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930" yWindow="960" windowWidth="11910" windowHeight="11550"/>
  </bookViews>
  <sheets>
    <sheet name="pre-vaccine fitting" sheetId="1" r:id="rId1"/>
    <sheet name="post-vaccine carriage (0)" sheetId="2" r:id="rId2"/>
    <sheet name="invasiveness (0)" sheetId="3" r:id="rId3"/>
    <sheet name="post-vaccine carriage (0.1)" sheetId="6" r:id="rId4"/>
    <sheet name="invasiveness (0.1)" sheetId="5" r:id="rId5"/>
    <sheet name="post-vaccine carriage (0.2)" sheetId="9" r:id="rId6"/>
    <sheet name="invasiveness (0.2)" sheetId="4" r:id="rId7"/>
  </sheets>
  <calcPr calcId="145621"/>
</workbook>
</file>

<file path=xl/calcChain.xml><?xml version="1.0" encoding="utf-8"?>
<calcChain xmlns="http://schemas.openxmlformats.org/spreadsheetml/2006/main">
  <c r="BQ3" i="6" l="1"/>
  <c r="BR3" i="6"/>
  <c r="BS3" i="6"/>
  <c r="BT3" i="6"/>
  <c r="BU3" i="6"/>
  <c r="BV3" i="6"/>
  <c r="BW3" i="6"/>
  <c r="BX3" i="6"/>
  <c r="BY3" i="6"/>
  <c r="BQ4" i="6"/>
  <c r="BR4" i="6"/>
  <c r="BS4" i="6"/>
  <c r="BT4" i="6"/>
  <c r="BU4" i="6"/>
  <c r="BV4" i="6"/>
  <c r="BW4" i="6"/>
  <c r="BX4" i="6"/>
  <c r="BY4" i="6"/>
  <c r="BQ5" i="6"/>
  <c r="BR5" i="6"/>
  <c r="BS5" i="6"/>
  <c r="BT5" i="6"/>
  <c r="BU5" i="6"/>
  <c r="BV5" i="6"/>
  <c r="BW5" i="6"/>
  <c r="BX5" i="6"/>
  <c r="BY5" i="6"/>
  <c r="BQ6" i="6"/>
  <c r="BR6" i="6"/>
  <c r="BS6" i="6"/>
  <c r="BT6" i="6"/>
  <c r="BU6" i="6"/>
  <c r="BV6" i="6"/>
  <c r="BW6" i="6"/>
  <c r="BX6" i="6"/>
  <c r="BY6" i="6"/>
  <c r="BQ7" i="6"/>
  <c r="BR7" i="6"/>
  <c r="BS7" i="6"/>
  <c r="BT7" i="6"/>
  <c r="BU7" i="6"/>
  <c r="BV7" i="6"/>
  <c r="BW7" i="6"/>
  <c r="BX7" i="6"/>
  <c r="BY7" i="6"/>
  <c r="BQ8" i="6"/>
  <c r="BR8" i="6"/>
  <c r="BS8" i="6"/>
  <c r="BT8" i="6"/>
  <c r="BU8" i="6"/>
  <c r="BV8" i="6"/>
  <c r="BW8" i="6"/>
  <c r="BX8" i="6"/>
  <c r="BY8" i="6"/>
  <c r="BQ9" i="6"/>
  <c r="BR9" i="6"/>
  <c r="BS9" i="6"/>
  <c r="BT9" i="6"/>
  <c r="BU9" i="6"/>
  <c r="BV9" i="6"/>
  <c r="BW9" i="6"/>
  <c r="BX9" i="6"/>
  <c r="BY9" i="6"/>
  <c r="BQ10" i="6"/>
  <c r="BR10" i="6"/>
  <c r="BS10" i="6"/>
  <c r="BT10" i="6"/>
  <c r="BU10" i="6"/>
  <c r="BV10" i="6"/>
  <c r="BW10" i="6"/>
  <c r="BX10" i="6"/>
  <c r="BY10" i="6"/>
  <c r="BQ11" i="6"/>
  <c r="BR11" i="6"/>
  <c r="BS11" i="6"/>
  <c r="BT11" i="6"/>
  <c r="BU11" i="6"/>
  <c r="BV11" i="6"/>
  <c r="BW11" i="6"/>
  <c r="BX11" i="6"/>
  <c r="BY11" i="6"/>
  <c r="BQ12" i="6"/>
  <c r="BR12" i="6"/>
  <c r="BS12" i="6"/>
  <c r="BT12" i="6"/>
  <c r="BU12" i="6"/>
  <c r="BV12" i="6"/>
  <c r="BW12" i="6"/>
  <c r="BX12" i="6"/>
  <c r="BY12" i="6"/>
  <c r="BQ13" i="6"/>
  <c r="BR13" i="6"/>
  <c r="BS13" i="6"/>
  <c r="BT13" i="6"/>
  <c r="BU13" i="6"/>
  <c r="BV13" i="6"/>
  <c r="BW13" i="6"/>
  <c r="BX13" i="6"/>
  <c r="BY13" i="6"/>
  <c r="BQ14" i="6"/>
  <c r="BR14" i="6"/>
  <c r="BS14" i="6"/>
  <c r="BT14" i="6"/>
  <c r="BU14" i="6"/>
  <c r="BV14" i="6"/>
  <c r="BW14" i="6"/>
  <c r="BX14" i="6"/>
  <c r="BY14" i="6"/>
  <c r="BQ15" i="6"/>
  <c r="BR15" i="6"/>
  <c r="BS15" i="6"/>
  <c r="BT15" i="6"/>
  <c r="BU15" i="6"/>
  <c r="BV15" i="6"/>
  <c r="BW15" i="6"/>
  <c r="BX15" i="6"/>
  <c r="BY15" i="6"/>
  <c r="BQ16" i="6"/>
  <c r="BR16" i="6"/>
  <c r="BS16" i="6"/>
  <c r="BT16" i="6"/>
  <c r="BU16" i="6"/>
  <c r="BV16" i="6"/>
  <c r="BW16" i="6"/>
  <c r="BX16" i="6"/>
  <c r="BY16" i="6"/>
  <c r="BQ17" i="6"/>
  <c r="BR17" i="6"/>
  <c r="BS17" i="6"/>
  <c r="BT17" i="6"/>
  <c r="BU17" i="6"/>
  <c r="BV17" i="6"/>
  <c r="BW17" i="6"/>
  <c r="BX17" i="6"/>
  <c r="BY17" i="6"/>
  <c r="BQ18" i="6"/>
  <c r="BR18" i="6"/>
  <c r="BS18" i="6"/>
  <c r="BT18" i="6"/>
  <c r="BU18" i="6"/>
  <c r="BV18" i="6"/>
  <c r="BW18" i="6"/>
  <c r="BX18" i="6"/>
  <c r="BY18" i="6"/>
  <c r="BQ19" i="6"/>
  <c r="BR19" i="6"/>
  <c r="BS19" i="6"/>
  <c r="BT19" i="6"/>
  <c r="BU19" i="6"/>
  <c r="BV19" i="6"/>
  <c r="BW19" i="6"/>
  <c r="BX19" i="6"/>
  <c r="BY19" i="6"/>
  <c r="BQ20" i="6"/>
  <c r="BR20" i="6"/>
  <c r="BS20" i="6"/>
  <c r="BT20" i="6"/>
  <c r="BU20" i="6"/>
  <c r="BV20" i="6"/>
  <c r="BW20" i="6"/>
  <c r="BX20" i="6"/>
  <c r="BY20" i="6"/>
  <c r="BQ21" i="6"/>
  <c r="BR21" i="6"/>
  <c r="BS21" i="6"/>
  <c r="BT21" i="6"/>
  <c r="BU21" i="6"/>
  <c r="BV21" i="6"/>
  <c r="BW21" i="6"/>
  <c r="BX21" i="6"/>
  <c r="BY21" i="6"/>
  <c r="BQ22" i="6"/>
  <c r="BR22" i="6"/>
  <c r="BS22" i="6"/>
  <c r="BT22" i="6"/>
  <c r="BU22" i="6"/>
  <c r="BV22" i="6"/>
  <c r="BW22" i="6"/>
  <c r="BX22" i="6"/>
  <c r="BY22" i="6"/>
  <c r="BQ23" i="6"/>
  <c r="BR23" i="6"/>
  <c r="BS23" i="6"/>
  <c r="BT23" i="6"/>
  <c r="BU23" i="6"/>
  <c r="BV23" i="6"/>
  <c r="BW23" i="6"/>
  <c r="BX23" i="6"/>
  <c r="BY23" i="6"/>
  <c r="BQ24" i="6"/>
  <c r="BR24" i="6"/>
  <c r="BS24" i="6"/>
  <c r="BT24" i="6"/>
  <c r="BU24" i="6"/>
  <c r="BV24" i="6"/>
  <c r="BW24" i="6"/>
  <c r="BX24" i="6"/>
  <c r="BY24" i="6"/>
  <c r="BQ25" i="6"/>
  <c r="BR25" i="6"/>
  <c r="BS25" i="6"/>
  <c r="BT25" i="6"/>
  <c r="BU25" i="6"/>
  <c r="BV25" i="6"/>
  <c r="BW25" i="6"/>
  <c r="BX25" i="6"/>
  <c r="BY25" i="6"/>
  <c r="BQ26" i="6"/>
  <c r="BR26" i="6"/>
  <c r="BS26" i="6"/>
  <c r="BT26" i="6"/>
  <c r="BU26" i="6"/>
  <c r="BV26" i="6"/>
  <c r="BW26" i="6"/>
  <c r="BX26" i="6"/>
  <c r="BY26" i="6"/>
  <c r="BQ27" i="6"/>
  <c r="BR27" i="6"/>
  <c r="BS27" i="6"/>
  <c r="BT27" i="6"/>
  <c r="BU27" i="6"/>
  <c r="BV27" i="6"/>
  <c r="BW27" i="6"/>
  <c r="BX27" i="6"/>
  <c r="BY27" i="6"/>
  <c r="BQ28" i="6"/>
  <c r="BR28" i="6"/>
  <c r="BS28" i="6"/>
  <c r="BT28" i="6"/>
  <c r="BU28" i="6"/>
  <c r="BV28" i="6"/>
  <c r="BW28" i="6"/>
  <c r="BX28" i="6"/>
  <c r="BY28" i="6"/>
  <c r="BQ29" i="6"/>
  <c r="BR29" i="6"/>
  <c r="BS29" i="6"/>
  <c r="BT29" i="6"/>
  <c r="BU29" i="6"/>
  <c r="BV29" i="6"/>
  <c r="BW29" i="6"/>
  <c r="BX29" i="6"/>
  <c r="BY29" i="6"/>
  <c r="BQ30" i="6"/>
  <c r="BR30" i="6"/>
  <c r="BS30" i="6"/>
  <c r="BT30" i="6"/>
  <c r="BU30" i="6"/>
  <c r="BV30" i="6"/>
  <c r="BW30" i="6"/>
  <c r="BX30" i="6"/>
  <c r="BY30" i="6"/>
  <c r="BQ31" i="6"/>
  <c r="BR31" i="6"/>
  <c r="BS31" i="6"/>
  <c r="BT31" i="6"/>
  <c r="BU31" i="6"/>
  <c r="BV31" i="6"/>
  <c r="BW31" i="6"/>
  <c r="BX31" i="6"/>
  <c r="BY31" i="6"/>
  <c r="BQ32" i="6"/>
  <c r="BR32" i="6"/>
  <c r="BS32" i="6"/>
  <c r="BT32" i="6"/>
  <c r="BU32" i="6"/>
  <c r="BV32" i="6"/>
  <c r="BW32" i="6"/>
  <c r="BX32" i="6"/>
  <c r="BY32" i="6"/>
  <c r="BQ33" i="6"/>
  <c r="BR33" i="6"/>
  <c r="BS33" i="6"/>
  <c r="BT33" i="6"/>
  <c r="BU33" i="6"/>
  <c r="BV33" i="6"/>
  <c r="BW33" i="6"/>
  <c r="BX33" i="6"/>
  <c r="BY33" i="6"/>
  <c r="BQ34" i="6"/>
  <c r="BR34" i="6"/>
  <c r="BS34" i="6"/>
  <c r="BT34" i="6"/>
  <c r="BU34" i="6"/>
  <c r="BV34" i="6"/>
  <c r="BW34" i="6"/>
  <c r="BX34" i="6"/>
  <c r="BY34" i="6"/>
  <c r="BQ35" i="6"/>
  <c r="BR35" i="6"/>
  <c r="BS35" i="6"/>
  <c r="BT35" i="6"/>
  <c r="BU35" i="6"/>
  <c r="BV35" i="6"/>
  <c r="BW35" i="6"/>
  <c r="BX35" i="6"/>
  <c r="BY35" i="6"/>
  <c r="BQ36" i="6"/>
  <c r="BR36" i="6"/>
  <c r="BS36" i="6"/>
  <c r="BT36" i="6"/>
  <c r="BU36" i="6"/>
  <c r="BV36" i="6"/>
  <c r="BW36" i="6"/>
  <c r="BX36" i="6"/>
  <c r="BY36" i="6"/>
  <c r="BQ37" i="6"/>
  <c r="BR37" i="6"/>
  <c r="BS37" i="6"/>
  <c r="BT37" i="6"/>
  <c r="BU37" i="6"/>
  <c r="BV37" i="6"/>
  <c r="BW37" i="6"/>
  <c r="BX37" i="6"/>
  <c r="BY37" i="6"/>
  <c r="BQ38" i="6"/>
  <c r="BR38" i="6"/>
  <c r="BS38" i="6"/>
  <c r="BT38" i="6"/>
  <c r="BU38" i="6"/>
  <c r="BV38" i="6"/>
  <c r="BW38" i="6"/>
  <c r="BX38" i="6"/>
  <c r="BY38" i="6"/>
  <c r="BQ39" i="6"/>
  <c r="BR39" i="6"/>
  <c r="BS39" i="6"/>
  <c r="BT39" i="6"/>
  <c r="BU39" i="6"/>
  <c r="BV39" i="6"/>
  <c r="BW39" i="6"/>
  <c r="BX39" i="6"/>
  <c r="BY39" i="6"/>
  <c r="BQ40" i="6"/>
  <c r="BR40" i="6"/>
  <c r="BS40" i="6"/>
  <c r="BT40" i="6"/>
  <c r="BU40" i="6"/>
  <c r="BV40" i="6"/>
  <c r="BW40" i="6"/>
  <c r="BX40" i="6"/>
  <c r="BY40" i="6"/>
  <c r="BQ41" i="6"/>
  <c r="BR41" i="6"/>
  <c r="BS41" i="6"/>
  <c r="BT41" i="6"/>
  <c r="BU41" i="6"/>
  <c r="BV41" i="6"/>
  <c r="BW41" i="6"/>
  <c r="BX41" i="6"/>
  <c r="BY41" i="6"/>
  <c r="BQ42" i="6"/>
  <c r="BR42" i="6"/>
  <c r="BS42" i="6"/>
  <c r="BT42" i="6"/>
  <c r="BU42" i="6"/>
  <c r="BV42" i="6"/>
  <c r="BW42" i="6"/>
  <c r="BX42" i="6"/>
  <c r="BY42" i="6"/>
  <c r="BQ43" i="6"/>
  <c r="BR43" i="6"/>
  <c r="BS43" i="6"/>
  <c r="BT43" i="6"/>
  <c r="BU43" i="6"/>
  <c r="BV43" i="6"/>
  <c r="BW43" i="6"/>
  <c r="BX43" i="6"/>
  <c r="BY43" i="6"/>
  <c r="BQ44" i="6"/>
  <c r="BR44" i="6"/>
  <c r="BS44" i="6"/>
  <c r="BT44" i="6"/>
  <c r="BU44" i="6"/>
  <c r="BV44" i="6"/>
  <c r="BW44" i="6"/>
  <c r="BX44" i="6"/>
  <c r="BY44" i="6"/>
  <c r="BQ45" i="6"/>
  <c r="BR45" i="6"/>
  <c r="BS45" i="6"/>
  <c r="BT45" i="6"/>
  <c r="BU45" i="6"/>
  <c r="BV45" i="6"/>
  <c r="BW45" i="6"/>
  <c r="BX45" i="6"/>
  <c r="BY45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3" i="6"/>
  <c r="DO3" i="6"/>
  <c r="DP3" i="6"/>
  <c r="DQ3" i="6"/>
  <c r="DR3" i="6"/>
  <c r="DS3" i="6"/>
  <c r="DT3" i="6"/>
  <c r="DU3" i="6"/>
  <c r="DV3" i="6"/>
  <c r="DW3" i="6"/>
  <c r="DO4" i="6"/>
  <c r="DP4" i="6"/>
  <c r="DQ4" i="6"/>
  <c r="DR4" i="6"/>
  <c r="DS4" i="6"/>
  <c r="DT4" i="6"/>
  <c r="DU4" i="6"/>
  <c r="DV4" i="6"/>
  <c r="DW4" i="6"/>
  <c r="DO5" i="6"/>
  <c r="DP5" i="6"/>
  <c r="DQ5" i="6"/>
  <c r="DR5" i="6"/>
  <c r="DS5" i="6"/>
  <c r="DT5" i="6"/>
  <c r="DU5" i="6"/>
  <c r="DV5" i="6"/>
  <c r="DW5" i="6"/>
  <c r="DO6" i="6"/>
  <c r="DP6" i="6"/>
  <c r="DQ6" i="6"/>
  <c r="DR6" i="6"/>
  <c r="DS6" i="6"/>
  <c r="DT6" i="6"/>
  <c r="DU6" i="6"/>
  <c r="DV6" i="6"/>
  <c r="DW6" i="6"/>
  <c r="DO7" i="6"/>
  <c r="DP7" i="6"/>
  <c r="DQ7" i="6"/>
  <c r="DR7" i="6"/>
  <c r="DS7" i="6"/>
  <c r="DT7" i="6"/>
  <c r="DU7" i="6"/>
  <c r="DV7" i="6"/>
  <c r="DW7" i="6"/>
  <c r="DO8" i="6"/>
  <c r="DP8" i="6"/>
  <c r="DQ8" i="6"/>
  <c r="DR8" i="6"/>
  <c r="DS8" i="6"/>
  <c r="DT8" i="6"/>
  <c r="DU8" i="6"/>
  <c r="DV8" i="6"/>
  <c r="DW8" i="6"/>
  <c r="DO9" i="6"/>
  <c r="DP9" i="6"/>
  <c r="DQ9" i="6"/>
  <c r="DR9" i="6"/>
  <c r="DS9" i="6"/>
  <c r="DT9" i="6"/>
  <c r="DU9" i="6"/>
  <c r="DV9" i="6"/>
  <c r="DW9" i="6"/>
  <c r="DO10" i="6"/>
  <c r="DP10" i="6"/>
  <c r="DQ10" i="6"/>
  <c r="DR10" i="6"/>
  <c r="DS10" i="6"/>
  <c r="DT10" i="6"/>
  <c r="DU10" i="6"/>
  <c r="DV10" i="6"/>
  <c r="DW10" i="6"/>
  <c r="DO11" i="6"/>
  <c r="DP11" i="6"/>
  <c r="DQ11" i="6"/>
  <c r="DR11" i="6"/>
  <c r="DS11" i="6"/>
  <c r="DT11" i="6"/>
  <c r="DU11" i="6"/>
  <c r="DV11" i="6"/>
  <c r="DW11" i="6"/>
  <c r="DO12" i="6"/>
  <c r="DP12" i="6"/>
  <c r="DQ12" i="6"/>
  <c r="DR12" i="6"/>
  <c r="DS12" i="6"/>
  <c r="DT12" i="6"/>
  <c r="DU12" i="6"/>
  <c r="DV12" i="6"/>
  <c r="DW12" i="6"/>
  <c r="DO13" i="6"/>
  <c r="DP13" i="6"/>
  <c r="DQ13" i="6"/>
  <c r="DR13" i="6"/>
  <c r="DS13" i="6"/>
  <c r="DT13" i="6"/>
  <c r="DU13" i="6"/>
  <c r="DV13" i="6"/>
  <c r="DW13" i="6"/>
  <c r="DO14" i="6"/>
  <c r="DP14" i="6"/>
  <c r="DQ14" i="6"/>
  <c r="DR14" i="6"/>
  <c r="DS14" i="6"/>
  <c r="DT14" i="6"/>
  <c r="DU14" i="6"/>
  <c r="DV14" i="6"/>
  <c r="DW14" i="6"/>
  <c r="DO15" i="6"/>
  <c r="DP15" i="6"/>
  <c r="DQ15" i="6"/>
  <c r="DR15" i="6"/>
  <c r="DS15" i="6"/>
  <c r="DT15" i="6"/>
  <c r="DU15" i="6"/>
  <c r="DV15" i="6"/>
  <c r="DW15" i="6"/>
  <c r="DO16" i="6"/>
  <c r="DP16" i="6"/>
  <c r="DQ16" i="6"/>
  <c r="DR16" i="6"/>
  <c r="DS16" i="6"/>
  <c r="DT16" i="6"/>
  <c r="DU16" i="6"/>
  <c r="DV16" i="6"/>
  <c r="DW16" i="6"/>
  <c r="DO17" i="6"/>
  <c r="DP17" i="6"/>
  <c r="DQ17" i="6"/>
  <c r="DR17" i="6"/>
  <c r="DS17" i="6"/>
  <c r="DT17" i="6"/>
  <c r="DU17" i="6"/>
  <c r="DV17" i="6"/>
  <c r="DW17" i="6"/>
  <c r="DO18" i="6"/>
  <c r="DP18" i="6"/>
  <c r="DQ18" i="6"/>
  <c r="DR18" i="6"/>
  <c r="DS18" i="6"/>
  <c r="DT18" i="6"/>
  <c r="DU18" i="6"/>
  <c r="DV18" i="6"/>
  <c r="DW18" i="6"/>
  <c r="DO19" i="6"/>
  <c r="DP19" i="6"/>
  <c r="DQ19" i="6"/>
  <c r="DR19" i="6"/>
  <c r="DS19" i="6"/>
  <c r="DT19" i="6"/>
  <c r="DU19" i="6"/>
  <c r="DV19" i="6"/>
  <c r="DW19" i="6"/>
  <c r="DO20" i="6"/>
  <c r="DP20" i="6"/>
  <c r="DQ20" i="6"/>
  <c r="DR20" i="6"/>
  <c r="DS20" i="6"/>
  <c r="DT20" i="6"/>
  <c r="DU20" i="6"/>
  <c r="DV20" i="6"/>
  <c r="DW20" i="6"/>
  <c r="DO21" i="6"/>
  <c r="DP21" i="6"/>
  <c r="DQ21" i="6"/>
  <c r="DR21" i="6"/>
  <c r="DS21" i="6"/>
  <c r="DT21" i="6"/>
  <c r="DU21" i="6"/>
  <c r="DV21" i="6"/>
  <c r="DW21" i="6"/>
  <c r="DO22" i="6"/>
  <c r="DP22" i="6"/>
  <c r="DQ22" i="6"/>
  <c r="DR22" i="6"/>
  <c r="DS22" i="6"/>
  <c r="DT22" i="6"/>
  <c r="DU22" i="6"/>
  <c r="DV22" i="6"/>
  <c r="DW22" i="6"/>
  <c r="DO23" i="6"/>
  <c r="DP23" i="6"/>
  <c r="DQ23" i="6"/>
  <c r="DR23" i="6"/>
  <c r="DS23" i="6"/>
  <c r="DT23" i="6"/>
  <c r="DU23" i="6"/>
  <c r="DV23" i="6"/>
  <c r="DW23" i="6"/>
  <c r="DO24" i="6"/>
  <c r="DP24" i="6"/>
  <c r="DQ24" i="6"/>
  <c r="DR24" i="6"/>
  <c r="DS24" i="6"/>
  <c r="DT24" i="6"/>
  <c r="DU24" i="6"/>
  <c r="DV24" i="6"/>
  <c r="DW24" i="6"/>
  <c r="DO25" i="6"/>
  <c r="DP25" i="6"/>
  <c r="DQ25" i="6"/>
  <c r="DR25" i="6"/>
  <c r="DS25" i="6"/>
  <c r="DT25" i="6"/>
  <c r="DU25" i="6"/>
  <c r="DV25" i="6"/>
  <c r="DW25" i="6"/>
  <c r="DO26" i="6"/>
  <c r="DP26" i="6"/>
  <c r="DQ26" i="6"/>
  <c r="DR26" i="6"/>
  <c r="DS26" i="6"/>
  <c r="DT26" i="6"/>
  <c r="DU26" i="6"/>
  <c r="DV26" i="6"/>
  <c r="DW26" i="6"/>
  <c r="DO27" i="6"/>
  <c r="DP27" i="6"/>
  <c r="DQ27" i="6"/>
  <c r="DR27" i="6"/>
  <c r="DS27" i="6"/>
  <c r="DT27" i="6"/>
  <c r="DU27" i="6"/>
  <c r="DV27" i="6"/>
  <c r="DW27" i="6"/>
  <c r="DO28" i="6"/>
  <c r="DP28" i="6"/>
  <c r="DQ28" i="6"/>
  <c r="DR28" i="6"/>
  <c r="DS28" i="6"/>
  <c r="DT28" i="6"/>
  <c r="DU28" i="6"/>
  <c r="DV28" i="6"/>
  <c r="DW28" i="6"/>
  <c r="DO29" i="6"/>
  <c r="DP29" i="6"/>
  <c r="DQ29" i="6"/>
  <c r="DR29" i="6"/>
  <c r="DS29" i="6"/>
  <c r="DT29" i="6"/>
  <c r="DU29" i="6"/>
  <c r="DV29" i="6"/>
  <c r="DW29" i="6"/>
  <c r="DO30" i="6"/>
  <c r="DP30" i="6"/>
  <c r="DQ30" i="6"/>
  <c r="DR30" i="6"/>
  <c r="DS30" i="6"/>
  <c r="DT30" i="6"/>
  <c r="DU30" i="6"/>
  <c r="DV30" i="6"/>
  <c r="DW30" i="6"/>
  <c r="DO31" i="6"/>
  <c r="DP31" i="6"/>
  <c r="DQ31" i="6"/>
  <c r="DR31" i="6"/>
  <c r="DS31" i="6"/>
  <c r="DT31" i="6"/>
  <c r="DU31" i="6"/>
  <c r="DV31" i="6"/>
  <c r="DW31" i="6"/>
  <c r="DO32" i="6"/>
  <c r="DP32" i="6"/>
  <c r="DQ32" i="6"/>
  <c r="DR32" i="6"/>
  <c r="DS32" i="6"/>
  <c r="DT32" i="6"/>
  <c r="DU32" i="6"/>
  <c r="DV32" i="6"/>
  <c r="DW32" i="6"/>
  <c r="DO33" i="6"/>
  <c r="DP33" i="6"/>
  <c r="DQ33" i="6"/>
  <c r="DR33" i="6"/>
  <c r="DS33" i="6"/>
  <c r="DT33" i="6"/>
  <c r="DU33" i="6"/>
  <c r="DV33" i="6"/>
  <c r="DW33" i="6"/>
  <c r="DO34" i="6"/>
  <c r="DP34" i="6"/>
  <c r="DQ34" i="6"/>
  <c r="DR34" i="6"/>
  <c r="DS34" i="6"/>
  <c r="DT34" i="6"/>
  <c r="DU34" i="6"/>
  <c r="DV34" i="6"/>
  <c r="DW34" i="6"/>
  <c r="DO35" i="6"/>
  <c r="DP35" i="6"/>
  <c r="DQ35" i="6"/>
  <c r="DR35" i="6"/>
  <c r="DS35" i="6"/>
  <c r="DT35" i="6"/>
  <c r="DU35" i="6"/>
  <c r="DV35" i="6"/>
  <c r="DW35" i="6"/>
  <c r="DO36" i="6"/>
  <c r="DP36" i="6"/>
  <c r="DQ36" i="6"/>
  <c r="DR36" i="6"/>
  <c r="DS36" i="6"/>
  <c r="DT36" i="6"/>
  <c r="DU36" i="6"/>
  <c r="DV36" i="6"/>
  <c r="DW36" i="6"/>
  <c r="DO37" i="6"/>
  <c r="DP37" i="6"/>
  <c r="DQ37" i="6"/>
  <c r="DR37" i="6"/>
  <c r="DS37" i="6"/>
  <c r="DT37" i="6"/>
  <c r="DU37" i="6"/>
  <c r="DV37" i="6"/>
  <c r="DW37" i="6"/>
  <c r="DO38" i="6"/>
  <c r="DP38" i="6"/>
  <c r="DQ38" i="6"/>
  <c r="DR38" i="6"/>
  <c r="DS38" i="6"/>
  <c r="DT38" i="6"/>
  <c r="DU38" i="6"/>
  <c r="DV38" i="6"/>
  <c r="DW38" i="6"/>
  <c r="DO39" i="6"/>
  <c r="DP39" i="6"/>
  <c r="DQ39" i="6"/>
  <c r="DR39" i="6"/>
  <c r="DS39" i="6"/>
  <c r="DT39" i="6"/>
  <c r="DU39" i="6"/>
  <c r="DV39" i="6"/>
  <c r="DW39" i="6"/>
  <c r="DO40" i="6"/>
  <c r="DP40" i="6"/>
  <c r="DQ40" i="6"/>
  <c r="DR40" i="6"/>
  <c r="DS40" i="6"/>
  <c r="DT40" i="6"/>
  <c r="DU40" i="6"/>
  <c r="DV40" i="6"/>
  <c r="DW40" i="6"/>
  <c r="DO41" i="6"/>
  <c r="DP41" i="6"/>
  <c r="DQ41" i="6"/>
  <c r="DR41" i="6"/>
  <c r="DS41" i="6"/>
  <c r="DT41" i="6"/>
  <c r="DU41" i="6"/>
  <c r="DV41" i="6"/>
  <c r="DW41" i="6"/>
  <c r="DO42" i="6"/>
  <c r="DP42" i="6"/>
  <c r="DQ42" i="6"/>
  <c r="DR42" i="6"/>
  <c r="DS42" i="6"/>
  <c r="DT42" i="6"/>
  <c r="DU42" i="6"/>
  <c r="DV42" i="6"/>
  <c r="DW42" i="6"/>
  <c r="DO43" i="6"/>
  <c r="DP43" i="6"/>
  <c r="DQ43" i="6"/>
  <c r="DR43" i="6"/>
  <c r="DS43" i="6"/>
  <c r="DT43" i="6"/>
  <c r="DU43" i="6"/>
  <c r="DV43" i="6"/>
  <c r="DW43" i="6"/>
  <c r="DO44" i="6"/>
  <c r="DP44" i="6"/>
  <c r="DQ44" i="6"/>
  <c r="DR44" i="6"/>
  <c r="DS44" i="6"/>
  <c r="DT44" i="6"/>
  <c r="DU44" i="6"/>
  <c r="DV44" i="6"/>
  <c r="DW44" i="6"/>
  <c r="DO45" i="6"/>
  <c r="DP45" i="6"/>
  <c r="DQ45" i="6"/>
  <c r="DR45" i="6"/>
  <c r="DS45" i="6"/>
  <c r="DT45" i="6"/>
  <c r="DU45" i="6"/>
  <c r="DV45" i="6"/>
  <c r="DW45" i="6"/>
  <c r="DN4" i="6"/>
  <c r="DN5" i="6"/>
  <c r="DN6" i="6"/>
  <c r="DN7" i="6"/>
  <c r="DN8" i="6"/>
  <c r="DN9" i="6"/>
  <c r="DN10" i="6"/>
  <c r="DN11" i="6"/>
  <c r="DN12" i="6"/>
  <c r="DN13" i="6"/>
  <c r="DN14" i="6"/>
  <c r="DN15" i="6"/>
  <c r="DN16" i="6"/>
  <c r="DN17" i="6"/>
  <c r="DN18" i="6"/>
  <c r="DN19" i="6"/>
  <c r="DN20" i="6"/>
  <c r="DN21" i="6"/>
  <c r="DN22" i="6"/>
  <c r="DN23" i="6"/>
  <c r="DN24" i="6"/>
  <c r="DN25" i="6"/>
  <c r="DN26" i="6"/>
  <c r="DN27" i="6"/>
  <c r="DN28" i="6"/>
  <c r="DN29" i="6"/>
  <c r="DN30" i="6"/>
  <c r="DN31" i="6"/>
  <c r="DN32" i="6"/>
  <c r="DN33" i="6"/>
  <c r="DN34" i="6"/>
  <c r="DN35" i="6"/>
  <c r="DN36" i="6"/>
  <c r="DN37" i="6"/>
  <c r="DN38" i="6"/>
  <c r="DN39" i="6"/>
  <c r="DN40" i="6"/>
  <c r="DN41" i="6"/>
  <c r="DN42" i="6"/>
  <c r="DN43" i="6"/>
  <c r="DN44" i="6"/>
  <c r="DN45" i="6"/>
  <c r="DN3" i="6"/>
  <c r="DO47" i="9"/>
  <c r="DP47" i="9"/>
  <c r="DQ47" i="9"/>
  <c r="DR47" i="9"/>
  <c r="DS47" i="9"/>
  <c r="DT47" i="9"/>
  <c r="DU47" i="9"/>
  <c r="DV47" i="9"/>
  <c r="DW47" i="9"/>
  <c r="DN47" i="9"/>
  <c r="BQ47" i="9"/>
  <c r="BR47" i="9"/>
  <c r="BS47" i="9"/>
  <c r="BT47" i="9"/>
  <c r="BU47" i="9"/>
  <c r="BV47" i="9"/>
  <c r="BW47" i="9"/>
  <c r="BX47" i="9"/>
  <c r="BY47" i="9"/>
  <c r="BP47" i="9"/>
  <c r="DO3" i="9"/>
  <c r="DP3" i="9"/>
  <c r="DQ3" i="9"/>
  <c r="DR3" i="9"/>
  <c r="DS3" i="9"/>
  <c r="DT3" i="9"/>
  <c r="DU3" i="9"/>
  <c r="DV3" i="9"/>
  <c r="DW3" i="9"/>
  <c r="DO4" i="9"/>
  <c r="DP4" i="9"/>
  <c r="DQ4" i="9"/>
  <c r="DR4" i="9"/>
  <c r="DS4" i="9"/>
  <c r="DT4" i="9"/>
  <c r="DU4" i="9"/>
  <c r="DV4" i="9"/>
  <c r="DW4" i="9"/>
  <c r="DO5" i="9"/>
  <c r="DP5" i="9"/>
  <c r="DQ5" i="9"/>
  <c r="DR5" i="9"/>
  <c r="DS5" i="9"/>
  <c r="DT5" i="9"/>
  <c r="DU5" i="9"/>
  <c r="DV5" i="9"/>
  <c r="DW5" i="9"/>
  <c r="DO6" i="9"/>
  <c r="DP6" i="9"/>
  <c r="DQ6" i="9"/>
  <c r="DR6" i="9"/>
  <c r="DS6" i="9"/>
  <c r="DT6" i="9"/>
  <c r="DU6" i="9"/>
  <c r="DV6" i="9"/>
  <c r="DW6" i="9"/>
  <c r="DO7" i="9"/>
  <c r="DP7" i="9"/>
  <c r="DQ7" i="9"/>
  <c r="DR7" i="9"/>
  <c r="DS7" i="9"/>
  <c r="DT7" i="9"/>
  <c r="DU7" i="9"/>
  <c r="DV7" i="9"/>
  <c r="DW7" i="9"/>
  <c r="DO8" i="9"/>
  <c r="DP8" i="9"/>
  <c r="DQ8" i="9"/>
  <c r="DR8" i="9"/>
  <c r="DS8" i="9"/>
  <c r="DT8" i="9"/>
  <c r="DU8" i="9"/>
  <c r="DV8" i="9"/>
  <c r="DW8" i="9"/>
  <c r="DO9" i="9"/>
  <c r="DP9" i="9"/>
  <c r="DQ9" i="9"/>
  <c r="DR9" i="9"/>
  <c r="DS9" i="9"/>
  <c r="DT9" i="9"/>
  <c r="DU9" i="9"/>
  <c r="DV9" i="9"/>
  <c r="DW9" i="9"/>
  <c r="DO10" i="9"/>
  <c r="DP10" i="9"/>
  <c r="DQ10" i="9"/>
  <c r="DR10" i="9"/>
  <c r="DS10" i="9"/>
  <c r="DT10" i="9"/>
  <c r="DU10" i="9"/>
  <c r="DV10" i="9"/>
  <c r="DW10" i="9"/>
  <c r="DO11" i="9"/>
  <c r="DP11" i="9"/>
  <c r="DQ11" i="9"/>
  <c r="DR11" i="9"/>
  <c r="DS11" i="9"/>
  <c r="DT11" i="9"/>
  <c r="DU11" i="9"/>
  <c r="DV11" i="9"/>
  <c r="DW11" i="9"/>
  <c r="DO12" i="9"/>
  <c r="DP12" i="9"/>
  <c r="DQ12" i="9"/>
  <c r="DR12" i="9"/>
  <c r="DS12" i="9"/>
  <c r="DT12" i="9"/>
  <c r="DU12" i="9"/>
  <c r="DV12" i="9"/>
  <c r="DW12" i="9"/>
  <c r="DO13" i="9"/>
  <c r="DP13" i="9"/>
  <c r="DQ13" i="9"/>
  <c r="DR13" i="9"/>
  <c r="DS13" i="9"/>
  <c r="DT13" i="9"/>
  <c r="DU13" i="9"/>
  <c r="DV13" i="9"/>
  <c r="DW13" i="9"/>
  <c r="DO14" i="9"/>
  <c r="DP14" i="9"/>
  <c r="DQ14" i="9"/>
  <c r="DR14" i="9"/>
  <c r="DS14" i="9"/>
  <c r="DT14" i="9"/>
  <c r="DU14" i="9"/>
  <c r="DV14" i="9"/>
  <c r="DW14" i="9"/>
  <c r="DO15" i="9"/>
  <c r="DP15" i="9"/>
  <c r="DQ15" i="9"/>
  <c r="DR15" i="9"/>
  <c r="DS15" i="9"/>
  <c r="DT15" i="9"/>
  <c r="DU15" i="9"/>
  <c r="DV15" i="9"/>
  <c r="DW15" i="9"/>
  <c r="DO16" i="9"/>
  <c r="DP16" i="9"/>
  <c r="DQ16" i="9"/>
  <c r="DR16" i="9"/>
  <c r="DS16" i="9"/>
  <c r="DT16" i="9"/>
  <c r="DU16" i="9"/>
  <c r="DV16" i="9"/>
  <c r="DW16" i="9"/>
  <c r="DO17" i="9"/>
  <c r="DP17" i="9"/>
  <c r="DQ17" i="9"/>
  <c r="DR17" i="9"/>
  <c r="DS17" i="9"/>
  <c r="DT17" i="9"/>
  <c r="DU17" i="9"/>
  <c r="DV17" i="9"/>
  <c r="DW17" i="9"/>
  <c r="DO18" i="9"/>
  <c r="DP18" i="9"/>
  <c r="DQ18" i="9"/>
  <c r="DR18" i="9"/>
  <c r="DS18" i="9"/>
  <c r="DT18" i="9"/>
  <c r="DU18" i="9"/>
  <c r="DV18" i="9"/>
  <c r="DW18" i="9"/>
  <c r="DO19" i="9"/>
  <c r="DP19" i="9"/>
  <c r="DQ19" i="9"/>
  <c r="DR19" i="9"/>
  <c r="DS19" i="9"/>
  <c r="DT19" i="9"/>
  <c r="DU19" i="9"/>
  <c r="DV19" i="9"/>
  <c r="DW19" i="9"/>
  <c r="DO20" i="9"/>
  <c r="DP20" i="9"/>
  <c r="DQ20" i="9"/>
  <c r="DR20" i="9"/>
  <c r="DS20" i="9"/>
  <c r="DT20" i="9"/>
  <c r="DU20" i="9"/>
  <c r="DV20" i="9"/>
  <c r="DW20" i="9"/>
  <c r="DO21" i="9"/>
  <c r="DP21" i="9"/>
  <c r="DQ21" i="9"/>
  <c r="DR21" i="9"/>
  <c r="DS21" i="9"/>
  <c r="DT21" i="9"/>
  <c r="DU21" i="9"/>
  <c r="DV21" i="9"/>
  <c r="DW21" i="9"/>
  <c r="DO22" i="9"/>
  <c r="DP22" i="9"/>
  <c r="DQ22" i="9"/>
  <c r="DR22" i="9"/>
  <c r="DS22" i="9"/>
  <c r="DT22" i="9"/>
  <c r="DU22" i="9"/>
  <c r="DV22" i="9"/>
  <c r="DW22" i="9"/>
  <c r="DO23" i="9"/>
  <c r="DP23" i="9"/>
  <c r="DQ23" i="9"/>
  <c r="DR23" i="9"/>
  <c r="DS23" i="9"/>
  <c r="DT23" i="9"/>
  <c r="DU23" i="9"/>
  <c r="DV23" i="9"/>
  <c r="DW23" i="9"/>
  <c r="DO24" i="9"/>
  <c r="DP24" i="9"/>
  <c r="DQ24" i="9"/>
  <c r="DR24" i="9"/>
  <c r="DS24" i="9"/>
  <c r="DT24" i="9"/>
  <c r="DU24" i="9"/>
  <c r="DV24" i="9"/>
  <c r="DW24" i="9"/>
  <c r="DO25" i="9"/>
  <c r="DP25" i="9"/>
  <c r="DQ25" i="9"/>
  <c r="DR25" i="9"/>
  <c r="DS25" i="9"/>
  <c r="DT25" i="9"/>
  <c r="DU25" i="9"/>
  <c r="DV25" i="9"/>
  <c r="DW25" i="9"/>
  <c r="DO26" i="9"/>
  <c r="DP26" i="9"/>
  <c r="DQ26" i="9"/>
  <c r="DR26" i="9"/>
  <c r="DS26" i="9"/>
  <c r="DT26" i="9"/>
  <c r="DU26" i="9"/>
  <c r="DV26" i="9"/>
  <c r="DW26" i="9"/>
  <c r="DO27" i="9"/>
  <c r="DP27" i="9"/>
  <c r="DQ27" i="9"/>
  <c r="DR27" i="9"/>
  <c r="DS27" i="9"/>
  <c r="DT27" i="9"/>
  <c r="DU27" i="9"/>
  <c r="DV27" i="9"/>
  <c r="DW27" i="9"/>
  <c r="DO28" i="9"/>
  <c r="DP28" i="9"/>
  <c r="DQ28" i="9"/>
  <c r="DR28" i="9"/>
  <c r="DS28" i="9"/>
  <c r="DT28" i="9"/>
  <c r="DU28" i="9"/>
  <c r="DV28" i="9"/>
  <c r="DW28" i="9"/>
  <c r="DO29" i="9"/>
  <c r="DP29" i="9"/>
  <c r="DQ29" i="9"/>
  <c r="DR29" i="9"/>
  <c r="DS29" i="9"/>
  <c r="DT29" i="9"/>
  <c r="DU29" i="9"/>
  <c r="DV29" i="9"/>
  <c r="DW29" i="9"/>
  <c r="DO30" i="9"/>
  <c r="DP30" i="9"/>
  <c r="DQ30" i="9"/>
  <c r="DR30" i="9"/>
  <c r="DS30" i="9"/>
  <c r="DT30" i="9"/>
  <c r="DU30" i="9"/>
  <c r="DV30" i="9"/>
  <c r="DW30" i="9"/>
  <c r="DO31" i="9"/>
  <c r="DP31" i="9"/>
  <c r="DQ31" i="9"/>
  <c r="DR31" i="9"/>
  <c r="DS31" i="9"/>
  <c r="DT31" i="9"/>
  <c r="DU31" i="9"/>
  <c r="DV31" i="9"/>
  <c r="DW31" i="9"/>
  <c r="DO32" i="9"/>
  <c r="DP32" i="9"/>
  <c r="DQ32" i="9"/>
  <c r="DR32" i="9"/>
  <c r="DS32" i="9"/>
  <c r="DT32" i="9"/>
  <c r="DU32" i="9"/>
  <c r="DV32" i="9"/>
  <c r="DW32" i="9"/>
  <c r="DO33" i="9"/>
  <c r="DP33" i="9"/>
  <c r="DQ33" i="9"/>
  <c r="DR33" i="9"/>
  <c r="DS33" i="9"/>
  <c r="DT33" i="9"/>
  <c r="DU33" i="9"/>
  <c r="DV33" i="9"/>
  <c r="DW33" i="9"/>
  <c r="DO34" i="9"/>
  <c r="DP34" i="9"/>
  <c r="DQ34" i="9"/>
  <c r="DR34" i="9"/>
  <c r="DS34" i="9"/>
  <c r="DT34" i="9"/>
  <c r="DU34" i="9"/>
  <c r="DV34" i="9"/>
  <c r="DW34" i="9"/>
  <c r="DO35" i="9"/>
  <c r="DP35" i="9"/>
  <c r="DQ35" i="9"/>
  <c r="DR35" i="9"/>
  <c r="DS35" i="9"/>
  <c r="DT35" i="9"/>
  <c r="DU35" i="9"/>
  <c r="DV35" i="9"/>
  <c r="DW35" i="9"/>
  <c r="DO36" i="9"/>
  <c r="DP36" i="9"/>
  <c r="DQ36" i="9"/>
  <c r="DR36" i="9"/>
  <c r="DS36" i="9"/>
  <c r="DT36" i="9"/>
  <c r="DU36" i="9"/>
  <c r="DV36" i="9"/>
  <c r="DW36" i="9"/>
  <c r="DO37" i="9"/>
  <c r="DP37" i="9"/>
  <c r="DQ37" i="9"/>
  <c r="DR37" i="9"/>
  <c r="DS37" i="9"/>
  <c r="DT37" i="9"/>
  <c r="DU37" i="9"/>
  <c r="DV37" i="9"/>
  <c r="DW37" i="9"/>
  <c r="DO38" i="9"/>
  <c r="DP38" i="9"/>
  <c r="DQ38" i="9"/>
  <c r="DR38" i="9"/>
  <c r="DS38" i="9"/>
  <c r="DT38" i="9"/>
  <c r="DU38" i="9"/>
  <c r="DV38" i="9"/>
  <c r="DW38" i="9"/>
  <c r="DO39" i="9"/>
  <c r="DP39" i="9"/>
  <c r="DQ39" i="9"/>
  <c r="DR39" i="9"/>
  <c r="DS39" i="9"/>
  <c r="DT39" i="9"/>
  <c r="DU39" i="9"/>
  <c r="DV39" i="9"/>
  <c r="DW39" i="9"/>
  <c r="DO40" i="9"/>
  <c r="DP40" i="9"/>
  <c r="DQ40" i="9"/>
  <c r="DR40" i="9"/>
  <c r="DS40" i="9"/>
  <c r="DT40" i="9"/>
  <c r="DU40" i="9"/>
  <c r="DV40" i="9"/>
  <c r="DW40" i="9"/>
  <c r="DO41" i="9"/>
  <c r="DP41" i="9"/>
  <c r="DQ41" i="9"/>
  <c r="DR41" i="9"/>
  <c r="DS41" i="9"/>
  <c r="DT41" i="9"/>
  <c r="DU41" i="9"/>
  <c r="DV41" i="9"/>
  <c r="DW41" i="9"/>
  <c r="DO42" i="9"/>
  <c r="DP42" i="9"/>
  <c r="DQ42" i="9"/>
  <c r="DR42" i="9"/>
  <c r="DS42" i="9"/>
  <c r="DT42" i="9"/>
  <c r="DU42" i="9"/>
  <c r="DV42" i="9"/>
  <c r="DW42" i="9"/>
  <c r="DO43" i="9"/>
  <c r="DP43" i="9"/>
  <c r="DQ43" i="9"/>
  <c r="DR43" i="9"/>
  <c r="DS43" i="9"/>
  <c r="DT43" i="9"/>
  <c r="DU43" i="9"/>
  <c r="DV43" i="9"/>
  <c r="DW43" i="9"/>
  <c r="DO44" i="9"/>
  <c r="DP44" i="9"/>
  <c r="DQ44" i="9"/>
  <c r="DR44" i="9"/>
  <c r="DS44" i="9"/>
  <c r="DT44" i="9"/>
  <c r="DU44" i="9"/>
  <c r="DV44" i="9"/>
  <c r="DW44" i="9"/>
  <c r="DO45" i="9"/>
  <c r="DP45" i="9"/>
  <c r="DQ45" i="9"/>
  <c r="DR45" i="9"/>
  <c r="DS45" i="9"/>
  <c r="DT45" i="9"/>
  <c r="DU45" i="9"/>
  <c r="DV45" i="9"/>
  <c r="DW45" i="9"/>
  <c r="DN4" i="9"/>
  <c r="DN5" i="9"/>
  <c r="DN6" i="9"/>
  <c r="DN7" i="9"/>
  <c r="DN8" i="9"/>
  <c r="DN9" i="9"/>
  <c r="DN10" i="9"/>
  <c r="DN11" i="9"/>
  <c r="DN12" i="9"/>
  <c r="DN13" i="9"/>
  <c r="DN14" i="9"/>
  <c r="DN15" i="9"/>
  <c r="DN16" i="9"/>
  <c r="DN17" i="9"/>
  <c r="DN18" i="9"/>
  <c r="DN19" i="9"/>
  <c r="DN20" i="9"/>
  <c r="DN21" i="9"/>
  <c r="DN22" i="9"/>
  <c r="DN23" i="9"/>
  <c r="DN24" i="9"/>
  <c r="DN25" i="9"/>
  <c r="DN26" i="9"/>
  <c r="DN27" i="9"/>
  <c r="DN28" i="9"/>
  <c r="DN29" i="9"/>
  <c r="DN30" i="9"/>
  <c r="DN31" i="9"/>
  <c r="DN32" i="9"/>
  <c r="DN33" i="9"/>
  <c r="DN34" i="9"/>
  <c r="DN35" i="9"/>
  <c r="DN36" i="9"/>
  <c r="DN37" i="9"/>
  <c r="DN38" i="9"/>
  <c r="DN39" i="9"/>
  <c r="DN40" i="9"/>
  <c r="DN41" i="9"/>
  <c r="DN42" i="9"/>
  <c r="DN43" i="9"/>
  <c r="DN44" i="9"/>
  <c r="DN45" i="9"/>
  <c r="DN3" i="9"/>
  <c r="BQ3" i="9"/>
  <c r="BR3" i="9"/>
  <c r="BS3" i="9"/>
  <c r="BT3" i="9"/>
  <c r="BU3" i="9"/>
  <c r="BV3" i="9"/>
  <c r="BW3" i="9"/>
  <c r="BX3" i="9"/>
  <c r="BY3" i="9"/>
  <c r="BQ4" i="9"/>
  <c r="BR4" i="9"/>
  <c r="BS4" i="9"/>
  <c r="BT4" i="9"/>
  <c r="BU4" i="9"/>
  <c r="BV4" i="9"/>
  <c r="BW4" i="9"/>
  <c r="BX4" i="9"/>
  <c r="BY4" i="9"/>
  <c r="BQ5" i="9"/>
  <c r="BR5" i="9"/>
  <c r="BS5" i="9"/>
  <c r="BT5" i="9"/>
  <c r="BU5" i="9"/>
  <c r="BV5" i="9"/>
  <c r="BW5" i="9"/>
  <c r="BX5" i="9"/>
  <c r="BY5" i="9"/>
  <c r="BQ6" i="9"/>
  <c r="BR6" i="9"/>
  <c r="BS6" i="9"/>
  <c r="BT6" i="9"/>
  <c r="BU6" i="9"/>
  <c r="BV6" i="9"/>
  <c r="BW6" i="9"/>
  <c r="BX6" i="9"/>
  <c r="BY6" i="9"/>
  <c r="BQ7" i="9"/>
  <c r="BR7" i="9"/>
  <c r="BS7" i="9"/>
  <c r="BT7" i="9"/>
  <c r="BU7" i="9"/>
  <c r="BV7" i="9"/>
  <c r="BW7" i="9"/>
  <c r="BX7" i="9"/>
  <c r="BY7" i="9"/>
  <c r="BQ8" i="9"/>
  <c r="BR8" i="9"/>
  <c r="BS8" i="9"/>
  <c r="BT8" i="9"/>
  <c r="BU8" i="9"/>
  <c r="BV8" i="9"/>
  <c r="BW8" i="9"/>
  <c r="BX8" i="9"/>
  <c r="BY8" i="9"/>
  <c r="BQ9" i="9"/>
  <c r="BR9" i="9"/>
  <c r="BS9" i="9"/>
  <c r="BT9" i="9"/>
  <c r="BU9" i="9"/>
  <c r="BV9" i="9"/>
  <c r="BW9" i="9"/>
  <c r="BX9" i="9"/>
  <c r="BY9" i="9"/>
  <c r="BQ10" i="9"/>
  <c r="BR10" i="9"/>
  <c r="BS10" i="9"/>
  <c r="BT10" i="9"/>
  <c r="BU10" i="9"/>
  <c r="BV10" i="9"/>
  <c r="BW10" i="9"/>
  <c r="BX10" i="9"/>
  <c r="BY10" i="9"/>
  <c r="BQ11" i="9"/>
  <c r="BR11" i="9"/>
  <c r="BS11" i="9"/>
  <c r="BT11" i="9"/>
  <c r="BU11" i="9"/>
  <c r="BV11" i="9"/>
  <c r="BW11" i="9"/>
  <c r="BX11" i="9"/>
  <c r="BY11" i="9"/>
  <c r="BQ12" i="9"/>
  <c r="BR12" i="9"/>
  <c r="BS12" i="9"/>
  <c r="BT12" i="9"/>
  <c r="BU12" i="9"/>
  <c r="BV12" i="9"/>
  <c r="BW12" i="9"/>
  <c r="BX12" i="9"/>
  <c r="BY12" i="9"/>
  <c r="BQ13" i="9"/>
  <c r="BR13" i="9"/>
  <c r="BS13" i="9"/>
  <c r="BT13" i="9"/>
  <c r="BU13" i="9"/>
  <c r="BV13" i="9"/>
  <c r="BW13" i="9"/>
  <c r="BX13" i="9"/>
  <c r="BY13" i="9"/>
  <c r="BQ14" i="9"/>
  <c r="BR14" i="9"/>
  <c r="BS14" i="9"/>
  <c r="BT14" i="9"/>
  <c r="BU14" i="9"/>
  <c r="BV14" i="9"/>
  <c r="BW14" i="9"/>
  <c r="BX14" i="9"/>
  <c r="BY14" i="9"/>
  <c r="BQ15" i="9"/>
  <c r="BR15" i="9"/>
  <c r="BS15" i="9"/>
  <c r="BT15" i="9"/>
  <c r="BU15" i="9"/>
  <c r="BV15" i="9"/>
  <c r="BW15" i="9"/>
  <c r="BX15" i="9"/>
  <c r="BY15" i="9"/>
  <c r="BQ16" i="9"/>
  <c r="BR16" i="9"/>
  <c r="BS16" i="9"/>
  <c r="BT16" i="9"/>
  <c r="BU16" i="9"/>
  <c r="BV16" i="9"/>
  <c r="BW16" i="9"/>
  <c r="BX16" i="9"/>
  <c r="BY16" i="9"/>
  <c r="BQ17" i="9"/>
  <c r="BR17" i="9"/>
  <c r="BS17" i="9"/>
  <c r="BT17" i="9"/>
  <c r="BU17" i="9"/>
  <c r="BV17" i="9"/>
  <c r="BW17" i="9"/>
  <c r="BX17" i="9"/>
  <c r="BY17" i="9"/>
  <c r="BQ18" i="9"/>
  <c r="BR18" i="9"/>
  <c r="BS18" i="9"/>
  <c r="BT18" i="9"/>
  <c r="BU18" i="9"/>
  <c r="BV18" i="9"/>
  <c r="BW18" i="9"/>
  <c r="BX18" i="9"/>
  <c r="BY18" i="9"/>
  <c r="BQ19" i="9"/>
  <c r="BR19" i="9"/>
  <c r="BS19" i="9"/>
  <c r="BT19" i="9"/>
  <c r="BU19" i="9"/>
  <c r="BV19" i="9"/>
  <c r="BW19" i="9"/>
  <c r="BX19" i="9"/>
  <c r="BY19" i="9"/>
  <c r="BQ20" i="9"/>
  <c r="BR20" i="9"/>
  <c r="BS20" i="9"/>
  <c r="BT20" i="9"/>
  <c r="BU20" i="9"/>
  <c r="BV20" i="9"/>
  <c r="BW20" i="9"/>
  <c r="BX20" i="9"/>
  <c r="BY20" i="9"/>
  <c r="BQ21" i="9"/>
  <c r="BR21" i="9"/>
  <c r="BS21" i="9"/>
  <c r="BT21" i="9"/>
  <c r="BU21" i="9"/>
  <c r="BV21" i="9"/>
  <c r="BW21" i="9"/>
  <c r="BX21" i="9"/>
  <c r="BY21" i="9"/>
  <c r="BQ22" i="9"/>
  <c r="BR22" i="9"/>
  <c r="BS22" i="9"/>
  <c r="BT22" i="9"/>
  <c r="BU22" i="9"/>
  <c r="BV22" i="9"/>
  <c r="BW22" i="9"/>
  <c r="BX22" i="9"/>
  <c r="BY22" i="9"/>
  <c r="BQ23" i="9"/>
  <c r="BR23" i="9"/>
  <c r="BS23" i="9"/>
  <c r="BT23" i="9"/>
  <c r="BU23" i="9"/>
  <c r="BV23" i="9"/>
  <c r="BW23" i="9"/>
  <c r="BX23" i="9"/>
  <c r="BY23" i="9"/>
  <c r="BQ24" i="9"/>
  <c r="BR24" i="9"/>
  <c r="BS24" i="9"/>
  <c r="BT24" i="9"/>
  <c r="BU24" i="9"/>
  <c r="BV24" i="9"/>
  <c r="BW24" i="9"/>
  <c r="BX24" i="9"/>
  <c r="BY24" i="9"/>
  <c r="BQ25" i="9"/>
  <c r="BR25" i="9"/>
  <c r="BS25" i="9"/>
  <c r="BT25" i="9"/>
  <c r="BU25" i="9"/>
  <c r="BV25" i="9"/>
  <c r="BW25" i="9"/>
  <c r="BX25" i="9"/>
  <c r="BY25" i="9"/>
  <c r="BQ26" i="9"/>
  <c r="BR26" i="9"/>
  <c r="BS26" i="9"/>
  <c r="BT26" i="9"/>
  <c r="BU26" i="9"/>
  <c r="BV26" i="9"/>
  <c r="BW26" i="9"/>
  <c r="BX26" i="9"/>
  <c r="BY26" i="9"/>
  <c r="BQ27" i="9"/>
  <c r="BR27" i="9"/>
  <c r="BS27" i="9"/>
  <c r="BT27" i="9"/>
  <c r="BU27" i="9"/>
  <c r="BV27" i="9"/>
  <c r="BW27" i="9"/>
  <c r="BX27" i="9"/>
  <c r="BY27" i="9"/>
  <c r="BQ28" i="9"/>
  <c r="BR28" i="9"/>
  <c r="BS28" i="9"/>
  <c r="BT28" i="9"/>
  <c r="BU28" i="9"/>
  <c r="BV28" i="9"/>
  <c r="BW28" i="9"/>
  <c r="BX28" i="9"/>
  <c r="BY28" i="9"/>
  <c r="BQ29" i="9"/>
  <c r="BR29" i="9"/>
  <c r="BS29" i="9"/>
  <c r="BT29" i="9"/>
  <c r="BU29" i="9"/>
  <c r="BV29" i="9"/>
  <c r="BW29" i="9"/>
  <c r="BX29" i="9"/>
  <c r="BY29" i="9"/>
  <c r="BQ30" i="9"/>
  <c r="BR30" i="9"/>
  <c r="BS30" i="9"/>
  <c r="BT30" i="9"/>
  <c r="BU30" i="9"/>
  <c r="BV30" i="9"/>
  <c r="BW30" i="9"/>
  <c r="BX30" i="9"/>
  <c r="BY30" i="9"/>
  <c r="BQ31" i="9"/>
  <c r="BR31" i="9"/>
  <c r="BS31" i="9"/>
  <c r="BT31" i="9"/>
  <c r="BU31" i="9"/>
  <c r="BV31" i="9"/>
  <c r="BW31" i="9"/>
  <c r="BX31" i="9"/>
  <c r="BY31" i="9"/>
  <c r="BQ32" i="9"/>
  <c r="BR32" i="9"/>
  <c r="BS32" i="9"/>
  <c r="BT32" i="9"/>
  <c r="BU32" i="9"/>
  <c r="BV32" i="9"/>
  <c r="BW32" i="9"/>
  <c r="BX32" i="9"/>
  <c r="BY32" i="9"/>
  <c r="BQ33" i="9"/>
  <c r="BR33" i="9"/>
  <c r="BS33" i="9"/>
  <c r="BT33" i="9"/>
  <c r="BU33" i="9"/>
  <c r="BV33" i="9"/>
  <c r="BW33" i="9"/>
  <c r="BX33" i="9"/>
  <c r="BY33" i="9"/>
  <c r="BQ34" i="9"/>
  <c r="BR34" i="9"/>
  <c r="BS34" i="9"/>
  <c r="BT34" i="9"/>
  <c r="BU34" i="9"/>
  <c r="BV34" i="9"/>
  <c r="BW34" i="9"/>
  <c r="BX34" i="9"/>
  <c r="BY34" i="9"/>
  <c r="BQ35" i="9"/>
  <c r="BR35" i="9"/>
  <c r="BS35" i="9"/>
  <c r="BT35" i="9"/>
  <c r="BU35" i="9"/>
  <c r="BV35" i="9"/>
  <c r="BW35" i="9"/>
  <c r="BX35" i="9"/>
  <c r="BY35" i="9"/>
  <c r="BQ36" i="9"/>
  <c r="BR36" i="9"/>
  <c r="BS36" i="9"/>
  <c r="BT36" i="9"/>
  <c r="BU36" i="9"/>
  <c r="BV36" i="9"/>
  <c r="BW36" i="9"/>
  <c r="BX36" i="9"/>
  <c r="BY36" i="9"/>
  <c r="BQ37" i="9"/>
  <c r="BR37" i="9"/>
  <c r="BS37" i="9"/>
  <c r="BT37" i="9"/>
  <c r="BU37" i="9"/>
  <c r="BV37" i="9"/>
  <c r="BW37" i="9"/>
  <c r="BX37" i="9"/>
  <c r="BY37" i="9"/>
  <c r="BQ38" i="9"/>
  <c r="BR38" i="9"/>
  <c r="BS38" i="9"/>
  <c r="BT38" i="9"/>
  <c r="BU38" i="9"/>
  <c r="BV38" i="9"/>
  <c r="BW38" i="9"/>
  <c r="BX38" i="9"/>
  <c r="BY38" i="9"/>
  <c r="BQ39" i="9"/>
  <c r="BR39" i="9"/>
  <c r="BS39" i="9"/>
  <c r="BT39" i="9"/>
  <c r="BU39" i="9"/>
  <c r="BV39" i="9"/>
  <c r="BW39" i="9"/>
  <c r="BX39" i="9"/>
  <c r="BY39" i="9"/>
  <c r="BQ40" i="9"/>
  <c r="BR40" i="9"/>
  <c r="BS40" i="9"/>
  <c r="BT40" i="9"/>
  <c r="BU40" i="9"/>
  <c r="BV40" i="9"/>
  <c r="BW40" i="9"/>
  <c r="BX40" i="9"/>
  <c r="BY40" i="9"/>
  <c r="BQ41" i="9"/>
  <c r="BR41" i="9"/>
  <c r="BS41" i="9"/>
  <c r="BT41" i="9"/>
  <c r="BU41" i="9"/>
  <c r="BV41" i="9"/>
  <c r="BW41" i="9"/>
  <c r="BX41" i="9"/>
  <c r="BY41" i="9"/>
  <c r="BQ42" i="9"/>
  <c r="BR42" i="9"/>
  <c r="BS42" i="9"/>
  <c r="BT42" i="9"/>
  <c r="BU42" i="9"/>
  <c r="BV42" i="9"/>
  <c r="BW42" i="9"/>
  <c r="BX42" i="9"/>
  <c r="BY42" i="9"/>
  <c r="BQ43" i="9"/>
  <c r="BR43" i="9"/>
  <c r="BS43" i="9"/>
  <c r="BT43" i="9"/>
  <c r="BU43" i="9"/>
  <c r="BV43" i="9"/>
  <c r="BW43" i="9"/>
  <c r="BX43" i="9"/>
  <c r="BY43" i="9"/>
  <c r="BQ44" i="9"/>
  <c r="BR44" i="9"/>
  <c r="BS44" i="9"/>
  <c r="BT44" i="9"/>
  <c r="BU44" i="9"/>
  <c r="BV44" i="9"/>
  <c r="BW44" i="9"/>
  <c r="BX44" i="9"/>
  <c r="BY44" i="9"/>
  <c r="BQ45" i="9"/>
  <c r="BR45" i="9"/>
  <c r="BS45" i="9"/>
  <c r="BT45" i="9"/>
  <c r="BU45" i="9"/>
  <c r="BV45" i="9"/>
  <c r="BW45" i="9"/>
  <c r="BX45" i="9"/>
  <c r="BY45" i="9"/>
  <c r="BP45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17" i="9"/>
  <c r="BP18" i="9"/>
  <c r="BP19" i="9"/>
  <c r="BP20" i="9"/>
  <c r="BP21" i="9"/>
  <c r="BP22" i="9"/>
  <c r="BP23" i="9"/>
  <c r="BP24" i="9"/>
  <c r="BP25" i="9"/>
  <c r="BP26" i="9"/>
  <c r="BP27" i="9"/>
  <c r="BP28" i="9"/>
  <c r="BP29" i="9"/>
  <c r="BP30" i="9"/>
  <c r="BP31" i="9"/>
  <c r="BP32" i="9"/>
  <c r="BP33" i="9"/>
  <c r="BP34" i="9"/>
  <c r="BP35" i="9"/>
  <c r="BP36" i="9"/>
  <c r="BP37" i="9"/>
  <c r="BP38" i="9"/>
  <c r="BP39" i="9"/>
  <c r="BP40" i="9"/>
  <c r="BP41" i="9"/>
  <c r="BP42" i="9"/>
  <c r="BP43" i="9"/>
  <c r="BP44" i="9"/>
  <c r="BP3" i="9"/>
  <c r="DO47" i="6"/>
  <c r="DP47" i="6"/>
  <c r="DQ47" i="6"/>
  <c r="DR47" i="6"/>
  <c r="DS47" i="6"/>
  <c r="DT47" i="6"/>
  <c r="DU47" i="6"/>
  <c r="DV47" i="6"/>
  <c r="DW47" i="6"/>
  <c r="DN47" i="6"/>
  <c r="BQ47" i="6"/>
  <c r="BR47" i="6"/>
  <c r="BS47" i="6"/>
  <c r="BT47" i="6"/>
  <c r="BU47" i="6"/>
  <c r="BV47" i="6"/>
  <c r="BW47" i="6"/>
  <c r="BX47" i="6"/>
  <c r="BY47" i="6"/>
  <c r="BP47" i="6"/>
  <c r="DO47" i="2"/>
  <c r="DP47" i="2"/>
  <c r="DQ47" i="2"/>
  <c r="DR47" i="2"/>
  <c r="DS47" i="2"/>
  <c r="DT47" i="2"/>
  <c r="DU47" i="2"/>
  <c r="DV47" i="2"/>
  <c r="DW47" i="2"/>
  <c r="DN47" i="2"/>
  <c r="BQ47" i="2"/>
  <c r="BR47" i="2"/>
  <c r="BS47" i="2"/>
  <c r="BT47" i="2"/>
  <c r="BU47" i="2"/>
  <c r="BV47" i="2"/>
  <c r="BW47" i="2"/>
  <c r="BX47" i="2"/>
  <c r="BY47" i="2"/>
  <c r="BP47" i="2"/>
  <c r="DO3" i="2"/>
  <c r="DP3" i="2"/>
  <c r="DQ3" i="2"/>
  <c r="DR3" i="2"/>
  <c r="DS3" i="2"/>
  <c r="DT3" i="2"/>
  <c r="DU3" i="2"/>
  <c r="DV3" i="2"/>
  <c r="DW3" i="2"/>
  <c r="DO4" i="2"/>
  <c r="DP4" i="2"/>
  <c r="DQ4" i="2"/>
  <c r="DR4" i="2"/>
  <c r="DS4" i="2"/>
  <c r="DT4" i="2"/>
  <c r="DU4" i="2"/>
  <c r="DV4" i="2"/>
  <c r="DW4" i="2"/>
  <c r="DO5" i="2"/>
  <c r="DP5" i="2"/>
  <c r="DQ5" i="2"/>
  <c r="DR5" i="2"/>
  <c r="DS5" i="2"/>
  <c r="DT5" i="2"/>
  <c r="DU5" i="2"/>
  <c r="DV5" i="2"/>
  <c r="DW5" i="2"/>
  <c r="DO6" i="2"/>
  <c r="DP6" i="2"/>
  <c r="DQ6" i="2"/>
  <c r="DR6" i="2"/>
  <c r="DS6" i="2"/>
  <c r="DT6" i="2"/>
  <c r="DU6" i="2"/>
  <c r="DV6" i="2"/>
  <c r="DW6" i="2"/>
  <c r="DO7" i="2"/>
  <c r="DP7" i="2"/>
  <c r="DQ7" i="2"/>
  <c r="DR7" i="2"/>
  <c r="DS7" i="2"/>
  <c r="DT7" i="2"/>
  <c r="DU7" i="2"/>
  <c r="DV7" i="2"/>
  <c r="DW7" i="2"/>
  <c r="DO8" i="2"/>
  <c r="DP8" i="2"/>
  <c r="DQ8" i="2"/>
  <c r="DR8" i="2"/>
  <c r="DS8" i="2"/>
  <c r="DT8" i="2"/>
  <c r="DU8" i="2"/>
  <c r="DV8" i="2"/>
  <c r="DW8" i="2"/>
  <c r="DO9" i="2"/>
  <c r="DP9" i="2"/>
  <c r="DQ9" i="2"/>
  <c r="DR9" i="2"/>
  <c r="DS9" i="2"/>
  <c r="DT9" i="2"/>
  <c r="DU9" i="2"/>
  <c r="DV9" i="2"/>
  <c r="DW9" i="2"/>
  <c r="DO10" i="2"/>
  <c r="DP10" i="2"/>
  <c r="DQ10" i="2"/>
  <c r="DR10" i="2"/>
  <c r="DS10" i="2"/>
  <c r="DT10" i="2"/>
  <c r="DU10" i="2"/>
  <c r="DV10" i="2"/>
  <c r="DW10" i="2"/>
  <c r="DO11" i="2"/>
  <c r="DP11" i="2"/>
  <c r="DQ11" i="2"/>
  <c r="DR11" i="2"/>
  <c r="DS11" i="2"/>
  <c r="DT11" i="2"/>
  <c r="DU11" i="2"/>
  <c r="DV11" i="2"/>
  <c r="DW11" i="2"/>
  <c r="DO12" i="2"/>
  <c r="DP12" i="2"/>
  <c r="DQ12" i="2"/>
  <c r="DR12" i="2"/>
  <c r="DS12" i="2"/>
  <c r="DT12" i="2"/>
  <c r="DU12" i="2"/>
  <c r="DV12" i="2"/>
  <c r="DW12" i="2"/>
  <c r="DO13" i="2"/>
  <c r="DP13" i="2"/>
  <c r="DQ13" i="2"/>
  <c r="DR13" i="2"/>
  <c r="DS13" i="2"/>
  <c r="DT13" i="2"/>
  <c r="DU13" i="2"/>
  <c r="DV13" i="2"/>
  <c r="DW13" i="2"/>
  <c r="DO14" i="2"/>
  <c r="DP14" i="2"/>
  <c r="DQ14" i="2"/>
  <c r="DR14" i="2"/>
  <c r="DS14" i="2"/>
  <c r="DT14" i="2"/>
  <c r="DU14" i="2"/>
  <c r="DV14" i="2"/>
  <c r="DW14" i="2"/>
  <c r="DO15" i="2"/>
  <c r="DP15" i="2"/>
  <c r="DQ15" i="2"/>
  <c r="DR15" i="2"/>
  <c r="DS15" i="2"/>
  <c r="DT15" i="2"/>
  <c r="DU15" i="2"/>
  <c r="DV15" i="2"/>
  <c r="DW15" i="2"/>
  <c r="DO16" i="2"/>
  <c r="DP16" i="2"/>
  <c r="DQ16" i="2"/>
  <c r="DR16" i="2"/>
  <c r="DS16" i="2"/>
  <c r="DT16" i="2"/>
  <c r="DU16" i="2"/>
  <c r="DV16" i="2"/>
  <c r="DW16" i="2"/>
  <c r="DO17" i="2"/>
  <c r="DP17" i="2"/>
  <c r="DQ17" i="2"/>
  <c r="DR17" i="2"/>
  <c r="DS17" i="2"/>
  <c r="DT17" i="2"/>
  <c r="DU17" i="2"/>
  <c r="DV17" i="2"/>
  <c r="DW17" i="2"/>
  <c r="DO18" i="2"/>
  <c r="DP18" i="2"/>
  <c r="DQ18" i="2"/>
  <c r="DR18" i="2"/>
  <c r="DS18" i="2"/>
  <c r="DT18" i="2"/>
  <c r="DU18" i="2"/>
  <c r="DV18" i="2"/>
  <c r="DW18" i="2"/>
  <c r="DO19" i="2"/>
  <c r="DP19" i="2"/>
  <c r="DQ19" i="2"/>
  <c r="DR19" i="2"/>
  <c r="DS19" i="2"/>
  <c r="DT19" i="2"/>
  <c r="DU19" i="2"/>
  <c r="DV19" i="2"/>
  <c r="DW19" i="2"/>
  <c r="DO20" i="2"/>
  <c r="DP20" i="2"/>
  <c r="DQ20" i="2"/>
  <c r="DR20" i="2"/>
  <c r="DS20" i="2"/>
  <c r="DT20" i="2"/>
  <c r="DU20" i="2"/>
  <c r="DV20" i="2"/>
  <c r="DW20" i="2"/>
  <c r="DO21" i="2"/>
  <c r="DP21" i="2"/>
  <c r="DQ21" i="2"/>
  <c r="DR21" i="2"/>
  <c r="DS21" i="2"/>
  <c r="DT21" i="2"/>
  <c r="DU21" i="2"/>
  <c r="DV21" i="2"/>
  <c r="DW21" i="2"/>
  <c r="DO22" i="2"/>
  <c r="DP22" i="2"/>
  <c r="DQ22" i="2"/>
  <c r="DR22" i="2"/>
  <c r="DS22" i="2"/>
  <c r="DT22" i="2"/>
  <c r="DU22" i="2"/>
  <c r="DV22" i="2"/>
  <c r="DW22" i="2"/>
  <c r="DO23" i="2"/>
  <c r="DP23" i="2"/>
  <c r="DQ23" i="2"/>
  <c r="DR23" i="2"/>
  <c r="DS23" i="2"/>
  <c r="DT23" i="2"/>
  <c r="DU23" i="2"/>
  <c r="DV23" i="2"/>
  <c r="DW23" i="2"/>
  <c r="DO24" i="2"/>
  <c r="DP24" i="2"/>
  <c r="DQ24" i="2"/>
  <c r="DR24" i="2"/>
  <c r="DS24" i="2"/>
  <c r="DT24" i="2"/>
  <c r="DU24" i="2"/>
  <c r="DV24" i="2"/>
  <c r="DW24" i="2"/>
  <c r="DO25" i="2"/>
  <c r="DP25" i="2"/>
  <c r="DQ25" i="2"/>
  <c r="DR25" i="2"/>
  <c r="DS25" i="2"/>
  <c r="DT25" i="2"/>
  <c r="DU25" i="2"/>
  <c r="DV25" i="2"/>
  <c r="DW25" i="2"/>
  <c r="DO26" i="2"/>
  <c r="DP26" i="2"/>
  <c r="DQ26" i="2"/>
  <c r="DR26" i="2"/>
  <c r="DS26" i="2"/>
  <c r="DT26" i="2"/>
  <c r="DU26" i="2"/>
  <c r="DV26" i="2"/>
  <c r="DW26" i="2"/>
  <c r="DO27" i="2"/>
  <c r="DP27" i="2"/>
  <c r="DQ27" i="2"/>
  <c r="DR27" i="2"/>
  <c r="DS27" i="2"/>
  <c r="DT27" i="2"/>
  <c r="DU27" i="2"/>
  <c r="DV27" i="2"/>
  <c r="DW27" i="2"/>
  <c r="DO28" i="2"/>
  <c r="DP28" i="2"/>
  <c r="DQ28" i="2"/>
  <c r="DR28" i="2"/>
  <c r="DS28" i="2"/>
  <c r="DT28" i="2"/>
  <c r="DU28" i="2"/>
  <c r="DV28" i="2"/>
  <c r="DW28" i="2"/>
  <c r="DO29" i="2"/>
  <c r="DP29" i="2"/>
  <c r="DQ29" i="2"/>
  <c r="DR29" i="2"/>
  <c r="DS29" i="2"/>
  <c r="DT29" i="2"/>
  <c r="DU29" i="2"/>
  <c r="DV29" i="2"/>
  <c r="DW29" i="2"/>
  <c r="DO30" i="2"/>
  <c r="DP30" i="2"/>
  <c r="DQ30" i="2"/>
  <c r="DR30" i="2"/>
  <c r="DS30" i="2"/>
  <c r="DT30" i="2"/>
  <c r="DU30" i="2"/>
  <c r="DV30" i="2"/>
  <c r="DW30" i="2"/>
  <c r="DO31" i="2"/>
  <c r="DP31" i="2"/>
  <c r="DQ31" i="2"/>
  <c r="DR31" i="2"/>
  <c r="DS31" i="2"/>
  <c r="DT31" i="2"/>
  <c r="DU31" i="2"/>
  <c r="DV31" i="2"/>
  <c r="DW31" i="2"/>
  <c r="DO32" i="2"/>
  <c r="DP32" i="2"/>
  <c r="DQ32" i="2"/>
  <c r="DR32" i="2"/>
  <c r="DS32" i="2"/>
  <c r="DT32" i="2"/>
  <c r="DU32" i="2"/>
  <c r="DV32" i="2"/>
  <c r="DW32" i="2"/>
  <c r="DO33" i="2"/>
  <c r="DP33" i="2"/>
  <c r="DQ33" i="2"/>
  <c r="DR33" i="2"/>
  <c r="DS33" i="2"/>
  <c r="DT33" i="2"/>
  <c r="DU33" i="2"/>
  <c r="DV33" i="2"/>
  <c r="DW33" i="2"/>
  <c r="DO34" i="2"/>
  <c r="DP34" i="2"/>
  <c r="DQ34" i="2"/>
  <c r="DR34" i="2"/>
  <c r="DS34" i="2"/>
  <c r="DT34" i="2"/>
  <c r="DU34" i="2"/>
  <c r="DV34" i="2"/>
  <c r="DW34" i="2"/>
  <c r="DO35" i="2"/>
  <c r="DP35" i="2"/>
  <c r="DQ35" i="2"/>
  <c r="DR35" i="2"/>
  <c r="DS35" i="2"/>
  <c r="DT35" i="2"/>
  <c r="DU35" i="2"/>
  <c r="DV35" i="2"/>
  <c r="DW35" i="2"/>
  <c r="DO36" i="2"/>
  <c r="DP36" i="2"/>
  <c r="DQ36" i="2"/>
  <c r="DR36" i="2"/>
  <c r="DS36" i="2"/>
  <c r="DT36" i="2"/>
  <c r="DU36" i="2"/>
  <c r="DV36" i="2"/>
  <c r="DW36" i="2"/>
  <c r="DO37" i="2"/>
  <c r="DP37" i="2"/>
  <c r="DQ37" i="2"/>
  <c r="DR37" i="2"/>
  <c r="DS37" i="2"/>
  <c r="DT37" i="2"/>
  <c r="DU37" i="2"/>
  <c r="DV37" i="2"/>
  <c r="DW37" i="2"/>
  <c r="DO38" i="2"/>
  <c r="DP38" i="2"/>
  <c r="DQ38" i="2"/>
  <c r="DR38" i="2"/>
  <c r="DS38" i="2"/>
  <c r="DT38" i="2"/>
  <c r="DU38" i="2"/>
  <c r="DV38" i="2"/>
  <c r="DW38" i="2"/>
  <c r="DO39" i="2"/>
  <c r="DP39" i="2"/>
  <c r="DQ39" i="2"/>
  <c r="DR39" i="2"/>
  <c r="DS39" i="2"/>
  <c r="DT39" i="2"/>
  <c r="DU39" i="2"/>
  <c r="DV39" i="2"/>
  <c r="DW39" i="2"/>
  <c r="DO40" i="2"/>
  <c r="DP40" i="2"/>
  <c r="DQ40" i="2"/>
  <c r="DR40" i="2"/>
  <c r="DS40" i="2"/>
  <c r="DT40" i="2"/>
  <c r="DU40" i="2"/>
  <c r="DV40" i="2"/>
  <c r="DW40" i="2"/>
  <c r="DO41" i="2"/>
  <c r="DP41" i="2"/>
  <c r="DQ41" i="2"/>
  <c r="DR41" i="2"/>
  <c r="DS41" i="2"/>
  <c r="DT41" i="2"/>
  <c r="DU41" i="2"/>
  <c r="DV41" i="2"/>
  <c r="DW41" i="2"/>
  <c r="DO42" i="2"/>
  <c r="DP42" i="2"/>
  <c r="DQ42" i="2"/>
  <c r="DR42" i="2"/>
  <c r="DS42" i="2"/>
  <c r="DT42" i="2"/>
  <c r="DU42" i="2"/>
  <c r="DV42" i="2"/>
  <c r="DW42" i="2"/>
  <c r="DO43" i="2"/>
  <c r="DP43" i="2"/>
  <c r="DQ43" i="2"/>
  <c r="DR43" i="2"/>
  <c r="DS43" i="2"/>
  <c r="DT43" i="2"/>
  <c r="DU43" i="2"/>
  <c r="DV43" i="2"/>
  <c r="DW43" i="2"/>
  <c r="DO44" i="2"/>
  <c r="DP44" i="2"/>
  <c r="DQ44" i="2"/>
  <c r="DR44" i="2"/>
  <c r="DS44" i="2"/>
  <c r="DT44" i="2"/>
  <c r="DU44" i="2"/>
  <c r="DV44" i="2"/>
  <c r="DW44" i="2"/>
  <c r="DO45" i="2"/>
  <c r="DP45" i="2"/>
  <c r="DQ45" i="2"/>
  <c r="DR45" i="2"/>
  <c r="DS45" i="2"/>
  <c r="DT45" i="2"/>
  <c r="DU45" i="2"/>
  <c r="DV45" i="2"/>
  <c r="DW45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3" i="2"/>
  <c r="BQ3" i="2"/>
  <c r="BR3" i="2"/>
  <c r="BS3" i="2"/>
  <c r="BT3" i="2"/>
  <c r="BU3" i="2"/>
  <c r="BV3" i="2"/>
  <c r="BW3" i="2"/>
  <c r="BX3" i="2"/>
  <c r="BY3" i="2"/>
  <c r="BQ4" i="2"/>
  <c r="BR4" i="2"/>
  <c r="BS4" i="2"/>
  <c r="BT4" i="2"/>
  <c r="BU4" i="2"/>
  <c r="BV4" i="2"/>
  <c r="BW4" i="2"/>
  <c r="BX4" i="2"/>
  <c r="BY4" i="2"/>
  <c r="BQ5" i="2"/>
  <c r="BR5" i="2"/>
  <c r="BS5" i="2"/>
  <c r="BT5" i="2"/>
  <c r="BU5" i="2"/>
  <c r="BV5" i="2"/>
  <c r="BW5" i="2"/>
  <c r="BX5" i="2"/>
  <c r="BY5" i="2"/>
  <c r="BQ6" i="2"/>
  <c r="BR6" i="2"/>
  <c r="BS6" i="2"/>
  <c r="BT6" i="2"/>
  <c r="BU6" i="2"/>
  <c r="BV6" i="2"/>
  <c r="BW6" i="2"/>
  <c r="BX6" i="2"/>
  <c r="BY6" i="2"/>
  <c r="BQ7" i="2"/>
  <c r="BR7" i="2"/>
  <c r="BS7" i="2"/>
  <c r="BT7" i="2"/>
  <c r="BU7" i="2"/>
  <c r="BV7" i="2"/>
  <c r="BW7" i="2"/>
  <c r="BX7" i="2"/>
  <c r="BY7" i="2"/>
  <c r="BQ8" i="2"/>
  <c r="BR8" i="2"/>
  <c r="BS8" i="2"/>
  <c r="BT8" i="2"/>
  <c r="BU8" i="2"/>
  <c r="BV8" i="2"/>
  <c r="BW8" i="2"/>
  <c r="BX8" i="2"/>
  <c r="BY8" i="2"/>
  <c r="BQ9" i="2"/>
  <c r="BR9" i="2"/>
  <c r="BS9" i="2"/>
  <c r="BT9" i="2"/>
  <c r="BU9" i="2"/>
  <c r="BV9" i="2"/>
  <c r="BW9" i="2"/>
  <c r="BX9" i="2"/>
  <c r="BY9" i="2"/>
  <c r="BQ10" i="2"/>
  <c r="BR10" i="2"/>
  <c r="BS10" i="2"/>
  <c r="BT10" i="2"/>
  <c r="BU10" i="2"/>
  <c r="BV10" i="2"/>
  <c r="BW10" i="2"/>
  <c r="BX10" i="2"/>
  <c r="BY10" i="2"/>
  <c r="BQ11" i="2"/>
  <c r="BR11" i="2"/>
  <c r="BS11" i="2"/>
  <c r="BT11" i="2"/>
  <c r="BU11" i="2"/>
  <c r="BV11" i="2"/>
  <c r="BW11" i="2"/>
  <c r="BX11" i="2"/>
  <c r="BY11" i="2"/>
  <c r="BQ12" i="2"/>
  <c r="BR12" i="2"/>
  <c r="BS12" i="2"/>
  <c r="BT12" i="2"/>
  <c r="BU12" i="2"/>
  <c r="BV12" i="2"/>
  <c r="BW12" i="2"/>
  <c r="BX12" i="2"/>
  <c r="BY12" i="2"/>
  <c r="BQ13" i="2"/>
  <c r="BR13" i="2"/>
  <c r="BS13" i="2"/>
  <c r="BT13" i="2"/>
  <c r="BU13" i="2"/>
  <c r="BV13" i="2"/>
  <c r="BW13" i="2"/>
  <c r="BX13" i="2"/>
  <c r="BY13" i="2"/>
  <c r="BQ14" i="2"/>
  <c r="BR14" i="2"/>
  <c r="BS14" i="2"/>
  <c r="BT14" i="2"/>
  <c r="BU14" i="2"/>
  <c r="BV14" i="2"/>
  <c r="BW14" i="2"/>
  <c r="BX14" i="2"/>
  <c r="BY14" i="2"/>
  <c r="BQ15" i="2"/>
  <c r="BR15" i="2"/>
  <c r="BS15" i="2"/>
  <c r="BT15" i="2"/>
  <c r="BU15" i="2"/>
  <c r="BV15" i="2"/>
  <c r="BW15" i="2"/>
  <c r="BX15" i="2"/>
  <c r="BY15" i="2"/>
  <c r="BQ16" i="2"/>
  <c r="BR16" i="2"/>
  <c r="BS16" i="2"/>
  <c r="BT16" i="2"/>
  <c r="BU16" i="2"/>
  <c r="BV16" i="2"/>
  <c r="BW16" i="2"/>
  <c r="BX16" i="2"/>
  <c r="BY16" i="2"/>
  <c r="BQ17" i="2"/>
  <c r="BR17" i="2"/>
  <c r="BS17" i="2"/>
  <c r="BT17" i="2"/>
  <c r="BU17" i="2"/>
  <c r="BV17" i="2"/>
  <c r="BW17" i="2"/>
  <c r="BX17" i="2"/>
  <c r="BY17" i="2"/>
  <c r="BQ18" i="2"/>
  <c r="BR18" i="2"/>
  <c r="BS18" i="2"/>
  <c r="BT18" i="2"/>
  <c r="BU18" i="2"/>
  <c r="BV18" i="2"/>
  <c r="BW18" i="2"/>
  <c r="BX18" i="2"/>
  <c r="BY18" i="2"/>
  <c r="BQ19" i="2"/>
  <c r="BR19" i="2"/>
  <c r="BS19" i="2"/>
  <c r="BT19" i="2"/>
  <c r="BU19" i="2"/>
  <c r="BV19" i="2"/>
  <c r="BW19" i="2"/>
  <c r="BX19" i="2"/>
  <c r="BY19" i="2"/>
  <c r="BQ20" i="2"/>
  <c r="BR20" i="2"/>
  <c r="BS20" i="2"/>
  <c r="BT20" i="2"/>
  <c r="BU20" i="2"/>
  <c r="BV20" i="2"/>
  <c r="BW20" i="2"/>
  <c r="BX20" i="2"/>
  <c r="BY20" i="2"/>
  <c r="BQ21" i="2"/>
  <c r="BR21" i="2"/>
  <c r="BS21" i="2"/>
  <c r="BT21" i="2"/>
  <c r="BU21" i="2"/>
  <c r="BV21" i="2"/>
  <c r="BW21" i="2"/>
  <c r="BX21" i="2"/>
  <c r="BY21" i="2"/>
  <c r="BQ22" i="2"/>
  <c r="BR22" i="2"/>
  <c r="BS22" i="2"/>
  <c r="BT22" i="2"/>
  <c r="BU22" i="2"/>
  <c r="BV22" i="2"/>
  <c r="BW22" i="2"/>
  <c r="BX22" i="2"/>
  <c r="BY22" i="2"/>
  <c r="BQ23" i="2"/>
  <c r="BR23" i="2"/>
  <c r="BS23" i="2"/>
  <c r="BT23" i="2"/>
  <c r="BU23" i="2"/>
  <c r="BV23" i="2"/>
  <c r="BW23" i="2"/>
  <c r="BX23" i="2"/>
  <c r="BY23" i="2"/>
  <c r="BQ24" i="2"/>
  <c r="BR24" i="2"/>
  <c r="BS24" i="2"/>
  <c r="BT24" i="2"/>
  <c r="BU24" i="2"/>
  <c r="BV24" i="2"/>
  <c r="BW24" i="2"/>
  <c r="BX24" i="2"/>
  <c r="BY24" i="2"/>
  <c r="BQ25" i="2"/>
  <c r="BR25" i="2"/>
  <c r="BS25" i="2"/>
  <c r="BT25" i="2"/>
  <c r="BU25" i="2"/>
  <c r="BV25" i="2"/>
  <c r="BW25" i="2"/>
  <c r="BX25" i="2"/>
  <c r="BY25" i="2"/>
  <c r="BQ26" i="2"/>
  <c r="BR26" i="2"/>
  <c r="BS26" i="2"/>
  <c r="BT26" i="2"/>
  <c r="BU26" i="2"/>
  <c r="BV26" i="2"/>
  <c r="BW26" i="2"/>
  <c r="BX26" i="2"/>
  <c r="BY26" i="2"/>
  <c r="BQ27" i="2"/>
  <c r="BR27" i="2"/>
  <c r="BS27" i="2"/>
  <c r="BT27" i="2"/>
  <c r="BU27" i="2"/>
  <c r="BV27" i="2"/>
  <c r="BW27" i="2"/>
  <c r="BX27" i="2"/>
  <c r="BY27" i="2"/>
  <c r="BQ28" i="2"/>
  <c r="BR28" i="2"/>
  <c r="BS28" i="2"/>
  <c r="BT28" i="2"/>
  <c r="BU28" i="2"/>
  <c r="BV28" i="2"/>
  <c r="BW28" i="2"/>
  <c r="BX28" i="2"/>
  <c r="BY28" i="2"/>
  <c r="BQ29" i="2"/>
  <c r="BR29" i="2"/>
  <c r="BS29" i="2"/>
  <c r="BT29" i="2"/>
  <c r="BU29" i="2"/>
  <c r="BV29" i="2"/>
  <c r="BW29" i="2"/>
  <c r="BX29" i="2"/>
  <c r="BY29" i="2"/>
  <c r="BQ30" i="2"/>
  <c r="BR30" i="2"/>
  <c r="BS30" i="2"/>
  <c r="BT30" i="2"/>
  <c r="BU30" i="2"/>
  <c r="BV30" i="2"/>
  <c r="BW30" i="2"/>
  <c r="BX30" i="2"/>
  <c r="BY30" i="2"/>
  <c r="BQ31" i="2"/>
  <c r="BR31" i="2"/>
  <c r="BS31" i="2"/>
  <c r="BT31" i="2"/>
  <c r="BU31" i="2"/>
  <c r="BV31" i="2"/>
  <c r="BW31" i="2"/>
  <c r="BX31" i="2"/>
  <c r="BY31" i="2"/>
  <c r="BQ32" i="2"/>
  <c r="BR32" i="2"/>
  <c r="BS32" i="2"/>
  <c r="BT32" i="2"/>
  <c r="BU32" i="2"/>
  <c r="BV32" i="2"/>
  <c r="BW32" i="2"/>
  <c r="BX32" i="2"/>
  <c r="BY32" i="2"/>
  <c r="BQ33" i="2"/>
  <c r="BR33" i="2"/>
  <c r="BS33" i="2"/>
  <c r="BT33" i="2"/>
  <c r="BU33" i="2"/>
  <c r="BV33" i="2"/>
  <c r="BW33" i="2"/>
  <c r="BX33" i="2"/>
  <c r="BY33" i="2"/>
  <c r="BQ34" i="2"/>
  <c r="BR34" i="2"/>
  <c r="BS34" i="2"/>
  <c r="BT34" i="2"/>
  <c r="BU34" i="2"/>
  <c r="BV34" i="2"/>
  <c r="BW34" i="2"/>
  <c r="BX34" i="2"/>
  <c r="BY34" i="2"/>
  <c r="BQ35" i="2"/>
  <c r="BR35" i="2"/>
  <c r="BS35" i="2"/>
  <c r="BT35" i="2"/>
  <c r="BU35" i="2"/>
  <c r="BV35" i="2"/>
  <c r="BW35" i="2"/>
  <c r="BX35" i="2"/>
  <c r="BY35" i="2"/>
  <c r="BQ36" i="2"/>
  <c r="BR36" i="2"/>
  <c r="BS36" i="2"/>
  <c r="BT36" i="2"/>
  <c r="BU36" i="2"/>
  <c r="BV36" i="2"/>
  <c r="BW36" i="2"/>
  <c r="BX36" i="2"/>
  <c r="BY36" i="2"/>
  <c r="BQ37" i="2"/>
  <c r="BR37" i="2"/>
  <c r="BS37" i="2"/>
  <c r="BT37" i="2"/>
  <c r="BU37" i="2"/>
  <c r="BV37" i="2"/>
  <c r="BW37" i="2"/>
  <c r="BX37" i="2"/>
  <c r="BY37" i="2"/>
  <c r="BQ38" i="2"/>
  <c r="BR38" i="2"/>
  <c r="BS38" i="2"/>
  <c r="BT38" i="2"/>
  <c r="BU38" i="2"/>
  <c r="BV38" i="2"/>
  <c r="BW38" i="2"/>
  <c r="BX38" i="2"/>
  <c r="BY38" i="2"/>
  <c r="BQ39" i="2"/>
  <c r="BR39" i="2"/>
  <c r="BS39" i="2"/>
  <c r="BT39" i="2"/>
  <c r="BU39" i="2"/>
  <c r="BV39" i="2"/>
  <c r="BW39" i="2"/>
  <c r="BX39" i="2"/>
  <c r="BY39" i="2"/>
  <c r="BQ40" i="2"/>
  <c r="BR40" i="2"/>
  <c r="BS40" i="2"/>
  <c r="BT40" i="2"/>
  <c r="BU40" i="2"/>
  <c r="BV40" i="2"/>
  <c r="BW40" i="2"/>
  <c r="BX40" i="2"/>
  <c r="BY40" i="2"/>
  <c r="BQ41" i="2"/>
  <c r="BR41" i="2"/>
  <c r="BS41" i="2"/>
  <c r="BT41" i="2"/>
  <c r="BU41" i="2"/>
  <c r="BV41" i="2"/>
  <c r="BW41" i="2"/>
  <c r="BX41" i="2"/>
  <c r="BY41" i="2"/>
  <c r="BQ42" i="2"/>
  <c r="BR42" i="2"/>
  <c r="BS42" i="2"/>
  <c r="BT42" i="2"/>
  <c r="BU42" i="2"/>
  <c r="BV42" i="2"/>
  <c r="BW42" i="2"/>
  <c r="BX42" i="2"/>
  <c r="BY42" i="2"/>
  <c r="BQ43" i="2"/>
  <c r="BR43" i="2"/>
  <c r="BS43" i="2"/>
  <c r="BT43" i="2"/>
  <c r="BU43" i="2"/>
  <c r="BV43" i="2"/>
  <c r="BW43" i="2"/>
  <c r="BX43" i="2"/>
  <c r="BY43" i="2"/>
  <c r="BQ44" i="2"/>
  <c r="BR44" i="2"/>
  <c r="BS44" i="2"/>
  <c r="BT44" i="2"/>
  <c r="BU44" i="2"/>
  <c r="BV44" i="2"/>
  <c r="BW44" i="2"/>
  <c r="BX44" i="2"/>
  <c r="BY44" i="2"/>
  <c r="BQ45" i="2"/>
  <c r="BR45" i="2"/>
  <c r="BS45" i="2"/>
  <c r="BT45" i="2"/>
  <c r="BU45" i="2"/>
  <c r="BV45" i="2"/>
  <c r="BW45" i="2"/>
  <c r="BX45" i="2"/>
  <c r="BY45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3" i="2"/>
  <c r="CO47" i="4" l="1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CG3" i="3"/>
  <c r="CH3" i="3"/>
  <c r="CI3" i="3"/>
  <c r="CJ3" i="3"/>
  <c r="CK3" i="3"/>
  <c r="CL3" i="3"/>
  <c r="CM3" i="3"/>
  <c r="CN3" i="3"/>
  <c r="CO3" i="3"/>
  <c r="CG4" i="3"/>
  <c r="CH4" i="3"/>
  <c r="CI4" i="3"/>
  <c r="CJ4" i="3"/>
  <c r="CK4" i="3"/>
  <c r="CL4" i="3"/>
  <c r="CM4" i="3"/>
  <c r="CN4" i="3"/>
  <c r="CO4" i="3"/>
  <c r="CG5" i="3"/>
  <c r="CH5" i="3"/>
  <c r="CI5" i="3"/>
  <c r="CJ5" i="3"/>
  <c r="CK5" i="3"/>
  <c r="CL5" i="3"/>
  <c r="CM5" i="3"/>
  <c r="CN5" i="3"/>
  <c r="CO5" i="3"/>
  <c r="CG6" i="3"/>
  <c r="CH6" i="3"/>
  <c r="CI6" i="3"/>
  <c r="CJ6" i="3"/>
  <c r="CK6" i="3"/>
  <c r="CL6" i="3"/>
  <c r="CM6" i="3"/>
  <c r="CN6" i="3"/>
  <c r="CO6" i="3"/>
  <c r="CG7" i="3"/>
  <c r="CH7" i="3"/>
  <c r="CI7" i="3"/>
  <c r="CJ7" i="3"/>
  <c r="CK7" i="3"/>
  <c r="CL7" i="3"/>
  <c r="CM7" i="3"/>
  <c r="CN7" i="3"/>
  <c r="CO7" i="3"/>
  <c r="CG8" i="3"/>
  <c r="CH8" i="3"/>
  <c r="CI8" i="3"/>
  <c r="CJ8" i="3"/>
  <c r="CK8" i="3"/>
  <c r="CL8" i="3"/>
  <c r="CM8" i="3"/>
  <c r="CN8" i="3"/>
  <c r="CO8" i="3"/>
  <c r="CG9" i="3"/>
  <c r="CH9" i="3"/>
  <c r="CI9" i="3"/>
  <c r="CJ9" i="3"/>
  <c r="CK9" i="3"/>
  <c r="CL9" i="3"/>
  <c r="CM9" i="3"/>
  <c r="CN9" i="3"/>
  <c r="CO9" i="3"/>
  <c r="CG10" i="3"/>
  <c r="CH10" i="3"/>
  <c r="CI10" i="3"/>
  <c r="CJ10" i="3"/>
  <c r="CK10" i="3"/>
  <c r="CL10" i="3"/>
  <c r="CM10" i="3"/>
  <c r="CN10" i="3"/>
  <c r="CO10" i="3"/>
  <c r="CG11" i="3"/>
  <c r="CH11" i="3"/>
  <c r="CI11" i="3"/>
  <c r="CJ11" i="3"/>
  <c r="CK11" i="3"/>
  <c r="CL11" i="3"/>
  <c r="CM11" i="3"/>
  <c r="CN11" i="3"/>
  <c r="CO11" i="3"/>
  <c r="CG12" i="3"/>
  <c r="CH12" i="3"/>
  <c r="CI12" i="3"/>
  <c r="CJ12" i="3"/>
  <c r="CK12" i="3"/>
  <c r="CL12" i="3"/>
  <c r="CM12" i="3"/>
  <c r="CN12" i="3"/>
  <c r="CO12" i="3"/>
  <c r="CG13" i="3"/>
  <c r="CH13" i="3"/>
  <c r="CI13" i="3"/>
  <c r="CJ13" i="3"/>
  <c r="CK13" i="3"/>
  <c r="CL13" i="3"/>
  <c r="CM13" i="3"/>
  <c r="CN13" i="3"/>
  <c r="CO13" i="3"/>
  <c r="CG14" i="3"/>
  <c r="CH14" i="3"/>
  <c r="CI14" i="3"/>
  <c r="CJ14" i="3"/>
  <c r="CK14" i="3"/>
  <c r="CL14" i="3"/>
  <c r="CM14" i="3"/>
  <c r="CN14" i="3"/>
  <c r="CO14" i="3"/>
  <c r="CG15" i="3"/>
  <c r="CH15" i="3"/>
  <c r="CI15" i="3"/>
  <c r="CJ15" i="3"/>
  <c r="CK15" i="3"/>
  <c r="CL15" i="3"/>
  <c r="CM15" i="3"/>
  <c r="CN15" i="3"/>
  <c r="CO15" i="3"/>
  <c r="CG16" i="3"/>
  <c r="CH16" i="3"/>
  <c r="CI16" i="3"/>
  <c r="CJ16" i="3"/>
  <c r="CK16" i="3"/>
  <c r="CL16" i="3"/>
  <c r="CM16" i="3"/>
  <c r="CN16" i="3"/>
  <c r="CO16" i="3"/>
  <c r="CG17" i="3"/>
  <c r="CH17" i="3"/>
  <c r="CI17" i="3"/>
  <c r="CJ17" i="3"/>
  <c r="CK17" i="3"/>
  <c r="CL17" i="3"/>
  <c r="CM17" i="3"/>
  <c r="CN17" i="3"/>
  <c r="CO17" i="3"/>
  <c r="CG18" i="3"/>
  <c r="CH18" i="3"/>
  <c r="CI18" i="3"/>
  <c r="CJ18" i="3"/>
  <c r="CK18" i="3"/>
  <c r="CL18" i="3"/>
  <c r="CM18" i="3"/>
  <c r="CN18" i="3"/>
  <c r="CO18" i="3"/>
  <c r="CG19" i="3"/>
  <c r="CH19" i="3"/>
  <c r="CI19" i="3"/>
  <c r="CJ19" i="3"/>
  <c r="CK19" i="3"/>
  <c r="CL19" i="3"/>
  <c r="CM19" i="3"/>
  <c r="CN19" i="3"/>
  <c r="CO19" i="3"/>
  <c r="CG20" i="3"/>
  <c r="CH20" i="3"/>
  <c r="CI20" i="3"/>
  <c r="CJ20" i="3"/>
  <c r="CK20" i="3"/>
  <c r="CL20" i="3"/>
  <c r="CM20" i="3"/>
  <c r="CN20" i="3"/>
  <c r="CO20" i="3"/>
  <c r="CG21" i="3"/>
  <c r="CH21" i="3"/>
  <c r="CI21" i="3"/>
  <c r="CJ21" i="3"/>
  <c r="CK21" i="3"/>
  <c r="CL21" i="3"/>
  <c r="CM21" i="3"/>
  <c r="CN21" i="3"/>
  <c r="CO21" i="3"/>
  <c r="CG22" i="3"/>
  <c r="CH22" i="3"/>
  <c r="CI22" i="3"/>
  <c r="CJ22" i="3"/>
  <c r="CK22" i="3"/>
  <c r="CL22" i="3"/>
  <c r="CM22" i="3"/>
  <c r="CN22" i="3"/>
  <c r="CO22" i="3"/>
  <c r="CG23" i="3"/>
  <c r="CH23" i="3"/>
  <c r="CI23" i="3"/>
  <c r="CJ23" i="3"/>
  <c r="CK23" i="3"/>
  <c r="CL23" i="3"/>
  <c r="CM23" i="3"/>
  <c r="CN23" i="3"/>
  <c r="CO23" i="3"/>
  <c r="CG24" i="3"/>
  <c r="CH24" i="3"/>
  <c r="CI24" i="3"/>
  <c r="CJ24" i="3"/>
  <c r="CK24" i="3"/>
  <c r="CL24" i="3"/>
  <c r="CM24" i="3"/>
  <c r="CN24" i="3"/>
  <c r="CO24" i="3"/>
  <c r="CG25" i="3"/>
  <c r="CH25" i="3"/>
  <c r="CI25" i="3"/>
  <c r="CJ25" i="3"/>
  <c r="CK25" i="3"/>
  <c r="CL25" i="3"/>
  <c r="CM25" i="3"/>
  <c r="CN25" i="3"/>
  <c r="CO25" i="3"/>
  <c r="CG26" i="3"/>
  <c r="CH26" i="3"/>
  <c r="CI26" i="3"/>
  <c r="CJ26" i="3"/>
  <c r="CK26" i="3"/>
  <c r="CL26" i="3"/>
  <c r="CM26" i="3"/>
  <c r="CN26" i="3"/>
  <c r="CO26" i="3"/>
  <c r="CG27" i="3"/>
  <c r="CH27" i="3"/>
  <c r="CI27" i="3"/>
  <c r="CJ27" i="3"/>
  <c r="CK27" i="3"/>
  <c r="CL27" i="3"/>
  <c r="CM27" i="3"/>
  <c r="CN27" i="3"/>
  <c r="CO27" i="3"/>
  <c r="CG28" i="3"/>
  <c r="CH28" i="3"/>
  <c r="CI28" i="3"/>
  <c r="CJ28" i="3"/>
  <c r="CK28" i="3"/>
  <c r="CL28" i="3"/>
  <c r="CM28" i="3"/>
  <c r="CN28" i="3"/>
  <c r="CO28" i="3"/>
  <c r="CG29" i="3"/>
  <c r="CH29" i="3"/>
  <c r="CI29" i="3"/>
  <c r="CJ29" i="3"/>
  <c r="CK29" i="3"/>
  <c r="CL29" i="3"/>
  <c r="CM29" i="3"/>
  <c r="CN29" i="3"/>
  <c r="CO29" i="3"/>
  <c r="CG30" i="3"/>
  <c r="CH30" i="3"/>
  <c r="CI30" i="3"/>
  <c r="CJ30" i="3"/>
  <c r="CK30" i="3"/>
  <c r="CL30" i="3"/>
  <c r="CM30" i="3"/>
  <c r="CN30" i="3"/>
  <c r="CO30" i="3"/>
  <c r="CG31" i="3"/>
  <c r="CH31" i="3"/>
  <c r="CI31" i="3"/>
  <c r="CJ31" i="3"/>
  <c r="CK31" i="3"/>
  <c r="CL31" i="3"/>
  <c r="CM31" i="3"/>
  <c r="CN31" i="3"/>
  <c r="CO31" i="3"/>
  <c r="CG32" i="3"/>
  <c r="CH32" i="3"/>
  <c r="CI32" i="3"/>
  <c r="CJ32" i="3"/>
  <c r="CK32" i="3"/>
  <c r="CL32" i="3"/>
  <c r="CM32" i="3"/>
  <c r="CN32" i="3"/>
  <c r="CO32" i="3"/>
  <c r="CG33" i="3"/>
  <c r="CH33" i="3"/>
  <c r="CI33" i="3"/>
  <c r="CJ33" i="3"/>
  <c r="CK33" i="3"/>
  <c r="CL33" i="3"/>
  <c r="CM33" i="3"/>
  <c r="CN33" i="3"/>
  <c r="CO33" i="3"/>
  <c r="CG34" i="3"/>
  <c r="CH34" i="3"/>
  <c r="CI34" i="3"/>
  <c r="CJ34" i="3"/>
  <c r="CK34" i="3"/>
  <c r="CL34" i="3"/>
  <c r="CM34" i="3"/>
  <c r="CN34" i="3"/>
  <c r="CO34" i="3"/>
  <c r="CG35" i="3"/>
  <c r="CH35" i="3"/>
  <c r="CI35" i="3"/>
  <c r="CJ35" i="3"/>
  <c r="CK35" i="3"/>
  <c r="CL35" i="3"/>
  <c r="CM35" i="3"/>
  <c r="CN35" i="3"/>
  <c r="CO35" i="3"/>
  <c r="CG36" i="3"/>
  <c r="CH36" i="3"/>
  <c r="CI36" i="3"/>
  <c r="CJ36" i="3"/>
  <c r="CK36" i="3"/>
  <c r="CL36" i="3"/>
  <c r="CM36" i="3"/>
  <c r="CN36" i="3"/>
  <c r="CO36" i="3"/>
  <c r="CG37" i="3"/>
  <c r="CH37" i="3"/>
  <c r="CI37" i="3"/>
  <c r="CJ37" i="3"/>
  <c r="CK37" i="3"/>
  <c r="CL37" i="3"/>
  <c r="CM37" i="3"/>
  <c r="CN37" i="3"/>
  <c r="CO37" i="3"/>
  <c r="CG38" i="3"/>
  <c r="CH38" i="3"/>
  <c r="CI38" i="3"/>
  <c r="CJ38" i="3"/>
  <c r="CK38" i="3"/>
  <c r="CL38" i="3"/>
  <c r="CM38" i="3"/>
  <c r="CN38" i="3"/>
  <c r="CO38" i="3"/>
  <c r="CG39" i="3"/>
  <c r="CH39" i="3"/>
  <c r="CI39" i="3"/>
  <c r="CJ39" i="3"/>
  <c r="CK39" i="3"/>
  <c r="CL39" i="3"/>
  <c r="CM39" i="3"/>
  <c r="CN39" i="3"/>
  <c r="CO39" i="3"/>
  <c r="CG40" i="3"/>
  <c r="CH40" i="3"/>
  <c r="CI40" i="3"/>
  <c r="CJ40" i="3"/>
  <c r="CK40" i="3"/>
  <c r="CL40" i="3"/>
  <c r="CM40" i="3"/>
  <c r="CN40" i="3"/>
  <c r="CO40" i="3"/>
  <c r="CG41" i="3"/>
  <c r="CH41" i="3"/>
  <c r="CI41" i="3"/>
  <c r="CJ41" i="3"/>
  <c r="CK41" i="3"/>
  <c r="CL41" i="3"/>
  <c r="CM41" i="3"/>
  <c r="CN41" i="3"/>
  <c r="CO41" i="3"/>
  <c r="CG42" i="3"/>
  <c r="CH42" i="3"/>
  <c r="CI42" i="3"/>
  <c r="CJ42" i="3"/>
  <c r="CK42" i="3"/>
  <c r="CL42" i="3"/>
  <c r="CM42" i="3"/>
  <c r="CN42" i="3"/>
  <c r="CO42" i="3"/>
  <c r="CG43" i="3"/>
  <c r="CH43" i="3"/>
  <c r="CI43" i="3"/>
  <c r="CJ43" i="3"/>
  <c r="CK43" i="3"/>
  <c r="CL43" i="3"/>
  <c r="CM43" i="3"/>
  <c r="CN43" i="3"/>
  <c r="CO43" i="3"/>
  <c r="CG44" i="3"/>
  <c r="CH44" i="3"/>
  <c r="CI44" i="3"/>
  <c r="CJ44" i="3"/>
  <c r="CK44" i="3"/>
  <c r="CL44" i="3"/>
  <c r="CM44" i="3"/>
  <c r="CN44" i="3"/>
  <c r="CO44" i="3"/>
  <c r="CG45" i="3"/>
  <c r="CH45" i="3"/>
  <c r="CI45" i="3"/>
  <c r="CJ45" i="3"/>
  <c r="CK45" i="3"/>
  <c r="CL45" i="3"/>
  <c r="CM45" i="3"/>
  <c r="CN45" i="3"/>
  <c r="CO45" i="3"/>
  <c r="CG46" i="3"/>
  <c r="CH46" i="3"/>
  <c r="CI46" i="3"/>
  <c r="CJ46" i="3"/>
  <c r="CK46" i="3"/>
  <c r="CL46" i="3"/>
  <c r="CM46" i="3"/>
  <c r="CN46" i="3"/>
  <c r="CO46" i="3"/>
  <c r="CG47" i="3"/>
  <c r="CH47" i="3"/>
  <c r="CI47" i="3"/>
  <c r="CJ47" i="3"/>
  <c r="CK47" i="3"/>
  <c r="CL47" i="3"/>
  <c r="CM47" i="3"/>
  <c r="CN47" i="3"/>
  <c r="CO47" i="3"/>
  <c r="CF37" i="3"/>
  <c r="CF38" i="3"/>
  <c r="CF39" i="3"/>
  <c r="CF40" i="3"/>
  <c r="CF41" i="3"/>
  <c r="CF42" i="3"/>
  <c r="CF43" i="3"/>
  <c r="CF44" i="3"/>
  <c r="CF45" i="3"/>
  <c r="CF46" i="3"/>
  <c r="CF47" i="3"/>
  <c r="CF36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17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3" i="3"/>
  <c r="BW3" i="3"/>
  <c r="BX3" i="3"/>
  <c r="BY3" i="3"/>
  <c r="BZ3" i="3"/>
  <c r="CA3" i="3"/>
  <c r="CB3" i="3"/>
  <c r="CC3" i="3"/>
  <c r="CD3" i="3"/>
  <c r="CE3" i="3"/>
  <c r="BW4" i="3"/>
  <c r="BX4" i="3"/>
  <c r="BY4" i="3"/>
  <c r="BZ4" i="3"/>
  <c r="CA4" i="3"/>
  <c r="CB4" i="3"/>
  <c r="CC4" i="3"/>
  <c r="CD4" i="3"/>
  <c r="CE4" i="3"/>
  <c r="BW5" i="3"/>
  <c r="BX5" i="3"/>
  <c r="BY5" i="3"/>
  <c r="BZ5" i="3"/>
  <c r="CA5" i="3"/>
  <c r="CB5" i="3"/>
  <c r="CC5" i="3"/>
  <c r="CD5" i="3"/>
  <c r="CE5" i="3"/>
  <c r="BW6" i="3"/>
  <c r="BX6" i="3"/>
  <c r="BY6" i="3"/>
  <c r="BZ6" i="3"/>
  <c r="CA6" i="3"/>
  <c r="CB6" i="3"/>
  <c r="CC6" i="3"/>
  <c r="CD6" i="3"/>
  <c r="CE6" i="3"/>
  <c r="BW7" i="3"/>
  <c r="BX7" i="3"/>
  <c r="BY7" i="3"/>
  <c r="BZ7" i="3"/>
  <c r="CA7" i="3"/>
  <c r="CB7" i="3"/>
  <c r="CC7" i="3"/>
  <c r="CD7" i="3"/>
  <c r="CE7" i="3"/>
  <c r="BW8" i="3"/>
  <c r="BX8" i="3"/>
  <c r="BY8" i="3"/>
  <c r="BZ8" i="3"/>
  <c r="CA8" i="3"/>
  <c r="CB8" i="3"/>
  <c r="CC8" i="3"/>
  <c r="CD8" i="3"/>
  <c r="CE8" i="3"/>
  <c r="BW9" i="3"/>
  <c r="BX9" i="3"/>
  <c r="BY9" i="3"/>
  <c r="BZ9" i="3"/>
  <c r="CA9" i="3"/>
  <c r="CB9" i="3"/>
  <c r="CC9" i="3"/>
  <c r="CD9" i="3"/>
  <c r="CE9" i="3"/>
  <c r="BW10" i="3"/>
  <c r="BX10" i="3"/>
  <c r="BY10" i="3"/>
  <c r="BZ10" i="3"/>
  <c r="CA10" i="3"/>
  <c r="CB10" i="3"/>
  <c r="CC10" i="3"/>
  <c r="CD10" i="3"/>
  <c r="CE10" i="3"/>
  <c r="BW11" i="3"/>
  <c r="BX11" i="3"/>
  <c r="BY11" i="3"/>
  <c r="BZ11" i="3"/>
  <c r="CA11" i="3"/>
  <c r="CB11" i="3"/>
  <c r="CC11" i="3"/>
  <c r="CD11" i="3"/>
  <c r="CE11" i="3"/>
  <c r="BW12" i="3"/>
  <c r="BX12" i="3"/>
  <c r="BY12" i="3"/>
  <c r="BZ12" i="3"/>
  <c r="CA12" i="3"/>
  <c r="CB12" i="3"/>
  <c r="CC12" i="3"/>
  <c r="CD12" i="3"/>
  <c r="CE12" i="3"/>
  <c r="BW13" i="3"/>
  <c r="BX13" i="3"/>
  <c r="BY13" i="3"/>
  <c r="BZ13" i="3"/>
  <c r="CA13" i="3"/>
  <c r="CB13" i="3"/>
  <c r="CC13" i="3"/>
  <c r="CD13" i="3"/>
  <c r="CE13" i="3"/>
  <c r="BW14" i="3"/>
  <c r="BX14" i="3"/>
  <c r="BY14" i="3"/>
  <c r="BZ14" i="3"/>
  <c r="CA14" i="3"/>
  <c r="CB14" i="3"/>
  <c r="CC14" i="3"/>
  <c r="CD14" i="3"/>
  <c r="CE14" i="3"/>
  <c r="BW15" i="3"/>
  <c r="BX15" i="3"/>
  <c r="BY15" i="3"/>
  <c r="BZ15" i="3"/>
  <c r="CA15" i="3"/>
  <c r="CB15" i="3"/>
  <c r="CC15" i="3"/>
  <c r="CD15" i="3"/>
  <c r="CE15" i="3"/>
  <c r="BW16" i="3"/>
  <c r="BX16" i="3"/>
  <c r="BY16" i="3"/>
  <c r="BZ16" i="3"/>
  <c r="CA16" i="3"/>
  <c r="CB16" i="3"/>
  <c r="CC16" i="3"/>
  <c r="CD16" i="3"/>
  <c r="CE16" i="3"/>
  <c r="BW17" i="3"/>
  <c r="BX17" i="3"/>
  <c r="BY17" i="3"/>
  <c r="BZ17" i="3"/>
  <c r="CA17" i="3"/>
  <c r="CB17" i="3"/>
  <c r="CC17" i="3"/>
  <c r="CD17" i="3"/>
  <c r="CE17" i="3"/>
  <c r="BW18" i="3"/>
  <c r="BX18" i="3"/>
  <c r="BY18" i="3"/>
  <c r="BZ18" i="3"/>
  <c r="CA18" i="3"/>
  <c r="CB18" i="3"/>
  <c r="CC18" i="3"/>
  <c r="CD18" i="3"/>
  <c r="CE18" i="3"/>
  <c r="BW19" i="3"/>
  <c r="BX19" i="3"/>
  <c r="BY19" i="3"/>
  <c r="BZ19" i="3"/>
  <c r="CA19" i="3"/>
  <c r="CB19" i="3"/>
  <c r="CC19" i="3"/>
  <c r="CD19" i="3"/>
  <c r="CE19" i="3"/>
  <c r="BW20" i="3"/>
  <c r="BX20" i="3"/>
  <c r="BY20" i="3"/>
  <c r="BZ20" i="3"/>
  <c r="CA20" i="3"/>
  <c r="CB20" i="3"/>
  <c r="CC20" i="3"/>
  <c r="CD20" i="3"/>
  <c r="CE20" i="3"/>
  <c r="BW21" i="3"/>
  <c r="BX21" i="3"/>
  <c r="BY21" i="3"/>
  <c r="BZ21" i="3"/>
  <c r="CA21" i="3"/>
  <c r="CB21" i="3"/>
  <c r="CC21" i="3"/>
  <c r="CD21" i="3"/>
  <c r="CE21" i="3"/>
  <c r="BW22" i="3"/>
  <c r="BX22" i="3"/>
  <c r="BY22" i="3"/>
  <c r="BZ22" i="3"/>
  <c r="CA22" i="3"/>
  <c r="CB22" i="3"/>
  <c r="CC22" i="3"/>
  <c r="CD22" i="3"/>
  <c r="CE22" i="3"/>
  <c r="BW23" i="3"/>
  <c r="BX23" i="3"/>
  <c r="BY23" i="3"/>
  <c r="BZ23" i="3"/>
  <c r="CA23" i="3"/>
  <c r="CB23" i="3"/>
  <c r="CC23" i="3"/>
  <c r="CD23" i="3"/>
  <c r="CE23" i="3"/>
  <c r="BW24" i="3"/>
  <c r="BX24" i="3"/>
  <c r="BY24" i="3"/>
  <c r="BZ24" i="3"/>
  <c r="CA24" i="3"/>
  <c r="CB24" i="3"/>
  <c r="CC24" i="3"/>
  <c r="CD24" i="3"/>
  <c r="CE24" i="3"/>
  <c r="BW25" i="3"/>
  <c r="BX25" i="3"/>
  <c r="BY25" i="3"/>
  <c r="BZ25" i="3"/>
  <c r="CA25" i="3"/>
  <c r="CB25" i="3"/>
  <c r="CC25" i="3"/>
  <c r="CD25" i="3"/>
  <c r="CE25" i="3"/>
  <c r="BW26" i="3"/>
  <c r="BX26" i="3"/>
  <c r="BY26" i="3"/>
  <c r="BZ26" i="3"/>
  <c r="CA26" i="3"/>
  <c r="CB26" i="3"/>
  <c r="CC26" i="3"/>
  <c r="CD26" i="3"/>
  <c r="CE26" i="3"/>
  <c r="BW27" i="3"/>
  <c r="BX27" i="3"/>
  <c r="BY27" i="3"/>
  <c r="BZ27" i="3"/>
  <c r="CA27" i="3"/>
  <c r="CB27" i="3"/>
  <c r="CC27" i="3"/>
  <c r="CD27" i="3"/>
  <c r="CE27" i="3"/>
  <c r="BW28" i="3"/>
  <c r="BX28" i="3"/>
  <c r="BY28" i="3"/>
  <c r="BZ28" i="3"/>
  <c r="CA28" i="3"/>
  <c r="CB28" i="3"/>
  <c r="CC28" i="3"/>
  <c r="CD28" i="3"/>
  <c r="CE28" i="3"/>
  <c r="BW29" i="3"/>
  <c r="BX29" i="3"/>
  <c r="BY29" i="3"/>
  <c r="BZ29" i="3"/>
  <c r="CA29" i="3"/>
  <c r="CB29" i="3"/>
  <c r="CC29" i="3"/>
  <c r="CD29" i="3"/>
  <c r="CE29" i="3"/>
  <c r="BW30" i="3"/>
  <c r="BX30" i="3"/>
  <c r="BY30" i="3"/>
  <c r="BZ30" i="3"/>
  <c r="CA30" i="3"/>
  <c r="CB30" i="3"/>
  <c r="CC30" i="3"/>
  <c r="CD30" i="3"/>
  <c r="CE30" i="3"/>
  <c r="BW31" i="3"/>
  <c r="BX31" i="3"/>
  <c r="BY31" i="3"/>
  <c r="BZ31" i="3"/>
  <c r="CA31" i="3"/>
  <c r="CB31" i="3"/>
  <c r="CC31" i="3"/>
  <c r="CD31" i="3"/>
  <c r="CE31" i="3"/>
  <c r="BW32" i="3"/>
  <c r="BX32" i="3"/>
  <c r="BY32" i="3"/>
  <c r="BZ32" i="3"/>
  <c r="CA32" i="3"/>
  <c r="CB32" i="3"/>
  <c r="CC32" i="3"/>
  <c r="CD32" i="3"/>
  <c r="CE32" i="3"/>
  <c r="BW33" i="3"/>
  <c r="BX33" i="3"/>
  <c r="BY33" i="3"/>
  <c r="BZ33" i="3"/>
  <c r="CA33" i="3"/>
  <c r="CB33" i="3"/>
  <c r="CC33" i="3"/>
  <c r="CD33" i="3"/>
  <c r="CE33" i="3"/>
  <c r="BW34" i="3"/>
  <c r="BX34" i="3"/>
  <c r="BY34" i="3"/>
  <c r="BZ34" i="3"/>
  <c r="CA34" i="3"/>
  <c r="CB34" i="3"/>
  <c r="CC34" i="3"/>
  <c r="CD34" i="3"/>
  <c r="CE34" i="3"/>
  <c r="BW35" i="3"/>
  <c r="BX35" i="3"/>
  <c r="BY35" i="3"/>
  <c r="BZ35" i="3"/>
  <c r="CA35" i="3"/>
  <c r="CB35" i="3"/>
  <c r="CC35" i="3"/>
  <c r="CD35" i="3"/>
  <c r="CE35" i="3"/>
  <c r="BW36" i="3"/>
  <c r="BX36" i="3"/>
  <c r="BY36" i="3"/>
  <c r="BZ36" i="3"/>
  <c r="CA36" i="3"/>
  <c r="CB36" i="3"/>
  <c r="CC36" i="3"/>
  <c r="CD36" i="3"/>
  <c r="CE36" i="3"/>
  <c r="BW37" i="3"/>
  <c r="BX37" i="3"/>
  <c r="BY37" i="3"/>
  <c r="BZ37" i="3"/>
  <c r="CA37" i="3"/>
  <c r="CB37" i="3"/>
  <c r="CC37" i="3"/>
  <c r="CD37" i="3"/>
  <c r="CE37" i="3"/>
  <c r="BW38" i="3"/>
  <c r="BX38" i="3"/>
  <c r="BY38" i="3"/>
  <c r="BZ38" i="3"/>
  <c r="CA38" i="3"/>
  <c r="CB38" i="3"/>
  <c r="CC38" i="3"/>
  <c r="CD38" i="3"/>
  <c r="CE38" i="3"/>
  <c r="BW39" i="3"/>
  <c r="BX39" i="3"/>
  <c r="BY39" i="3"/>
  <c r="BZ39" i="3"/>
  <c r="CA39" i="3"/>
  <c r="CB39" i="3"/>
  <c r="CC39" i="3"/>
  <c r="CD39" i="3"/>
  <c r="CE39" i="3"/>
  <c r="BW40" i="3"/>
  <c r="BX40" i="3"/>
  <c r="BY40" i="3"/>
  <c r="BZ40" i="3"/>
  <c r="CA40" i="3"/>
  <c r="CB40" i="3"/>
  <c r="CC40" i="3"/>
  <c r="CD40" i="3"/>
  <c r="CE40" i="3"/>
  <c r="BW41" i="3"/>
  <c r="BX41" i="3"/>
  <c r="BY41" i="3"/>
  <c r="BZ41" i="3"/>
  <c r="CA41" i="3"/>
  <c r="CB41" i="3"/>
  <c r="CC41" i="3"/>
  <c r="CD41" i="3"/>
  <c r="CE41" i="3"/>
  <c r="BW42" i="3"/>
  <c r="BX42" i="3"/>
  <c r="BY42" i="3"/>
  <c r="BZ42" i="3"/>
  <c r="CA42" i="3"/>
  <c r="CB42" i="3"/>
  <c r="CC42" i="3"/>
  <c r="CD42" i="3"/>
  <c r="CE42" i="3"/>
  <c r="BW43" i="3"/>
  <c r="BX43" i="3"/>
  <c r="BY43" i="3"/>
  <c r="BZ43" i="3"/>
  <c r="CA43" i="3"/>
  <c r="CB43" i="3"/>
  <c r="CC43" i="3"/>
  <c r="CD43" i="3"/>
  <c r="CE43" i="3"/>
  <c r="BW44" i="3"/>
  <c r="BX44" i="3"/>
  <c r="BY44" i="3"/>
  <c r="BZ44" i="3"/>
  <c r="CA44" i="3"/>
  <c r="CB44" i="3"/>
  <c r="CC44" i="3"/>
  <c r="CD44" i="3"/>
  <c r="CE44" i="3"/>
  <c r="BW45" i="3"/>
  <c r="BX45" i="3"/>
  <c r="BY45" i="3"/>
  <c r="BZ45" i="3"/>
  <c r="CA45" i="3"/>
  <c r="CB45" i="3"/>
  <c r="CC45" i="3"/>
  <c r="CD45" i="3"/>
  <c r="CE45" i="3"/>
  <c r="BW46" i="3"/>
  <c r="BX46" i="3"/>
  <c r="BY46" i="3"/>
  <c r="BZ46" i="3"/>
  <c r="CA46" i="3"/>
  <c r="CB46" i="3"/>
  <c r="CC46" i="3"/>
  <c r="CD46" i="3"/>
  <c r="CE46" i="3"/>
  <c r="BW47" i="3"/>
  <c r="BX47" i="3"/>
  <c r="BY47" i="3"/>
  <c r="BZ47" i="3"/>
  <c r="CA47" i="3"/>
  <c r="CB47" i="3"/>
  <c r="CC47" i="3"/>
  <c r="CD47" i="3"/>
  <c r="CE47" i="3"/>
  <c r="BV37" i="3"/>
  <c r="BV38" i="3"/>
  <c r="BV39" i="3"/>
  <c r="BV40" i="3"/>
  <c r="BV41" i="3"/>
  <c r="BV42" i="3"/>
  <c r="BV43" i="3"/>
  <c r="BV44" i="3"/>
  <c r="BV45" i="3"/>
  <c r="BV46" i="3"/>
  <c r="BV47" i="3"/>
  <c r="BV36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17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3" i="3"/>
  <c r="BM3" i="3"/>
  <c r="BN3" i="3"/>
  <c r="BO3" i="3"/>
  <c r="BP3" i="3"/>
  <c r="BQ3" i="3"/>
  <c r="BR3" i="3"/>
  <c r="BS3" i="3"/>
  <c r="BT3" i="3"/>
  <c r="BU3" i="3"/>
  <c r="BM4" i="3"/>
  <c r="BN4" i="3"/>
  <c r="BO4" i="3"/>
  <c r="BP4" i="3"/>
  <c r="BQ4" i="3"/>
  <c r="BR4" i="3"/>
  <c r="BS4" i="3"/>
  <c r="BT4" i="3"/>
  <c r="BU4" i="3"/>
  <c r="BM5" i="3"/>
  <c r="BN5" i="3"/>
  <c r="BO5" i="3"/>
  <c r="BP5" i="3"/>
  <c r="BQ5" i="3"/>
  <c r="BR5" i="3"/>
  <c r="BS5" i="3"/>
  <c r="BT5" i="3"/>
  <c r="BU5" i="3"/>
  <c r="BM6" i="3"/>
  <c r="BN6" i="3"/>
  <c r="BO6" i="3"/>
  <c r="BP6" i="3"/>
  <c r="BQ6" i="3"/>
  <c r="BR6" i="3"/>
  <c r="BS6" i="3"/>
  <c r="BT6" i="3"/>
  <c r="BU6" i="3"/>
  <c r="BM7" i="3"/>
  <c r="BN7" i="3"/>
  <c r="BO7" i="3"/>
  <c r="BP7" i="3"/>
  <c r="BQ7" i="3"/>
  <c r="BR7" i="3"/>
  <c r="BS7" i="3"/>
  <c r="BT7" i="3"/>
  <c r="BU7" i="3"/>
  <c r="BM8" i="3"/>
  <c r="BN8" i="3"/>
  <c r="BO8" i="3"/>
  <c r="BP8" i="3"/>
  <c r="BQ8" i="3"/>
  <c r="BR8" i="3"/>
  <c r="BS8" i="3"/>
  <c r="BT8" i="3"/>
  <c r="BU8" i="3"/>
  <c r="BM9" i="3"/>
  <c r="BN9" i="3"/>
  <c r="BO9" i="3"/>
  <c r="BP9" i="3"/>
  <c r="BQ9" i="3"/>
  <c r="BR9" i="3"/>
  <c r="BS9" i="3"/>
  <c r="BT9" i="3"/>
  <c r="BU9" i="3"/>
  <c r="BM10" i="3"/>
  <c r="BN10" i="3"/>
  <c r="BO10" i="3"/>
  <c r="BP10" i="3"/>
  <c r="BQ10" i="3"/>
  <c r="BR10" i="3"/>
  <c r="BS10" i="3"/>
  <c r="BT10" i="3"/>
  <c r="BU10" i="3"/>
  <c r="BM11" i="3"/>
  <c r="BN11" i="3"/>
  <c r="BO11" i="3"/>
  <c r="BP11" i="3"/>
  <c r="BQ11" i="3"/>
  <c r="BR11" i="3"/>
  <c r="BS11" i="3"/>
  <c r="BT11" i="3"/>
  <c r="BU11" i="3"/>
  <c r="BM12" i="3"/>
  <c r="BN12" i="3"/>
  <c r="BO12" i="3"/>
  <c r="BP12" i="3"/>
  <c r="BQ12" i="3"/>
  <c r="BR12" i="3"/>
  <c r="BS12" i="3"/>
  <c r="BT12" i="3"/>
  <c r="BU12" i="3"/>
  <c r="BM13" i="3"/>
  <c r="BN13" i="3"/>
  <c r="BO13" i="3"/>
  <c r="BP13" i="3"/>
  <c r="BQ13" i="3"/>
  <c r="BR13" i="3"/>
  <c r="BS13" i="3"/>
  <c r="BT13" i="3"/>
  <c r="BU13" i="3"/>
  <c r="BM14" i="3"/>
  <c r="BN14" i="3"/>
  <c r="BO14" i="3"/>
  <c r="BP14" i="3"/>
  <c r="BQ14" i="3"/>
  <c r="BR14" i="3"/>
  <c r="BS14" i="3"/>
  <c r="BT14" i="3"/>
  <c r="BU14" i="3"/>
  <c r="BM15" i="3"/>
  <c r="BN15" i="3"/>
  <c r="BO15" i="3"/>
  <c r="BP15" i="3"/>
  <c r="BQ15" i="3"/>
  <c r="BR15" i="3"/>
  <c r="BS15" i="3"/>
  <c r="BT15" i="3"/>
  <c r="BU15" i="3"/>
  <c r="BM16" i="3"/>
  <c r="BN16" i="3"/>
  <c r="BO16" i="3"/>
  <c r="BP16" i="3"/>
  <c r="BQ16" i="3"/>
  <c r="BR16" i="3"/>
  <c r="BS16" i="3"/>
  <c r="BT16" i="3"/>
  <c r="BU16" i="3"/>
  <c r="BM17" i="3"/>
  <c r="BN17" i="3"/>
  <c r="BO17" i="3"/>
  <c r="BP17" i="3"/>
  <c r="BQ17" i="3"/>
  <c r="BR17" i="3"/>
  <c r="BS17" i="3"/>
  <c r="BT17" i="3"/>
  <c r="BU17" i="3"/>
  <c r="BM18" i="3"/>
  <c r="BN18" i="3"/>
  <c r="BO18" i="3"/>
  <c r="BP18" i="3"/>
  <c r="BQ18" i="3"/>
  <c r="BR18" i="3"/>
  <c r="BS18" i="3"/>
  <c r="BT18" i="3"/>
  <c r="BU18" i="3"/>
  <c r="BM19" i="3"/>
  <c r="BN19" i="3"/>
  <c r="BO19" i="3"/>
  <c r="BP19" i="3"/>
  <c r="BQ19" i="3"/>
  <c r="BR19" i="3"/>
  <c r="BS19" i="3"/>
  <c r="BT19" i="3"/>
  <c r="BU19" i="3"/>
  <c r="BM20" i="3"/>
  <c r="BN20" i="3"/>
  <c r="BO20" i="3"/>
  <c r="BP20" i="3"/>
  <c r="BQ20" i="3"/>
  <c r="BR20" i="3"/>
  <c r="BS20" i="3"/>
  <c r="BT20" i="3"/>
  <c r="BU20" i="3"/>
  <c r="BM21" i="3"/>
  <c r="BN21" i="3"/>
  <c r="BO21" i="3"/>
  <c r="BP21" i="3"/>
  <c r="BQ21" i="3"/>
  <c r="BR21" i="3"/>
  <c r="BS21" i="3"/>
  <c r="BT21" i="3"/>
  <c r="BU21" i="3"/>
  <c r="BM22" i="3"/>
  <c r="BN22" i="3"/>
  <c r="BO22" i="3"/>
  <c r="BP22" i="3"/>
  <c r="BQ22" i="3"/>
  <c r="BR22" i="3"/>
  <c r="BS22" i="3"/>
  <c r="BT22" i="3"/>
  <c r="BU22" i="3"/>
  <c r="BM23" i="3"/>
  <c r="BN23" i="3"/>
  <c r="BO23" i="3"/>
  <c r="BP23" i="3"/>
  <c r="BQ23" i="3"/>
  <c r="BR23" i="3"/>
  <c r="BS23" i="3"/>
  <c r="BT23" i="3"/>
  <c r="BU23" i="3"/>
  <c r="BM24" i="3"/>
  <c r="BN24" i="3"/>
  <c r="BO24" i="3"/>
  <c r="BP24" i="3"/>
  <c r="BQ24" i="3"/>
  <c r="BR24" i="3"/>
  <c r="BS24" i="3"/>
  <c r="BT24" i="3"/>
  <c r="BU24" i="3"/>
  <c r="BM25" i="3"/>
  <c r="BN25" i="3"/>
  <c r="BO25" i="3"/>
  <c r="BP25" i="3"/>
  <c r="BQ25" i="3"/>
  <c r="BR25" i="3"/>
  <c r="BS25" i="3"/>
  <c r="BT25" i="3"/>
  <c r="BU25" i="3"/>
  <c r="BM26" i="3"/>
  <c r="BN26" i="3"/>
  <c r="BO26" i="3"/>
  <c r="BP26" i="3"/>
  <c r="BQ26" i="3"/>
  <c r="BR26" i="3"/>
  <c r="BS26" i="3"/>
  <c r="BT26" i="3"/>
  <c r="BU26" i="3"/>
  <c r="BM27" i="3"/>
  <c r="BN27" i="3"/>
  <c r="BO27" i="3"/>
  <c r="BP27" i="3"/>
  <c r="BQ27" i="3"/>
  <c r="BR27" i="3"/>
  <c r="BS27" i="3"/>
  <c r="BT27" i="3"/>
  <c r="BU27" i="3"/>
  <c r="BM28" i="3"/>
  <c r="BN28" i="3"/>
  <c r="BO28" i="3"/>
  <c r="BP28" i="3"/>
  <c r="BQ28" i="3"/>
  <c r="BR28" i="3"/>
  <c r="BS28" i="3"/>
  <c r="BT28" i="3"/>
  <c r="BU28" i="3"/>
  <c r="BM29" i="3"/>
  <c r="BN29" i="3"/>
  <c r="BO29" i="3"/>
  <c r="BP29" i="3"/>
  <c r="BQ29" i="3"/>
  <c r="BR29" i="3"/>
  <c r="BS29" i="3"/>
  <c r="BT29" i="3"/>
  <c r="BU29" i="3"/>
  <c r="BM30" i="3"/>
  <c r="BN30" i="3"/>
  <c r="BO30" i="3"/>
  <c r="BP30" i="3"/>
  <c r="BQ30" i="3"/>
  <c r="BR30" i="3"/>
  <c r="BS30" i="3"/>
  <c r="BT30" i="3"/>
  <c r="BU30" i="3"/>
  <c r="BM31" i="3"/>
  <c r="BN31" i="3"/>
  <c r="BO31" i="3"/>
  <c r="BP31" i="3"/>
  <c r="BQ31" i="3"/>
  <c r="BR31" i="3"/>
  <c r="BS31" i="3"/>
  <c r="BT31" i="3"/>
  <c r="BU31" i="3"/>
  <c r="BM32" i="3"/>
  <c r="BN32" i="3"/>
  <c r="BO32" i="3"/>
  <c r="BP32" i="3"/>
  <c r="BQ32" i="3"/>
  <c r="BR32" i="3"/>
  <c r="BS32" i="3"/>
  <c r="BT32" i="3"/>
  <c r="BU32" i="3"/>
  <c r="BM33" i="3"/>
  <c r="BN33" i="3"/>
  <c r="BO33" i="3"/>
  <c r="BP33" i="3"/>
  <c r="BQ33" i="3"/>
  <c r="BR33" i="3"/>
  <c r="BS33" i="3"/>
  <c r="BT33" i="3"/>
  <c r="BU33" i="3"/>
  <c r="BM34" i="3"/>
  <c r="BN34" i="3"/>
  <c r="BO34" i="3"/>
  <c r="BP34" i="3"/>
  <c r="BQ34" i="3"/>
  <c r="BR34" i="3"/>
  <c r="BS34" i="3"/>
  <c r="BT34" i="3"/>
  <c r="BU34" i="3"/>
  <c r="BM35" i="3"/>
  <c r="BN35" i="3"/>
  <c r="BO35" i="3"/>
  <c r="BP35" i="3"/>
  <c r="BQ35" i="3"/>
  <c r="BR35" i="3"/>
  <c r="BS35" i="3"/>
  <c r="BT35" i="3"/>
  <c r="BU35" i="3"/>
  <c r="BM36" i="3"/>
  <c r="BN36" i="3"/>
  <c r="BO36" i="3"/>
  <c r="BP36" i="3"/>
  <c r="BQ36" i="3"/>
  <c r="BR36" i="3"/>
  <c r="BS36" i="3"/>
  <c r="BT36" i="3"/>
  <c r="BU36" i="3"/>
  <c r="BM37" i="3"/>
  <c r="BN37" i="3"/>
  <c r="BO37" i="3"/>
  <c r="BP37" i="3"/>
  <c r="BQ37" i="3"/>
  <c r="BR37" i="3"/>
  <c r="BS37" i="3"/>
  <c r="BT37" i="3"/>
  <c r="BU37" i="3"/>
  <c r="BM38" i="3"/>
  <c r="BN38" i="3"/>
  <c r="BO38" i="3"/>
  <c r="BP38" i="3"/>
  <c r="BQ38" i="3"/>
  <c r="BR38" i="3"/>
  <c r="BS38" i="3"/>
  <c r="BT38" i="3"/>
  <c r="BU38" i="3"/>
  <c r="BM39" i="3"/>
  <c r="BN39" i="3"/>
  <c r="BO39" i="3"/>
  <c r="BP39" i="3"/>
  <c r="BQ39" i="3"/>
  <c r="BR39" i="3"/>
  <c r="BS39" i="3"/>
  <c r="BT39" i="3"/>
  <c r="BU39" i="3"/>
  <c r="BM40" i="3"/>
  <c r="BN40" i="3"/>
  <c r="BO40" i="3"/>
  <c r="BP40" i="3"/>
  <c r="BQ40" i="3"/>
  <c r="BR40" i="3"/>
  <c r="BS40" i="3"/>
  <c r="BT40" i="3"/>
  <c r="BU40" i="3"/>
  <c r="BM41" i="3"/>
  <c r="BN41" i="3"/>
  <c r="BO41" i="3"/>
  <c r="BP41" i="3"/>
  <c r="BQ41" i="3"/>
  <c r="BR41" i="3"/>
  <c r="BS41" i="3"/>
  <c r="BT41" i="3"/>
  <c r="BU41" i="3"/>
  <c r="BM42" i="3"/>
  <c r="BN42" i="3"/>
  <c r="BO42" i="3"/>
  <c r="BP42" i="3"/>
  <c r="BQ42" i="3"/>
  <c r="BR42" i="3"/>
  <c r="BS42" i="3"/>
  <c r="BT42" i="3"/>
  <c r="BU42" i="3"/>
  <c r="BM43" i="3"/>
  <c r="BN43" i="3"/>
  <c r="BO43" i="3"/>
  <c r="BP43" i="3"/>
  <c r="BQ43" i="3"/>
  <c r="BR43" i="3"/>
  <c r="BS43" i="3"/>
  <c r="BT43" i="3"/>
  <c r="BU43" i="3"/>
  <c r="BM44" i="3"/>
  <c r="BN44" i="3"/>
  <c r="BO44" i="3"/>
  <c r="BP44" i="3"/>
  <c r="BQ44" i="3"/>
  <c r="BR44" i="3"/>
  <c r="BS44" i="3"/>
  <c r="BT44" i="3"/>
  <c r="BU44" i="3"/>
  <c r="BM45" i="3"/>
  <c r="BN45" i="3"/>
  <c r="BO45" i="3"/>
  <c r="BP45" i="3"/>
  <c r="BQ45" i="3"/>
  <c r="BR45" i="3"/>
  <c r="BS45" i="3"/>
  <c r="BT45" i="3"/>
  <c r="BU45" i="3"/>
  <c r="BM46" i="3"/>
  <c r="BN46" i="3"/>
  <c r="BO46" i="3"/>
  <c r="BP46" i="3"/>
  <c r="BQ46" i="3"/>
  <c r="BR46" i="3"/>
  <c r="BS46" i="3"/>
  <c r="BT46" i="3"/>
  <c r="BU46" i="3"/>
  <c r="BM47" i="3"/>
  <c r="BN47" i="3"/>
  <c r="BO47" i="3"/>
  <c r="BP47" i="3"/>
  <c r="BQ47" i="3"/>
  <c r="BR47" i="3"/>
  <c r="BS47" i="3"/>
  <c r="BT47" i="3"/>
  <c r="BU47" i="3"/>
  <c r="BL37" i="3"/>
  <c r="BL38" i="3"/>
  <c r="BL39" i="3"/>
  <c r="BL40" i="3"/>
  <c r="BL41" i="3"/>
  <c r="BL42" i="3"/>
  <c r="BL43" i="3"/>
  <c r="BL44" i="3"/>
  <c r="BL45" i="3"/>
  <c r="BL46" i="3"/>
  <c r="BL47" i="3"/>
  <c r="BL36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17" i="3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EC47" i="3"/>
  <c r="EB47" i="3"/>
  <c r="EA47" i="3"/>
  <c r="DZ47" i="3"/>
  <c r="DY47" i="3"/>
  <c r="DX47" i="3"/>
  <c r="DW47" i="3"/>
  <c r="DV47" i="3"/>
  <c r="DU47" i="3"/>
  <c r="EC46" i="3"/>
  <c r="EB46" i="3"/>
  <c r="EA46" i="3"/>
  <c r="DZ46" i="3"/>
  <c r="DY46" i="3"/>
  <c r="DX46" i="3"/>
  <c r="DW46" i="3"/>
  <c r="DV46" i="3"/>
  <c r="DU46" i="3"/>
  <c r="EC45" i="3"/>
  <c r="EB45" i="3"/>
  <c r="EA45" i="3"/>
  <c r="DZ45" i="3"/>
  <c r="DY45" i="3"/>
  <c r="DX45" i="3"/>
  <c r="DW45" i="3"/>
  <c r="DV45" i="3"/>
  <c r="DU45" i="3"/>
  <c r="EC44" i="3"/>
  <c r="EB44" i="3"/>
  <c r="EA44" i="3"/>
  <c r="DZ44" i="3"/>
  <c r="DY44" i="3"/>
  <c r="DX44" i="3"/>
  <c r="DW44" i="3"/>
  <c r="DV44" i="3"/>
  <c r="DU44" i="3"/>
  <c r="EC43" i="3"/>
  <c r="EB43" i="3"/>
  <c r="EA43" i="3"/>
  <c r="DZ43" i="3"/>
  <c r="DY43" i="3"/>
  <c r="DX43" i="3"/>
  <c r="DW43" i="3"/>
  <c r="DV43" i="3"/>
  <c r="DU43" i="3"/>
  <c r="EC42" i="3"/>
  <c r="EB42" i="3"/>
  <c r="EA42" i="3"/>
  <c r="DZ42" i="3"/>
  <c r="DY42" i="3"/>
  <c r="DX42" i="3"/>
  <c r="DW42" i="3"/>
  <c r="DV42" i="3"/>
  <c r="DU42" i="3"/>
  <c r="EC41" i="3"/>
  <c r="EB41" i="3"/>
  <c r="EA41" i="3"/>
  <c r="DZ41" i="3"/>
  <c r="DY41" i="3"/>
  <c r="DX41" i="3"/>
  <c r="DW41" i="3"/>
  <c r="DV41" i="3"/>
  <c r="DU41" i="3"/>
  <c r="EC40" i="3"/>
  <c r="EB40" i="3"/>
  <c r="EA40" i="3"/>
  <c r="DZ40" i="3"/>
  <c r="DY40" i="3"/>
  <c r="DX40" i="3"/>
  <c r="DW40" i="3"/>
  <c r="DV40" i="3"/>
  <c r="DU40" i="3"/>
  <c r="EC39" i="3"/>
  <c r="EB39" i="3"/>
  <c r="EA39" i="3"/>
  <c r="DZ39" i="3"/>
  <c r="DY39" i="3"/>
  <c r="DX39" i="3"/>
  <c r="DW39" i="3"/>
  <c r="DV39" i="3"/>
  <c r="DU39" i="3"/>
  <c r="EC38" i="3"/>
  <c r="EB38" i="3"/>
  <c r="EA38" i="3"/>
  <c r="DZ38" i="3"/>
  <c r="DY38" i="3"/>
  <c r="DX38" i="3"/>
  <c r="DW38" i="3"/>
  <c r="DV38" i="3"/>
  <c r="DU38" i="3"/>
  <c r="EC37" i="3"/>
  <c r="EB37" i="3"/>
  <c r="EA37" i="3"/>
  <c r="DZ37" i="3"/>
  <c r="DY37" i="3"/>
  <c r="DX37" i="3"/>
  <c r="DW37" i="3"/>
  <c r="DV37" i="3"/>
  <c r="DU37" i="3"/>
  <c r="EC36" i="3"/>
  <c r="EB36" i="3"/>
  <c r="EA36" i="3"/>
  <c r="DZ36" i="3"/>
  <c r="DY36" i="3"/>
  <c r="DX36" i="3"/>
  <c r="DW36" i="3"/>
  <c r="DV36" i="3"/>
  <c r="DU36" i="3"/>
  <c r="EC35" i="3"/>
  <c r="EB35" i="3"/>
  <c r="EA35" i="3"/>
  <c r="DZ35" i="3"/>
  <c r="DY35" i="3"/>
  <c r="DX35" i="3"/>
  <c r="DW35" i="3"/>
  <c r="DV35" i="3"/>
  <c r="DU35" i="3"/>
  <c r="EC34" i="3"/>
  <c r="EB34" i="3"/>
  <c r="EA34" i="3"/>
  <c r="DZ34" i="3"/>
  <c r="DY34" i="3"/>
  <c r="DX34" i="3"/>
  <c r="DW34" i="3"/>
  <c r="DV34" i="3"/>
  <c r="DU34" i="3"/>
  <c r="EC33" i="3"/>
  <c r="EB33" i="3"/>
  <c r="EA33" i="3"/>
  <c r="DZ33" i="3"/>
  <c r="DY33" i="3"/>
  <c r="DX33" i="3"/>
  <c r="DW33" i="3"/>
  <c r="DV33" i="3"/>
  <c r="DU33" i="3"/>
  <c r="EC32" i="3"/>
  <c r="EB32" i="3"/>
  <c r="EA32" i="3"/>
  <c r="DZ32" i="3"/>
  <c r="DY32" i="3"/>
  <c r="DX32" i="3"/>
  <c r="DW32" i="3"/>
  <c r="DV32" i="3"/>
  <c r="DU32" i="3"/>
  <c r="EC31" i="3"/>
  <c r="EB31" i="3"/>
  <c r="EA31" i="3"/>
  <c r="DZ31" i="3"/>
  <c r="DY31" i="3"/>
  <c r="DX31" i="3"/>
  <c r="DW31" i="3"/>
  <c r="DV31" i="3"/>
  <c r="DU31" i="3"/>
  <c r="EC30" i="3"/>
  <c r="EB30" i="3"/>
  <c r="EA30" i="3"/>
  <c r="DZ30" i="3"/>
  <c r="DY30" i="3"/>
  <c r="DX30" i="3"/>
  <c r="DW30" i="3"/>
  <c r="DV30" i="3"/>
  <c r="DU30" i="3"/>
  <c r="EC29" i="3"/>
  <c r="EB29" i="3"/>
  <c r="EA29" i="3"/>
  <c r="DZ29" i="3"/>
  <c r="DY29" i="3"/>
  <c r="DX29" i="3"/>
  <c r="DW29" i="3"/>
  <c r="DV29" i="3"/>
  <c r="DU29" i="3"/>
  <c r="EC28" i="3"/>
  <c r="EB28" i="3"/>
  <c r="EA28" i="3"/>
  <c r="DZ28" i="3"/>
  <c r="DY28" i="3"/>
  <c r="DX28" i="3"/>
  <c r="DW28" i="3"/>
  <c r="DV28" i="3"/>
  <c r="DU28" i="3"/>
  <c r="EC27" i="3"/>
  <c r="EB27" i="3"/>
  <c r="EA27" i="3"/>
  <c r="DZ27" i="3"/>
  <c r="DY27" i="3"/>
  <c r="DX27" i="3"/>
  <c r="DW27" i="3"/>
  <c r="DV27" i="3"/>
  <c r="DU27" i="3"/>
  <c r="EC26" i="3"/>
  <c r="EB26" i="3"/>
  <c r="EA26" i="3"/>
  <c r="DZ26" i="3"/>
  <c r="DY26" i="3"/>
  <c r="DX26" i="3"/>
  <c r="DW26" i="3"/>
  <c r="DV26" i="3"/>
  <c r="DU26" i="3"/>
  <c r="EC25" i="3"/>
  <c r="EB25" i="3"/>
  <c r="EA25" i="3"/>
  <c r="DZ25" i="3"/>
  <c r="DY25" i="3"/>
  <c r="DX25" i="3"/>
  <c r="DW25" i="3"/>
  <c r="DV25" i="3"/>
  <c r="DU25" i="3"/>
  <c r="EC24" i="3"/>
  <c r="EB24" i="3"/>
  <c r="EA24" i="3"/>
  <c r="DZ24" i="3"/>
  <c r="DY24" i="3"/>
  <c r="DX24" i="3"/>
  <c r="DW24" i="3"/>
  <c r="DV24" i="3"/>
  <c r="DU24" i="3"/>
  <c r="EC23" i="3"/>
  <c r="EB23" i="3"/>
  <c r="EA23" i="3"/>
  <c r="DZ23" i="3"/>
  <c r="DY23" i="3"/>
  <c r="DX23" i="3"/>
  <c r="DW23" i="3"/>
  <c r="DV23" i="3"/>
  <c r="DU23" i="3"/>
  <c r="EC22" i="3"/>
  <c r="EB22" i="3"/>
  <c r="EA22" i="3"/>
  <c r="DZ22" i="3"/>
  <c r="DY22" i="3"/>
  <c r="DX22" i="3"/>
  <c r="DW22" i="3"/>
  <c r="DV22" i="3"/>
  <c r="DU22" i="3"/>
  <c r="EC21" i="3"/>
  <c r="EB21" i="3"/>
  <c r="EA21" i="3"/>
  <c r="DZ21" i="3"/>
  <c r="DY21" i="3"/>
  <c r="DX21" i="3"/>
  <c r="DW21" i="3"/>
  <c r="DV21" i="3"/>
  <c r="DU21" i="3"/>
  <c r="EC20" i="3"/>
  <c r="EB20" i="3"/>
  <c r="EA20" i="3"/>
  <c r="DZ20" i="3"/>
  <c r="DY20" i="3"/>
  <c r="DX20" i="3"/>
  <c r="DW20" i="3"/>
  <c r="DV20" i="3"/>
  <c r="DU20" i="3"/>
  <c r="EC19" i="3"/>
  <c r="EB19" i="3"/>
  <c r="EA19" i="3"/>
  <c r="DZ19" i="3"/>
  <c r="DY19" i="3"/>
  <c r="DX19" i="3"/>
  <c r="DW19" i="3"/>
  <c r="DV19" i="3"/>
  <c r="DU19" i="3"/>
  <c r="EC18" i="3"/>
  <c r="EB18" i="3"/>
  <c r="EA18" i="3"/>
  <c r="DZ18" i="3"/>
  <c r="DY18" i="3"/>
  <c r="DX18" i="3"/>
  <c r="DW18" i="3"/>
  <c r="DV18" i="3"/>
  <c r="DU18" i="3"/>
  <c r="EC17" i="3"/>
  <c r="EB17" i="3"/>
  <c r="EA17" i="3"/>
  <c r="DZ17" i="3"/>
  <c r="DY17" i="3"/>
  <c r="DX17" i="3"/>
  <c r="DW17" i="3"/>
  <c r="DV17" i="3"/>
  <c r="DU17" i="3"/>
  <c r="EC16" i="3"/>
  <c r="EB16" i="3"/>
  <c r="EA16" i="3"/>
  <c r="DZ16" i="3"/>
  <c r="DY16" i="3"/>
  <c r="DX16" i="3"/>
  <c r="DW16" i="3"/>
  <c r="DV16" i="3"/>
  <c r="DU16" i="3"/>
  <c r="EC15" i="3"/>
  <c r="EB15" i="3"/>
  <c r="EA15" i="3"/>
  <c r="DZ15" i="3"/>
  <c r="DY15" i="3"/>
  <c r="DX15" i="3"/>
  <c r="DW15" i="3"/>
  <c r="DV15" i="3"/>
  <c r="DU15" i="3"/>
  <c r="EC14" i="3"/>
  <c r="EB14" i="3"/>
  <c r="EA14" i="3"/>
  <c r="DZ14" i="3"/>
  <c r="DY14" i="3"/>
  <c r="DX14" i="3"/>
  <c r="DW14" i="3"/>
  <c r="DV14" i="3"/>
  <c r="DU14" i="3"/>
  <c r="EC13" i="3"/>
  <c r="EB13" i="3"/>
  <c r="EA13" i="3"/>
  <c r="DZ13" i="3"/>
  <c r="DY13" i="3"/>
  <c r="DX13" i="3"/>
  <c r="DW13" i="3"/>
  <c r="DV13" i="3"/>
  <c r="DU13" i="3"/>
  <c r="EC12" i="3"/>
  <c r="EB12" i="3"/>
  <c r="EA12" i="3"/>
  <c r="DZ12" i="3"/>
  <c r="DY12" i="3"/>
  <c r="DX12" i="3"/>
  <c r="DW12" i="3"/>
  <c r="DV12" i="3"/>
  <c r="DU12" i="3"/>
  <c r="EC11" i="3"/>
  <c r="EB11" i="3"/>
  <c r="EA11" i="3"/>
  <c r="DZ11" i="3"/>
  <c r="DY11" i="3"/>
  <c r="DX11" i="3"/>
  <c r="DW11" i="3"/>
  <c r="DV11" i="3"/>
  <c r="DU11" i="3"/>
  <c r="EC10" i="3"/>
  <c r="EB10" i="3"/>
  <c r="EA10" i="3"/>
  <c r="DZ10" i="3"/>
  <c r="DY10" i="3"/>
  <c r="DX10" i="3"/>
  <c r="DW10" i="3"/>
  <c r="DV10" i="3"/>
  <c r="DU10" i="3"/>
  <c r="EC9" i="3"/>
  <c r="EB9" i="3"/>
  <c r="EA9" i="3"/>
  <c r="DZ9" i="3"/>
  <c r="DY9" i="3"/>
  <c r="DX9" i="3"/>
  <c r="DW9" i="3"/>
  <c r="DV9" i="3"/>
  <c r="DU9" i="3"/>
  <c r="EC8" i="3"/>
  <c r="EB8" i="3"/>
  <c r="EA8" i="3"/>
  <c r="DZ8" i="3"/>
  <c r="DY8" i="3"/>
  <c r="DX8" i="3"/>
  <c r="DW8" i="3"/>
  <c r="DV8" i="3"/>
  <c r="DU8" i="3"/>
  <c r="EC7" i="3"/>
  <c r="EB7" i="3"/>
  <c r="EA7" i="3"/>
  <c r="DZ7" i="3"/>
  <c r="DY7" i="3"/>
  <c r="DX7" i="3"/>
  <c r="DW7" i="3"/>
  <c r="DV7" i="3"/>
  <c r="DU7" i="3"/>
  <c r="EC6" i="3"/>
  <c r="EB6" i="3"/>
  <c r="EA6" i="3"/>
  <c r="DZ6" i="3"/>
  <c r="DY6" i="3"/>
  <c r="DX6" i="3"/>
  <c r="DW6" i="3"/>
  <c r="DV6" i="3"/>
  <c r="DU6" i="3"/>
  <c r="EC5" i="3"/>
  <c r="EB5" i="3"/>
  <c r="EA5" i="3"/>
  <c r="DZ5" i="3"/>
  <c r="DY5" i="3"/>
  <c r="DX5" i="3"/>
  <c r="DW5" i="3"/>
  <c r="DV5" i="3"/>
  <c r="DU5" i="3"/>
  <c r="EC4" i="3"/>
  <c r="EB4" i="3"/>
  <c r="EA4" i="3"/>
  <c r="DZ4" i="3"/>
  <c r="DY4" i="3"/>
  <c r="DX4" i="3"/>
  <c r="DW4" i="3"/>
  <c r="DV4" i="3"/>
  <c r="DU4" i="3"/>
  <c r="EC3" i="3"/>
  <c r="EB3" i="3"/>
  <c r="EA3" i="3"/>
  <c r="DZ3" i="3"/>
  <c r="DY3" i="3"/>
  <c r="DX3" i="3"/>
  <c r="DW3" i="3"/>
  <c r="DV3" i="3"/>
  <c r="DU3" i="3"/>
  <c r="DT37" i="3"/>
  <c r="DT38" i="3"/>
  <c r="DT39" i="3"/>
  <c r="DT40" i="3"/>
  <c r="DT41" i="3"/>
  <c r="DT42" i="3"/>
  <c r="DT43" i="3"/>
  <c r="DT44" i="3"/>
  <c r="DT45" i="3"/>
  <c r="DT46" i="3"/>
  <c r="DT47" i="3"/>
  <c r="DT36" i="3"/>
  <c r="DT18" i="3"/>
  <c r="DT19" i="3"/>
  <c r="DT20" i="3"/>
  <c r="DT21" i="3"/>
  <c r="DT22" i="3"/>
  <c r="DT23" i="3"/>
  <c r="DT24" i="3"/>
  <c r="DT25" i="3"/>
  <c r="DT26" i="3"/>
  <c r="DT27" i="3"/>
  <c r="DT28" i="3"/>
  <c r="DT29" i="3"/>
  <c r="DT30" i="3"/>
  <c r="DT31" i="3"/>
  <c r="DT32" i="3"/>
  <c r="DT33" i="3"/>
  <c r="DT34" i="3"/>
  <c r="DT35" i="3"/>
  <c r="DT17" i="3"/>
  <c r="DT4" i="3"/>
  <c r="DT5" i="3"/>
  <c r="DT6" i="3"/>
  <c r="DT7" i="3"/>
  <c r="DT8" i="3"/>
  <c r="DT9" i="3"/>
  <c r="DT10" i="3"/>
  <c r="DT11" i="3"/>
  <c r="DT12" i="3"/>
  <c r="DT13" i="3"/>
  <c r="DT14" i="3"/>
  <c r="DT15" i="3"/>
  <c r="DT16" i="3"/>
  <c r="DT3" i="3"/>
  <c r="DK3" i="3"/>
  <c r="DL3" i="3"/>
  <c r="DM3" i="3"/>
  <c r="DN3" i="3"/>
  <c r="DO3" i="3"/>
  <c r="DP3" i="3"/>
  <c r="DQ3" i="3"/>
  <c r="DR3" i="3"/>
  <c r="DS3" i="3"/>
  <c r="DK4" i="3"/>
  <c r="DL4" i="3"/>
  <c r="DM4" i="3"/>
  <c r="DN4" i="3"/>
  <c r="DO4" i="3"/>
  <c r="DP4" i="3"/>
  <c r="DQ4" i="3"/>
  <c r="DR4" i="3"/>
  <c r="DS4" i="3"/>
  <c r="DK5" i="3"/>
  <c r="DL5" i="3"/>
  <c r="DM5" i="3"/>
  <c r="DN5" i="3"/>
  <c r="DO5" i="3"/>
  <c r="DP5" i="3"/>
  <c r="DQ5" i="3"/>
  <c r="DR5" i="3"/>
  <c r="DS5" i="3"/>
  <c r="DK6" i="3"/>
  <c r="DL6" i="3"/>
  <c r="DM6" i="3"/>
  <c r="DN6" i="3"/>
  <c r="DO6" i="3"/>
  <c r="DP6" i="3"/>
  <c r="DQ6" i="3"/>
  <c r="DR6" i="3"/>
  <c r="DS6" i="3"/>
  <c r="DK7" i="3"/>
  <c r="DL7" i="3"/>
  <c r="DM7" i="3"/>
  <c r="DN7" i="3"/>
  <c r="DO7" i="3"/>
  <c r="DP7" i="3"/>
  <c r="DQ7" i="3"/>
  <c r="DR7" i="3"/>
  <c r="DS7" i="3"/>
  <c r="DK8" i="3"/>
  <c r="DL8" i="3"/>
  <c r="DM8" i="3"/>
  <c r="DN8" i="3"/>
  <c r="DO8" i="3"/>
  <c r="DP8" i="3"/>
  <c r="DQ8" i="3"/>
  <c r="DR8" i="3"/>
  <c r="DS8" i="3"/>
  <c r="DK9" i="3"/>
  <c r="DL9" i="3"/>
  <c r="DM9" i="3"/>
  <c r="DN9" i="3"/>
  <c r="DO9" i="3"/>
  <c r="DP9" i="3"/>
  <c r="DQ9" i="3"/>
  <c r="DR9" i="3"/>
  <c r="DS9" i="3"/>
  <c r="DK10" i="3"/>
  <c r="DL10" i="3"/>
  <c r="DM10" i="3"/>
  <c r="DN10" i="3"/>
  <c r="DO10" i="3"/>
  <c r="DP10" i="3"/>
  <c r="DQ10" i="3"/>
  <c r="DR10" i="3"/>
  <c r="DS10" i="3"/>
  <c r="DK11" i="3"/>
  <c r="DL11" i="3"/>
  <c r="DM11" i="3"/>
  <c r="DN11" i="3"/>
  <c r="DO11" i="3"/>
  <c r="DP11" i="3"/>
  <c r="DQ11" i="3"/>
  <c r="DR11" i="3"/>
  <c r="DS11" i="3"/>
  <c r="DK12" i="3"/>
  <c r="DL12" i="3"/>
  <c r="DM12" i="3"/>
  <c r="DN12" i="3"/>
  <c r="DO12" i="3"/>
  <c r="DP12" i="3"/>
  <c r="DQ12" i="3"/>
  <c r="DR12" i="3"/>
  <c r="DS12" i="3"/>
  <c r="DK13" i="3"/>
  <c r="DL13" i="3"/>
  <c r="DM13" i="3"/>
  <c r="DN13" i="3"/>
  <c r="DO13" i="3"/>
  <c r="DP13" i="3"/>
  <c r="DQ13" i="3"/>
  <c r="DR13" i="3"/>
  <c r="DS13" i="3"/>
  <c r="DK14" i="3"/>
  <c r="DL14" i="3"/>
  <c r="DM14" i="3"/>
  <c r="DN14" i="3"/>
  <c r="DO14" i="3"/>
  <c r="DP14" i="3"/>
  <c r="DQ14" i="3"/>
  <c r="DR14" i="3"/>
  <c r="DS14" i="3"/>
  <c r="DK15" i="3"/>
  <c r="DL15" i="3"/>
  <c r="DM15" i="3"/>
  <c r="DN15" i="3"/>
  <c r="DO15" i="3"/>
  <c r="DP15" i="3"/>
  <c r="DQ15" i="3"/>
  <c r="DR15" i="3"/>
  <c r="DS15" i="3"/>
  <c r="DK16" i="3"/>
  <c r="DL16" i="3"/>
  <c r="DM16" i="3"/>
  <c r="DN16" i="3"/>
  <c r="DO16" i="3"/>
  <c r="DP16" i="3"/>
  <c r="DQ16" i="3"/>
  <c r="DR16" i="3"/>
  <c r="DS16" i="3"/>
  <c r="DK17" i="3"/>
  <c r="DL17" i="3"/>
  <c r="DM17" i="3"/>
  <c r="DN17" i="3"/>
  <c r="DO17" i="3"/>
  <c r="DP17" i="3"/>
  <c r="DQ17" i="3"/>
  <c r="DR17" i="3"/>
  <c r="DS17" i="3"/>
  <c r="DK18" i="3"/>
  <c r="DL18" i="3"/>
  <c r="DM18" i="3"/>
  <c r="DN18" i="3"/>
  <c r="DO18" i="3"/>
  <c r="DP18" i="3"/>
  <c r="DQ18" i="3"/>
  <c r="DR18" i="3"/>
  <c r="DS18" i="3"/>
  <c r="DK19" i="3"/>
  <c r="DL19" i="3"/>
  <c r="DM19" i="3"/>
  <c r="DN19" i="3"/>
  <c r="DO19" i="3"/>
  <c r="DP19" i="3"/>
  <c r="DQ19" i="3"/>
  <c r="DR19" i="3"/>
  <c r="DS19" i="3"/>
  <c r="DK20" i="3"/>
  <c r="DL20" i="3"/>
  <c r="DM20" i="3"/>
  <c r="DN20" i="3"/>
  <c r="DO20" i="3"/>
  <c r="DP20" i="3"/>
  <c r="DQ20" i="3"/>
  <c r="DR20" i="3"/>
  <c r="DS20" i="3"/>
  <c r="DK21" i="3"/>
  <c r="DL21" i="3"/>
  <c r="DM21" i="3"/>
  <c r="DN21" i="3"/>
  <c r="DO21" i="3"/>
  <c r="DP21" i="3"/>
  <c r="DQ21" i="3"/>
  <c r="DR21" i="3"/>
  <c r="DS21" i="3"/>
  <c r="DK22" i="3"/>
  <c r="DL22" i="3"/>
  <c r="DM22" i="3"/>
  <c r="DN22" i="3"/>
  <c r="DO22" i="3"/>
  <c r="DP22" i="3"/>
  <c r="DQ22" i="3"/>
  <c r="DR22" i="3"/>
  <c r="DS22" i="3"/>
  <c r="DK23" i="3"/>
  <c r="DL23" i="3"/>
  <c r="DM23" i="3"/>
  <c r="DN23" i="3"/>
  <c r="DO23" i="3"/>
  <c r="DP23" i="3"/>
  <c r="DQ23" i="3"/>
  <c r="DR23" i="3"/>
  <c r="DS23" i="3"/>
  <c r="DK24" i="3"/>
  <c r="DL24" i="3"/>
  <c r="DM24" i="3"/>
  <c r="DN24" i="3"/>
  <c r="DO24" i="3"/>
  <c r="DP24" i="3"/>
  <c r="DQ24" i="3"/>
  <c r="DR24" i="3"/>
  <c r="DS24" i="3"/>
  <c r="DK25" i="3"/>
  <c r="DL25" i="3"/>
  <c r="DM25" i="3"/>
  <c r="DN25" i="3"/>
  <c r="DO25" i="3"/>
  <c r="DP25" i="3"/>
  <c r="DQ25" i="3"/>
  <c r="DR25" i="3"/>
  <c r="DS25" i="3"/>
  <c r="DK26" i="3"/>
  <c r="DL26" i="3"/>
  <c r="DM26" i="3"/>
  <c r="DN26" i="3"/>
  <c r="DO26" i="3"/>
  <c r="DP26" i="3"/>
  <c r="DQ26" i="3"/>
  <c r="DR26" i="3"/>
  <c r="DS26" i="3"/>
  <c r="DK27" i="3"/>
  <c r="DL27" i="3"/>
  <c r="DM27" i="3"/>
  <c r="DN27" i="3"/>
  <c r="DO27" i="3"/>
  <c r="DP27" i="3"/>
  <c r="DQ27" i="3"/>
  <c r="DR27" i="3"/>
  <c r="DS27" i="3"/>
  <c r="DK28" i="3"/>
  <c r="DL28" i="3"/>
  <c r="DM28" i="3"/>
  <c r="DN28" i="3"/>
  <c r="DO28" i="3"/>
  <c r="DP28" i="3"/>
  <c r="DQ28" i="3"/>
  <c r="DR28" i="3"/>
  <c r="DS28" i="3"/>
  <c r="DK29" i="3"/>
  <c r="DL29" i="3"/>
  <c r="DM29" i="3"/>
  <c r="DN29" i="3"/>
  <c r="DO29" i="3"/>
  <c r="DP29" i="3"/>
  <c r="DQ29" i="3"/>
  <c r="DR29" i="3"/>
  <c r="DS29" i="3"/>
  <c r="DK30" i="3"/>
  <c r="DL30" i="3"/>
  <c r="DM30" i="3"/>
  <c r="DN30" i="3"/>
  <c r="DO30" i="3"/>
  <c r="DP30" i="3"/>
  <c r="DQ30" i="3"/>
  <c r="DR30" i="3"/>
  <c r="DS30" i="3"/>
  <c r="DK31" i="3"/>
  <c r="DL31" i="3"/>
  <c r="DM31" i="3"/>
  <c r="DN31" i="3"/>
  <c r="DO31" i="3"/>
  <c r="DP31" i="3"/>
  <c r="DQ31" i="3"/>
  <c r="DR31" i="3"/>
  <c r="DS31" i="3"/>
  <c r="DK32" i="3"/>
  <c r="DL32" i="3"/>
  <c r="DM32" i="3"/>
  <c r="DN32" i="3"/>
  <c r="DO32" i="3"/>
  <c r="DP32" i="3"/>
  <c r="DQ32" i="3"/>
  <c r="DR32" i="3"/>
  <c r="DS32" i="3"/>
  <c r="DK33" i="3"/>
  <c r="DL33" i="3"/>
  <c r="DM33" i="3"/>
  <c r="DN33" i="3"/>
  <c r="DO33" i="3"/>
  <c r="DP33" i="3"/>
  <c r="DQ33" i="3"/>
  <c r="DR33" i="3"/>
  <c r="DS33" i="3"/>
  <c r="DK34" i="3"/>
  <c r="DL34" i="3"/>
  <c r="DM34" i="3"/>
  <c r="DN34" i="3"/>
  <c r="DO34" i="3"/>
  <c r="DP34" i="3"/>
  <c r="DQ34" i="3"/>
  <c r="DR34" i="3"/>
  <c r="DS34" i="3"/>
  <c r="DK35" i="3"/>
  <c r="DL35" i="3"/>
  <c r="DM35" i="3"/>
  <c r="DN35" i="3"/>
  <c r="DO35" i="3"/>
  <c r="DP35" i="3"/>
  <c r="DQ35" i="3"/>
  <c r="DR35" i="3"/>
  <c r="DS35" i="3"/>
  <c r="DK36" i="3"/>
  <c r="DL36" i="3"/>
  <c r="DM36" i="3"/>
  <c r="DN36" i="3"/>
  <c r="DO36" i="3"/>
  <c r="DP36" i="3"/>
  <c r="DQ36" i="3"/>
  <c r="DR36" i="3"/>
  <c r="DS36" i="3"/>
  <c r="DK37" i="3"/>
  <c r="DL37" i="3"/>
  <c r="DM37" i="3"/>
  <c r="DN37" i="3"/>
  <c r="DO37" i="3"/>
  <c r="DP37" i="3"/>
  <c r="DQ37" i="3"/>
  <c r="DR37" i="3"/>
  <c r="DS37" i="3"/>
  <c r="DK38" i="3"/>
  <c r="DL38" i="3"/>
  <c r="DM38" i="3"/>
  <c r="DN38" i="3"/>
  <c r="DO38" i="3"/>
  <c r="DP38" i="3"/>
  <c r="DQ38" i="3"/>
  <c r="DR38" i="3"/>
  <c r="DS38" i="3"/>
  <c r="DK39" i="3"/>
  <c r="DL39" i="3"/>
  <c r="DM39" i="3"/>
  <c r="DN39" i="3"/>
  <c r="DO39" i="3"/>
  <c r="DP39" i="3"/>
  <c r="DQ39" i="3"/>
  <c r="DR39" i="3"/>
  <c r="DS39" i="3"/>
  <c r="DK40" i="3"/>
  <c r="DL40" i="3"/>
  <c r="DM40" i="3"/>
  <c r="DN40" i="3"/>
  <c r="DO40" i="3"/>
  <c r="DP40" i="3"/>
  <c r="DQ40" i="3"/>
  <c r="DR40" i="3"/>
  <c r="DS40" i="3"/>
  <c r="DK41" i="3"/>
  <c r="DL41" i="3"/>
  <c r="DM41" i="3"/>
  <c r="DN41" i="3"/>
  <c r="DO41" i="3"/>
  <c r="DP41" i="3"/>
  <c r="DQ41" i="3"/>
  <c r="DR41" i="3"/>
  <c r="DS41" i="3"/>
  <c r="DK42" i="3"/>
  <c r="DL42" i="3"/>
  <c r="DM42" i="3"/>
  <c r="DN42" i="3"/>
  <c r="DO42" i="3"/>
  <c r="DP42" i="3"/>
  <c r="DQ42" i="3"/>
  <c r="DR42" i="3"/>
  <c r="DS42" i="3"/>
  <c r="DK43" i="3"/>
  <c r="DL43" i="3"/>
  <c r="DM43" i="3"/>
  <c r="DN43" i="3"/>
  <c r="DO43" i="3"/>
  <c r="DP43" i="3"/>
  <c r="DQ43" i="3"/>
  <c r="DR43" i="3"/>
  <c r="DS43" i="3"/>
  <c r="DK44" i="3"/>
  <c r="DL44" i="3"/>
  <c r="DM44" i="3"/>
  <c r="DN44" i="3"/>
  <c r="DO44" i="3"/>
  <c r="DP44" i="3"/>
  <c r="DQ44" i="3"/>
  <c r="DR44" i="3"/>
  <c r="DS44" i="3"/>
  <c r="DK45" i="3"/>
  <c r="DL45" i="3"/>
  <c r="DM45" i="3"/>
  <c r="DN45" i="3"/>
  <c r="DO45" i="3"/>
  <c r="DP45" i="3"/>
  <c r="DQ45" i="3"/>
  <c r="DR45" i="3"/>
  <c r="DS45" i="3"/>
  <c r="DK46" i="3"/>
  <c r="DL46" i="3"/>
  <c r="DM46" i="3"/>
  <c r="DN46" i="3"/>
  <c r="DO46" i="3"/>
  <c r="DP46" i="3"/>
  <c r="DQ46" i="3"/>
  <c r="DR46" i="3"/>
  <c r="DS46" i="3"/>
  <c r="DK47" i="3"/>
  <c r="DL47" i="3"/>
  <c r="DM47" i="3"/>
  <c r="DN47" i="3"/>
  <c r="DO47" i="3"/>
  <c r="DP47" i="3"/>
  <c r="DQ47" i="3"/>
  <c r="DR47" i="3"/>
  <c r="DS47" i="3"/>
  <c r="DJ37" i="3"/>
  <c r="DJ38" i="3"/>
  <c r="DJ39" i="3"/>
  <c r="DJ40" i="3"/>
  <c r="DJ41" i="3"/>
  <c r="DJ42" i="3"/>
  <c r="DJ43" i="3"/>
  <c r="DJ44" i="3"/>
  <c r="DJ45" i="3"/>
  <c r="DJ46" i="3"/>
  <c r="DJ47" i="3"/>
  <c r="DJ36" i="3"/>
  <c r="DJ18" i="3"/>
  <c r="DJ19" i="3"/>
  <c r="DJ20" i="3"/>
  <c r="DJ21" i="3"/>
  <c r="DJ22" i="3"/>
  <c r="DJ23" i="3"/>
  <c r="DJ24" i="3"/>
  <c r="DJ25" i="3"/>
  <c r="DJ26" i="3"/>
  <c r="DJ27" i="3"/>
  <c r="DJ28" i="3"/>
  <c r="DJ29" i="3"/>
  <c r="DJ30" i="3"/>
  <c r="DJ31" i="3"/>
  <c r="DJ32" i="3"/>
  <c r="DJ33" i="3"/>
  <c r="DJ34" i="3"/>
  <c r="DJ35" i="3"/>
  <c r="DJ17" i="3"/>
  <c r="DJ4" i="3"/>
  <c r="DJ5" i="3"/>
  <c r="DJ6" i="3"/>
  <c r="DJ7" i="3"/>
  <c r="DJ8" i="3"/>
  <c r="DJ9" i="3"/>
  <c r="DJ10" i="3"/>
  <c r="DJ11" i="3"/>
  <c r="DJ12" i="3"/>
  <c r="DJ13" i="3"/>
  <c r="DJ14" i="3"/>
  <c r="DJ15" i="3"/>
  <c r="DJ16" i="3"/>
  <c r="DJ3" i="3"/>
  <c r="DI47" i="3"/>
  <c r="DH47" i="3"/>
  <c r="DG47" i="3"/>
  <c r="DF47" i="3"/>
  <c r="DE47" i="3"/>
  <c r="DD47" i="3"/>
  <c r="DC47" i="3"/>
  <c r="DB47" i="3"/>
  <c r="DA47" i="3"/>
  <c r="DI46" i="3"/>
  <c r="DH46" i="3"/>
  <c r="DG46" i="3"/>
  <c r="DF46" i="3"/>
  <c r="DE46" i="3"/>
  <c r="DD46" i="3"/>
  <c r="DC46" i="3"/>
  <c r="DB46" i="3"/>
  <c r="DA46" i="3"/>
  <c r="DI45" i="3"/>
  <c r="DH45" i="3"/>
  <c r="DG45" i="3"/>
  <c r="DF45" i="3"/>
  <c r="DE45" i="3"/>
  <c r="DD45" i="3"/>
  <c r="DC45" i="3"/>
  <c r="DB45" i="3"/>
  <c r="DA45" i="3"/>
  <c r="DI44" i="3"/>
  <c r="DH44" i="3"/>
  <c r="DG44" i="3"/>
  <c r="DF44" i="3"/>
  <c r="DE44" i="3"/>
  <c r="DD44" i="3"/>
  <c r="DC44" i="3"/>
  <c r="DB44" i="3"/>
  <c r="DA44" i="3"/>
  <c r="DI43" i="3"/>
  <c r="DH43" i="3"/>
  <c r="DG43" i="3"/>
  <c r="DF43" i="3"/>
  <c r="DE43" i="3"/>
  <c r="DD43" i="3"/>
  <c r="DC43" i="3"/>
  <c r="DB43" i="3"/>
  <c r="DA43" i="3"/>
  <c r="DI42" i="3"/>
  <c r="DH42" i="3"/>
  <c r="DG42" i="3"/>
  <c r="DF42" i="3"/>
  <c r="DE42" i="3"/>
  <c r="DD42" i="3"/>
  <c r="DC42" i="3"/>
  <c r="DB42" i="3"/>
  <c r="DA42" i="3"/>
  <c r="DI41" i="3"/>
  <c r="DH41" i="3"/>
  <c r="DG41" i="3"/>
  <c r="DF41" i="3"/>
  <c r="DE41" i="3"/>
  <c r="DD41" i="3"/>
  <c r="DC41" i="3"/>
  <c r="DB41" i="3"/>
  <c r="DA41" i="3"/>
  <c r="DI40" i="3"/>
  <c r="DH40" i="3"/>
  <c r="DG40" i="3"/>
  <c r="DF40" i="3"/>
  <c r="DE40" i="3"/>
  <c r="DD40" i="3"/>
  <c r="DC40" i="3"/>
  <c r="DB40" i="3"/>
  <c r="DA40" i="3"/>
  <c r="DI39" i="3"/>
  <c r="DH39" i="3"/>
  <c r="DG39" i="3"/>
  <c r="DF39" i="3"/>
  <c r="DE39" i="3"/>
  <c r="DD39" i="3"/>
  <c r="DC39" i="3"/>
  <c r="DB39" i="3"/>
  <c r="DA39" i="3"/>
  <c r="DI38" i="3"/>
  <c r="DH38" i="3"/>
  <c r="DG38" i="3"/>
  <c r="DF38" i="3"/>
  <c r="DE38" i="3"/>
  <c r="DD38" i="3"/>
  <c r="DC38" i="3"/>
  <c r="DB38" i="3"/>
  <c r="DA38" i="3"/>
  <c r="DI37" i="3"/>
  <c r="DH37" i="3"/>
  <c r="DG37" i="3"/>
  <c r="DF37" i="3"/>
  <c r="DE37" i="3"/>
  <c r="DD37" i="3"/>
  <c r="DC37" i="3"/>
  <c r="DB37" i="3"/>
  <c r="DA37" i="3"/>
  <c r="DI36" i="3"/>
  <c r="DH36" i="3"/>
  <c r="DG36" i="3"/>
  <c r="DF36" i="3"/>
  <c r="DE36" i="3"/>
  <c r="DD36" i="3"/>
  <c r="DC36" i="3"/>
  <c r="DB36" i="3"/>
  <c r="DA36" i="3"/>
  <c r="DI35" i="3"/>
  <c r="DH35" i="3"/>
  <c r="DG35" i="3"/>
  <c r="DF35" i="3"/>
  <c r="DE35" i="3"/>
  <c r="DD35" i="3"/>
  <c r="DC35" i="3"/>
  <c r="DB35" i="3"/>
  <c r="DA35" i="3"/>
  <c r="DI34" i="3"/>
  <c r="DH34" i="3"/>
  <c r="DG34" i="3"/>
  <c r="DF34" i="3"/>
  <c r="DE34" i="3"/>
  <c r="DD34" i="3"/>
  <c r="DC34" i="3"/>
  <c r="DB34" i="3"/>
  <c r="DA34" i="3"/>
  <c r="DI33" i="3"/>
  <c r="DH33" i="3"/>
  <c r="DG33" i="3"/>
  <c r="DF33" i="3"/>
  <c r="DE33" i="3"/>
  <c r="DD33" i="3"/>
  <c r="DC33" i="3"/>
  <c r="DB33" i="3"/>
  <c r="DA33" i="3"/>
  <c r="DI32" i="3"/>
  <c r="DH32" i="3"/>
  <c r="DG32" i="3"/>
  <c r="DF32" i="3"/>
  <c r="DE32" i="3"/>
  <c r="DD32" i="3"/>
  <c r="DC32" i="3"/>
  <c r="DB32" i="3"/>
  <c r="DA32" i="3"/>
  <c r="DI31" i="3"/>
  <c r="DH31" i="3"/>
  <c r="DG31" i="3"/>
  <c r="DF31" i="3"/>
  <c r="DE31" i="3"/>
  <c r="DD31" i="3"/>
  <c r="DC31" i="3"/>
  <c r="DB31" i="3"/>
  <c r="DA31" i="3"/>
  <c r="DI30" i="3"/>
  <c r="DH30" i="3"/>
  <c r="DG30" i="3"/>
  <c r="DF30" i="3"/>
  <c r="DE30" i="3"/>
  <c r="DD30" i="3"/>
  <c r="DC30" i="3"/>
  <c r="DB30" i="3"/>
  <c r="DA30" i="3"/>
  <c r="DI29" i="3"/>
  <c r="DH29" i="3"/>
  <c r="DG29" i="3"/>
  <c r="DF29" i="3"/>
  <c r="DE29" i="3"/>
  <c r="DD29" i="3"/>
  <c r="DC29" i="3"/>
  <c r="DB29" i="3"/>
  <c r="DA29" i="3"/>
  <c r="DI28" i="3"/>
  <c r="DH28" i="3"/>
  <c r="DG28" i="3"/>
  <c r="DF28" i="3"/>
  <c r="DE28" i="3"/>
  <c r="DD28" i="3"/>
  <c r="DC28" i="3"/>
  <c r="DB28" i="3"/>
  <c r="DA28" i="3"/>
  <c r="DI27" i="3"/>
  <c r="DH27" i="3"/>
  <c r="DG27" i="3"/>
  <c r="DF27" i="3"/>
  <c r="DE27" i="3"/>
  <c r="DD27" i="3"/>
  <c r="DC27" i="3"/>
  <c r="DB27" i="3"/>
  <c r="DA27" i="3"/>
  <c r="DI26" i="3"/>
  <c r="DH26" i="3"/>
  <c r="DG26" i="3"/>
  <c r="DF26" i="3"/>
  <c r="DE26" i="3"/>
  <c r="DD26" i="3"/>
  <c r="DC26" i="3"/>
  <c r="DB26" i="3"/>
  <c r="DA26" i="3"/>
  <c r="DI25" i="3"/>
  <c r="DH25" i="3"/>
  <c r="DG25" i="3"/>
  <c r="DF25" i="3"/>
  <c r="DE25" i="3"/>
  <c r="DD25" i="3"/>
  <c r="DC25" i="3"/>
  <c r="DB25" i="3"/>
  <c r="DA25" i="3"/>
  <c r="DI24" i="3"/>
  <c r="DH24" i="3"/>
  <c r="DG24" i="3"/>
  <c r="DF24" i="3"/>
  <c r="DE24" i="3"/>
  <c r="DD24" i="3"/>
  <c r="DC24" i="3"/>
  <c r="DB24" i="3"/>
  <c r="DA24" i="3"/>
  <c r="DI23" i="3"/>
  <c r="DH23" i="3"/>
  <c r="DG23" i="3"/>
  <c r="DF23" i="3"/>
  <c r="DE23" i="3"/>
  <c r="DD23" i="3"/>
  <c r="DC23" i="3"/>
  <c r="DB23" i="3"/>
  <c r="DA23" i="3"/>
  <c r="DI22" i="3"/>
  <c r="DH22" i="3"/>
  <c r="DG22" i="3"/>
  <c r="DF22" i="3"/>
  <c r="DE22" i="3"/>
  <c r="DD22" i="3"/>
  <c r="DC22" i="3"/>
  <c r="DB22" i="3"/>
  <c r="DA22" i="3"/>
  <c r="DI21" i="3"/>
  <c r="DH21" i="3"/>
  <c r="DG21" i="3"/>
  <c r="DF21" i="3"/>
  <c r="DE21" i="3"/>
  <c r="DD21" i="3"/>
  <c r="DC21" i="3"/>
  <c r="DB21" i="3"/>
  <c r="DA21" i="3"/>
  <c r="DI20" i="3"/>
  <c r="DH20" i="3"/>
  <c r="DG20" i="3"/>
  <c r="DF20" i="3"/>
  <c r="DE20" i="3"/>
  <c r="DD20" i="3"/>
  <c r="DC20" i="3"/>
  <c r="DB20" i="3"/>
  <c r="DA20" i="3"/>
  <c r="DI19" i="3"/>
  <c r="DH19" i="3"/>
  <c r="DG19" i="3"/>
  <c r="DF19" i="3"/>
  <c r="DE19" i="3"/>
  <c r="DD19" i="3"/>
  <c r="DC19" i="3"/>
  <c r="DB19" i="3"/>
  <c r="DA19" i="3"/>
  <c r="DI18" i="3"/>
  <c r="DH18" i="3"/>
  <c r="DG18" i="3"/>
  <c r="DF18" i="3"/>
  <c r="DE18" i="3"/>
  <c r="DD18" i="3"/>
  <c r="DC18" i="3"/>
  <c r="DB18" i="3"/>
  <c r="DA18" i="3"/>
  <c r="DI17" i="3"/>
  <c r="DH17" i="3"/>
  <c r="DG17" i="3"/>
  <c r="DF17" i="3"/>
  <c r="DE17" i="3"/>
  <c r="DD17" i="3"/>
  <c r="DC17" i="3"/>
  <c r="DB17" i="3"/>
  <c r="DA17" i="3"/>
  <c r="DI16" i="3"/>
  <c r="DH16" i="3"/>
  <c r="DG16" i="3"/>
  <c r="DF16" i="3"/>
  <c r="DE16" i="3"/>
  <c r="DD16" i="3"/>
  <c r="DC16" i="3"/>
  <c r="DB16" i="3"/>
  <c r="DA16" i="3"/>
  <c r="DI15" i="3"/>
  <c r="DH15" i="3"/>
  <c r="DG15" i="3"/>
  <c r="DF15" i="3"/>
  <c r="DE15" i="3"/>
  <c r="DD15" i="3"/>
  <c r="DC15" i="3"/>
  <c r="DB15" i="3"/>
  <c r="DA15" i="3"/>
  <c r="DI14" i="3"/>
  <c r="DH14" i="3"/>
  <c r="DG14" i="3"/>
  <c r="DF14" i="3"/>
  <c r="DE14" i="3"/>
  <c r="DD14" i="3"/>
  <c r="DC14" i="3"/>
  <c r="DB14" i="3"/>
  <c r="DA14" i="3"/>
  <c r="DI13" i="3"/>
  <c r="DH13" i="3"/>
  <c r="DG13" i="3"/>
  <c r="DF13" i="3"/>
  <c r="DE13" i="3"/>
  <c r="DD13" i="3"/>
  <c r="DC13" i="3"/>
  <c r="DB13" i="3"/>
  <c r="DA13" i="3"/>
  <c r="DI12" i="3"/>
  <c r="DH12" i="3"/>
  <c r="DG12" i="3"/>
  <c r="DF12" i="3"/>
  <c r="DE12" i="3"/>
  <c r="DD12" i="3"/>
  <c r="DC12" i="3"/>
  <c r="DB12" i="3"/>
  <c r="DA12" i="3"/>
  <c r="DI11" i="3"/>
  <c r="DH11" i="3"/>
  <c r="DG11" i="3"/>
  <c r="DF11" i="3"/>
  <c r="DE11" i="3"/>
  <c r="DD11" i="3"/>
  <c r="DC11" i="3"/>
  <c r="DB11" i="3"/>
  <c r="DA11" i="3"/>
  <c r="DI10" i="3"/>
  <c r="DH10" i="3"/>
  <c r="DG10" i="3"/>
  <c r="DF10" i="3"/>
  <c r="DE10" i="3"/>
  <c r="DD10" i="3"/>
  <c r="DC10" i="3"/>
  <c r="DB10" i="3"/>
  <c r="DA10" i="3"/>
  <c r="DI9" i="3"/>
  <c r="DH9" i="3"/>
  <c r="DG9" i="3"/>
  <c r="DF9" i="3"/>
  <c r="DE9" i="3"/>
  <c r="DD9" i="3"/>
  <c r="DC9" i="3"/>
  <c r="DB9" i="3"/>
  <c r="DA9" i="3"/>
  <c r="DI8" i="3"/>
  <c r="DH8" i="3"/>
  <c r="DG8" i="3"/>
  <c r="DF8" i="3"/>
  <c r="DE8" i="3"/>
  <c r="DD8" i="3"/>
  <c r="DC8" i="3"/>
  <c r="DB8" i="3"/>
  <c r="DA8" i="3"/>
  <c r="DI7" i="3"/>
  <c r="DH7" i="3"/>
  <c r="DG7" i="3"/>
  <c r="DF7" i="3"/>
  <c r="DE7" i="3"/>
  <c r="DD7" i="3"/>
  <c r="DC7" i="3"/>
  <c r="DB7" i="3"/>
  <c r="DA7" i="3"/>
  <c r="DI6" i="3"/>
  <c r="DH6" i="3"/>
  <c r="DG6" i="3"/>
  <c r="DF6" i="3"/>
  <c r="DE6" i="3"/>
  <c r="DD6" i="3"/>
  <c r="DC6" i="3"/>
  <c r="DB6" i="3"/>
  <c r="DA6" i="3"/>
  <c r="DI5" i="3"/>
  <c r="DH5" i="3"/>
  <c r="DG5" i="3"/>
  <c r="DF5" i="3"/>
  <c r="DE5" i="3"/>
  <c r="DD5" i="3"/>
  <c r="DC5" i="3"/>
  <c r="DB5" i="3"/>
  <c r="DA5" i="3"/>
  <c r="DI4" i="3"/>
  <c r="DH4" i="3"/>
  <c r="DG4" i="3"/>
  <c r="DF4" i="3"/>
  <c r="DE4" i="3"/>
  <c r="DD4" i="3"/>
  <c r="DC4" i="3"/>
  <c r="DB4" i="3"/>
  <c r="DA4" i="3"/>
  <c r="DI3" i="3"/>
  <c r="DH3" i="3"/>
  <c r="DG3" i="3"/>
  <c r="DF3" i="3"/>
  <c r="DE3" i="3"/>
  <c r="DD3" i="3"/>
  <c r="DC3" i="3"/>
  <c r="DB3" i="3"/>
  <c r="DA3" i="3"/>
  <c r="CZ37" i="3"/>
  <c r="CZ38" i="3"/>
  <c r="CZ39" i="3"/>
  <c r="CZ40" i="3"/>
  <c r="CZ41" i="3"/>
  <c r="CZ42" i="3"/>
  <c r="CZ43" i="3"/>
  <c r="CZ44" i="3"/>
  <c r="CZ45" i="3"/>
  <c r="CZ46" i="3"/>
  <c r="CZ47" i="3"/>
  <c r="CZ36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17" i="3"/>
  <c r="CZ4" i="3"/>
  <c r="CZ5" i="3"/>
  <c r="CZ6" i="3"/>
  <c r="CZ7" i="3"/>
  <c r="CZ8" i="3"/>
  <c r="CZ9" i="3"/>
  <c r="CZ10" i="3"/>
  <c r="CZ11" i="3"/>
  <c r="CZ12" i="3"/>
  <c r="CZ13" i="3"/>
  <c r="CZ14" i="3"/>
  <c r="CZ15" i="3"/>
  <c r="CZ16" i="3"/>
  <c r="CZ3" i="3"/>
  <c r="CQ3" i="3"/>
  <c r="CR3" i="3"/>
  <c r="CS3" i="3"/>
  <c r="CT3" i="3"/>
  <c r="CU3" i="3"/>
  <c r="CV3" i="3"/>
  <c r="CW3" i="3"/>
  <c r="CX3" i="3"/>
  <c r="CY3" i="3"/>
  <c r="CQ4" i="3"/>
  <c r="CR4" i="3"/>
  <c r="CS4" i="3"/>
  <c r="CT4" i="3"/>
  <c r="CU4" i="3"/>
  <c r="CV4" i="3"/>
  <c r="CW4" i="3"/>
  <c r="CX4" i="3"/>
  <c r="CY4" i="3"/>
  <c r="CQ5" i="3"/>
  <c r="CR5" i="3"/>
  <c r="CS5" i="3"/>
  <c r="CT5" i="3"/>
  <c r="CU5" i="3"/>
  <c r="CV5" i="3"/>
  <c r="CW5" i="3"/>
  <c r="CX5" i="3"/>
  <c r="CY5" i="3"/>
  <c r="CQ6" i="3"/>
  <c r="CR6" i="3"/>
  <c r="CS6" i="3"/>
  <c r="CT6" i="3"/>
  <c r="CU6" i="3"/>
  <c r="CV6" i="3"/>
  <c r="CW6" i="3"/>
  <c r="CX6" i="3"/>
  <c r="CY6" i="3"/>
  <c r="CQ7" i="3"/>
  <c r="CR7" i="3"/>
  <c r="CS7" i="3"/>
  <c r="CT7" i="3"/>
  <c r="CU7" i="3"/>
  <c r="CV7" i="3"/>
  <c r="CW7" i="3"/>
  <c r="CX7" i="3"/>
  <c r="CY7" i="3"/>
  <c r="CQ8" i="3"/>
  <c r="CR8" i="3"/>
  <c r="CS8" i="3"/>
  <c r="CT8" i="3"/>
  <c r="CU8" i="3"/>
  <c r="CV8" i="3"/>
  <c r="CW8" i="3"/>
  <c r="CX8" i="3"/>
  <c r="CY8" i="3"/>
  <c r="CQ9" i="3"/>
  <c r="CR9" i="3"/>
  <c r="CS9" i="3"/>
  <c r="CT9" i="3"/>
  <c r="CU9" i="3"/>
  <c r="CV9" i="3"/>
  <c r="CW9" i="3"/>
  <c r="CX9" i="3"/>
  <c r="CY9" i="3"/>
  <c r="CQ10" i="3"/>
  <c r="CR10" i="3"/>
  <c r="CS10" i="3"/>
  <c r="CT10" i="3"/>
  <c r="CU10" i="3"/>
  <c r="CV10" i="3"/>
  <c r="CW10" i="3"/>
  <c r="CX10" i="3"/>
  <c r="CY10" i="3"/>
  <c r="CQ11" i="3"/>
  <c r="CR11" i="3"/>
  <c r="CS11" i="3"/>
  <c r="CT11" i="3"/>
  <c r="CU11" i="3"/>
  <c r="CV11" i="3"/>
  <c r="CW11" i="3"/>
  <c r="CX11" i="3"/>
  <c r="CY11" i="3"/>
  <c r="CQ12" i="3"/>
  <c r="CR12" i="3"/>
  <c r="CS12" i="3"/>
  <c r="CT12" i="3"/>
  <c r="CU12" i="3"/>
  <c r="CV12" i="3"/>
  <c r="CW12" i="3"/>
  <c r="CX12" i="3"/>
  <c r="CY12" i="3"/>
  <c r="CQ13" i="3"/>
  <c r="CR13" i="3"/>
  <c r="CS13" i="3"/>
  <c r="CT13" i="3"/>
  <c r="CU13" i="3"/>
  <c r="CV13" i="3"/>
  <c r="CW13" i="3"/>
  <c r="CX13" i="3"/>
  <c r="CY13" i="3"/>
  <c r="CQ14" i="3"/>
  <c r="CR14" i="3"/>
  <c r="CS14" i="3"/>
  <c r="CT14" i="3"/>
  <c r="CU14" i="3"/>
  <c r="CV14" i="3"/>
  <c r="CW14" i="3"/>
  <c r="CX14" i="3"/>
  <c r="CY14" i="3"/>
  <c r="CQ15" i="3"/>
  <c r="CR15" i="3"/>
  <c r="CS15" i="3"/>
  <c r="CT15" i="3"/>
  <c r="CU15" i="3"/>
  <c r="CV15" i="3"/>
  <c r="CW15" i="3"/>
  <c r="CX15" i="3"/>
  <c r="CY15" i="3"/>
  <c r="CQ16" i="3"/>
  <c r="CR16" i="3"/>
  <c r="CS16" i="3"/>
  <c r="CT16" i="3"/>
  <c r="CU16" i="3"/>
  <c r="CV16" i="3"/>
  <c r="CW16" i="3"/>
  <c r="CX16" i="3"/>
  <c r="CY16" i="3"/>
  <c r="CQ17" i="3"/>
  <c r="CR17" i="3"/>
  <c r="CS17" i="3"/>
  <c r="CT17" i="3"/>
  <c r="CU17" i="3"/>
  <c r="CV17" i="3"/>
  <c r="CW17" i="3"/>
  <c r="CX17" i="3"/>
  <c r="CY17" i="3"/>
  <c r="CQ18" i="3"/>
  <c r="CR18" i="3"/>
  <c r="CS18" i="3"/>
  <c r="CT18" i="3"/>
  <c r="CU18" i="3"/>
  <c r="CV18" i="3"/>
  <c r="CW18" i="3"/>
  <c r="CX18" i="3"/>
  <c r="CY18" i="3"/>
  <c r="CQ19" i="3"/>
  <c r="CR19" i="3"/>
  <c r="CS19" i="3"/>
  <c r="CT19" i="3"/>
  <c r="CU19" i="3"/>
  <c r="CV19" i="3"/>
  <c r="CW19" i="3"/>
  <c r="CX19" i="3"/>
  <c r="CY19" i="3"/>
  <c r="CQ20" i="3"/>
  <c r="CR20" i="3"/>
  <c r="CS20" i="3"/>
  <c r="CT20" i="3"/>
  <c r="CU20" i="3"/>
  <c r="CV20" i="3"/>
  <c r="CW20" i="3"/>
  <c r="CX20" i="3"/>
  <c r="CY20" i="3"/>
  <c r="CQ21" i="3"/>
  <c r="CR21" i="3"/>
  <c r="CS21" i="3"/>
  <c r="CT21" i="3"/>
  <c r="CU21" i="3"/>
  <c r="CV21" i="3"/>
  <c r="CW21" i="3"/>
  <c r="CX21" i="3"/>
  <c r="CY21" i="3"/>
  <c r="CQ22" i="3"/>
  <c r="CR22" i="3"/>
  <c r="CS22" i="3"/>
  <c r="CT22" i="3"/>
  <c r="CU22" i="3"/>
  <c r="CV22" i="3"/>
  <c r="CW22" i="3"/>
  <c r="CX22" i="3"/>
  <c r="CY22" i="3"/>
  <c r="CQ23" i="3"/>
  <c r="CR23" i="3"/>
  <c r="CS23" i="3"/>
  <c r="CT23" i="3"/>
  <c r="CU23" i="3"/>
  <c r="CV23" i="3"/>
  <c r="CW23" i="3"/>
  <c r="CX23" i="3"/>
  <c r="CY23" i="3"/>
  <c r="CQ24" i="3"/>
  <c r="CR24" i="3"/>
  <c r="CS24" i="3"/>
  <c r="CT24" i="3"/>
  <c r="CU24" i="3"/>
  <c r="CV24" i="3"/>
  <c r="CW24" i="3"/>
  <c r="CX24" i="3"/>
  <c r="CY24" i="3"/>
  <c r="CQ25" i="3"/>
  <c r="CR25" i="3"/>
  <c r="CS25" i="3"/>
  <c r="CT25" i="3"/>
  <c r="CU25" i="3"/>
  <c r="CV25" i="3"/>
  <c r="CW25" i="3"/>
  <c r="CX25" i="3"/>
  <c r="CY25" i="3"/>
  <c r="CQ26" i="3"/>
  <c r="CR26" i="3"/>
  <c r="CS26" i="3"/>
  <c r="CT26" i="3"/>
  <c r="CU26" i="3"/>
  <c r="CV26" i="3"/>
  <c r="CW26" i="3"/>
  <c r="CX26" i="3"/>
  <c r="CY26" i="3"/>
  <c r="CQ27" i="3"/>
  <c r="CR27" i="3"/>
  <c r="CS27" i="3"/>
  <c r="CT27" i="3"/>
  <c r="CU27" i="3"/>
  <c r="CV27" i="3"/>
  <c r="CW27" i="3"/>
  <c r="CX27" i="3"/>
  <c r="CY27" i="3"/>
  <c r="CQ28" i="3"/>
  <c r="CR28" i="3"/>
  <c r="CS28" i="3"/>
  <c r="CT28" i="3"/>
  <c r="CU28" i="3"/>
  <c r="CV28" i="3"/>
  <c r="CW28" i="3"/>
  <c r="CX28" i="3"/>
  <c r="CY28" i="3"/>
  <c r="CQ29" i="3"/>
  <c r="CR29" i="3"/>
  <c r="CS29" i="3"/>
  <c r="CT29" i="3"/>
  <c r="CU29" i="3"/>
  <c r="CV29" i="3"/>
  <c r="CW29" i="3"/>
  <c r="CX29" i="3"/>
  <c r="CY29" i="3"/>
  <c r="CQ30" i="3"/>
  <c r="CR30" i="3"/>
  <c r="CS30" i="3"/>
  <c r="CT30" i="3"/>
  <c r="CU30" i="3"/>
  <c r="CV30" i="3"/>
  <c r="CW30" i="3"/>
  <c r="CX30" i="3"/>
  <c r="CY30" i="3"/>
  <c r="CQ31" i="3"/>
  <c r="CR31" i="3"/>
  <c r="CS31" i="3"/>
  <c r="CT31" i="3"/>
  <c r="CU31" i="3"/>
  <c r="CV31" i="3"/>
  <c r="CW31" i="3"/>
  <c r="CX31" i="3"/>
  <c r="CY31" i="3"/>
  <c r="CQ32" i="3"/>
  <c r="CR32" i="3"/>
  <c r="CS32" i="3"/>
  <c r="CT32" i="3"/>
  <c r="CU32" i="3"/>
  <c r="CV32" i="3"/>
  <c r="CW32" i="3"/>
  <c r="CX32" i="3"/>
  <c r="CY32" i="3"/>
  <c r="CQ33" i="3"/>
  <c r="CR33" i="3"/>
  <c r="CS33" i="3"/>
  <c r="CT33" i="3"/>
  <c r="CU33" i="3"/>
  <c r="CV33" i="3"/>
  <c r="CW33" i="3"/>
  <c r="CX33" i="3"/>
  <c r="CY33" i="3"/>
  <c r="CQ34" i="3"/>
  <c r="CR34" i="3"/>
  <c r="CS34" i="3"/>
  <c r="CT34" i="3"/>
  <c r="CU34" i="3"/>
  <c r="CV34" i="3"/>
  <c r="CW34" i="3"/>
  <c r="CX34" i="3"/>
  <c r="CY34" i="3"/>
  <c r="CQ35" i="3"/>
  <c r="CR35" i="3"/>
  <c r="CS35" i="3"/>
  <c r="CT35" i="3"/>
  <c r="CU35" i="3"/>
  <c r="CV35" i="3"/>
  <c r="CW35" i="3"/>
  <c r="CX35" i="3"/>
  <c r="CY35" i="3"/>
  <c r="CQ36" i="3"/>
  <c r="CR36" i="3"/>
  <c r="CS36" i="3"/>
  <c r="CT36" i="3"/>
  <c r="CU36" i="3"/>
  <c r="CV36" i="3"/>
  <c r="CW36" i="3"/>
  <c r="CX36" i="3"/>
  <c r="CY36" i="3"/>
  <c r="CQ37" i="3"/>
  <c r="CR37" i="3"/>
  <c r="CS37" i="3"/>
  <c r="CT37" i="3"/>
  <c r="CU37" i="3"/>
  <c r="CV37" i="3"/>
  <c r="CW37" i="3"/>
  <c r="CX37" i="3"/>
  <c r="CY37" i="3"/>
  <c r="CQ38" i="3"/>
  <c r="CR38" i="3"/>
  <c r="CS38" i="3"/>
  <c r="CT38" i="3"/>
  <c r="CU38" i="3"/>
  <c r="CV38" i="3"/>
  <c r="CW38" i="3"/>
  <c r="CX38" i="3"/>
  <c r="CY38" i="3"/>
  <c r="CQ39" i="3"/>
  <c r="CR39" i="3"/>
  <c r="CS39" i="3"/>
  <c r="CT39" i="3"/>
  <c r="CU39" i="3"/>
  <c r="CV39" i="3"/>
  <c r="CW39" i="3"/>
  <c r="CX39" i="3"/>
  <c r="CY39" i="3"/>
  <c r="CQ40" i="3"/>
  <c r="CR40" i="3"/>
  <c r="CS40" i="3"/>
  <c r="CT40" i="3"/>
  <c r="CU40" i="3"/>
  <c r="CV40" i="3"/>
  <c r="CW40" i="3"/>
  <c r="CX40" i="3"/>
  <c r="CY40" i="3"/>
  <c r="CQ41" i="3"/>
  <c r="CR41" i="3"/>
  <c r="CS41" i="3"/>
  <c r="CT41" i="3"/>
  <c r="CU41" i="3"/>
  <c r="CV41" i="3"/>
  <c r="CW41" i="3"/>
  <c r="CX41" i="3"/>
  <c r="CY41" i="3"/>
  <c r="CQ42" i="3"/>
  <c r="CR42" i="3"/>
  <c r="CS42" i="3"/>
  <c r="CT42" i="3"/>
  <c r="CU42" i="3"/>
  <c r="CV42" i="3"/>
  <c r="CW42" i="3"/>
  <c r="CX42" i="3"/>
  <c r="CY42" i="3"/>
  <c r="CQ43" i="3"/>
  <c r="CR43" i="3"/>
  <c r="CS43" i="3"/>
  <c r="CT43" i="3"/>
  <c r="CU43" i="3"/>
  <c r="CV43" i="3"/>
  <c r="CW43" i="3"/>
  <c r="CX43" i="3"/>
  <c r="CY43" i="3"/>
  <c r="CQ44" i="3"/>
  <c r="CR44" i="3"/>
  <c r="CS44" i="3"/>
  <c r="CT44" i="3"/>
  <c r="CU44" i="3"/>
  <c r="CV44" i="3"/>
  <c r="CW44" i="3"/>
  <c r="CX44" i="3"/>
  <c r="CY44" i="3"/>
  <c r="CQ45" i="3"/>
  <c r="CR45" i="3"/>
  <c r="CS45" i="3"/>
  <c r="CT45" i="3"/>
  <c r="CU45" i="3"/>
  <c r="CV45" i="3"/>
  <c r="CW45" i="3"/>
  <c r="CX45" i="3"/>
  <c r="CY45" i="3"/>
  <c r="CQ46" i="3"/>
  <c r="CR46" i="3"/>
  <c r="CS46" i="3"/>
  <c r="CT46" i="3"/>
  <c r="CU46" i="3"/>
  <c r="CV46" i="3"/>
  <c r="CW46" i="3"/>
  <c r="CX46" i="3"/>
  <c r="CY46" i="3"/>
  <c r="CQ47" i="3"/>
  <c r="CR47" i="3"/>
  <c r="CS47" i="3"/>
  <c r="CT47" i="3"/>
  <c r="CU47" i="3"/>
  <c r="CV47" i="3"/>
  <c r="CW47" i="3"/>
  <c r="CX47" i="3"/>
  <c r="CY47" i="3"/>
  <c r="CP37" i="3"/>
  <c r="CP38" i="3"/>
  <c r="CP39" i="3"/>
  <c r="CP40" i="3"/>
  <c r="CP41" i="3"/>
  <c r="CP42" i="3"/>
  <c r="CP43" i="3"/>
  <c r="CP44" i="3"/>
  <c r="CP45" i="3"/>
  <c r="CP46" i="3"/>
  <c r="CP47" i="3"/>
  <c r="CP36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17" i="3"/>
  <c r="CP14" i="3"/>
  <c r="CP15" i="3"/>
  <c r="CP16" i="3"/>
  <c r="CP4" i="3"/>
  <c r="CP5" i="3"/>
  <c r="CP6" i="3"/>
  <c r="CP7" i="3"/>
  <c r="CP8" i="3"/>
  <c r="CP9" i="3"/>
  <c r="CP10" i="3"/>
  <c r="CP11" i="3"/>
  <c r="CP12" i="3"/>
  <c r="CP13" i="3"/>
  <c r="CP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3" i="3"/>
  <c r="BC3" i="3"/>
  <c r="BD3" i="3"/>
  <c r="BE3" i="3"/>
  <c r="BF3" i="3"/>
  <c r="BG3" i="3"/>
  <c r="BH3" i="3"/>
  <c r="BI3" i="3"/>
  <c r="BJ3" i="3"/>
  <c r="BK3" i="3"/>
  <c r="BC4" i="3"/>
  <c r="BD4" i="3"/>
  <c r="BE4" i="3"/>
  <c r="BF4" i="3"/>
  <c r="BG4" i="3"/>
  <c r="BH4" i="3"/>
  <c r="BI4" i="3"/>
  <c r="BJ4" i="3"/>
  <c r="BK4" i="3"/>
  <c r="BC5" i="3"/>
  <c r="BD5" i="3"/>
  <c r="BE5" i="3"/>
  <c r="BF5" i="3"/>
  <c r="BG5" i="3"/>
  <c r="BH5" i="3"/>
  <c r="BI5" i="3"/>
  <c r="BJ5" i="3"/>
  <c r="BK5" i="3"/>
  <c r="BC6" i="3"/>
  <c r="BD6" i="3"/>
  <c r="BE6" i="3"/>
  <c r="BF6" i="3"/>
  <c r="BG6" i="3"/>
  <c r="BH6" i="3"/>
  <c r="BI6" i="3"/>
  <c r="BJ6" i="3"/>
  <c r="BK6" i="3"/>
  <c r="BC7" i="3"/>
  <c r="BD7" i="3"/>
  <c r="BE7" i="3"/>
  <c r="BF7" i="3"/>
  <c r="BG7" i="3"/>
  <c r="BH7" i="3"/>
  <c r="BI7" i="3"/>
  <c r="BJ7" i="3"/>
  <c r="BK7" i="3"/>
  <c r="BC8" i="3"/>
  <c r="BD8" i="3"/>
  <c r="BE8" i="3"/>
  <c r="BF8" i="3"/>
  <c r="BG8" i="3"/>
  <c r="BH8" i="3"/>
  <c r="BI8" i="3"/>
  <c r="BJ8" i="3"/>
  <c r="BK8" i="3"/>
  <c r="BC9" i="3"/>
  <c r="BD9" i="3"/>
  <c r="BE9" i="3"/>
  <c r="BF9" i="3"/>
  <c r="BG9" i="3"/>
  <c r="BH9" i="3"/>
  <c r="BI9" i="3"/>
  <c r="BJ9" i="3"/>
  <c r="BK9" i="3"/>
  <c r="BC10" i="3"/>
  <c r="BD10" i="3"/>
  <c r="BE10" i="3"/>
  <c r="BF10" i="3"/>
  <c r="BG10" i="3"/>
  <c r="BH10" i="3"/>
  <c r="BI10" i="3"/>
  <c r="BJ10" i="3"/>
  <c r="BK10" i="3"/>
  <c r="BC11" i="3"/>
  <c r="BD11" i="3"/>
  <c r="BE11" i="3"/>
  <c r="BF11" i="3"/>
  <c r="BG11" i="3"/>
  <c r="BH11" i="3"/>
  <c r="BI11" i="3"/>
  <c r="BJ11" i="3"/>
  <c r="BK11" i="3"/>
  <c r="BC12" i="3"/>
  <c r="BD12" i="3"/>
  <c r="BE12" i="3"/>
  <c r="BF12" i="3"/>
  <c r="BG12" i="3"/>
  <c r="BH12" i="3"/>
  <c r="BI12" i="3"/>
  <c r="BJ12" i="3"/>
  <c r="BK12" i="3"/>
  <c r="BC13" i="3"/>
  <c r="BD13" i="3"/>
  <c r="BE13" i="3"/>
  <c r="BF13" i="3"/>
  <c r="BG13" i="3"/>
  <c r="BH13" i="3"/>
  <c r="BI13" i="3"/>
  <c r="BJ13" i="3"/>
  <c r="BK13" i="3"/>
  <c r="BC14" i="3"/>
  <c r="BD14" i="3"/>
  <c r="BE14" i="3"/>
  <c r="BF14" i="3"/>
  <c r="BG14" i="3"/>
  <c r="BH14" i="3"/>
  <c r="BI14" i="3"/>
  <c r="BJ14" i="3"/>
  <c r="BK14" i="3"/>
  <c r="BC15" i="3"/>
  <c r="BD15" i="3"/>
  <c r="BE15" i="3"/>
  <c r="BF15" i="3"/>
  <c r="BG15" i="3"/>
  <c r="BH15" i="3"/>
  <c r="BI15" i="3"/>
  <c r="BJ15" i="3"/>
  <c r="BK15" i="3"/>
  <c r="BC16" i="3"/>
  <c r="BD16" i="3"/>
  <c r="BE16" i="3"/>
  <c r="BF16" i="3"/>
  <c r="BG16" i="3"/>
  <c r="BH16" i="3"/>
  <c r="BI16" i="3"/>
  <c r="BJ16" i="3"/>
  <c r="BK16" i="3"/>
  <c r="BC17" i="3"/>
  <c r="BD17" i="3"/>
  <c r="BE17" i="3"/>
  <c r="BF17" i="3"/>
  <c r="BG17" i="3"/>
  <c r="BH17" i="3"/>
  <c r="BI17" i="3"/>
  <c r="BJ17" i="3"/>
  <c r="BK17" i="3"/>
  <c r="BC18" i="3"/>
  <c r="BD18" i="3"/>
  <c r="BE18" i="3"/>
  <c r="BF18" i="3"/>
  <c r="BG18" i="3"/>
  <c r="BH18" i="3"/>
  <c r="BI18" i="3"/>
  <c r="BJ18" i="3"/>
  <c r="BK18" i="3"/>
  <c r="BC19" i="3"/>
  <c r="BD19" i="3"/>
  <c r="BE19" i="3"/>
  <c r="BF19" i="3"/>
  <c r="BG19" i="3"/>
  <c r="BH19" i="3"/>
  <c r="BI19" i="3"/>
  <c r="BJ19" i="3"/>
  <c r="BK19" i="3"/>
  <c r="BC20" i="3"/>
  <c r="BD20" i="3"/>
  <c r="BE20" i="3"/>
  <c r="BF20" i="3"/>
  <c r="BG20" i="3"/>
  <c r="BH20" i="3"/>
  <c r="BI20" i="3"/>
  <c r="BJ20" i="3"/>
  <c r="BK20" i="3"/>
  <c r="BC21" i="3"/>
  <c r="BD21" i="3"/>
  <c r="BE21" i="3"/>
  <c r="BF21" i="3"/>
  <c r="BG21" i="3"/>
  <c r="BH21" i="3"/>
  <c r="BI21" i="3"/>
  <c r="BJ21" i="3"/>
  <c r="BK21" i="3"/>
  <c r="BC22" i="3"/>
  <c r="BD22" i="3"/>
  <c r="BE22" i="3"/>
  <c r="BF22" i="3"/>
  <c r="BG22" i="3"/>
  <c r="BH22" i="3"/>
  <c r="BI22" i="3"/>
  <c r="BJ22" i="3"/>
  <c r="BK22" i="3"/>
  <c r="BC23" i="3"/>
  <c r="BD23" i="3"/>
  <c r="BE23" i="3"/>
  <c r="BF23" i="3"/>
  <c r="BG23" i="3"/>
  <c r="BH23" i="3"/>
  <c r="BI23" i="3"/>
  <c r="BJ23" i="3"/>
  <c r="BK23" i="3"/>
  <c r="BC24" i="3"/>
  <c r="BD24" i="3"/>
  <c r="BE24" i="3"/>
  <c r="BF24" i="3"/>
  <c r="BG24" i="3"/>
  <c r="BH24" i="3"/>
  <c r="BI24" i="3"/>
  <c r="BJ24" i="3"/>
  <c r="BK24" i="3"/>
  <c r="BC25" i="3"/>
  <c r="BD25" i="3"/>
  <c r="BE25" i="3"/>
  <c r="BF25" i="3"/>
  <c r="BG25" i="3"/>
  <c r="BH25" i="3"/>
  <c r="BI25" i="3"/>
  <c r="BJ25" i="3"/>
  <c r="BK25" i="3"/>
  <c r="BC26" i="3"/>
  <c r="BD26" i="3"/>
  <c r="BE26" i="3"/>
  <c r="BF26" i="3"/>
  <c r="BG26" i="3"/>
  <c r="BH26" i="3"/>
  <c r="BI26" i="3"/>
  <c r="BJ26" i="3"/>
  <c r="BK26" i="3"/>
  <c r="BC27" i="3"/>
  <c r="BD27" i="3"/>
  <c r="BE27" i="3"/>
  <c r="BF27" i="3"/>
  <c r="BG27" i="3"/>
  <c r="BH27" i="3"/>
  <c r="BI27" i="3"/>
  <c r="BJ27" i="3"/>
  <c r="BK27" i="3"/>
  <c r="BC28" i="3"/>
  <c r="BD28" i="3"/>
  <c r="BE28" i="3"/>
  <c r="BF28" i="3"/>
  <c r="BG28" i="3"/>
  <c r="BH28" i="3"/>
  <c r="BI28" i="3"/>
  <c r="BJ28" i="3"/>
  <c r="BK28" i="3"/>
  <c r="BC29" i="3"/>
  <c r="BD29" i="3"/>
  <c r="BE29" i="3"/>
  <c r="BF29" i="3"/>
  <c r="BG29" i="3"/>
  <c r="BH29" i="3"/>
  <c r="BI29" i="3"/>
  <c r="BJ29" i="3"/>
  <c r="BK29" i="3"/>
  <c r="BC30" i="3"/>
  <c r="BD30" i="3"/>
  <c r="BE30" i="3"/>
  <c r="BF30" i="3"/>
  <c r="BG30" i="3"/>
  <c r="BH30" i="3"/>
  <c r="BI30" i="3"/>
  <c r="BJ30" i="3"/>
  <c r="BK30" i="3"/>
  <c r="BC31" i="3"/>
  <c r="BD31" i="3"/>
  <c r="BE31" i="3"/>
  <c r="BF31" i="3"/>
  <c r="BG31" i="3"/>
  <c r="BH31" i="3"/>
  <c r="BI31" i="3"/>
  <c r="BJ31" i="3"/>
  <c r="BK31" i="3"/>
  <c r="BC32" i="3"/>
  <c r="BD32" i="3"/>
  <c r="BE32" i="3"/>
  <c r="BF32" i="3"/>
  <c r="BG32" i="3"/>
  <c r="BH32" i="3"/>
  <c r="BI32" i="3"/>
  <c r="BJ32" i="3"/>
  <c r="BK32" i="3"/>
  <c r="BC33" i="3"/>
  <c r="BD33" i="3"/>
  <c r="BE33" i="3"/>
  <c r="BF33" i="3"/>
  <c r="BG33" i="3"/>
  <c r="BH33" i="3"/>
  <c r="BI33" i="3"/>
  <c r="BJ33" i="3"/>
  <c r="BK33" i="3"/>
  <c r="BC34" i="3"/>
  <c r="BD34" i="3"/>
  <c r="BE34" i="3"/>
  <c r="BF34" i="3"/>
  <c r="BG34" i="3"/>
  <c r="BH34" i="3"/>
  <c r="BI34" i="3"/>
  <c r="BJ34" i="3"/>
  <c r="BK34" i="3"/>
  <c r="BC35" i="3"/>
  <c r="BD35" i="3"/>
  <c r="BE35" i="3"/>
  <c r="BF35" i="3"/>
  <c r="BG35" i="3"/>
  <c r="BH35" i="3"/>
  <c r="BI35" i="3"/>
  <c r="BJ35" i="3"/>
  <c r="BK35" i="3"/>
  <c r="BC36" i="3"/>
  <c r="BD36" i="3"/>
  <c r="BE36" i="3"/>
  <c r="BF36" i="3"/>
  <c r="BG36" i="3"/>
  <c r="BH36" i="3"/>
  <c r="BI36" i="3"/>
  <c r="BJ36" i="3"/>
  <c r="BK36" i="3"/>
  <c r="BC37" i="3"/>
  <c r="BD37" i="3"/>
  <c r="BE37" i="3"/>
  <c r="BF37" i="3"/>
  <c r="BG37" i="3"/>
  <c r="BH37" i="3"/>
  <c r="BI37" i="3"/>
  <c r="BJ37" i="3"/>
  <c r="BK37" i="3"/>
  <c r="BC38" i="3"/>
  <c r="BD38" i="3"/>
  <c r="BE38" i="3"/>
  <c r="BF38" i="3"/>
  <c r="BG38" i="3"/>
  <c r="BH38" i="3"/>
  <c r="BI38" i="3"/>
  <c r="BJ38" i="3"/>
  <c r="BK38" i="3"/>
  <c r="BC39" i="3"/>
  <c r="BD39" i="3"/>
  <c r="BE39" i="3"/>
  <c r="BF39" i="3"/>
  <c r="BG39" i="3"/>
  <c r="BH39" i="3"/>
  <c r="BI39" i="3"/>
  <c r="BJ39" i="3"/>
  <c r="BK39" i="3"/>
  <c r="BC40" i="3"/>
  <c r="BD40" i="3"/>
  <c r="BE40" i="3"/>
  <c r="BF40" i="3"/>
  <c r="BG40" i="3"/>
  <c r="BH40" i="3"/>
  <c r="BI40" i="3"/>
  <c r="BJ40" i="3"/>
  <c r="BK40" i="3"/>
  <c r="BC41" i="3"/>
  <c r="BD41" i="3"/>
  <c r="BE41" i="3"/>
  <c r="BF41" i="3"/>
  <c r="BG41" i="3"/>
  <c r="BH41" i="3"/>
  <c r="BI41" i="3"/>
  <c r="BJ41" i="3"/>
  <c r="BK41" i="3"/>
  <c r="BC42" i="3"/>
  <c r="BD42" i="3"/>
  <c r="BE42" i="3"/>
  <c r="BF42" i="3"/>
  <c r="BG42" i="3"/>
  <c r="BH42" i="3"/>
  <c r="BI42" i="3"/>
  <c r="BJ42" i="3"/>
  <c r="BK42" i="3"/>
  <c r="BC43" i="3"/>
  <c r="BD43" i="3"/>
  <c r="BE43" i="3"/>
  <c r="BF43" i="3"/>
  <c r="BG43" i="3"/>
  <c r="BH43" i="3"/>
  <c r="BI43" i="3"/>
  <c r="BJ43" i="3"/>
  <c r="BK43" i="3"/>
  <c r="BC44" i="3"/>
  <c r="BD44" i="3"/>
  <c r="BE44" i="3"/>
  <c r="BF44" i="3"/>
  <c r="BG44" i="3"/>
  <c r="BH44" i="3"/>
  <c r="BI44" i="3"/>
  <c r="BJ44" i="3"/>
  <c r="BK44" i="3"/>
  <c r="BC45" i="3"/>
  <c r="BD45" i="3"/>
  <c r="BE45" i="3"/>
  <c r="BF45" i="3"/>
  <c r="BG45" i="3"/>
  <c r="BH45" i="3"/>
  <c r="BI45" i="3"/>
  <c r="BJ45" i="3"/>
  <c r="BK45" i="3"/>
  <c r="BC46" i="3"/>
  <c r="BD46" i="3"/>
  <c r="BE46" i="3"/>
  <c r="BF46" i="3"/>
  <c r="BG46" i="3"/>
  <c r="BH46" i="3"/>
  <c r="BI46" i="3"/>
  <c r="BJ46" i="3"/>
  <c r="BK46" i="3"/>
  <c r="BC47" i="3"/>
  <c r="BD47" i="3"/>
  <c r="BE47" i="3"/>
  <c r="BF47" i="3"/>
  <c r="BG47" i="3"/>
  <c r="BH47" i="3"/>
  <c r="BI47" i="3"/>
  <c r="BJ47" i="3"/>
  <c r="BK47" i="3"/>
  <c r="BB37" i="3"/>
  <c r="BB38" i="3"/>
  <c r="BB39" i="3"/>
  <c r="BB40" i="3"/>
  <c r="BB41" i="3"/>
  <c r="BB42" i="3"/>
  <c r="BB43" i="3"/>
  <c r="BB44" i="3"/>
  <c r="BB45" i="3"/>
  <c r="BB46" i="3"/>
  <c r="BB47" i="3"/>
  <c r="BB36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17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AS3" i="3"/>
  <c r="AT3" i="3"/>
  <c r="AU3" i="3"/>
  <c r="AV3" i="3"/>
  <c r="AW3" i="3"/>
  <c r="AX3" i="3"/>
  <c r="AY3" i="3"/>
  <c r="AZ3" i="3"/>
  <c r="BA3" i="3"/>
  <c r="AS4" i="3"/>
  <c r="AT4" i="3"/>
  <c r="AU4" i="3"/>
  <c r="AV4" i="3"/>
  <c r="AW4" i="3"/>
  <c r="AX4" i="3"/>
  <c r="AY4" i="3"/>
  <c r="AZ4" i="3"/>
  <c r="BA4" i="3"/>
  <c r="AS5" i="3"/>
  <c r="AT5" i="3"/>
  <c r="AU5" i="3"/>
  <c r="AV5" i="3"/>
  <c r="AW5" i="3"/>
  <c r="AX5" i="3"/>
  <c r="AY5" i="3"/>
  <c r="AZ5" i="3"/>
  <c r="BA5" i="3"/>
  <c r="AS6" i="3"/>
  <c r="AT6" i="3"/>
  <c r="AU6" i="3"/>
  <c r="AV6" i="3"/>
  <c r="AW6" i="3"/>
  <c r="AX6" i="3"/>
  <c r="AY6" i="3"/>
  <c r="AZ6" i="3"/>
  <c r="BA6" i="3"/>
  <c r="AS7" i="3"/>
  <c r="AT7" i="3"/>
  <c r="AU7" i="3"/>
  <c r="AV7" i="3"/>
  <c r="AW7" i="3"/>
  <c r="AX7" i="3"/>
  <c r="AY7" i="3"/>
  <c r="AZ7" i="3"/>
  <c r="BA7" i="3"/>
  <c r="AS8" i="3"/>
  <c r="AT8" i="3"/>
  <c r="AU8" i="3"/>
  <c r="AV8" i="3"/>
  <c r="AW8" i="3"/>
  <c r="AX8" i="3"/>
  <c r="AY8" i="3"/>
  <c r="AZ8" i="3"/>
  <c r="BA8" i="3"/>
  <c r="AS9" i="3"/>
  <c r="AT9" i="3"/>
  <c r="AU9" i="3"/>
  <c r="AV9" i="3"/>
  <c r="AW9" i="3"/>
  <c r="AX9" i="3"/>
  <c r="AY9" i="3"/>
  <c r="AZ9" i="3"/>
  <c r="BA9" i="3"/>
  <c r="AS10" i="3"/>
  <c r="AT10" i="3"/>
  <c r="AU10" i="3"/>
  <c r="AV10" i="3"/>
  <c r="AW10" i="3"/>
  <c r="AX10" i="3"/>
  <c r="AY10" i="3"/>
  <c r="AZ10" i="3"/>
  <c r="BA10" i="3"/>
  <c r="AS11" i="3"/>
  <c r="AT11" i="3"/>
  <c r="AU11" i="3"/>
  <c r="AV11" i="3"/>
  <c r="AW11" i="3"/>
  <c r="AX11" i="3"/>
  <c r="AY11" i="3"/>
  <c r="AZ11" i="3"/>
  <c r="BA11" i="3"/>
  <c r="AS12" i="3"/>
  <c r="AT12" i="3"/>
  <c r="AU12" i="3"/>
  <c r="AV12" i="3"/>
  <c r="AW12" i="3"/>
  <c r="AX12" i="3"/>
  <c r="AY12" i="3"/>
  <c r="AZ12" i="3"/>
  <c r="BA12" i="3"/>
  <c r="AS13" i="3"/>
  <c r="AT13" i="3"/>
  <c r="AU13" i="3"/>
  <c r="AV13" i="3"/>
  <c r="AW13" i="3"/>
  <c r="AX13" i="3"/>
  <c r="AY13" i="3"/>
  <c r="AZ13" i="3"/>
  <c r="BA13" i="3"/>
  <c r="AS14" i="3"/>
  <c r="AT14" i="3"/>
  <c r="AU14" i="3"/>
  <c r="AV14" i="3"/>
  <c r="AW14" i="3"/>
  <c r="AX14" i="3"/>
  <c r="AY14" i="3"/>
  <c r="AZ14" i="3"/>
  <c r="BA14" i="3"/>
  <c r="AS15" i="3"/>
  <c r="AT15" i="3"/>
  <c r="AU15" i="3"/>
  <c r="AV15" i="3"/>
  <c r="AW15" i="3"/>
  <c r="AX15" i="3"/>
  <c r="AY15" i="3"/>
  <c r="AZ15" i="3"/>
  <c r="BA15" i="3"/>
  <c r="AS16" i="3"/>
  <c r="AT16" i="3"/>
  <c r="AU16" i="3"/>
  <c r="AV16" i="3"/>
  <c r="AW16" i="3"/>
  <c r="AX16" i="3"/>
  <c r="AY16" i="3"/>
  <c r="AZ16" i="3"/>
  <c r="BA16" i="3"/>
  <c r="AS17" i="3"/>
  <c r="AT17" i="3"/>
  <c r="AU17" i="3"/>
  <c r="AV17" i="3"/>
  <c r="AW17" i="3"/>
  <c r="AX17" i="3"/>
  <c r="AY17" i="3"/>
  <c r="AZ17" i="3"/>
  <c r="BA17" i="3"/>
  <c r="AS18" i="3"/>
  <c r="AT18" i="3"/>
  <c r="AU18" i="3"/>
  <c r="AV18" i="3"/>
  <c r="AW18" i="3"/>
  <c r="AX18" i="3"/>
  <c r="AY18" i="3"/>
  <c r="AZ18" i="3"/>
  <c r="BA18" i="3"/>
  <c r="AS19" i="3"/>
  <c r="AT19" i="3"/>
  <c r="AU19" i="3"/>
  <c r="AV19" i="3"/>
  <c r="AW19" i="3"/>
  <c r="AX19" i="3"/>
  <c r="AY19" i="3"/>
  <c r="AZ19" i="3"/>
  <c r="BA19" i="3"/>
  <c r="AS20" i="3"/>
  <c r="AT20" i="3"/>
  <c r="AU20" i="3"/>
  <c r="AV20" i="3"/>
  <c r="AW20" i="3"/>
  <c r="AX20" i="3"/>
  <c r="AY20" i="3"/>
  <c r="AZ20" i="3"/>
  <c r="BA20" i="3"/>
  <c r="AS21" i="3"/>
  <c r="AT21" i="3"/>
  <c r="AU21" i="3"/>
  <c r="AV21" i="3"/>
  <c r="AW21" i="3"/>
  <c r="AX21" i="3"/>
  <c r="AY21" i="3"/>
  <c r="AZ21" i="3"/>
  <c r="BA21" i="3"/>
  <c r="AS22" i="3"/>
  <c r="AT22" i="3"/>
  <c r="AU22" i="3"/>
  <c r="AV22" i="3"/>
  <c r="AW22" i="3"/>
  <c r="AX22" i="3"/>
  <c r="AY22" i="3"/>
  <c r="AZ22" i="3"/>
  <c r="BA22" i="3"/>
  <c r="AS23" i="3"/>
  <c r="AT23" i="3"/>
  <c r="AU23" i="3"/>
  <c r="AV23" i="3"/>
  <c r="AW23" i="3"/>
  <c r="AX23" i="3"/>
  <c r="AY23" i="3"/>
  <c r="AZ23" i="3"/>
  <c r="BA23" i="3"/>
  <c r="AS24" i="3"/>
  <c r="AT24" i="3"/>
  <c r="AU24" i="3"/>
  <c r="AV24" i="3"/>
  <c r="AW24" i="3"/>
  <c r="AX24" i="3"/>
  <c r="AY24" i="3"/>
  <c r="AZ24" i="3"/>
  <c r="BA24" i="3"/>
  <c r="AS25" i="3"/>
  <c r="AT25" i="3"/>
  <c r="AU25" i="3"/>
  <c r="AV25" i="3"/>
  <c r="AW25" i="3"/>
  <c r="AX25" i="3"/>
  <c r="AY25" i="3"/>
  <c r="AZ25" i="3"/>
  <c r="BA25" i="3"/>
  <c r="AS26" i="3"/>
  <c r="AT26" i="3"/>
  <c r="AU26" i="3"/>
  <c r="AV26" i="3"/>
  <c r="AW26" i="3"/>
  <c r="AX26" i="3"/>
  <c r="AY26" i="3"/>
  <c r="AZ26" i="3"/>
  <c r="BA26" i="3"/>
  <c r="AS27" i="3"/>
  <c r="AT27" i="3"/>
  <c r="AU27" i="3"/>
  <c r="AV27" i="3"/>
  <c r="AW27" i="3"/>
  <c r="AX27" i="3"/>
  <c r="AY27" i="3"/>
  <c r="AZ27" i="3"/>
  <c r="BA27" i="3"/>
  <c r="AS28" i="3"/>
  <c r="AT28" i="3"/>
  <c r="AU28" i="3"/>
  <c r="AV28" i="3"/>
  <c r="AW28" i="3"/>
  <c r="AX28" i="3"/>
  <c r="AY28" i="3"/>
  <c r="AZ28" i="3"/>
  <c r="BA28" i="3"/>
  <c r="AS29" i="3"/>
  <c r="AT29" i="3"/>
  <c r="AU29" i="3"/>
  <c r="AV29" i="3"/>
  <c r="AW29" i="3"/>
  <c r="AX29" i="3"/>
  <c r="AY29" i="3"/>
  <c r="AZ29" i="3"/>
  <c r="BA29" i="3"/>
  <c r="AS30" i="3"/>
  <c r="AT30" i="3"/>
  <c r="AU30" i="3"/>
  <c r="AV30" i="3"/>
  <c r="AW30" i="3"/>
  <c r="AX30" i="3"/>
  <c r="AY30" i="3"/>
  <c r="AZ30" i="3"/>
  <c r="BA30" i="3"/>
  <c r="AS31" i="3"/>
  <c r="AT31" i="3"/>
  <c r="AU31" i="3"/>
  <c r="AV31" i="3"/>
  <c r="AW31" i="3"/>
  <c r="AX31" i="3"/>
  <c r="AY31" i="3"/>
  <c r="AZ31" i="3"/>
  <c r="BA31" i="3"/>
  <c r="AS32" i="3"/>
  <c r="AT32" i="3"/>
  <c r="AU32" i="3"/>
  <c r="AV32" i="3"/>
  <c r="AW32" i="3"/>
  <c r="AX32" i="3"/>
  <c r="AY32" i="3"/>
  <c r="AZ32" i="3"/>
  <c r="BA32" i="3"/>
  <c r="AS33" i="3"/>
  <c r="AT33" i="3"/>
  <c r="AU33" i="3"/>
  <c r="AV33" i="3"/>
  <c r="AW33" i="3"/>
  <c r="AX33" i="3"/>
  <c r="AY33" i="3"/>
  <c r="AZ33" i="3"/>
  <c r="BA33" i="3"/>
  <c r="AS34" i="3"/>
  <c r="AT34" i="3"/>
  <c r="AU34" i="3"/>
  <c r="AV34" i="3"/>
  <c r="AW34" i="3"/>
  <c r="AX34" i="3"/>
  <c r="AY34" i="3"/>
  <c r="AZ34" i="3"/>
  <c r="BA34" i="3"/>
  <c r="AS35" i="3"/>
  <c r="AT35" i="3"/>
  <c r="AU35" i="3"/>
  <c r="AV35" i="3"/>
  <c r="AW35" i="3"/>
  <c r="AX35" i="3"/>
  <c r="AY35" i="3"/>
  <c r="AZ35" i="3"/>
  <c r="BA35" i="3"/>
  <c r="AS36" i="3"/>
  <c r="AT36" i="3"/>
  <c r="AU36" i="3"/>
  <c r="AV36" i="3"/>
  <c r="AW36" i="3"/>
  <c r="AX36" i="3"/>
  <c r="AY36" i="3"/>
  <c r="AZ36" i="3"/>
  <c r="BA36" i="3"/>
  <c r="AS37" i="3"/>
  <c r="AT37" i="3"/>
  <c r="AU37" i="3"/>
  <c r="AV37" i="3"/>
  <c r="AW37" i="3"/>
  <c r="AX37" i="3"/>
  <c r="AY37" i="3"/>
  <c r="AZ37" i="3"/>
  <c r="BA37" i="3"/>
  <c r="AS38" i="3"/>
  <c r="AT38" i="3"/>
  <c r="AU38" i="3"/>
  <c r="AV38" i="3"/>
  <c r="AW38" i="3"/>
  <c r="AX38" i="3"/>
  <c r="AY38" i="3"/>
  <c r="AZ38" i="3"/>
  <c r="BA38" i="3"/>
  <c r="AS39" i="3"/>
  <c r="AT39" i="3"/>
  <c r="AU39" i="3"/>
  <c r="AV39" i="3"/>
  <c r="AW39" i="3"/>
  <c r="AX39" i="3"/>
  <c r="AY39" i="3"/>
  <c r="AZ39" i="3"/>
  <c r="BA39" i="3"/>
  <c r="AS40" i="3"/>
  <c r="AT40" i="3"/>
  <c r="AU40" i="3"/>
  <c r="AV40" i="3"/>
  <c r="AW40" i="3"/>
  <c r="AX40" i="3"/>
  <c r="AY40" i="3"/>
  <c r="AZ40" i="3"/>
  <c r="BA40" i="3"/>
  <c r="AS41" i="3"/>
  <c r="AT41" i="3"/>
  <c r="AU41" i="3"/>
  <c r="AV41" i="3"/>
  <c r="AW41" i="3"/>
  <c r="AX41" i="3"/>
  <c r="AY41" i="3"/>
  <c r="AZ41" i="3"/>
  <c r="BA41" i="3"/>
  <c r="AS42" i="3"/>
  <c r="AT42" i="3"/>
  <c r="AU42" i="3"/>
  <c r="AV42" i="3"/>
  <c r="AW42" i="3"/>
  <c r="AX42" i="3"/>
  <c r="AY42" i="3"/>
  <c r="AZ42" i="3"/>
  <c r="BA42" i="3"/>
  <c r="AS43" i="3"/>
  <c r="AT43" i="3"/>
  <c r="AU43" i="3"/>
  <c r="AV43" i="3"/>
  <c r="AW43" i="3"/>
  <c r="AX43" i="3"/>
  <c r="AY43" i="3"/>
  <c r="AZ43" i="3"/>
  <c r="BA43" i="3"/>
  <c r="AS44" i="3"/>
  <c r="AT44" i="3"/>
  <c r="AU44" i="3"/>
  <c r="AV44" i="3"/>
  <c r="AW44" i="3"/>
  <c r="AX44" i="3"/>
  <c r="AY44" i="3"/>
  <c r="AZ44" i="3"/>
  <c r="BA44" i="3"/>
  <c r="AS45" i="3"/>
  <c r="AT45" i="3"/>
  <c r="AU45" i="3"/>
  <c r="AV45" i="3"/>
  <c r="AW45" i="3"/>
  <c r="AX45" i="3"/>
  <c r="AY45" i="3"/>
  <c r="AZ45" i="3"/>
  <c r="BA45" i="3"/>
  <c r="AS46" i="3"/>
  <c r="AT46" i="3"/>
  <c r="AU46" i="3"/>
  <c r="AV46" i="3"/>
  <c r="AW46" i="3"/>
  <c r="AX46" i="3"/>
  <c r="AY46" i="3"/>
  <c r="AZ46" i="3"/>
  <c r="BA46" i="3"/>
  <c r="AS47" i="3"/>
  <c r="AT47" i="3"/>
  <c r="AU47" i="3"/>
  <c r="AV47" i="3"/>
  <c r="AW47" i="3"/>
  <c r="AX47" i="3"/>
  <c r="AY47" i="3"/>
  <c r="AZ47" i="3"/>
  <c r="BA47" i="3"/>
  <c r="AR37" i="3"/>
  <c r="AR38" i="3"/>
  <c r="AR39" i="3"/>
  <c r="AR40" i="3"/>
  <c r="AR41" i="3"/>
  <c r="AR42" i="3"/>
  <c r="AR43" i="3"/>
  <c r="AR44" i="3"/>
  <c r="AR45" i="3"/>
  <c r="AR46" i="3"/>
  <c r="AR47" i="3"/>
  <c r="AR36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17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3" i="3"/>
  <c r="AI3" i="3"/>
  <c r="AJ3" i="3"/>
  <c r="AK3" i="3"/>
  <c r="AL3" i="3"/>
  <c r="AM3" i="3"/>
  <c r="AN3" i="3"/>
  <c r="AO3" i="3"/>
  <c r="AP3" i="3"/>
  <c r="AQ3" i="3"/>
  <c r="AI4" i="3"/>
  <c r="AJ4" i="3"/>
  <c r="AK4" i="3"/>
  <c r="AL4" i="3"/>
  <c r="AM4" i="3"/>
  <c r="AN4" i="3"/>
  <c r="AO4" i="3"/>
  <c r="AP4" i="3"/>
  <c r="AQ4" i="3"/>
  <c r="AI5" i="3"/>
  <c r="AJ5" i="3"/>
  <c r="AK5" i="3"/>
  <c r="AL5" i="3"/>
  <c r="AM5" i="3"/>
  <c r="AN5" i="3"/>
  <c r="AO5" i="3"/>
  <c r="AP5" i="3"/>
  <c r="AQ5" i="3"/>
  <c r="AI6" i="3"/>
  <c r="AJ6" i="3"/>
  <c r="AK6" i="3"/>
  <c r="AL6" i="3"/>
  <c r="AM6" i="3"/>
  <c r="AN6" i="3"/>
  <c r="AO6" i="3"/>
  <c r="AP6" i="3"/>
  <c r="AQ6" i="3"/>
  <c r="AI7" i="3"/>
  <c r="AJ7" i="3"/>
  <c r="AK7" i="3"/>
  <c r="AL7" i="3"/>
  <c r="AM7" i="3"/>
  <c r="AN7" i="3"/>
  <c r="AO7" i="3"/>
  <c r="AP7" i="3"/>
  <c r="AQ7" i="3"/>
  <c r="AI8" i="3"/>
  <c r="AJ8" i="3"/>
  <c r="AK8" i="3"/>
  <c r="AL8" i="3"/>
  <c r="AM8" i="3"/>
  <c r="AN8" i="3"/>
  <c r="AO8" i="3"/>
  <c r="AP8" i="3"/>
  <c r="AQ8" i="3"/>
  <c r="AI9" i="3"/>
  <c r="AJ9" i="3"/>
  <c r="AK9" i="3"/>
  <c r="AL9" i="3"/>
  <c r="AM9" i="3"/>
  <c r="AN9" i="3"/>
  <c r="AO9" i="3"/>
  <c r="AP9" i="3"/>
  <c r="AQ9" i="3"/>
  <c r="AI10" i="3"/>
  <c r="AJ10" i="3"/>
  <c r="AK10" i="3"/>
  <c r="AL10" i="3"/>
  <c r="AM10" i="3"/>
  <c r="AN10" i="3"/>
  <c r="AO10" i="3"/>
  <c r="AP10" i="3"/>
  <c r="AQ10" i="3"/>
  <c r="AI11" i="3"/>
  <c r="AJ11" i="3"/>
  <c r="AK11" i="3"/>
  <c r="AL11" i="3"/>
  <c r="AM11" i="3"/>
  <c r="AN11" i="3"/>
  <c r="AO11" i="3"/>
  <c r="AP11" i="3"/>
  <c r="AQ11" i="3"/>
  <c r="AI12" i="3"/>
  <c r="AJ12" i="3"/>
  <c r="AK12" i="3"/>
  <c r="AL12" i="3"/>
  <c r="AM12" i="3"/>
  <c r="AN12" i="3"/>
  <c r="AO12" i="3"/>
  <c r="AP12" i="3"/>
  <c r="AQ12" i="3"/>
  <c r="AI13" i="3"/>
  <c r="AJ13" i="3"/>
  <c r="AK13" i="3"/>
  <c r="AL13" i="3"/>
  <c r="AM13" i="3"/>
  <c r="AN13" i="3"/>
  <c r="AO13" i="3"/>
  <c r="AP13" i="3"/>
  <c r="AQ13" i="3"/>
  <c r="AI14" i="3"/>
  <c r="AJ14" i="3"/>
  <c r="AK14" i="3"/>
  <c r="AL14" i="3"/>
  <c r="AM14" i="3"/>
  <c r="AN14" i="3"/>
  <c r="AO14" i="3"/>
  <c r="AP14" i="3"/>
  <c r="AQ14" i="3"/>
  <c r="AI15" i="3"/>
  <c r="AJ15" i="3"/>
  <c r="AK15" i="3"/>
  <c r="AL15" i="3"/>
  <c r="AM15" i="3"/>
  <c r="AN15" i="3"/>
  <c r="AO15" i="3"/>
  <c r="AP15" i="3"/>
  <c r="AQ15" i="3"/>
  <c r="AI16" i="3"/>
  <c r="AJ16" i="3"/>
  <c r="AK16" i="3"/>
  <c r="AL16" i="3"/>
  <c r="AM16" i="3"/>
  <c r="AN16" i="3"/>
  <c r="AO16" i="3"/>
  <c r="AP16" i="3"/>
  <c r="AQ16" i="3"/>
  <c r="AI17" i="3"/>
  <c r="AJ17" i="3"/>
  <c r="AK17" i="3"/>
  <c r="AL17" i="3"/>
  <c r="AM17" i="3"/>
  <c r="AN17" i="3"/>
  <c r="AO17" i="3"/>
  <c r="AP17" i="3"/>
  <c r="AQ17" i="3"/>
  <c r="AI18" i="3"/>
  <c r="AJ18" i="3"/>
  <c r="AK18" i="3"/>
  <c r="AL18" i="3"/>
  <c r="AM18" i="3"/>
  <c r="AN18" i="3"/>
  <c r="AO18" i="3"/>
  <c r="AP18" i="3"/>
  <c r="AQ18" i="3"/>
  <c r="AI19" i="3"/>
  <c r="AJ19" i="3"/>
  <c r="AK19" i="3"/>
  <c r="AL19" i="3"/>
  <c r="AM19" i="3"/>
  <c r="AN19" i="3"/>
  <c r="AO19" i="3"/>
  <c r="AP19" i="3"/>
  <c r="AQ19" i="3"/>
  <c r="AI20" i="3"/>
  <c r="AJ20" i="3"/>
  <c r="AK20" i="3"/>
  <c r="AL20" i="3"/>
  <c r="AM20" i="3"/>
  <c r="AN20" i="3"/>
  <c r="AO20" i="3"/>
  <c r="AP20" i="3"/>
  <c r="AQ20" i="3"/>
  <c r="AI21" i="3"/>
  <c r="AJ21" i="3"/>
  <c r="AK21" i="3"/>
  <c r="AL21" i="3"/>
  <c r="AM21" i="3"/>
  <c r="AN21" i="3"/>
  <c r="AO21" i="3"/>
  <c r="AP21" i="3"/>
  <c r="AQ21" i="3"/>
  <c r="AI22" i="3"/>
  <c r="AJ22" i="3"/>
  <c r="AK22" i="3"/>
  <c r="AL22" i="3"/>
  <c r="AM22" i="3"/>
  <c r="AN22" i="3"/>
  <c r="AO22" i="3"/>
  <c r="AP22" i="3"/>
  <c r="AQ22" i="3"/>
  <c r="AI23" i="3"/>
  <c r="AJ23" i="3"/>
  <c r="AK23" i="3"/>
  <c r="AL23" i="3"/>
  <c r="AM23" i="3"/>
  <c r="AN23" i="3"/>
  <c r="AO23" i="3"/>
  <c r="AP23" i="3"/>
  <c r="AQ23" i="3"/>
  <c r="AI24" i="3"/>
  <c r="AJ24" i="3"/>
  <c r="AK24" i="3"/>
  <c r="AL24" i="3"/>
  <c r="AM24" i="3"/>
  <c r="AN24" i="3"/>
  <c r="AO24" i="3"/>
  <c r="AP24" i="3"/>
  <c r="AQ24" i="3"/>
  <c r="AI25" i="3"/>
  <c r="AJ25" i="3"/>
  <c r="AK25" i="3"/>
  <c r="AL25" i="3"/>
  <c r="AM25" i="3"/>
  <c r="AN25" i="3"/>
  <c r="AO25" i="3"/>
  <c r="AP25" i="3"/>
  <c r="AQ25" i="3"/>
  <c r="AI26" i="3"/>
  <c r="AJ26" i="3"/>
  <c r="AK26" i="3"/>
  <c r="AL26" i="3"/>
  <c r="AM26" i="3"/>
  <c r="AN26" i="3"/>
  <c r="AO26" i="3"/>
  <c r="AP26" i="3"/>
  <c r="AQ26" i="3"/>
  <c r="AI27" i="3"/>
  <c r="AJ27" i="3"/>
  <c r="AK27" i="3"/>
  <c r="AL27" i="3"/>
  <c r="AM27" i="3"/>
  <c r="AN27" i="3"/>
  <c r="AO27" i="3"/>
  <c r="AP27" i="3"/>
  <c r="AQ27" i="3"/>
  <c r="AI28" i="3"/>
  <c r="AJ28" i="3"/>
  <c r="AK28" i="3"/>
  <c r="AL28" i="3"/>
  <c r="AM28" i="3"/>
  <c r="AN28" i="3"/>
  <c r="AO28" i="3"/>
  <c r="AP28" i="3"/>
  <c r="AQ28" i="3"/>
  <c r="AI29" i="3"/>
  <c r="AJ29" i="3"/>
  <c r="AK29" i="3"/>
  <c r="AL29" i="3"/>
  <c r="AM29" i="3"/>
  <c r="AN29" i="3"/>
  <c r="AO29" i="3"/>
  <c r="AP29" i="3"/>
  <c r="AQ29" i="3"/>
  <c r="AI30" i="3"/>
  <c r="AJ30" i="3"/>
  <c r="AK30" i="3"/>
  <c r="AL30" i="3"/>
  <c r="AM30" i="3"/>
  <c r="AN30" i="3"/>
  <c r="AO30" i="3"/>
  <c r="AP30" i="3"/>
  <c r="AQ30" i="3"/>
  <c r="AI31" i="3"/>
  <c r="AJ31" i="3"/>
  <c r="AK31" i="3"/>
  <c r="AL31" i="3"/>
  <c r="AM31" i="3"/>
  <c r="AN31" i="3"/>
  <c r="AO31" i="3"/>
  <c r="AP31" i="3"/>
  <c r="AQ31" i="3"/>
  <c r="AI32" i="3"/>
  <c r="AJ32" i="3"/>
  <c r="AK32" i="3"/>
  <c r="AL32" i="3"/>
  <c r="AM32" i="3"/>
  <c r="AN32" i="3"/>
  <c r="AO32" i="3"/>
  <c r="AP32" i="3"/>
  <c r="AQ32" i="3"/>
  <c r="AI33" i="3"/>
  <c r="AJ33" i="3"/>
  <c r="AK33" i="3"/>
  <c r="AL33" i="3"/>
  <c r="AM33" i="3"/>
  <c r="AN33" i="3"/>
  <c r="AO33" i="3"/>
  <c r="AP33" i="3"/>
  <c r="AQ33" i="3"/>
  <c r="AI34" i="3"/>
  <c r="AJ34" i="3"/>
  <c r="AK34" i="3"/>
  <c r="AL34" i="3"/>
  <c r="AM34" i="3"/>
  <c r="AN34" i="3"/>
  <c r="AO34" i="3"/>
  <c r="AP34" i="3"/>
  <c r="AQ34" i="3"/>
  <c r="AI35" i="3"/>
  <c r="AJ35" i="3"/>
  <c r="AK35" i="3"/>
  <c r="AL35" i="3"/>
  <c r="AM35" i="3"/>
  <c r="AN35" i="3"/>
  <c r="AO35" i="3"/>
  <c r="AP35" i="3"/>
  <c r="AQ35" i="3"/>
  <c r="AI36" i="3"/>
  <c r="AJ36" i="3"/>
  <c r="AK36" i="3"/>
  <c r="AL36" i="3"/>
  <c r="AM36" i="3"/>
  <c r="AN36" i="3"/>
  <c r="AO36" i="3"/>
  <c r="AP36" i="3"/>
  <c r="AQ36" i="3"/>
  <c r="AI37" i="3"/>
  <c r="AJ37" i="3"/>
  <c r="AK37" i="3"/>
  <c r="AL37" i="3"/>
  <c r="AM37" i="3"/>
  <c r="AN37" i="3"/>
  <c r="AO37" i="3"/>
  <c r="AP37" i="3"/>
  <c r="AQ37" i="3"/>
  <c r="AI38" i="3"/>
  <c r="AJ38" i="3"/>
  <c r="AK38" i="3"/>
  <c r="AL38" i="3"/>
  <c r="AM38" i="3"/>
  <c r="AN38" i="3"/>
  <c r="AO38" i="3"/>
  <c r="AP38" i="3"/>
  <c r="AQ38" i="3"/>
  <c r="AI39" i="3"/>
  <c r="AJ39" i="3"/>
  <c r="AK39" i="3"/>
  <c r="AL39" i="3"/>
  <c r="AM39" i="3"/>
  <c r="AN39" i="3"/>
  <c r="AO39" i="3"/>
  <c r="AP39" i="3"/>
  <c r="AQ39" i="3"/>
  <c r="AI40" i="3"/>
  <c r="AJ40" i="3"/>
  <c r="AK40" i="3"/>
  <c r="AL40" i="3"/>
  <c r="AM40" i="3"/>
  <c r="AN40" i="3"/>
  <c r="AO40" i="3"/>
  <c r="AP40" i="3"/>
  <c r="AQ40" i="3"/>
  <c r="AI41" i="3"/>
  <c r="AJ41" i="3"/>
  <c r="AK41" i="3"/>
  <c r="AL41" i="3"/>
  <c r="AM41" i="3"/>
  <c r="AN41" i="3"/>
  <c r="AO41" i="3"/>
  <c r="AP41" i="3"/>
  <c r="AQ41" i="3"/>
  <c r="AI42" i="3"/>
  <c r="AJ42" i="3"/>
  <c r="AK42" i="3"/>
  <c r="AL42" i="3"/>
  <c r="AM42" i="3"/>
  <c r="AN42" i="3"/>
  <c r="AO42" i="3"/>
  <c r="AP42" i="3"/>
  <c r="AQ42" i="3"/>
  <c r="AI43" i="3"/>
  <c r="AJ43" i="3"/>
  <c r="AK43" i="3"/>
  <c r="AL43" i="3"/>
  <c r="AM43" i="3"/>
  <c r="AN43" i="3"/>
  <c r="AO43" i="3"/>
  <c r="AP43" i="3"/>
  <c r="AQ43" i="3"/>
  <c r="AI44" i="3"/>
  <c r="AJ44" i="3"/>
  <c r="AK44" i="3"/>
  <c r="AL44" i="3"/>
  <c r="AM44" i="3"/>
  <c r="AN44" i="3"/>
  <c r="AO44" i="3"/>
  <c r="AP44" i="3"/>
  <c r="AQ44" i="3"/>
  <c r="AI45" i="3"/>
  <c r="AJ45" i="3"/>
  <c r="AK45" i="3"/>
  <c r="AL45" i="3"/>
  <c r="AM45" i="3"/>
  <c r="AN45" i="3"/>
  <c r="AO45" i="3"/>
  <c r="AP45" i="3"/>
  <c r="AQ45" i="3"/>
  <c r="AI46" i="3"/>
  <c r="AJ46" i="3"/>
  <c r="AK46" i="3"/>
  <c r="AL46" i="3"/>
  <c r="AM46" i="3"/>
  <c r="AN46" i="3"/>
  <c r="AO46" i="3"/>
  <c r="AP46" i="3"/>
  <c r="AQ46" i="3"/>
  <c r="AI47" i="3"/>
  <c r="AJ47" i="3"/>
  <c r="AK47" i="3"/>
  <c r="AL47" i="3"/>
  <c r="AM47" i="3"/>
  <c r="AN47" i="3"/>
  <c r="AO47" i="3"/>
  <c r="AP47" i="3"/>
  <c r="AQ47" i="3"/>
  <c r="AH37" i="3"/>
  <c r="AH38" i="3"/>
  <c r="AH39" i="3"/>
  <c r="AH40" i="3"/>
  <c r="AH41" i="3"/>
  <c r="AH42" i="3"/>
  <c r="AH43" i="3"/>
  <c r="AH44" i="3"/>
  <c r="AH45" i="3"/>
  <c r="AH46" i="3"/>
  <c r="AH47" i="3"/>
  <c r="AH36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17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3" i="3"/>
  <c r="Y3" i="3"/>
  <c r="Z3" i="3"/>
  <c r="AA3" i="3"/>
  <c r="AB3" i="3"/>
  <c r="AC3" i="3"/>
  <c r="AD3" i="3"/>
  <c r="AE3" i="3"/>
  <c r="AF3" i="3"/>
  <c r="AG3" i="3"/>
  <c r="Y4" i="3"/>
  <c r="Z4" i="3"/>
  <c r="AA4" i="3"/>
  <c r="AB4" i="3"/>
  <c r="AC4" i="3"/>
  <c r="AD4" i="3"/>
  <c r="AE4" i="3"/>
  <c r="AF4" i="3"/>
  <c r="AG4" i="3"/>
  <c r="Y5" i="3"/>
  <c r="Z5" i="3"/>
  <c r="AA5" i="3"/>
  <c r="AB5" i="3"/>
  <c r="AC5" i="3"/>
  <c r="AD5" i="3"/>
  <c r="AE5" i="3"/>
  <c r="AF5" i="3"/>
  <c r="AG5" i="3"/>
  <c r="Y6" i="3"/>
  <c r="Z6" i="3"/>
  <c r="AA6" i="3"/>
  <c r="AB6" i="3"/>
  <c r="AC6" i="3"/>
  <c r="AD6" i="3"/>
  <c r="AE6" i="3"/>
  <c r="AF6" i="3"/>
  <c r="AG6" i="3"/>
  <c r="Y7" i="3"/>
  <c r="Z7" i="3"/>
  <c r="AA7" i="3"/>
  <c r="AB7" i="3"/>
  <c r="AC7" i="3"/>
  <c r="AD7" i="3"/>
  <c r="AE7" i="3"/>
  <c r="AF7" i="3"/>
  <c r="AG7" i="3"/>
  <c r="Y8" i="3"/>
  <c r="Z8" i="3"/>
  <c r="AA8" i="3"/>
  <c r="AB8" i="3"/>
  <c r="AC8" i="3"/>
  <c r="AD8" i="3"/>
  <c r="AE8" i="3"/>
  <c r="AF8" i="3"/>
  <c r="AG8" i="3"/>
  <c r="Y9" i="3"/>
  <c r="Z9" i="3"/>
  <c r="AA9" i="3"/>
  <c r="AB9" i="3"/>
  <c r="AC9" i="3"/>
  <c r="AD9" i="3"/>
  <c r="AE9" i="3"/>
  <c r="AF9" i="3"/>
  <c r="AG9" i="3"/>
  <c r="Y10" i="3"/>
  <c r="Z10" i="3"/>
  <c r="AA10" i="3"/>
  <c r="AB10" i="3"/>
  <c r="AC10" i="3"/>
  <c r="AD10" i="3"/>
  <c r="AE10" i="3"/>
  <c r="AF10" i="3"/>
  <c r="AG10" i="3"/>
  <c r="Y11" i="3"/>
  <c r="Z11" i="3"/>
  <c r="AA11" i="3"/>
  <c r="AB11" i="3"/>
  <c r="AC11" i="3"/>
  <c r="AD11" i="3"/>
  <c r="AE11" i="3"/>
  <c r="AF11" i="3"/>
  <c r="AG11" i="3"/>
  <c r="Y12" i="3"/>
  <c r="Z12" i="3"/>
  <c r="AA12" i="3"/>
  <c r="AB12" i="3"/>
  <c r="AC12" i="3"/>
  <c r="AD12" i="3"/>
  <c r="AE12" i="3"/>
  <c r="AF12" i="3"/>
  <c r="AG12" i="3"/>
  <c r="Y13" i="3"/>
  <c r="Z13" i="3"/>
  <c r="AA13" i="3"/>
  <c r="AB13" i="3"/>
  <c r="AC13" i="3"/>
  <c r="AD13" i="3"/>
  <c r="AE13" i="3"/>
  <c r="AF13" i="3"/>
  <c r="AG13" i="3"/>
  <c r="Y14" i="3"/>
  <c r="Z14" i="3"/>
  <c r="AA14" i="3"/>
  <c r="AB14" i="3"/>
  <c r="AC14" i="3"/>
  <c r="AD14" i="3"/>
  <c r="AE14" i="3"/>
  <c r="AF14" i="3"/>
  <c r="AG14" i="3"/>
  <c r="Y15" i="3"/>
  <c r="Z15" i="3"/>
  <c r="AA15" i="3"/>
  <c r="AB15" i="3"/>
  <c r="AC15" i="3"/>
  <c r="AD15" i="3"/>
  <c r="AE15" i="3"/>
  <c r="AF15" i="3"/>
  <c r="AG15" i="3"/>
  <c r="Y16" i="3"/>
  <c r="Z16" i="3"/>
  <c r="AA16" i="3"/>
  <c r="AB16" i="3"/>
  <c r="AC16" i="3"/>
  <c r="AD16" i="3"/>
  <c r="AE16" i="3"/>
  <c r="AF16" i="3"/>
  <c r="AG16" i="3"/>
  <c r="Y17" i="3"/>
  <c r="Z17" i="3"/>
  <c r="AA17" i="3"/>
  <c r="AB17" i="3"/>
  <c r="AC17" i="3"/>
  <c r="AD17" i="3"/>
  <c r="AE17" i="3"/>
  <c r="AF17" i="3"/>
  <c r="AG17" i="3"/>
  <c r="Y18" i="3"/>
  <c r="Z18" i="3"/>
  <c r="AA18" i="3"/>
  <c r="AB18" i="3"/>
  <c r="AC18" i="3"/>
  <c r="AD18" i="3"/>
  <c r="AE18" i="3"/>
  <c r="AF18" i="3"/>
  <c r="AG18" i="3"/>
  <c r="Y19" i="3"/>
  <c r="Z19" i="3"/>
  <c r="AA19" i="3"/>
  <c r="AB19" i="3"/>
  <c r="AC19" i="3"/>
  <c r="AD19" i="3"/>
  <c r="AE19" i="3"/>
  <c r="AF19" i="3"/>
  <c r="AG19" i="3"/>
  <c r="Y20" i="3"/>
  <c r="Z20" i="3"/>
  <c r="AA20" i="3"/>
  <c r="AB20" i="3"/>
  <c r="AC20" i="3"/>
  <c r="AD20" i="3"/>
  <c r="AE20" i="3"/>
  <c r="AF20" i="3"/>
  <c r="AG20" i="3"/>
  <c r="Y21" i="3"/>
  <c r="Z21" i="3"/>
  <c r="AA21" i="3"/>
  <c r="AB21" i="3"/>
  <c r="AC21" i="3"/>
  <c r="AD21" i="3"/>
  <c r="AE21" i="3"/>
  <c r="AF21" i="3"/>
  <c r="AG21" i="3"/>
  <c r="Y22" i="3"/>
  <c r="Z22" i="3"/>
  <c r="AA22" i="3"/>
  <c r="AB22" i="3"/>
  <c r="AC22" i="3"/>
  <c r="AD22" i="3"/>
  <c r="AE22" i="3"/>
  <c r="AF22" i="3"/>
  <c r="AG22" i="3"/>
  <c r="Y23" i="3"/>
  <c r="Z23" i="3"/>
  <c r="AA23" i="3"/>
  <c r="AB23" i="3"/>
  <c r="AC23" i="3"/>
  <c r="AD23" i="3"/>
  <c r="AE23" i="3"/>
  <c r="AF23" i="3"/>
  <c r="AG23" i="3"/>
  <c r="Y24" i="3"/>
  <c r="Z24" i="3"/>
  <c r="AA24" i="3"/>
  <c r="AB24" i="3"/>
  <c r="AC24" i="3"/>
  <c r="AD24" i="3"/>
  <c r="AE24" i="3"/>
  <c r="AF24" i="3"/>
  <c r="AG24" i="3"/>
  <c r="Y25" i="3"/>
  <c r="Z25" i="3"/>
  <c r="AA25" i="3"/>
  <c r="AB25" i="3"/>
  <c r="AC25" i="3"/>
  <c r="AD25" i="3"/>
  <c r="AE25" i="3"/>
  <c r="AF25" i="3"/>
  <c r="AG25" i="3"/>
  <c r="Y26" i="3"/>
  <c r="Z26" i="3"/>
  <c r="AA26" i="3"/>
  <c r="AB26" i="3"/>
  <c r="AC26" i="3"/>
  <c r="AD26" i="3"/>
  <c r="AE26" i="3"/>
  <c r="AF26" i="3"/>
  <c r="AG26" i="3"/>
  <c r="Y27" i="3"/>
  <c r="Z27" i="3"/>
  <c r="AA27" i="3"/>
  <c r="AB27" i="3"/>
  <c r="AC27" i="3"/>
  <c r="AD27" i="3"/>
  <c r="AE27" i="3"/>
  <c r="AF27" i="3"/>
  <c r="AG27" i="3"/>
  <c r="Y28" i="3"/>
  <c r="Z28" i="3"/>
  <c r="AA28" i="3"/>
  <c r="AB28" i="3"/>
  <c r="AC28" i="3"/>
  <c r="AD28" i="3"/>
  <c r="AE28" i="3"/>
  <c r="AF28" i="3"/>
  <c r="AG28" i="3"/>
  <c r="Y29" i="3"/>
  <c r="Z29" i="3"/>
  <c r="AA29" i="3"/>
  <c r="AB29" i="3"/>
  <c r="AC29" i="3"/>
  <c r="AD29" i="3"/>
  <c r="AE29" i="3"/>
  <c r="AF29" i="3"/>
  <c r="AG29" i="3"/>
  <c r="Y30" i="3"/>
  <c r="Z30" i="3"/>
  <c r="AA30" i="3"/>
  <c r="AB30" i="3"/>
  <c r="AC30" i="3"/>
  <c r="AD30" i="3"/>
  <c r="AE30" i="3"/>
  <c r="AF30" i="3"/>
  <c r="AG30" i="3"/>
  <c r="Y31" i="3"/>
  <c r="Z31" i="3"/>
  <c r="AA31" i="3"/>
  <c r="AB31" i="3"/>
  <c r="AC31" i="3"/>
  <c r="AD31" i="3"/>
  <c r="AE31" i="3"/>
  <c r="AF31" i="3"/>
  <c r="AG31" i="3"/>
  <c r="Y32" i="3"/>
  <c r="Z32" i="3"/>
  <c r="AA32" i="3"/>
  <c r="AB32" i="3"/>
  <c r="AC32" i="3"/>
  <c r="AD32" i="3"/>
  <c r="AE32" i="3"/>
  <c r="AF32" i="3"/>
  <c r="AG32" i="3"/>
  <c r="Y33" i="3"/>
  <c r="Z33" i="3"/>
  <c r="AA33" i="3"/>
  <c r="AB33" i="3"/>
  <c r="AC33" i="3"/>
  <c r="AD33" i="3"/>
  <c r="AE33" i="3"/>
  <c r="AF33" i="3"/>
  <c r="AG33" i="3"/>
  <c r="Y34" i="3"/>
  <c r="Z34" i="3"/>
  <c r="AA34" i="3"/>
  <c r="AB34" i="3"/>
  <c r="AC34" i="3"/>
  <c r="AD34" i="3"/>
  <c r="AE34" i="3"/>
  <c r="AF34" i="3"/>
  <c r="AG34" i="3"/>
  <c r="Y35" i="3"/>
  <c r="Z35" i="3"/>
  <c r="AA35" i="3"/>
  <c r="AB35" i="3"/>
  <c r="AC35" i="3"/>
  <c r="AD35" i="3"/>
  <c r="AE35" i="3"/>
  <c r="AF35" i="3"/>
  <c r="AG35" i="3"/>
  <c r="Y36" i="3"/>
  <c r="Z36" i="3"/>
  <c r="AA36" i="3"/>
  <c r="AB36" i="3"/>
  <c r="AC36" i="3"/>
  <c r="AD36" i="3"/>
  <c r="AE36" i="3"/>
  <c r="AF36" i="3"/>
  <c r="AG36" i="3"/>
  <c r="Y37" i="3"/>
  <c r="Z37" i="3"/>
  <c r="AA37" i="3"/>
  <c r="AB37" i="3"/>
  <c r="AC37" i="3"/>
  <c r="AD37" i="3"/>
  <c r="AE37" i="3"/>
  <c r="AF37" i="3"/>
  <c r="AG37" i="3"/>
  <c r="Y38" i="3"/>
  <c r="Z38" i="3"/>
  <c r="AA38" i="3"/>
  <c r="AB38" i="3"/>
  <c r="AC38" i="3"/>
  <c r="AD38" i="3"/>
  <c r="AE38" i="3"/>
  <c r="AF38" i="3"/>
  <c r="AG38" i="3"/>
  <c r="Y39" i="3"/>
  <c r="Z39" i="3"/>
  <c r="AA39" i="3"/>
  <c r="AB39" i="3"/>
  <c r="AC39" i="3"/>
  <c r="AD39" i="3"/>
  <c r="AE39" i="3"/>
  <c r="AF39" i="3"/>
  <c r="AG39" i="3"/>
  <c r="Y40" i="3"/>
  <c r="Z40" i="3"/>
  <c r="AA40" i="3"/>
  <c r="AB40" i="3"/>
  <c r="AC40" i="3"/>
  <c r="AD40" i="3"/>
  <c r="AE40" i="3"/>
  <c r="AF40" i="3"/>
  <c r="AG40" i="3"/>
  <c r="Y41" i="3"/>
  <c r="Z41" i="3"/>
  <c r="AA41" i="3"/>
  <c r="AB41" i="3"/>
  <c r="AC41" i="3"/>
  <c r="AD41" i="3"/>
  <c r="AE41" i="3"/>
  <c r="AF41" i="3"/>
  <c r="AG41" i="3"/>
  <c r="Y42" i="3"/>
  <c r="Z42" i="3"/>
  <c r="AA42" i="3"/>
  <c r="AB42" i="3"/>
  <c r="AC42" i="3"/>
  <c r="AD42" i="3"/>
  <c r="AE42" i="3"/>
  <c r="AF42" i="3"/>
  <c r="AG42" i="3"/>
  <c r="Y43" i="3"/>
  <c r="Z43" i="3"/>
  <c r="AA43" i="3"/>
  <c r="AB43" i="3"/>
  <c r="AC43" i="3"/>
  <c r="AD43" i="3"/>
  <c r="AE43" i="3"/>
  <c r="AF43" i="3"/>
  <c r="AG43" i="3"/>
  <c r="Y44" i="3"/>
  <c r="Z44" i="3"/>
  <c r="AA44" i="3"/>
  <c r="AB44" i="3"/>
  <c r="AC44" i="3"/>
  <c r="AD44" i="3"/>
  <c r="AE44" i="3"/>
  <c r="AF44" i="3"/>
  <c r="AG44" i="3"/>
  <c r="Y45" i="3"/>
  <c r="Z45" i="3"/>
  <c r="AA45" i="3"/>
  <c r="AB45" i="3"/>
  <c r="AC45" i="3"/>
  <c r="AD45" i="3"/>
  <c r="AE45" i="3"/>
  <c r="AF45" i="3"/>
  <c r="AG45" i="3"/>
  <c r="Y46" i="3"/>
  <c r="Z46" i="3"/>
  <c r="AA46" i="3"/>
  <c r="AB46" i="3"/>
  <c r="AC46" i="3"/>
  <c r="AD46" i="3"/>
  <c r="AE46" i="3"/>
  <c r="AF46" i="3"/>
  <c r="AG46" i="3"/>
  <c r="Y47" i="3"/>
  <c r="Z47" i="3"/>
  <c r="AA47" i="3"/>
  <c r="AB47" i="3"/>
  <c r="AC47" i="3"/>
  <c r="AD47" i="3"/>
  <c r="AE47" i="3"/>
  <c r="AF47" i="3"/>
  <c r="AG47" i="3"/>
  <c r="X37" i="3"/>
  <c r="X38" i="3"/>
  <c r="X39" i="3"/>
  <c r="X40" i="3"/>
  <c r="X41" i="3"/>
  <c r="X42" i="3"/>
  <c r="X43" i="3"/>
  <c r="X44" i="3"/>
  <c r="X45" i="3"/>
  <c r="X46" i="3"/>
  <c r="X47" i="3"/>
  <c r="X3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17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3" i="3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N37" i="3"/>
  <c r="N38" i="3"/>
  <c r="N39" i="3"/>
  <c r="N40" i="3"/>
  <c r="N41" i="3"/>
  <c r="N42" i="3"/>
  <c r="N43" i="3"/>
  <c r="N44" i="3"/>
  <c r="N45" i="3"/>
  <c r="N46" i="3"/>
  <c r="N47" i="3"/>
  <c r="N36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17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3" i="3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3" i="2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3" i="6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3" i="9"/>
  <c r="G46" i="9" l="1"/>
  <c r="F46" i="9"/>
  <c r="E46" i="9"/>
  <c r="D46" i="9"/>
  <c r="C46" i="9"/>
  <c r="B46" i="9"/>
  <c r="G46" i="6"/>
  <c r="F46" i="6"/>
  <c r="E46" i="6"/>
  <c r="D46" i="6"/>
  <c r="C46" i="6"/>
  <c r="B46" i="6"/>
  <c r="G46" i="2" l="1"/>
  <c r="F46" i="2"/>
  <c r="E46" i="2"/>
  <c r="D46" i="2"/>
  <c r="C46" i="2"/>
  <c r="B46" i="2"/>
  <c r="R46" i="2" l="1"/>
  <c r="J46" i="2" l="1"/>
  <c r="K46" i="2"/>
  <c r="H46" i="2"/>
  <c r="IB47" i="5" l="1"/>
  <c r="HX47" i="5"/>
  <c r="HT47" i="5"/>
  <c r="HQ47" i="5"/>
  <c r="HP47" i="5"/>
  <c r="HL47" i="5"/>
  <c r="HI47" i="5"/>
  <c r="GZ47" i="5"/>
  <c r="GW47" i="5"/>
  <c r="GK47" i="5"/>
  <c r="GJ47" i="5"/>
  <c r="GG47" i="5"/>
  <c r="GF47" i="5"/>
  <c r="IV46" i="5"/>
  <c r="IN46" i="5"/>
  <c r="HE46" i="5"/>
  <c r="GZ46" i="5"/>
  <c r="GX46" i="5"/>
  <c r="GT46" i="5"/>
  <c r="GP46" i="5"/>
  <c r="GL46" i="5"/>
  <c r="HR45" i="5"/>
  <c r="HO45" i="5"/>
  <c r="HJ45" i="5"/>
  <c r="HD45" i="5"/>
  <c r="HC45" i="5"/>
  <c r="GY45" i="5"/>
  <c r="GQ45" i="5"/>
  <c r="GI45" i="5"/>
  <c r="JD44" i="5"/>
  <c r="IZ44" i="5"/>
  <c r="IF44" i="5"/>
  <c r="HP44" i="5"/>
  <c r="HO44" i="5"/>
  <c r="HL44" i="5"/>
  <c r="HK44" i="5"/>
  <c r="HH44" i="5"/>
  <c r="HG44" i="5"/>
  <c r="HD44" i="5"/>
  <c r="HC44" i="5"/>
  <c r="GZ44" i="5"/>
  <c r="GY44" i="5"/>
  <c r="GU44" i="5"/>
  <c r="GR44" i="5"/>
  <c r="GQ44" i="5"/>
  <c r="GJ44" i="5"/>
  <c r="GI44" i="5"/>
  <c r="IZ43" i="5"/>
  <c r="HP43" i="5"/>
  <c r="HO43" i="5"/>
  <c r="HL43" i="5"/>
  <c r="IY43" i="5"/>
  <c r="HH43" i="5"/>
  <c r="HG43" i="5"/>
  <c r="HD43" i="5"/>
  <c r="IQ43" i="5"/>
  <c r="GZ43" i="5"/>
  <c r="GY43" i="5"/>
  <c r="GU43" i="5"/>
  <c r="GR43" i="5"/>
  <c r="GQ43" i="5"/>
  <c r="GJ43" i="5"/>
  <c r="HW43" i="5"/>
  <c r="HG42" i="5"/>
  <c r="HD42" i="5"/>
  <c r="GZ42" i="5"/>
  <c r="GY42" i="5"/>
  <c r="IJ42" i="5"/>
  <c r="GN42" i="5"/>
  <c r="GJ42" i="5"/>
  <c r="GI42" i="5"/>
  <c r="HR41" i="5"/>
  <c r="HO41" i="5"/>
  <c r="HN41" i="5"/>
  <c r="HJ41" i="5"/>
  <c r="HH41" i="5"/>
  <c r="HF41" i="5"/>
  <c r="HD41" i="5"/>
  <c r="HC41" i="5"/>
  <c r="HB41" i="5"/>
  <c r="GZ41" i="5"/>
  <c r="GY41" i="5"/>
  <c r="GX41" i="5"/>
  <c r="GT41" i="5"/>
  <c r="GQ41" i="5"/>
  <c r="GP41" i="5"/>
  <c r="HH40" i="5"/>
  <c r="HG40" i="5"/>
  <c r="HF40" i="5"/>
  <c r="HD40" i="5"/>
  <c r="HC40" i="5"/>
  <c r="GZ40" i="5"/>
  <c r="GY40" i="5"/>
  <c r="GU40" i="5"/>
  <c r="GT40" i="5"/>
  <c r="GQ40" i="5"/>
  <c r="GL40" i="5"/>
  <c r="GI40" i="5"/>
  <c r="GH40" i="5"/>
  <c r="HN39" i="5"/>
  <c r="HK39" i="5"/>
  <c r="HF39" i="5"/>
  <c r="HD39" i="5"/>
  <c r="HB39" i="5"/>
  <c r="GX39" i="5"/>
  <c r="IE39" i="5"/>
  <c r="GH39" i="5"/>
  <c r="HH38" i="5"/>
  <c r="HF38" i="5"/>
  <c r="HB38" i="5"/>
  <c r="GZ38" i="5"/>
  <c r="GN38" i="5"/>
  <c r="GL38" i="5"/>
  <c r="GH38" i="5"/>
  <c r="GF38" i="5"/>
  <c r="HF37" i="5"/>
  <c r="HE37" i="5"/>
  <c r="HB37" i="5"/>
  <c r="HA37" i="5"/>
  <c r="GN37" i="5"/>
  <c r="GK37" i="5"/>
  <c r="GJ37" i="5"/>
  <c r="GH37" i="5"/>
  <c r="GG37" i="5"/>
  <c r="GF37" i="5"/>
  <c r="HR36" i="5"/>
  <c r="HP36" i="5"/>
  <c r="HL36" i="5"/>
  <c r="HJ36" i="5"/>
  <c r="HB36" i="5"/>
  <c r="GV36" i="5"/>
  <c r="GR36" i="5"/>
  <c r="GK36" i="5"/>
  <c r="HQ35" i="5"/>
  <c r="HP35" i="5"/>
  <c r="HO35" i="5"/>
  <c r="HM35" i="5"/>
  <c r="HL35" i="5"/>
  <c r="HK35" i="5"/>
  <c r="HI35" i="5"/>
  <c r="HH35" i="5"/>
  <c r="HC35" i="5"/>
  <c r="GW35" i="5"/>
  <c r="GU35" i="5"/>
  <c r="GR35" i="5"/>
  <c r="GO35" i="5"/>
  <c r="GM35" i="5"/>
  <c r="GJ35" i="5"/>
  <c r="GG35" i="5"/>
  <c r="IN34" i="5"/>
  <c r="HQ34" i="5"/>
  <c r="HP34" i="5"/>
  <c r="HO34" i="5"/>
  <c r="HM34" i="5"/>
  <c r="HL34" i="5"/>
  <c r="HK34" i="5"/>
  <c r="HI34" i="5"/>
  <c r="HH34" i="5"/>
  <c r="HC34" i="5"/>
  <c r="GW34" i="5"/>
  <c r="GU34" i="5"/>
  <c r="GR34" i="5"/>
  <c r="GO34" i="5"/>
  <c r="GM34" i="5"/>
  <c r="GJ34" i="5"/>
  <c r="GG34" i="5"/>
  <c r="HQ33" i="5"/>
  <c r="HP33" i="5"/>
  <c r="HO33" i="5"/>
  <c r="HM33" i="5"/>
  <c r="HL33" i="5"/>
  <c r="HK33" i="5"/>
  <c r="HI33" i="5"/>
  <c r="HC33" i="5"/>
  <c r="GW33" i="5"/>
  <c r="GU33" i="5"/>
  <c r="GR33" i="5"/>
  <c r="GO33" i="5"/>
  <c r="GM33" i="5"/>
  <c r="GJ33" i="5"/>
  <c r="GG33" i="5"/>
  <c r="HQ32" i="5"/>
  <c r="HP32" i="5"/>
  <c r="HO32" i="5"/>
  <c r="HM32" i="5"/>
  <c r="HL32" i="5"/>
  <c r="HK32" i="5"/>
  <c r="HI32" i="5"/>
  <c r="HH32" i="5"/>
  <c r="HC32" i="5"/>
  <c r="GW32" i="5"/>
  <c r="GU32" i="5"/>
  <c r="GR32" i="5"/>
  <c r="GO32" i="5"/>
  <c r="GM32" i="5"/>
  <c r="GJ32" i="5"/>
  <c r="GG32" i="5"/>
  <c r="HQ31" i="5"/>
  <c r="HP31" i="5"/>
  <c r="HO31" i="5"/>
  <c r="HM31" i="5"/>
  <c r="HL31" i="5"/>
  <c r="HK31" i="5"/>
  <c r="HI31" i="5"/>
  <c r="HH31" i="5"/>
  <c r="HC31" i="5"/>
  <c r="GW31" i="5"/>
  <c r="GR31" i="5"/>
  <c r="GM31" i="5"/>
  <c r="GJ31" i="5"/>
  <c r="GG31" i="5"/>
  <c r="HR30" i="5"/>
  <c r="HM30" i="5"/>
  <c r="HG30" i="5"/>
  <c r="HF30" i="5"/>
  <c r="HE30" i="5"/>
  <c r="HB30" i="5"/>
  <c r="HA30" i="5"/>
  <c r="GY30" i="5"/>
  <c r="GX30" i="5"/>
  <c r="GW30" i="5"/>
  <c r="GU30" i="5"/>
  <c r="GT30" i="5"/>
  <c r="GQ30" i="5"/>
  <c r="GP30" i="5"/>
  <c r="GO30" i="5"/>
  <c r="GI30" i="5"/>
  <c r="GG30" i="5"/>
  <c r="HQ29" i="5"/>
  <c r="HO29" i="5"/>
  <c r="HM29" i="5"/>
  <c r="HK29" i="5"/>
  <c r="HI29" i="5"/>
  <c r="GX29" i="5"/>
  <c r="GW29" i="5"/>
  <c r="GU29" i="5"/>
  <c r="GT29" i="5"/>
  <c r="GQ29" i="5"/>
  <c r="GP29" i="5"/>
  <c r="GO29" i="5"/>
  <c r="GM29" i="5"/>
  <c r="HQ28" i="5"/>
  <c r="HO28" i="5"/>
  <c r="HM28" i="5"/>
  <c r="HK28" i="5"/>
  <c r="HI28" i="5"/>
  <c r="GX28" i="5"/>
  <c r="GW28" i="5"/>
  <c r="GU28" i="5"/>
  <c r="GT28" i="5"/>
  <c r="GS28" i="5"/>
  <c r="GQ28" i="5"/>
  <c r="GP28" i="5"/>
  <c r="GO28" i="5"/>
  <c r="GM28" i="5"/>
  <c r="HQ27" i="5"/>
  <c r="HO27" i="5"/>
  <c r="HM27" i="5"/>
  <c r="HK27" i="5"/>
  <c r="HI27" i="5"/>
  <c r="GX27" i="5"/>
  <c r="GW27" i="5"/>
  <c r="GU27" i="5"/>
  <c r="GT27" i="5"/>
  <c r="GQ27" i="5"/>
  <c r="GP27" i="5"/>
  <c r="GO27" i="5"/>
  <c r="GM27" i="5"/>
  <c r="HQ26" i="5"/>
  <c r="HK26" i="5"/>
  <c r="HC26" i="5"/>
  <c r="GW26" i="5"/>
  <c r="GU26" i="5"/>
  <c r="GT26" i="5"/>
  <c r="GQ26" i="5"/>
  <c r="GM26" i="5"/>
  <c r="GK26" i="5"/>
  <c r="GH26" i="5"/>
  <c r="HQ25" i="5"/>
  <c r="HN25" i="5"/>
  <c r="HK25" i="5"/>
  <c r="HI25" i="5"/>
  <c r="HC25" i="5"/>
  <c r="GX25" i="5"/>
  <c r="GW25" i="5"/>
  <c r="GU25" i="5"/>
  <c r="GT25" i="5"/>
  <c r="GS25" i="5"/>
  <c r="GQ25" i="5"/>
  <c r="GP25" i="5"/>
  <c r="GO25" i="5"/>
  <c r="GM25" i="5"/>
  <c r="GK25" i="5"/>
  <c r="GH25" i="5"/>
  <c r="HQ24" i="5"/>
  <c r="HN24" i="5"/>
  <c r="HK24" i="5"/>
  <c r="HI24" i="5"/>
  <c r="HC24" i="5"/>
  <c r="GX24" i="5"/>
  <c r="GW24" i="5"/>
  <c r="GU24" i="5"/>
  <c r="GT24" i="5"/>
  <c r="GS24" i="5"/>
  <c r="GQ24" i="5"/>
  <c r="GP24" i="5"/>
  <c r="GO24" i="5"/>
  <c r="GM24" i="5"/>
  <c r="GK24" i="5"/>
  <c r="GH24" i="5"/>
  <c r="HQ23" i="5"/>
  <c r="HN23" i="5"/>
  <c r="HK23" i="5"/>
  <c r="HI23" i="5"/>
  <c r="HC23" i="5"/>
  <c r="GX23" i="5"/>
  <c r="GW23" i="5"/>
  <c r="GU23" i="5"/>
  <c r="GT23" i="5"/>
  <c r="GS23" i="5"/>
  <c r="GQ23" i="5"/>
  <c r="GP23" i="5"/>
  <c r="GO23" i="5"/>
  <c r="GM23" i="5"/>
  <c r="GK23" i="5"/>
  <c r="HQ22" i="5"/>
  <c r="HN22" i="5"/>
  <c r="HK22" i="5"/>
  <c r="HI22" i="5"/>
  <c r="HC22" i="5"/>
  <c r="GX22" i="5"/>
  <c r="GW22" i="5"/>
  <c r="GU22" i="5"/>
  <c r="GT22" i="5"/>
  <c r="GS22" i="5"/>
  <c r="GQ22" i="5"/>
  <c r="GP22" i="5"/>
  <c r="GO22" i="5"/>
  <c r="GM22" i="5"/>
  <c r="GK22" i="5"/>
  <c r="GH22" i="5"/>
  <c r="HQ21" i="5"/>
  <c r="HN21" i="5"/>
  <c r="HK21" i="5"/>
  <c r="HI21" i="5"/>
  <c r="HC21" i="5"/>
  <c r="GX21" i="5"/>
  <c r="GW21" i="5"/>
  <c r="GU21" i="5"/>
  <c r="GT21" i="5"/>
  <c r="GS21" i="5"/>
  <c r="GQ21" i="5"/>
  <c r="GP21" i="5"/>
  <c r="GO21" i="5"/>
  <c r="GM21" i="5"/>
  <c r="GK21" i="5"/>
  <c r="GH21" i="5"/>
  <c r="HQ20" i="5"/>
  <c r="HN20" i="5"/>
  <c r="HK20" i="5"/>
  <c r="HI20" i="5"/>
  <c r="HC20" i="5"/>
  <c r="GX20" i="5"/>
  <c r="GW20" i="5"/>
  <c r="GU20" i="5"/>
  <c r="GT20" i="5"/>
  <c r="GS20" i="5"/>
  <c r="GQ20" i="5"/>
  <c r="GP20" i="5"/>
  <c r="GO20" i="5"/>
  <c r="GM20" i="5"/>
  <c r="GK20" i="5"/>
  <c r="GH20" i="5"/>
  <c r="HQ19" i="5"/>
  <c r="HN19" i="5"/>
  <c r="HK19" i="5"/>
  <c r="HI19" i="5"/>
  <c r="HC19" i="5"/>
  <c r="GX19" i="5"/>
  <c r="GW19" i="5"/>
  <c r="GU19" i="5"/>
  <c r="GT19" i="5"/>
  <c r="GS19" i="5"/>
  <c r="GQ19" i="5"/>
  <c r="GP19" i="5"/>
  <c r="GO19" i="5"/>
  <c r="GM19" i="5"/>
  <c r="GK19" i="5"/>
  <c r="GH19" i="5"/>
  <c r="HO18" i="5"/>
  <c r="HN18" i="5"/>
  <c r="HK18" i="5"/>
  <c r="HI18" i="5"/>
  <c r="HE18" i="5"/>
  <c r="GW18" i="5"/>
  <c r="GT18" i="5"/>
  <c r="GS18" i="5"/>
  <c r="GQ18" i="5"/>
  <c r="GP18" i="5"/>
  <c r="GO18" i="5"/>
  <c r="HO17" i="5"/>
  <c r="HK17" i="5"/>
  <c r="HI17" i="5"/>
  <c r="GX17" i="5"/>
  <c r="GW17" i="5"/>
  <c r="GU17" i="5"/>
  <c r="GT17" i="5"/>
  <c r="GQ17" i="5"/>
  <c r="GO17" i="5"/>
  <c r="GI17" i="5"/>
  <c r="HQ16" i="5"/>
  <c r="HL16" i="5"/>
  <c r="HD16" i="5"/>
  <c r="GY16" i="5"/>
  <c r="GN16" i="5"/>
  <c r="GM16" i="5"/>
  <c r="GK16" i="5"/>
  <c r="GI16" i="5"/>
  <c r="GG16" i="5"/>
  <c r="GF16" i="5"/>
  <c r="HX15" i="5"/>
  <c r="HT15" i="5"/>
  <c r="HP15" i="5"/>
  <c r="HL15" i="5"/>
  <c r="HH15" i="5"/>
  <c r="HF15" i="5"/>
  <c r="HD15" i="5"/>
  <c r="HB15" i="5"/>
  <c r="GZ15" i="5"/>
  <c r="GN15" i="5"/>
  <c r="GL15" i="5"/>
  <c r="GK15" i="5"/>
  <c r="GJ15" i="5"/>
  <c r="GH15" i="5"/>
  <c r="GG15" i="5"/>
  <c r="HP14" i="5"/>
  <c r="HL14" i="5"/>
  <c r="HH14" i="5"/>
  <c r="HF14" i="5"/>
  <c r="HD14" i="5"/>
  <c r="HB14" i="5"/>
  <c r="GZ14" i="5"/>
  <c r="GN14" i="5"/>
  <c r="GL14" i="5"/>
  <c r="GK14" i="5"/>
  <c r="GJ14" i="5"/>
  <c r="GH14" i="5"/>
  <c r="GG14" i="5"/>
  <c r="HP13" i="5"/>
  <c r="IZ13" i="5"/>
  <c r="HH13" i="5"/>
  <c r="HF13" i="5"/>
  <c r="HD13" i="5"/>
  <c r="HB13" i="5"/>
  <c r="GZ13" i="5"/>
  <c r="GN13" i="5"/>
  <c r="GL13" i="5"/>
  <c r="GK13" i="5"/>
  <c r="GJ13" i="5"/>
  <c r="GH13" i="5"/>
  <c r="GG13" i="5"/>
  <c r="HP12" i="5"/>
  <c r="HL12" i="5"/>
  <c r="HH12" i="5"/>
  <c r="HF12" i="5"/>
  <c r="HD12" i="5"/>
  <c r="HB12" i="5"/>
  <c r="GZ12" i="5"/>
  <c r="GN12" i="5"/>
  <c r="GL12" i="5"/>
  <c r="GK12" i="5"/>
  <c r="GJ12" i="5"/>
  <c r="GH12" i="5"/>
  <c r="GG12" i="5"/>
  <c r="IV11" i="5"/>
  <c r="HP11" i="5"/>
  <c r="HL11" i="5"/>
  <c r="HH11" i="5"/>
  <c r="HF11" i="5"/>
  <c r="HD11" i="5"/>
  <c r="HB11" i="5"/>
  <c r="GZ11" i="5"/>
  <c r="GN11" i="5"/>
  <c r="GL11" i="5"/>
  <c r="GK11" i="5"/>
  <c r="GJ11" i="5"/>
  <c r="GH11" i="5"/>
  <c r="GG11" i="5"/>
  <c r="HP10" i="5"/>
  <c r="HL10" i="5"/>
  <c r="HH10" i="5"/>
  <c r="HF10" i="5"/>
  <c r="HD10" i="5"/>
  <c r="HB10" i="5"/>
  <c r="GZ10" i="5"/>
  <c r="GN10" i="5"/>
  <c r="GL10" i="5"/>
  <c r="GK10" i="5"/>
  <c r="GJ10" i="5"/>
  <c r="GH10" i="5"/>
  <c r="GG10" i="5"/>
  <c r="IN9" i="5"/>
  <c r="HT9" i="5"/>
  <c r="HP9" i="5"/>
  <c r="HL9" i="5"/>
  <c r="HH9" i="5"/>
  <c r="HF9" i="5"/>
  <c r="HD9" i="5"/>
  <c r="HB9" i="5"/>
  <c r="GZ9" i="5"/>
  <c r="GN9" i="5"/>
  <c r="GL9" i="5"/>
  <c r="GK9" i="5"/>
  <c r="GJ9" i="5"/>
  <c r="GH9" i="5"/>
  <c r="GG9" i="5"/>
  <c r="HP8" i="5"/>
  <c r="HL8" i="5"/>
  <c r="HH8" i="5"/>
  <c r="HF8" i="5"/>
  <c r="HD8" i="5"/>
  <c r="HB8" i="5"/>
  <c r="GN8" i="5"/>
  <c r="GL8" i="5"/>
  <c r="GK8" i="5"/>
  <c r="GJ8" i="5"/>
  <c r="GH8" i="5"/>
  <c r="GG8" i="5"/>
  <c r="HX7" i="5"/>
  <c r="HP7" i="5"/>
  <c r="HL7" i="5"/>
  <c r="HH7" i="5"/>
  <c r="HD7" i="5"/>
  <c r="HB7" i="5"/>
  <c r="GZ7" i="5"/>
  <c r="GN7" i="5"/>
  <c r="GL7" i="5"/>
  <c r="GK7" i="5"/>
  <c r="GJ7" i="5"/>
  <c r="GH7" i="5"/>
  <c r="GG7" i="5"/>
  <c r="HP6" i="5"/>
  <c r="HL6" i="5"/>
  <c r="HH6" i="5"/>
  <c r="HF6" i="5"/>
  <c r="HB6" i="5"/>
  <c r="GZ6" i="5"/>
  <c r="GN6" i="5"/>
  <c r="GL6" i="5"/>
  <c r="GK6" i="5"/>
  <c r="GJ6" i="5"/>
  <c r="GH6" i="5"/>
  <c r="GG6" i="5"/>
  <c r="HT6" i="5"/>
  <c r="HP5" i="5"/>
  <c r="HL5" i="5"/>
  <c r="HH5" i="5"/>
  <c r="HF5" i="5"/>
  <c r="HD5" i="5"/>
  <c r="HB5" i="5"/>
  <c r="GZ5" i="5"/>
  <c r="GN5" i="5"/>
  <c r="GL5" i="5"/>
  <c r="GK5" i="5"/>
  <c r="GJ5" i="5"/>
  <c r="GH5" i="5"/>
  <c r="GG5" i="5"/>
  <c r="IV4" i="5"/>
  <c r="HP4" i="5"/>
  <c r="HL4" i="5"/>
  <c r="HH4" i="5"/>
  <c r="HF4" i="5"/>
  <c r="HD4" i="5"/>
  <c r="HB4" i="5"/>
  <c r="GZ4" i="5"/>
  <c r="GV4" i="5"/>
  <c r="GR4" i="5"/>
  <c r="GN4" i="5"/>
  <c r="GK4" i="5"/>
  <c r="GJ4" i="5"/>
  <c r="GG4" i="5"/>
  <c r="BA48" i="5"/>
  <c r="HP3" i="5"/>
  <c r="AW48" i="5"/>
  <c r="HL3" i="5"/>
  <c r="AS48" i="5"/>
  <c r="AO48" i="5"/>
  <c r="HD3" i="5"/>
  <c r="GZ3" i="5"/>
  <c r="AG48" i="5"/>
  <c r="GV3" i="5"/>
  <c r="AC48" i="5"/>
  <c r="GR3" i="5"/>
  <c r="GN3" i="5"/>
  <c r="GJ3" i="5"/>
  <c r="GH3" i="5"/>
  <c r="GF3" i="5"/>
  <c r="HO47" i="4"/>
  <c r="JA47" i="4"/>
  <c r="HK47" i="4"/>
  <c r="HI47" i="4"/>
  <c r="HG47" i="4"/>
  <c r="GW47" i="4"/>
  <c r="GU47" i="4"/>
  <c r="GS47" i="4"/>
  <c r="GQ47" i="4"/>
  <c r="GO47" i="4"/>
  <c r="GI47" i="4"/>
  <c r="HO46" i="4"/>
  <c r="HM46" i="4"/>
  <c r="HG46" i="4"/>
  <c r="HE46" i="4"/>
  <c r="GY46" i="4"/>
  <c r="GQ46" i="4"/>
  <c r="HP45" i="4"/>
  <c r="HM45" i="4"/>
  <c r="HI45" i="4"/>
  <c r="GR45" i="4"/>
  <c r="GK45" i="4"/>
  <c r="GJ45" i="4"/>
  <c r="GG45" i="4"/>
  <c r="HQ44" i="4"/>
  <c r="HP44" i="4"/>
  <c r="HM44" i="4"/>
  <c r="HL44" i="4"/>
  <c r="HI44" i="4"/>
  <c r="HD44" i="4"/>
  <c r="GV44" i="4"/>
  <c r="GR44" i="4"/>
  <c r="GN44" i="4"/>
  <c r="GK44" i="4"/>
  <c r="GJ44" i="4"/>
  <c r="GG44" i="4"/>
  <c r="GF44" i="4"/>
  <c r="IF43" i="4"/>
  <c r="HQ43" i="4"/>
  <c r="HP43" i="4"/>
  <c r="HM43" i="4"/>
  <c r="HL43" i="4"/>
  <c r="GV43" i="4"/>
  <c r="GN43" i="4"/>
  <c r="GK43" i="4"/>
  <c r="GJ43" i="4"/>
  <c r="GG43" i="4"/>
  <c r="GF43" i="4"/>
  <c r="HQ42" i="4"/>
  <c r="HP42" i="4"/>
  <c r="HO42" i="4"/>
  <c r="HL42" i="4"/>
  <c r="HI42" i="4"/>
  <c r="GN42" i="4"/>
  <c r="GG42" i="4"/>
  <c r="GF42" i="4"/>
  <c r="HQ41" i="4"/>
  <c r="HO41" i="4"/>
  <c r="HM41" i="4"/>
  <c r="HK41" i="4"/>
  <c r="HI41" i="4"/>
  <c r="GW41" i="4"/>
  <c r="GU41" i="4"/>
  <c r="GS41" i="4"/>
  <c r="GQ41" i="4"/>
  <c r="GO41" i="4"/>
  <c r="GI41" i="4"/>
  <c r="HQ40" i="4"/>
  <c r="HO40" i="4"/>
  <c r="HM40" i="4"/>
  <c r="HK40" i="4"/>
  <c r="HI40" i="4"/>
  <c r="GW40" i="4"/>
  <c r="GU40" i="4"/>
  <c r="GS40" i="4"/>
  <c r="GQ40" i="4"/>
  <c r="GO40" i="4"/>
  <c r="GI40" i="4"/>
  <c r="HM39" i="4"/>
  <c r="GW39" i="4"/>
  <c r="GU39" i="4"/>
  <c r="GS39" i="4"/>
  <c r="GQ39" i="4"/>
  <c r="GO39" i="4"/>
  <c r="GI39" i="4"/>
  <c r="IQ38" i="4"/>
  <c r="HO38" i="4"/>
  <c r="HK38" i="4"/>
  <c r="GW38" i="4"/>
  <c r="GU38" i="4"/>
  <c r="GS38" i="4"/>
  <c r="GQ38" i="4"/>
  <c r="GO38" i="4"/>
  <c r="GI38" i="4"/>
  <c r="IE37" i="4"/>
  <c r="HO37" i="4"/>
  <c r="HK37" i="4"/>
  <c r="GW37" i="4"/>
  <c r="GU37" i="4"/>
  <c r="GS37" i="4"/>
  <c r="GQ37" i="4"/>
  <c r="GO37" i="4"/>
  <c r="GI37" i="4"/>
  <c r="HO36" i="4"/>
  <c r="HK36" i="4"/>
  <c r="GW36" i="4"/>
  <c r="GU36" i="4"/>
  <c r="GS36" i="4"/>
  <c r="GQ36" i="4"/>
  <c r="GO36" i="4"/>
  <c r="GI36" i="4"/>
  <c r="HQ35" i="4"/>
  <c r="HM35" i="4"/>
  <c r="HI35" i="4"/>
  <c r="HQ34" i="4"/>
  <c r="HK34" i="4"/>
  <c r="HI34" i="4"/>
  <c r="GW34" i="4"/>
  <c r="GS34" i="4"/>
  <c r="GQ34" i="4"/>
  <c r="GO34" i="4"/>
  <c r="HK33" i="4"/>
  <c r="HI33" i="4"/>
  <c r="GW33" i="4"/>
  <c r="GU33" i="4"/>
  <c r="GS33" i="4"/>
  <c r="GQ33" i="4"/>
  <c r="GO33" i="4"/>
  <c r="HQ32" i="4"/>
  <c r="HP32" i="4"/>
  <c r="HO32" i="4"/>
  <c r="HL32" i="4"/>
  <c r="HK32" i="4"/>
  <c r="HI32" i="4"/>
  <c r="HE32" i="4"/>
  <c r="HA32" i="4"/>
  <c r="GW32" i="4"/>
  <c r="GU32" i="4"/>
  <c r="GS32" i="4"/>
  <c r="GQ32" i="4"/>
  <c r="GO32" i="4"/>
  <c r="GK32" i="4"/>
  <c r="GI32" i="4"/>
  <c r="GG32" i="4"/>
  <c r="HQ31" i="4"/>
  <c r="HP31" i="4"/>
  <c r="HO31" i="4"/>
  <c r="HM31" i="4"/>
  <c r="HL31" i="4"/>
  <c r="HK31" i="4"/>
  <c r="HI31" i="4"/>
  <c r="HE31" i="4"/>
  <c r="HA31" i="4"/>
  <c r="GW31" i="4"/>
  <c r="GU31" i="4"/>
  <c r="GS31" i="4"/>
  <c r="GQ31" i="4"/>
  <c r="GO31" i="4"/>
  <c r="GK31" i="4"/>
  <c r="GI31" i="4"/>
  <c r="GG31" i="4"/>
  <c r="HQ30" i="4"/>
  <c r="JD30" i="4"/>
  <c r="HO30" i="4"/>
  <c r="HM30" i="4"/>
  <c r="HL30" i="4"/>
  <c r="HK30" i="4"/>
  <c r="HI30" i="4"/>
  <c r="HE30" i="4"/>
  <c r="HA30" i="4"/>
  <c r="GW30" i="4"/>
  <c r="GU30" i="4"/>
  <c r="GS30" i="4"/>
  <c r="GQ30" i="4"/>
  <c r="GO30" i="4"/>
  <c r="GK30" i="4"/>
  <c r="GI30" i="4"/>
  <c r="GG30" i="4"/>
  <c r="HQ29" i="4"/>
  <c r="HP29" i="4"/>
  <c r="HO29" i="4"/>
  <c r="HM29" i="4"/>
  <c r="HL29" i="4"/>
  <c r="HK29" i="4"/>
  <c r="HE29" i="4"/>
  <c r="HA29" i="4"/>
  <c r="GW29" i="4"/>
  <c r="GU29" i="4"/>
  <c r="GS29" i="4"/>
  <c r="GQ29" i="4"/>
  <c r="GO29" i="4"/>
  <c r="GK29" i="4"/>
  <c r="GI29" i="4"/>
  <c r="GG29" i="4"/>
  <c r="HQ28" i="4"/>
  <c r="HP28" i="4"/>
  <c r="HO28" i="4"/>
  <c r="HM28" i="4"/>
  <c r="HL28" i="4"/>
  <c r="HK28" i="4"/>
  <c r="HI28" i="4"/>
  <c r="HG28" i="4"/>
  <c r="HE28" i="4"/>
  <c r="HD28" i="4"/>
  <c r="HA28" i="4"/>
  <c r="GZ28" i="4"/>
  <c r="GY28" i="4"/>
  <c r="GQ28" i="4"/>
  <c r="GN28" i="4"/>
  <c r="GK28" i="4"/>
  <c r="GI28" i="4"/>
  <c r="GF28" i="4"/>
  <c r="HP27" i="4"/>
  <c r="HO27" i="4"/>
  <c r="HL27" i="4"/>
  <c r="HK27" i="4"/>
  <c r="HG27" i="4"/>
  <c r="GY27" i="4"/>
  <c r="GW27" i="4"/>
  <c r="GU27" i="4"/>
  <c r="GS27" i="4"/>
  <c r="GQ27" i="4"/>
  <c r="GO27" i="4"/>
  <c r="GI27" i="4"/>
  <c r="IE26" i="4"/>
  <c r="HQ26" i="4"/>
  <c r="HP26" i="4"/>
  <c r="HO26" i="4"/>
  <c r="HL26" i="4"/>
  <c r="HK26" i="4"/>
  <c r="HI26" i="4"/>
  <c r="GU26" i="4"/>
  <c r="GS26" i="4"/>
  <c r="GQ26" i="4"/>
  <c r="GO26" i="4"/>
  <c r="GI26" i="4"/>
  <c r="GG26" i="4"/>
  <c r="HP25" i="4"/>
  <c r="HO25" i="4"/>
  <c r="HM25" i="4"/>
  <c r="HL25" i="4"/>
  <c r="HK25" i="4"/>
  <c r="HI25" i="4"/>
  <c r="HG25" i="4"/>
  <c r="HE25" i="4"/>
  <c r="GW25" i="4"/>
  <c r="GU25" i="4"/>
  <c r="GS25" i="4"/>
  <c r="GQ25" i="4"/>
  <c r="GO25" i="4"/>
  <c r="GI25" i="4"/>
  <c r="GG25" i="4"/>
  <c r="IE24" i="4"/>
  <c r="HQ24" i="4"/>
  <c r="HP24" i="4"/>
  <c r="HO24" i="4"/>
  <c r="HM24" i="4"/>
  <c r="HL24" i="4"/>
  <c r="HK24" i="4"/>
  <c r="HI24" i="4"/>
  <c r="GY24" i="4"/>
  <c r="GW24" i="4"/>
  <c r="GU24" i="4"/>
  <c r="GS24" i="4"/>
  <c r="GQ24" i="4"/>
  <c r="GO24" i="4"/>
  <c r="GI24" i="4"/>
  <c r="GG24" i="4"/>
  <c r="HP23" i="4"/>
  <c r="HO23" i="4"/>
  <c r="HM23" i="4"/>
  <c r="HL23" i="4"/>
  <c r="HK23" i="4"/>
  <c r="HI23" i="4"/>
  <c r="HE23" i="4"/>
  <c r="GW23" i="4"/>
  <c r="GQ23" i="4"/>
  <c r="GI23" i="4"/>
  <c r="HQ22" i="4"/>
  <c r="HP22" i="4"/>
  <c r="HO22" i="4"/>
  <c r="HL22" i="4"/>
  <c r="HK22" i="4"/>
  <c r="HI22" i="4"/>
  <c r="HG22" i="4"/>
  <c r="HA22" i="4"/>
  <c r="GY22" i="4"/>
  <c r="GW22" i="4"/>
  <c r="GU22" i="4"/>
  <c r="GS22" i="4"/>
  <c r="GQ22" i="4"/>
  <c r="GO22" i="4"/>
  <c r="GK22" i="4"/>
  <c r="GI22" i="4"/>
  <c r="IQ21" i="4"/>
  <c r="HQ21" i="4"/>
  <c r="HP21" i="4"/>
  <c r="HO21" i="4"/>
  <c r="HL21" i="4"/>
  <c r="HK21" i="4"/>
  <c r="HI21" i="4"/>
  <c r="HG21" i="4"/>
  <c r="GY21" i="4"/>
  <c r="GW21" i="4"/>
  <c r="GU21" i="4"/>
  <c r="GS21" i="4"/>
  <c r="GQ21" i="4"/>
  <c r="GO21" i="4"/>
  <c r="GK21" i="4"/>
  <c r="GI21" i="4"/>
  <c r="HQ20" i="4"/>
  <c r="HP20" i="4"/>
  <c r="HO20" i="4"/>
  <c r="HL20" i="4"/>
  <c r="HK20" i="4"/>
  <c r="HI20" i="4"/>
  <c r="HG20" i="4"/>
  <c r="HA20" i="4"/>
  <c r="GY20" i="4"/>
  <c r="GU20" i="4"/>
  <c r="GS20" i="4"/>
  <c r="GQ20" i="4"/>
  <c r="GO20" i="4"/>
  <c r="GK20" i="4"/>
  <c r="GI20" i="4"/>
  <c r="HQ19" i="4"/>
  <c r="HP19" i="4"/>
  <c r="HO19" i="4"/>
  <c r="HL19" i="4"/>
  <c r="HK19" i="4"/>
  <c r="HI19" i="4"/>
  <c r="GY19" i="4"/>
  <c r="GS19" i="4"/>
  <c r="GO19" i="4"/>
  <c r="GM19" i="4"/>
  <c r="GI19" i="4"/>
  <c r="GG19" i="4"/>
  <c r="HQ18" i="4"/>
  <c r="HP18" i="4"/>
  <c r="HO18" i="4"/>
  <c r="HM18" i="4"/>
  <c r="HL18" i="4"/>
  <c r="HK18" i="4"/>
  <c r="HI18" i="4"/>
  <c r="HH18" i="4"/>
  <c r="GW18" i="4"/>
  <c r="GU18" i="4"/>
  <c r="GS18" i="4"/>
  <c r="GR18" i="4"/>
  <c r="GO18" i="4"/>
  <c r="HQ17" i="4"/>
  <c r="HP17" i="4"/>
  <c r="HO17" i="4"/>
  <c r="HM17" i="4"/>
  <c r="HL17" i="4"/>
  <c r="HK17" i="4"/>
  <c r="HI17" i="4"/>
  <c r="GU17" i="4"/>
  <c r="GS17" i="4"/>
  <c r="GR17" i="4"/>
  <c r="GO17" i="4"/>
  <c r="GI17" i="4"/>
  <c r="HQ16" i="4"/>
  <c r="HP16" i="4"/>
  <c r="HO16" i="4"/>
  <c r="HM16" i="4"/>
  <c r="HL16" i="4"/>
  <c r="HK16" i="4"/>
  <c r="HI16" i="4"/>
  <c r="HD16" i="4"/>
  <c r="GZ16" i="4"/>
  <c r="GU16" i="4"/>
  <c r="GR16" i="4"/>
  <c r="GO16" i="4"/>
  <c r="HI15" i="4"/>
  <c r="GV15" i="4"/>
  <c r="GS15" i="4"/>
  <c r="GN15" i="4"/>
  <c r="GK15" i="4"/>
  <c r="GJ15" i="4"/>
  <c r="GG15" i="4"/>
  <c r="GF15" i="4"/>
  <c r="HQ14" i="4"/>
  <c r="HL14" i="4"/>
  <c r="HI14" i="4"/>
  <c r="HD14" i="4"/>
  <c r="HA14" i="4"/>
  <c r="GV14" i="4"/>
  <c r="GS14" i="4"/>
  <c r="GN14" i="4"/>
  <c r="GJ14" i="4"/>
  <c r="GG14" i="4"/>
  <c r="GF14" i="4"/>
  <c r="HQ13" i="4"/>
  <c r="HO13" i="4"/>
  <c r="HM13" i="4"/>
  <c r="HK13" i="4"/>
  <c r="HI13" i="4"/>
  <c r="HE13" i="4"/>
  <c r="HC13" i="4"/>
  <c r="GW13" i="4"/>
  <c r="GU13" i="4"/>
  <c r="GS13" i="4"/>
  <c r="GQ13" i="4"/>
  <c r="GO13" i="4"/>
  <c r="HQ12" i="4"/>
  <c r="HO12" i="4"/>
  <c r="HM12" i="4"/>
  <c r="HK12" i="4"/>
  <c r="HI12" i="4"/>
  <c r="HE12" i="4"/>
  <c r="HC12" i="4"/>
  <c r="GW12" i="4"/>
  <c r="GU12" i="4"/>
  <c r="GS12" i="4"/>
  <c r="GQ12" i="4"/>
  <c r="HQ11" i="4"/>
  <c r="HO11" i="4"/>
  <c r="HM11" i="4"/>
  <c r="HK11" i="4"/>
  <c r="HI11" i="4"/>
  <c r="HE11" i="4"/>
  <c r="HC11" i="4"/>
  <c r="GW11" i="4"/>
  <c r="GU11" i="4"/>
  <c r="GS11" i="4"/>
  <c r="GQ11" i="4"/>
  <c r="JC10" i="4"/>
  <c r="HQ10" i="4"/>
  <c r="HO10" i="4"/>
  <c r="HM10" i="4"/>
  <c r="HK10" i="4"/>
  <c r="HI10" i="4"/>
  <c r="HE10" i="4"/>
  <c r="HC10" i="4"/>
  <c r="GU10" i="4"/>
  <c r="GS10" i="4"/>
  <c r="GQ10" i="4"/>
  <c r="GO10" i="4"/>
  <c r="HQ9" i="4"/>
  <c r="HO9" i="4"/>
  <c r="HM9" i="4"/>
  <c r="HK9" i="4"/>
  <c r="HI9" i="4"/>
  <c r="HE9" i="4"/>
  <c r="HC9" i="4"/>
  <c r="GW9" i="4"/>
  <c r="GU9" i="4"/>
  <c r="GS9" i="4"/>
  <c r="GQ9" i="4"/>
  <c r="GO9" i="4"/>
  <c r="IQ8" i="4"/>
  <c r="HQ8" i="4"/>
  <c r="HO8" i="4"/>
  <c r="JA8" i="4"/>
  <c r="HK8" i="4"/>
  <c r="HI8" i="4"/>
  <c r="HE8" i="4"/>
  <c r="HC8" i="4"/>
  <c r="IK8" i="4"/>
  <c r="GU8" i="4"/>
  <c r="GS8" i="4"/>
  <c r="GQ8" i="4"/>
  <c r="GO8" i="4"/>
  <c r="IQ7" i="4"/>
  <c r="HQ7" i="4"/>
  <c r="HO7" i="4"/>
  <c r="HM7" i="4"/>
  <c r="HK7" i="4"/>
  <c r="HI7" i="4"/>
  <c r="HC7" i="4"/>
  <c r="GU7" i="4"/>
  <c r="GS7" i="4"/>
  <c r="GQ7" i="4"/>
  <c r="GO7" i="4"/>
  <c r="HQ6" i="4"/>
  <c r="HO6" i="4"/>
  <c r="HM6" i="4"/>
  <c r="HK6" i="4"/>
  <c r="HI6" i="4"/>
  <c r="HE6" i="4"/>
  <c r="HC6" i="4"/>
  <c r="GW6" i="4"/>
  <c r="GU6" i="4"/>
  <c r="GS6" i="4"/>
  <c r="GQ6" i="4"/>
  <c r="GO6" i="4"/>
  <c r="HQ5" i="4"/>
  <c r="HO5" i="4"/>
  <c r="HM5" i="4"/>
  <c r="HK5" i="4"/>
  <c r="HI5" i="4"/>
  <c r="HE5" i="4"/>
  <c r="HC5" i="4"/>
  <c r="GW5" i="4"/>
  <c r="GU5" i="4"/>
  <c r="GS5" i="4"/>
  <c r="GQ5" i="4"/>
  <c r="GO5" i="4"/>
  <c r="HQ4" i="4"/>
  <c r="HO4" i="4"/>
  <c r="HM4" i="4"/>
  <c r="HK4" i="4"/>
  <c r="HI4" i="4"/>
  <c r="HE4" i="4"/>
  <c r="HC4" i="4"/>
  <c r="GW4" i="4"/>
  <c r="GU4" i="4"/>
  <c r="GS4" i="4"/>
  <c r="GQ4" i="4"/>
  <c r="GO4" i="4"/>
  <c r="HQ3" i="4"/>
  <c r="AY48" i="4"/>
  <c r="AX48" i="4"/>
  <c r="HM3" i="4"/>
  <c r="AU48" i="4"/>
  <c r="AT48" i="4"/>
  <c r="HI3" i="4"/>
  <c r="AQ48" i="4"/>
  <c r="AP48" i="4"/>
  <c r="HE3" i="4"/>
  <c r="AM48" i="4"/>
  <c r="AL48" i="4"/>
  <c r="AI48" i="4"/>
  <c r="AH48" i="4"/>
  <c r="AE48" i="4"/>
  <c r="AD48" i="4"/>
  <c r="GS3" i="4"/>
  <c r="Z48" i="4"/>
  <c r="GO3" i="4"/>
  <c r="W48" i="4"/>
  <c r="V48" i="4"/>
  <c r="S48" i="4"/>
  <c r="R48" i="4"/>
  <c r="O48" i="4"/>
  <c r="N48" i="4"/>
  <c r="M47" i="4"/>
  <c r="JF47" i="4" s="1"/>
  <c r="L47" i="4"/>
  <c r="K47" i="4"/>
  <c r="IL47" i="4" s="1"/>
  <c r="J47" i="4"/>
  <c r="M46" i="4"/>
  <c r="L46" i="4"/>
  <c r="K46" i="4"/>
  <c r="J46" i="4"/>
  <c r="M45" i="4"/>
  <c r="L45" i="4"/>
  <c r="K45" i="4"/>
  <c r="J45" i="4"/>
  <c r="M44" i="4"/>
  <c r="JF44" i="4" s="1"/>
  <c r="L44" i="4"/>
  <c r="K44" i="4"/>
  <c r="J44" i="4"/>
  <c r="HZ44" i="4" s="1"/>
  <c r="GR43" i="4"/>
  <c r="HI43" i="4"/>
  <c r="M43" i="4"/>
  <c r="JF43" i="4" s="1"/>
  <c r="L43" i="4"/>
  <c r="K43" i="4"/>
  <c r="J43" i="4"/>
  <c r="HZ43" i="4" s="1"/>
  <c r="M42" i="4"/>
  <c r="L42" i="4"/>
  <c r="K42" i="4"/>
  <c r="J42" i="4"/>
  <c r="JE41" i="4"/>
  <c r="M41" i="4"/>
  <c r="L41" i="4"/>
  <c r="K41" i="4"/>
  <c r="J41" i="4"/>
  <c r="M40" i="4"/>
  <c r="L40" i="4"/>
  <c r="K40" i="4"/>
  <c r="J40" i="4"/>
  <c r="GX39" i="4"/>
  <c r="GT39" i="4"/>
  <c r="GP39" i="4"/>
  <c r="M39" i="4"/>
  <c r="L39" i="4"/>
  <c r="K39" i="4"/>
  <c r="J39" i="4"/>
  <c r="IL38" i="4"/>
  <c r="IH38" i="4"/>
  <c r="ID38" i="4"/>
  <c r="GX38" i="4"/>
  <c r="GT38" i="4"/>
  <c r="GP38" i="4"/>
  <c r="M38" i="4"/>
  <c r="JF38" i="4" s="1"/>
  <c r="L38" i="4"/>
  <c r="K38" i="4"/>
  <c r="J38" i="4"/>
  <c r="IL37" i="4"/>
  <c r="IH37" i="4"/>
  <c r="ID37" i="4"/>
  <c r="GX37" i="4"/>
  <c r="GT37" i="4"/>
  <c r="GP37" i="4"/>
  <c r="M37" i="4"/>
  <c r="JF37" i="4" s="1"/>
  <c r="L37" i="4"/>
  <c r="K37" i="4"/>
  <c r="J37" i="4"/>
  <c r="IL36" i="4"/>
  <c r="IH36" i="4"/>
  <c r="ID36" i="4"/>
  <c r="GX36" i="4"/>
  <c r="GT36" i="4"/>
  <c r="GP36" i="4"/>
  <c r="M36" i="4"/>
  <c r="JF36" i="4" s="1"/>
  <c r="L36" i="4"/>
  <c r="K36" i="4"/>
  <c r="J36" i="4"/>
  <c r="IL35" i="4"/>
  <c r="IH35" i="4"/>
  <c r="ID35" i="4"/>
  <c r="GX35" i="4"/>
  <c r="GW35" i="4"/>
  <c r="GT35" i="4"/>
  <c r="GQ35" i="4"/>
  <c r="GP35" i="4"/>
  <c r="GO35" i="4"/>
  <c r="M35" i="4"/>
  <c r="L35" i="4"/>
  <c r="K35" i="4"/>
  <c r="J35" i="4"/>
  <c r="HN34" i="4"/>
  <c r="HF34" i="4"/>
  <c r="GP34" i="4"/>
  <c r="JB34" i="4"/>
  <c r="IL34" i="4"/>
  <c r="IH34" i="4"/>
  <c r="ID34" i="4"/>
  <c r="HV34" i="4"/>
  <c r="GX34" i="4"/>
  <c r="GU34" i="4"/>
  <c r="GT34" i="4"/>
  <c r="M34" i="4"/>
  <c r="L34" i="4"/>
  <c r="K34" i="4"/>
  <c r="J34" i="4"/>
  <c r="IL33" i="4"/>
  <c r="HN33" i="4"/>
  <c r="HF33" i="4"/>
  <c r="GP33" i="4"/>
  <c r="JB33" i="4"/>
  <c r="IH33" i="4"/>
  <c r="ID33" i="4"/>
  <c r="HQ33" i="4"/>
  <c r="GX33" i="4"/>
  <c r="GT33" i="4"/>
  <c r="M33" i="4"/>
  <c r="L33" i="4"/>
  <c r="K33" i="4"/>
  <c r="J33" i="4"/>
  <c r="HM32" i="4"/>
  <c r="M32" i="4"/>
  <c r="JF32" i="4" s="1"/>
  <c r="L32" i="4"/>
  <c r="K32" i="4"/>
  <c r="J32" i="4"/>
  <c r="M31" i="4"/>
  <c r="JF31" i="4" s="1"/>
  <c r="L31" i="4"/>
  <c r="K31" i="4"/>
  <c r="J31" i="4"/>
  <c r="M30" i="4"/>
  <c r="JF30" i="4" s="1"/>
  <c r="L30" i="4"/>
  <c r="K30" i="4"/>
  <c r="J30" i="4"/>
  <c r="HI29" i="4"/>
  <c r="M29" i="4"/>
  <c r="JF29" i="4" s="1"/>
  <c r="L29" i="4"/>
  <c r="K29" i="4"/>
  <c r="J29" i="4"/>
  <c r="M28" i="4"/>
  <c r="JF28" i="4" s="1"/>
  <c r="L28" i="4"/>
  <c r="K28" i="4"/>
  <c r="J28" i="4"/>
  <c r="M27" i="4"/>
  <c r="L27" i="4"/>
  <c r="K27" i="4"/>
  <c r="J27" i="4"/>
  <c r="M26" i="4"/>
  <c r="JF26" i="4" s="1"/>
  <c r="L26" i="4"/>
  <c r="K26" i="4"/>
  <c r="J26" i="4"/>
  <c r="M25" i="4"/>
  <c r="JF25" i="4" s="1"/>
  <c r="L25" i="4"/>
  <c r="K25" i="4"/>
  <c r="J25" i="4"/>
  <c r="M24" i="4"/>
  <c r="JF24" i="4" s="1"/>
  <c r="L24" i="4"/>
  <c r="K24" i="4"/>
  <c r="J24" i="4"/>
  <c r="IE23" i="4"/>
  <c r="M23" i="4"/>
  <c r="JF23" i="4" s="1"/>
  <c r="L23" i="4"/>
  <c r="K23" i="4"/>
  <c r="J23" i="4"/>
  <c r="M22" i="4"/>
  <c r="JF22" i="4" s="1"/>
  <c r="L22" i="4"/>
  <c r="K22" i="4"/>
  <c r="J22" i="4"/>
  <c r="M21" i="4"/>
  <c r="JF21" i="4" s="1"/>
  <c r="L21" i="4"/>
  <c r="K21" i="4"/>
  <c r="J21" i="4"/>
  <c r="GW20" i="4"/>
  <c r="M20" i="4"/>
  <c r="JF20" i="4" s="1"/>
  <c r="L20" i="4"/>
  <c r="K20" i="4"/>
  <c r="J20" i="4"/>
  <c r="GU19" i="4"/>
  <c r="M19" i="4"/>
  <c r="JF19" i="4" s="1"/>
  <c r="L19" i="4"/>
  <c r="K19" i="4"/>
  <c r="J19" i="4"/>
  <c r="M18" i="4"/>
  <c r="JF18" i="4" s="1"/>
  <c r="L18" i="4"/>
  <c r="K18" i="4"/>
  <c r="J18" i="4"/>
  <c r="M17" i="4"/>
  <c r="JF17" i="4" s="1"/>
  <c r="L17" i="4"/>
  <c r="K17" i="4"/>
  <c r="J17" i="4"/>
  <c r="M16" i="4"/>
  <c r="JF16" i="4" s="1"/>
  <c r="L16" i="4"/>
  <c r="K16" i="4"/>
  <c r="J16" i="4"/>
  <c r="GH15" i="4"/>
  <c r="JB15" i="4"/>
  <c r="IL15" i="4"/>
  <c r="ID15" i="4"/>
  <c r="HV15" i="4"/>
  <c r="HF15" i="4"/>
  <c r="GX15" i="4"/>
  <c r="GP15" i="4"/>
  <c r="GL15" i="4"/>
  <c r="M15" i="4"/>
  <c r="L15" i="4"/>
  <c r="K15" i="4"/>
  <c r="J15" i="4"/>
  <c r="JB14" i="4"/>
  <c r="ID14" i="4"/>
  <c r="GX14" i="4"/>
  <c r="IT14" i="4"/>
  <c r="IL14" i="4"/>
  <c r="HZ14" i="4"/>
  <c r="HV14" i="4"/>
  <c r="HN14" i="4"/>
  <c r="GP14" i="4"/>
  <c r="GH14" i="4"/>
  <c r="GL14" i="4"/>
  <c r="M14" i="4"/>
  <c r="L14" i="4"/>
  <c r="K14" i="4"/>
  <c r="J14" i="4"/>
  <c r="IC13" i="4"/>
  <c r="M13" i="4"/>
  <c r="L13" i="4"/>
  <c r="K13" i="4"/>
  <c r="J13" i="4"/>
  <c r="GO12" i="4"/>
  <c r="M12" i="4"/>
  <c r="L12" i="4"/>
  <c r="K12" i="4"/>
  <c r="J12" i="4"/>
  <c r="GO11" i="4"/>
  <c r="M11" i="4"/>
  <c r="L11" i="4"/>
  <c r="K11" i="4"/>
  <c r="J11" i="4"/>
  <c r="IK10" i="4"/>
  <c r="GW10" i="4"/>
  <c r="M10" i="4"/>
  <c r="L10" i="4"/>
  <c r="K10" i="4"/>
  <c r="J10" i="4"/>
  <c r="II9" i="4"/>
  <c r="M9" i="4"/>
  <c r="L9" i="4"/>
  <c r="K9" i="4"/>
  <c r="J9" i="4"/>
  <c r="M8" i="4"/>
  <c r="L8" i="4"/>
  <c r="K8" i="4"/>
  <c r="J8" i="4"/>
  <c r="GW7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GW3" i="4"/>
  <c r="BA48" i="4"/>
  <c r="AW48" i="4"/>
  <c r="AS48" i="4"/>
  <c r="AO48" i="4"/>
  <c r="AK48" i="4"/>
  <c r="AG48" i="4"/>
  <c r="AC48" i="4"/>
  <c r="Y48" i="4"/>
  <c r="U48" i="4"/>
  <c r="Q48" i="4"/>
  <c r="M3" i="4"/>
  <c r="L3" i="4"/>
  <c r="K3" i="4"/>
  <c r="J3" i="4"/>
  <c r="HM47" i="5"/>
  <c r="GN47" i="5"/>
  <c r="M47" i="5"/>
  <c r="L47" i="5"/>
  <c r="K47" i="5"/>
  <c r="J47" i="5"/>
  <c r="GU46" i="5"/>
  <c r="M46" i="5"/>
  <c r="L46" i="5"/>
  <c r="K46" i="5"/>
  <c r="J46" i="5"/>
  <c r="M45" i="5"/>
  <c r="L45" i="5"/>
  <c r="K45" i="5"/>
  <c r="J45" i="5"/>
  <c r="HX44" i="5"/>
  <c r="M44" i="5"/>
  <c r="L44" i="5"/>
  <c r="K44" i="5"/>
  <c r="J44" i="5"/>
  <c r="JD43" i="5"/>
  <c r="IV43" i="5"/>
  <c r="M43" i="5"/>
  <c r="L43" i="5"/>
  <c r="K43" i="5"/>
  <c r="J43" i="5"/>
  <c r="M42" i="5"/>
  <c r="L42" i="5"/>
  <c r="K42" i="5"/>
  <c r="J42" i="5"/>
  <c r="JB41" i="5"/>
  <c r="IT41" i="5"/>
  <c r="M41" i="5"/>
  <c r="L41" i="5"/>
  <c r="K41" i="5"/>
  <c r="J41" i="5"/>
  <c r="IQ40" i="5"/>
  <c r="HZ40" i="5"/>
  <c r="HB40" i="5"/>
  <c r="M40" i="5"/>
  <c r="L40" i="5"/>
  <c r="IV40" i="5" s="1"/>
  <c r="K40" i="5"/>
  <c r="J40" i="5"/>
  <c r="M39" i="5"/>
  <c r="L39" i="5"/>
  <c r="K39" i="5"/>
  <c r="J39" i="5"/>
  <c r="M38" i="5"/>
  <c r="L38" i="5"/>
  <c r="K38" i="5"/>
  <c r="J38" i="5"/>
  <c r="IV37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HH33" i="5"/>
  <c r="M33" i="5"/>
  <c r="L33" i="5"/>
  <c r="K33" i="5"/>
  <c r="J33" i="5"/>
  <c r="M32" i="5"/>
  <c r="L32" i="5"/>
  <c r="K32" i="5"/>
  <c r="J32" i="5"/>
  <c r="M31" i="5"/>
  <c r="L31" i="5"/>
  <c r="K31" i="5"/>
  <c r="J31" i="5"/>
  <c r="GL30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JF17" i="5"/>
  <c r="M17" i="5"/>
  <c r="L17" i="5"/>
  <c r="K17" i="5"/>
  <c r="J17" i="5"/>
  <c r="M16" i="5"/>
  <c r="L16" i="5"/>
  <c r="K16" i="5"/>
  <c r="J16" i="5"/>
  <c r="IT15" i="5"/>
  <c r="HZ15" i="5"/>
  <c r="M15" i="5"/>
  <c r="L15" i="5"/>
  <c r="K15" i="5"/>
  <c r="J15" i="5"/>
  <c r="M14" i="5"/>
  <c r="L14" i="5"/>
  <c r="K14" i="5"/>
  <c r="J14" i="5"/>
  <c r="JD13" i="5"/>
  <c r="M13" i="5"/>
  <c r="L13" i="5"/>
  <c r="K13" i="5"/>
  <c r="J13" i="5"/>
  <c r="M12" i="5"/>
  <c r="L12" i="5"/>
  <c r="K12" i="5"/>
  <c r="J12" i="5"/>
  <c r="HT11" i="5"/>
  <c r="M11" i="5"/>
  <c r="L11" i="5"/>
  <c r="K11" i="5"/>
  <c r="J11" i="5"/>
  <c r="M10" i="5"/>
  <c r="L10" i="5"/>
  <c r="K10" i="5"/>
  <c r="J10" i="5"/>
  <c r="M9" i="5"/>
  <c r="L9" i="5"/>
  <c r="K9" i="5"/>
  <c r="J9" i="5"/>
  <c r="GZ8" i="5"/>
  <c r="M8" i="5"/>
  <c r="L8" i="5"/>
  <c r="K8" i="5"/>
  <c r="J8" i="5"/>
  <c r="HF7" i="5"/>
  <c r="M7" i="5"/>
  <c r="L7" i="5"/>
  <c r="K7" i="5"/>
  <c r="J7" i="5"/>
  <c r="HD6" i="5"/>
  <c r="M6" i="5"/>
  <c r="L6" i="5"/>
  <c r="K6" i="5"/>
  <c r="J6" i="5"/>
  <c r="M5" i="5"/>
  <c r="L5" i="5"/>
  <c r="K5" i="5"/>
  <c r="J5" i="5"/>
  <c r="M4" i="5"/>
  <c r="L4" i="5"/>
  <c r="K4" i="5"/>
  <c r="J4" i="5"/>
  <c r="HH3" i="5"/>
  <c r="M3" i="5"/>
  <c r="L3" i="5"/>
  <c r="K3" i="5"/>
  <c r="J3" i="5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H46" i="9"/>
  <c r="I46" i="9"/>
  <c r="J46" i="9"/>
  <c r="K46" i="9"/>
  <c r="L46" i="9"/>
  <c r="M46" i="9"/>
  <c r="N46" i="9"/>
  <c r="O46" i="9"/>
  <c r="P46" i="9"/>
  <c r="Q46" i="9"/>
  <c r="AB46" i="2"/>
  <c r="L46" i="2"/>
  <c r="M46" i="2"/>
  <c r="N46" i="2"/>
  <c r="O46" i="2"/>
  <c r="P46" i="2"/>
  <c r="Q46" i="2"/>
  <c r="IB3" i="5" l="1"/>
  <c r="IR3" i="5"/>
  <c r="IZ3" i="5"/>
  <c r="HX4" i="5"/>
  <c r="IZ4" i="5"/>
  <c r="HT5" i="5"/>
  <c r="IB5" i="5"/>
  <c r="IZ5" i="5"/>
  <c r="IZ6" i="5"/>
  <c r="IR7" i="5"/>
  <c r="IZ7" i="5"/>
  <c r="JD8" i="5"/>
  <c r="HX9" i="5"/>
  <c r="IV9" i="5"/>
  <c r="JD9" i="5"/>
  <c r="HT10" i="5"/>
  <c r="IB10" i="5"/>
  <c r="IN10" i="5"/>
  <c r="IZ10" i="5"/>
  <c r="HX11" i="5"/>
  <c r="IN11" i="5"/>
  <c r="JD11" i="5"/>
  <c r="IB12" i="5"/>
  <c r="IR12" i="5"/>
  <c r="IZ12" i="5"/>
  <c r="HT13" i="5"/>
  <c r="IB13" i="5"/>
  <c r="IN13" i="5"/>
  <c r="IV13" i="5"/>
  <c r="HX14" i="5"/>
  <c r="IN14" i="5"/>
  <c r="IV14" i="5"/>
  <c r="JD14" i="5"/>
  <c r="IN15" i="5"/>
  <c r="IV15" i="5"/>
  <c r="JD15" i="5"/>
  <c r="IN31" i="5"/>
  <c r="JD31" i="5"/>
  <c r="IF32" i="5"/>
  <c r="IZ32" i="5"/>
  <c r="HX33" i="5"/>
  <c r="IF33" i="5"/>
  <c r="IN33" i="5"/>
  <c r="JD33" i="5"/>
  <c r="HX34" i="5"/>
  <c r="IF34" i="5"/>
  <c r="JD34" i="5"/>
  <c r="HX35" i="5"/>
  <c r="IF35" i="5"/>
  <c r="IN35" i="5"/>
  <c r="JD35" i="5"/>
  <c r="IB36" i="5"/>
  <c r="IF36" i="5"/>
  <c r="JD36" i="5"/>
  <c r="HT37" i="5"/>
  <c r="IB37" i="5"/>
  <c r="IR37" i="5"/>
  <c r="HX39" i="5"/>
  <c r="IN40" i="5"/>
  <c r="IR40" i="5"/>
  <c r="IV42" i="5"/>
  <c r="IJ8" i="5"/>
  <c r="HX3" i="5"/>
  <c r="IF3" i="5"/>
  <c r="JD3" i="5"/>
  <c r="IF4" i="5"/>
  <c r="IN4" i="5"/>
  <c r="HX5" i="5"/>
  <c r="IV5" i="5"/>
  <c r="HX6" i="5"/>
  <c r="IN6" i="5"/>
  <c r="IV6" i="5"/>
  <c r="HT7" i="5"/>
  <c r="IN7" i="5"/>
  <c r="IV7" i="5"/>
  <c r="JD7" i="5"/>
  <c r="IB8" i="5"/>
  <c r="IR8" i="5"/>
  <c r="IZ8" i="5"/>
  <c r="IB9" i="5"/>
  <c r="IR9" i="5"/>
  <c r="HX10" i="5"/>
  <c r="IV10" i="5"/>
  <c r="IR11" i="5"/>
  <c r="IZ11" i="5"/>
  <c r="JD12" i="5"/>
  <c r="HX13" i="5"/>
  <c r="IR13" i="5"/>
  <c r="HT14" i="5"/>
  <c r="IB14" i="5"/>
  <c r="IR14" i="5"/>
  <c r="IZ14" i="5"/>
  <c r="IB15" i="5"/>
  <c r="IR15" i="5"/>
  <c r="IZ15" i="5"/>
  <c r="HX31" i="5"/>
  <c r="IZ31" i="5"/>
  <c r="HX32" i="5"/>
  <c r="IN32" i="5"/>
  <c r="JD32" i="5"/>
  <c r="IZ33" i="5"/>
  <c r="IZ34" i="5"/>
  <c r="IZ35" i="5"/>
  <c r="HT42" i="5"/>
  <c r="IF42" i="5"/>
  <c r="HX43" i="5"/>
  <c r="IR43" i="5"/>
  <c r="IN44" i="5"/>
  <c r="IV44" i="5"/>
  <c r="HX46" i="5"/>
  <c r="JD47" i="5"/>
  <c r="IJ7" i="5"/>
  <c r="IJ33" i="5"/>
  <c r="IB44" i="5"/>
  <c r="IJ18" i="5"/>
  <c r="IJ19" i="5"/>
  <c r="IJ20" i="5"/>
  <c r="IJ21" i="5"/>
  <c r="IJ22" i="5"/>
  <c r="IJ23" i="5"/>
  <c r="IJ24" i="5"/>
  <c r="IJ25" i="5"/>
  <c r="IJ26" i="5"/>
  <c r="IJ27" i="5"/>
  <c r="IJ28" i="5"/>
  <c r="IJ29" i="5"/>
  <c r="IJ30" i="5"/>
  <c r="IJ34" i="5"/>
  <c r="IJ40" i="5"/>
  <c r="JC33" i="5"/>
  <c r="IU40" i="5"/>
  <c r="IE42" i="5"/>
  <c r="IF43" i="5"/>
  <c r="IN43" i="5"/>
  <c r="IR44" i="5"/>
  <c r="IF46" i="5"/>
  <c r="IN47" i="5"/>
  <c r="IZ47" i="5"/>
  <c r="IJ46" i="5"/>
  <c r="IJ12" i="5"/>
  <c r="IJ10" i="5"/>
  <c r="IJ11" i="5"/>
  <c r="IJ15" i="5"/>
  <c r="IJ35" i="5"/>
  <c r="IJ41" i="5"/>
  <c r="IJ4" i="5"/>
  <c r="HL13" i="5"/>
  <c r="IJ14" i="5"/>
  <c r="IJ17" i="5"/>
  <c r="HS18" i="5"/>
  <c r="IJ32" i="5"/>
  <c r="IV41" i="5"/>
  <c r="IB43" i="5"/>
  <c r="IF47" i="5"/>
  <c r="ID21" i="5"/>
  <c r="IQ3" i="4"/>
  <c r="IQ4" i="4"/>
  <c r="IY5" i="4"/>
  <c r="IQ12" i="4"/>
  <c r="II17" i="4"/>
  <c r="II20" i="4"/>
  <c r="IA22" i="4"/>
  <c r="IY24" i="4"/>
  <c r="IA29" i="4"/>
  <c r="IA32" i="4"/>
  <c r="IE35" i="4"/>
  <c r="IQ36" i="4"/>
  <c r="JC38" i="4"/>
  <c r="IY39" i="4"/>
  <c r="IA42" i="4"/>
  <c r="IU46" i="4"/>
  <c r="AA48" i="4"/>
  <c r="IF17" i="4"/>
  <c r="IZ25" i="4"/>
  <c r="IJ27" i="4"/>
  <c r="IJ42" i="4"/>
  <c r="JD44" i="4"/>
  <c r="IE4" i="4"/>
  <c r="IE5" i="4"/>
  <c r="II6" i="4"/>
  <c r="IE8" i="4"/>
  <c r="IQ11" i="4"/>
  <c r="IQ19" i="4"/>
  <c r="IA26" i="4"/>
  <c r="JC27" i="4"/>
  <c r="IA30" i="4"/>
  <c r="IM36" i="4"/>
  <c r="IQ37" i="4"/>
  <c r="JD40" i="4"/>
  <c r="IA14" i="4"/>
  <c r="IA15" i="4"/>
  <c r="IZ44" i="4"/>
  <c r="IJ10" i="4"/>
  <c r="IJ11" i="4"/>
  <c r="II27" i="4"/>
  <c r="JE6" i="4"/>
  <c r="JA9" i="4"/>
  <c r="JE11" i="4"/>
  <c r="JE12" i="4"/>
  <c r="IC29" i="4"/>
  <c r="IG31" i="4"/>
  <c r="IC36" i="4"/>
  <c r="JE40" i="4"/>
  <c r="IW47" i="4"/>
  <c r="HT15" i="4"/>
  <c r="IJ15" i="4"/>
  <c r="IF16" i="4"/>
  <c r="JD18" i="4"/>
  <c r="JD31" i="4"/>
  <c r="IR42" i="4"/>
  <c r="IZ43" i="4"/>
  <c r="IJ24" i="4"/>
  <c r="IU29" i="4"/>
  <c r="IJ31" i="4"/>
  <c r="IA41" i="4"/>
  <c r="IJ14" i="4"/>
  <c r="IJ16" i="4"/>
  <c r="IZ31" i="4"/>
  <c r="HT43" i="4"/>
  <c r="IB43" i="4"/>
  <c r="IJ43" i="4"/>
  <c r="HX44" i="4"/>
  <c r="IF44" i="4"/>
  <c r="IV44" i="4"/>
  <c r="HX45" i="4"/>
  <c r="IF45" i="4"/>
  <c r="JD45" i="4"/>
  <c r="IJ4" i="4"/>
  <c r="IJ6" i="4"/>
  <c r="JD9" i="4"/>
  <c r="JD15" i="4"/>
  <c r="JD17" i="4"/>
  <c r="IF18" i="4"/>
  <c r="IV28" i="4"/>
  <c r="IF39" i="4"/>
  <c r="IN39" i="4"/>
  <c r="IZ42" i="4"/>
  <c r="HX43" i="4"/>
  <c r="IN43" i="4"/>
  <c r="JD43" i="4"/>
  <c r="HT44" i="4"/>
  <c r="IB44" i="4"/>
  <c r="IJ44" i="4"/>
  <c r="IJ41" i="4"/>
  <c r="IJ29" i="4"/>
  <c r="IJ36" i="4"/>
  <c r="JE4" i="4"/>
  <c r="JE8" i="4"/>
  <c r="IC9" i="4"/>
  <c r="IS13" i="4"/>
  <c r="HY20" i="4"/>
  <c r="IK40" i="4"/>
  <c r="IJ8" i="4"/>
  <c r="IJ26" i="4"/>
  <c r="IJ33" i="4"/>
  <c r="IJ38" i="4"/>
  <c r="IN42" i="4"/>
  <c r="IN45" i="4"/>
  <c r="IE3" i="4"/>
  <c r="IY3" i="4"/>
  <c r="II4" i="4"/>
  <c r="IQ5" i="4"/>
  <c r="IE6" i="4"/>
  <c r="IQ6" i="4"/>
  <c r="IE7" i="4"/>
  <c r="IY7" i="4"/>
  <c r="II8" i="4"/>
  <c r="IQ9" i="4"/>
  <c r="IE10" i="4"/>
  <c r="IY10" i="4"/>
  <c r="IE11" i="4"/>
  <c r="IY11" i="4"/>
  <c r="IE12" i="4"/>
  <c r="IY12" i="4"/>
  <c r="JC17" i="4"/>
  <c r="JC18" i="4"/>
  <c r="IA19" i="4"/>
  <c r="IE19" i="4"/>
  <c r="HS20" i="4"/>
  <c r="IA21" i="4"/>
  <c r="IE21" i="4"/>
  <c r="II22" i="4"/>
  <c r="JC22" i="4"/>
  <c r="IY23" i="4"/>
  <c r="IA24" i="4"/>
  <c r="IE25" i="4"/>
  <c r="II25" i="4"/>
  <c r="JC26" i="4"/>
  <c r="IE27" i="4"/>
  <c r="IQ28" i="4"/>
  <c r="JC28" i="4"/>
  <c r="IY29" i="4"/>
  <c r="HS30" i="4"/>
  <c r="IY30" i="4"/>
  <c r="IY32" i="4"/>
  <c r="JC41" i="4"/>
  <c r="HS45" i="4"/>
  <c r="IY45" i="4"/>
  <c r="II47" i="4"/>
  <c r="HU29" i="4"/>
  <c r="JA30" i="4"/>
  <c r="JD5" i="4"/>
  <c r="JD7" i="4"/>
  <c r="JD12" i="4"/>
  <c r="JD13" i="4"/>
  <c r="IJ20" i="4"/>
  <c r="IJ32" i="4"/>
  <c r="IJ34" i="4"/>
  <c r="IJ35" i="4"/>
  <c r="IJ37" i="4"/>
  <c r="IJ40" i="4"/>
  <c r="JD41" i="4"/>
  <c r="GV42" i="4"/>
  <c r="II3" i="4"/>
  <c r="JC3" i="4"/>
  <c r="IY4" i="4"/>
  <c r="JC4" i="4"/>
  <c r="II5" i="4"/>
  <c r="JC5" i="4"/>
  <c r="IY6" i="4"/>
  <c r="JC6" i="4"/>
  <c r="II7" i="4"/>
  <c r="JC7" i="4"/>
  <c r="IY8" i="4"/>
  <c r="JC8" i="4"/>
  <c r="IE9" i="4"/>
  <c r="IY9" i="4"/>
  <c r="JC9" i="4"/>
  <c r="II10" i="4"/>
  <c r="IQ10" i="4"/>
  <c r="II11" i="4"/>
  <c r="JC11" i="4"/>
  <c r="II12" i="4"/>
  <c r="JC12" i="4"/>
  <c r="IE13" i="4"/>
  <c r="IE17" i="4"/>
  <c r="IY17" i="4"/>
  <c r="II18" i="4"/>
  <c r="IY18" i="4"/>
  <c r="HS19" i="4"/>
  <c r="II19" i="4"/>
  <c r="IY19" i="4"/>
  <c r="JC19" i="4"/>
  <c r="IA20" i="4"/>
  <c r="IE20" i="4"/>
  <c r="IQ20" i="4"/>
  <c r="IY20" i="4"/>
  <c r="JC20" i="4"/>
  <c r="HS21" i="4"/>
  <c r="II21" i="4"/>
  <c r="IY21" i="4"/>
  <c r="JC21" i="4"/>
  <c r="HS22" i="4"/>
  <c r="IE22" i="4"/>
  <c r="IQ22" i="4"/>
  <c r="IY22" i="4"/>
  <c r="HS23" i="4"/>
  <c r="JC23" i="4"/>
  <c r="HS24" i="4"/>
  <c r="II24" i="4"/>
  <c r="IQ24" i="4"/>
  <c r="JC24" i="4"/>
  <c r="HS25" i="4"/>
  <c r="IA25" i="4"/>
  <c r="IY25" i="4"/>
  <c r="JC25" i="4"/>
  <c r="HS26" i="4"/>
  <c r="II26" i="4"/>
  <c r="IY26" i="4"/>
  <c r="HW27" i="4"/>
  <c r="IU27" i="4"/>
  <c r="HW28" i="4"/>
  <c r="IE28" i="4"/>
  <c r="IM28" i="4"/>
  <c r="IU28" i="4"/>
  <c r="IY28" i="4"/>
  <c r="HS29" i="4"/>
  <c r="IE29" i="4"/>
  <c r="II29" i="4"/>
  <c r="JC29" i="4"/>
  <c r="IE30" i="4"/>
  <c r="II30" i="4"/>
  <c r="JC30" i="4"/>
  <c r="HS31" i="4"/>
  <c r="IA31" i="4"/>
  <c r="IE31" i="4"/>
  <c r="II31" i="4"/>
  <c r="IY31" i="4"/>
  <c r="JC31" i="4"/>
  <c r="HS32" i="4"/>
  <c r="IE32" i="4"/>
  <c r="II32" i="4"/>
  <c r="JC32" i="4"/>
  <c r="IY34" i="4"/>
  <c r="IY35" i="4"/>
  <c r="JC35" i="4"/>
  <c r="IE36" i="4"/>
  <c r="IY36" i="4"/>
  <c r="JC36" i="4"/>
  <c r="IM37" i="4"/>
  <c r="IY37" i="4"/>
  <c r="JC37" i="4"/>
  <c r="IE38" i="4"/>
  <c r="IM38" i="4"/>
  <c r="IY38" i="4"/>
  <c r="IA39" i="4"/>
  <c r="II39" i="4"/>
  <c r="IU39" i="4"/>
  <c r="JC39" i="4"/>
  <c r="HW40" i="4"/>
  <c r="IE40" i="4"/>
  <c r="II40" i="4"/>
  <c r="IQ40" i="4"/>
  <c r="IY40" i="4"/>
  <c r="JC40" i="4"/>
  <c r="HW41" i="4"/>
  <c r="IQ41" i="4"/>
  <c r="HS42" i="4"/>
  <c r="HW42" i="4"/>
  <c r="IA45" i="4"/>
  <c r="IE46" i="4"/>
  <c r="IM46" i="4"/>
  <c r="JC46" i="4"/>
  <c r="HW47" i="4"/>
  <c r="IE47" i="4"/>
  <c r="IY47" i="4"/>
  <c r="JC47" i="4"/>
  <c r="IU16" i="4"/>
  <c r="IC3" i="4"/>
  <c r="IK3" i="4"/>
  <c r="IW3" i="4"/>
  <c r="JA3" i="4"/>
  <c r="JE3" i="4"/>
  <c r="IC4" i="4"/>
  <c r="IK4" i="4"/>
  <c r="IW4" i="4"/>
  <c r="JA4" i="4"/>
  <c r="IC5" i="4"/>
  <c r="IK5" i="4"/>
  <c r="IW5" i="4"/>
  <c r="JA5" i="4"/>
  <c r="JE5" i="4"/>
  <c r="IC6" i="4"/>
  <c r="IK6" i="4"/>
  <c r="IW6" i="4"/>
  <c r="JA6" i="4"/>
  <c r="IC7" i="4"/>
  <c r="IK7" i="4"/>
  <c r="IW7" i="4"/>
  <c r="JA7" i="4"/>
  <c r="JE7" i="4"/>
  <c r="IC8" i="4"/>
  <c r="IW8" i="4"/>
  <c r="IK9" i="4"/>
  <c r="IW9" i="4"/>
  <c r="JE9" i="4"/>
  <c r="IC10" i="4"/>
  <c r="IW10" i="4"/>
  <c r="JA10" i="4"/>
  <c r="JE10" i="4"/>
  <c r="IC11" i="4"/>
  <c r="IK11" i="4"/>
  <c r="IW11" i="4"/>
  <c r="JA11" i="4"/>
  <c r="IC12" i="4"/>
  <c r="IK12" i="4"/>
  <c r="IW12" i="4"/>
  <c r="JA12" i="4"/>
  <c r="IK13" i="4"/>
  <c r="IW13" i="4"/>
  <c r="JA13" i="4"/>
  <c r="JE13" i="4"/>
  <c r="HY14" i="4"/>
  <c r="JE14" i="4"/>
  <c r="IC18" i="4"/>
  <c r="IS18" i="4"/>
  <c r="JE18" i="4"/>
  <c r="HU19" i="4"/>
  <c r="IW19" i="4"/>
  <c r="JE19" i="4"/>
  <c r="JE20" i="4"/>
  <c r="HY21" i="4"/>
  <c r="JE21" i="4"/>
  <c r="IC22" i="4"/>
  <c r="IG22" i="4"/>
  <c r="IC23" i="4"/>
  <c r="JE23" i="4"/>
  <c r="IC24" i="4"/>
  <c r="IK25" i="4"/>
  <c r="JA25" i="4"/>
  <c r="HY29" i="4"/>
  <c r="IO29" i="4"/>
  <c r="JA29" i="4"/>
  <c r="JE29" i="4"/>
  <c r="HU30" i="4"/>
  <c r="IK30" i="4"/>
  <c r="IO30" i="4"/>
  <c r="IK31" i="4"/>
  <c r="JE31" i="4"/>
  <c r="HU32" i="4"/>
  <c r="IC32" i="4"/>
  <c r="IS32" i="4"/>
  <c r="JE32" i="4"/>
  <c r="IW33" i="4"/>
  <c r="IG34" i="4"/>
  <c r="IW34" i="4"/>
  <c r="HY36" i="4"/>
  <c r="JE36" i="4"/>
  <c r="IC37" i="4"/>
  <c r="JA37" i="4"/>
  <c r="JE37" i="4"/>
  <c r="IG38" i="4"/>
  <c r="IW38" i="4"/>
  <c r="IC40" i="4"/>
  <c r="JA40" i="4"/>
  <c r="HY43" i="4"/>
  <c r="HY44" i="4"/>
  <c r="HU47" i="4"/>
  <c r="IC47" i="4"/>
  <c r="IK47" i="4"/>
  <c r="IU30" i="4"/>
  <c r="JA42" i="4"/>
  <c r="IQ17" i="4"/>
  <c r="IA23" i="4"/>
  <c r="HY18" i="4"/>
  <c r="GY25" i="4"/>
  <c r="IU31" i="4"/>
  <c r="HT14" i="4"/>
  <c r="HX14" i="4"/>
  <c r="JD16" i="4"/>
  <c r="IJ17" i="4"/>
  <c r="JD23" i="4"/>
  <c r="JD26" i="4"/>
  <c r="IR28" i="4"/>
  <c r="IU32" i="4"/>
  <c r="IA40" i="4"/>
  <c r="JC45" i="4"/>
  <c r="JF18" i="5"/>
  <c r="ID27" i="5"/>
  <c r="JF33" i="5"/>
  <c r="HT3" i="5"/>
  <c r="IJ3" i="5"/>
  <c r="IB4" i="5"/>
  <c r="JD4" i="5"/>
  <c r="IN5" i="5"/>
  <c r="IB6" i="5"/>
  <c r="AK48" i="5"/>
  <c r="IP6" i="5"/>
  <c r="HV10" i="5"/>
  <c r="IH19" i="5"/>
  <c r="IT20" i="5"/>
  <c r="IH23" i="5"/>
  <c r="IL36" i="5"/>
  <c r="JB36" i="5"/>
  <c r="IW20" i="5"/>
  <c r="HZ5" i="5"/>
  <c r="HZ6" i="5"/>
  <c r="HV8" i="5"/>
  <c r="IP12" i="5"/>
  <c r="IT14" i="5"/>
  <c r="IL17" i="5"/>
  <c r="JB18" i="5"/>
  <c r="IL19" i="5"/>
  <c r="IT22" i="5"/>
  <c r="JB22" i="5"/>
  <c r="GH23" i="5"/>
  <c r="IL24" i="5"/>
  <c r="ID25" i="5"/>
  <c r="IL29" i="5"/>
  <c r="JF30" i="5"/>
  <c r="HV37" i="5"/>
  <c r="IX45" i="5"/>
  <c r="HF3" i="5"/>
  <c r="IT6" i="5"/>
  <c r="HV7" i="5"/>
  <c r="HZ8" i="5"/>
  <c r="IT8" i="5"/>
  <c r="IP13" i="5"/>
  <c r="IH36" i="5"/>
  <c r="HZ37" i="5"/>
  <c r="JF47" i="5"/>
  <c r="HZ47" i="5"/>
  <c r="IA22" i="5"/>
  <c r="IY33" i="5"/>
  <c r="HS40" i="5"/>
  <c r="IE43" i="5"/>
  <c r="HF36" i="5"/>
  <c r="IQ34" i="5"/>
  <c r="IO16" i="5"/>
  <c r="IG21" i="5"/>
  <c r="IK28" i="5"/>
  <c r="IS32" i="5"/>
  <c r="JA32" i="5"/>
  <c r="IT3" i="5"/>
  <c r="HV4" i="5"/>
  <c r="IT5" i="5"/>
  <c r="IP7" i="5"/>
  <c r="HZ11" i="5"/>
  <c r="IT11" i="5"/>
  <c r="HV12" i="5"/>
  <c r="HZ13" i="5"/>
  <c r="HV14" i="5"/>
  <c r="HV17" i="5"/>
  <c r="ID17" i="5"/>
  <c r="ID19" i="5"/>
  <c r="JB20" i="5"/>
  <c r="IL21" i="5"/>
  <c r="IT21" i="5"/>
  <c r="IL22" i="5"/>
  <c r="ID23" i="5"/>
  <c r="IT24" i="5"/>
  <c r="JB24" i="5"/>
  <c r="IH25" i="5"/>
  <c r="ID26" i="5"/>
  <c r="JB26" i="5"/>
  <c r="IH27" i="5"/>
  <c r="IL28" i="5"/>
  <c r="ID29" i="5"/>
  <c r="JF36" i="5"/>
  <c r="HZ39" i="5"/>
  <c r="IT40" i="5"/>
  <c r="ID41" i="5"/>
  <c r="IH41" i="5"/>
  <c r="IP45" i="5"/>
  <c r="HU7" i="5"/>
  <c r="HY10" i="5"/>
  <c r="HU12" i="5"/>
  <c r="HY14" i="5"/>
  <c r="HU15" i="5"/>
  <c r="IG18" i="5"/>
  <c r="IW19" i="5"/>
  <c r="IG20" i="5"/>
  <c r="IK21" i="5"/>
  <c r="IK22" i="5"/>
  <c r="IG30" i="5"/>
  <c r="GS30" i="5"/>
  <c r="JA31" i="5"/>
  <c r="IK32" i="5"/>
  <c r="IC34" i="5"/>
  <c r="IK34" i="5"/>
  <c r="IS34" i="5"/>
  <c r="JA34" i="5"/>
  <c r="IC35" i="5"/>
  <c r="JA36" i="5"/>
  <c r="HY37" i="5"/>
  <c r="IO42" i="5"/>
  <c r="IK46" i="5"/>
  <c r="HV3" i="5"/>
  <c r="IP3" i="5"/>
  <c r="IP4" i="5"/>
  <c r="HV5" i="5"/>
  <c r="IP5" i="5"/>
  <c r="IP9" i="5"/>
  <c r="IS11" i="5"/>
  <c r="HY4" i="5"/>
  <c r="HU9" i="5"/>
  <c r="HY11" i="5"/>
  <c r="HY12" i="5"/>
  <c r="IK18" i="5"/>
  <c r="IO21" i="5"/>
  <c r="IG24" i="5"/>
  <c r="IW24" i="5"/>
  <c r="IK25" i="5"/>
  <c r="IW31" i="5"/>
  <c r="IW32" i="5"/>
  <c r="IC33" i="5"/>
  <c r="IW34" i="5"/>
  <c r="HU37" i="5"/>
  <c r="IS37" i="5"/>
  <c r="IS38" i="5"/>
  <c r="HY42" i="5"/>
  <c r="HU47" i="5"/>
  <c r="JE47" i="5"/>
  <c r="HZ3" i="5"/>
  <c r="JB3" i="5"/>
  <c r="HZ4" i="5"/>
  <c r="HV6" i="5"/>
  <c r="HZ7" i="5"/>
  <c r="IT7" i="5"/>
  <c r="IP8" i="5"/>
  <c r="HZ9" i="5"/>
  <c r="HY30" i="5"/>
  <c r="HZ10" i="5"/>
  <c r="IP10" i="5"/>
  <c r="IT12" i="5"/>
  <c r="HV13" i="5"/>
  <c r="IT13" i="5"/>
  <c r="HZ14" i="5"/>
  <c r="IP14" i="5"/>
  <c r="HV15" i="5"/>
  <c r="IH17" i="5"/>
  <c r="IH18" i="5"/>
  <c r="IT19" i="5"/>
  <c r="ID20" i="5"/>
  <c r="IL20" i="5"/>
  <c r="IH21" i="5"/>
  <c r="JB21" i="5"/>
  <c r="IH22" i="5"/>
  <c r="IL23" i="5"/>
  <c r="IT23" i="5"/>
  <c r="JB23" i="5"/>
  <c r="ID24" i="5"/>
  <c r="IH28" i="5"/>
  <c r="IH29" i="5"/>
  <c r="HZ30" i="5"/>
  <c r="IP36" i="5"/>
  <c r="IX36" i="5"/>
  <c r="IP39" i="5"/>
  <c r="IX39" i="5"/>
  <c r="IH40" i="5"/>
  <c r="IP41" i="5"/>
  <c r="JF41" i="5"/>
  <c r="HZ45" i="5"/>
  <c r="IS5" i="5"/>
  <c r="JF29" i="5"/>
  <c r="JE43" i="5"/>
  <c r="HV9" i="5"/>
  <c r="IT9" i="5"/>
  <c r="IT10" i="5"/>
  <c r="HV11" i="5"/>
  <c r="IP11" i="5"/>
  <c r="HZ12" i="5"/>
  <c r="IP15" i="5"/>
  <c r="JB17" i="5"/>
  <c r="ID18" i="5"/>
  <c r="IL18" i="5"/>
  <c r="JB19" i="5"/>
  <c r="IH20" i="5"/>
  <c r="ID22" i="5"/>
  <c r="IH24" i="5"/>
  <c r="IL25" i="5"/>
  <c r="IT25" i="5"/>
  <c r="JB25" i="5"/>
  <c r="IL26" i="5"/>
  <c r="IT26" i="5"/>
  <c r="IL27" i="5"/>
  <c r="ID28" i="5"/>
  <c r="IH30" i="5"/>
  <c r="IP30" i="5"/>
  <c r="IT39" i="5"/>
  <c r="JB39" i="5"/>
  <c r="IL41" i="5"/>
  <c r="IX41" i="5"/>
  <c r="JF45" i="5"/>
  <c r="IH3" i="5"/>
  <c r="JF27" i="5"/>
  <c r="JF32" i="5"/>
  <c r="JF28" i="5"/>
  <c r="IT45" i="5"/>
  <c r="IY18" i="5"/>
  <c r="II24" i="5"/>
  <c r="IE25" i="5"/>
  <c r="IY35" i="5"/>
  <c r="JC35" i="5"/>
  <c r="JC39" i="5"/>
  <c r="II40" i="5"/>
  <c r="IU43" i="5"/>
  <c r="HW45" i="5"/>
  <c r="IM45" i="5"/>
  <c r="IS13" i="5"/>
  <c r="IX30" i="5"/>
  <c r="JF31" i="5"/>
  <c r="JF34" i="5"/>
  <c r="JF35" i="5"/>
  <c r="HS16" i="5"/>
  <c r="IE17" i="5"/>
  <c r="HS19" i="5"/>
  <c r="IA19" i="5"/>
  <c r="IE19" i="5"/>
  <c r="II19" i="5"/>
  <c r="IY19" i="5"/>
  <c r="IE20" i="5"/>
  <c r="IY20" i="5"/>
  <c r="IY21" i="5"/>
  <c r="IE22" i="5"/>
  <c r="IA23" i="5"/>
  <c r="IY23" i="5"/>
  <c r="HS24" i="5"/>
  <c r="IA24" i="5"/>
  <c r="HS25" i="5"/>
  <c r="II26" i="5"/>
  <c r="JC27" i="5"/>
  <c r="JC29" i="5"/>
  <c r="HW30" i="5"/>
  <c r="IQ30" i="5"/>
  <c r="IU30" i="5"/>
  <c r="JE10" i="5"/>
  <c r="JC19" i="5"/>
  <c r="IS30" i="5"/>
  <c r="HU3" i="5"/>
  <c r="HY3" i="5"/>
  <c r="HU4" i="5"/>
  <c r="HU5" i="5"/>
  <c r="HY5" i="5"/>
  <c r="HU6" i="5"/>
  <c r="HY6" i="5"/>
  <c r="HY7" i="5"/>
  <c r="HU8" i="5"/>
  <c r="HY8" i="5"/>
  <c r="HY9" i="5"/>
  <c r="HU10" i="5"/>
  <c r="HU11" i="5"/>
  <c r="HU13" i="5"/>
  <c r="HY13" i="5"/>
  <c r="HU14" i="5"/>
  <c r="HY15" i="5"/>
  <c r="HY16" i="5"/>
  <c r="IW16" i="5"/>
  <c r="HY19" i="5"/>
  <c r="IC19" i="5"/>
  <c r="IG19" i="5"/>
  <c r="IK19" i="5"/>
  <c r="IO19" i="5"/>
  <c r="JE19" i="5"/>
  <c r="HY20" i="5"/>
  <c r="HY21" i="5"/>
  <c r="IC21" i="5"/>
  <c r="JE21" i="5"/>
  <c r="IC22" i="5"/>
  <c r="IO22" i="5"/>
  <c r="IW22" i="5"/>
  <c r="JE22" i="5"/>
  <c r="HY23" i="5"/>
  <c r="IC23" i="5"/>
  <c r="IG23" i="5"/>
  <c r="IK23" i="5"/>
  <c r="IO23" i="5"/>
  <c r="IW23" i="5"/>
  <c r="JE23" i="5"/>
  <c r="HY24" i="5"/>
  <c r="HY25" i="5"/>
  <c r="IC25" i="5"/>
  <c r="IG25" i="5"/>
  <c r="IO25" i="5"/>
  <c r="JE25" i="5"/>
  <c r="IK26" i="5"/>
  <c r="JE26" i="5"/>
  <c r="IK27" i="5"/>
  <c r="IC29" i="5"/>
  <c r="IK29" i="5"/>
  <c r="IS8" i="5"/>
  <c r="JE9" i="5"/>
  <c r="JE12" i="5"/>
  <c r="IS15" i="5"/>
  <c r="IG16" i="5"/>
  <c r="II31" i="5"/>
  <c r="IY31" i="5"/>
  <c r="II32" i="5"/>
  <c r="IA33" i="5"/>
  <c r="II34" i="5"/>
  <c r="IA35" i="5"/>
  <c r="II39" i="5"/>
  <c r="HW40" i="5"/>
  <c r="IA40" i="5"/>
  <c r="IE40" i="5"/>
  <c r="IM40" i="5"/>
  <c r="IY40" i="5"/>
  <c r="IQ42" i="5"/>
  <c r="IU42" i="5"/>
  <c r="IM43" i="5"/>
  <c r="JC43" i="5"/>
  <c r="HW44" i="5"/>
  <c r="IE44" i="5"/>
  <c r="IM44" i="5"/>
  <c r="IQ44" i="5"/>
  <c r="IU44" i="5"/>
  <c r="IY44" i="5"/>
  <c r="JC44" i="5"/>
  <c r="IU45" i="5"/>
  <c r="JC45" i="5"/>
  <c r="IS3" i="5"/>
  <c r="IS4" i="5"/>
  <c r="JE6" i="5"/>
  <c r="JE13" i="5"/>
  <c r="JA17" i="5"/>
  <c r="II42" i="5"/>
  <c r="HK43" i="5"/>
  <c r="IS44" i="5"/>
  <c r="HU30" i="5"/>
  <c r="IK30" i="5"/>
  <c r="JA30" i="5"/>
  <c r="IS31" i="5"/>
  <c r="JE31" i="5"/>
  <c r="IC32" i="5"/>
  <c r="JE32" i="5"/>
  <c r="IK33" i="5"/>
  <c r="IS33" i="5"/>
  <c r="IW33" i="5"/>
  <c r="JA33" i="5"/>
  <c r="JE33" i="5"/>
  <c r="JE34" i="5"/>
  <c r="IK35" i="5"/>
  <c r="IS35" i="5"/>
  <c r="IW35" i="5"/>
  <c r="JA35" i="5"/>
  <c r="JE35" i="5"/>
  <c r="HU36" i="5"/>
  <c r="IW36" i="5"/>
  <c r="HU38" i="5"/>
  <c r="HU42" i="5"/>
  <c r="IK42" i="5"/>
  <c r="IC46" i="5"/>
  <c r="IS46" i="5"/>
  <c r="HY47" i="5"/>
  <c r="IK47" i="5"/>
  <c r="IW47" i="5"/>
  <c r="JA47" i="5"/>
  <c r="JE5" i="5"/>
  <c r="IS7" i="5"/>
  <c r="JE8" i="5"/>
  <c r="IS9" i="5"/>
  <c r="IS12" i="5"/>
  <c r="JE14" i="5"/>
  <c r="IQ21" i="5"/>
  <c r="HC43" i="5"/>
  <c r="GI43" i="5"/>
  <c r="IQ32" i="5"/>
  <c r="IG36" i="5"/>
  <c r="JE44" i="5"/>
  <c r="IN3" i="5"/>
  <c r="IV3" i="5"/>
  <c r="HT4" i="5"/>
  <c r="IR4" i="5"/>
  <c r="IR5" i="5"/>
  <c r="JD5" i="5"/>
  <c r="IR6" i="5"/>
  <c r="JD6" i="5"/>
  <c r="IB7" i="5"/>
  <c r="HT8" i="5"/>
  <c r="HX8" i="5"/>
  <c r="IN8" i="5"/>
  <c r="IV8" i="5"/>
  <c r="IZ9" i="5"/>
  <c r="IR10" i="5"/>
  <c r="JD10" i="5"/>
  <c r="IB11" i="5"/>
  <c r="HT12" i="5"/>
  <c r="HX12" i="5"/>
  <c r="IN12" i="5"/>
  <c r="IV12" i="5"/>
  <c r="JA37" i="5"/>
  <c r="IS39" i="5"/>
  <c r="IS43" i="5"/>
  <c r="HU46" i="5"/>
  <c r="GF25" i="3"/>
  <c r="IE24" i="5"/>
  <c r="IY24" i="5"/>
  <c r="IA25" i="5"/>
  <c r="II25" i="5"/>
  <c r="IY25" i="5"/>
  <c r="HS26" i="5"/>
  <c r="IA26" i="5"/>
  <c r="IE26" i="5"/>
  <c r="IY26" i="5"/>
  <c r="IE27" i="5"/>
  <c r="II27" i="5"/>
  <c r="IU27" i="5"/>
  <c r="IY27" i="5"/>
  <c r="IE28" i="5"/>
  <c r="II28" i="5"/>
  <c r="IU28" i="5"/>
  <c r="IY28" i="5"/>
  <c r="JC28" i="5"/>
  <c r="IE29" i="5"/>
  <c r="IU29" i="5"/>
  <c r="IE30" i="5"/>
  <c r="II30" i="5"/>
  <c r="IM30" i="5"/>
  <c r="HS31" i="5"/>
  <c r="IA31" i="5"/>
  <c r="JC31" i="5"/>
  <c r="HS32" i="5"/>
  <c r="IA32" i="5"/>
  <c r="IY32" i="5"/>
  <c r="JC32" i="5"/>
  <c r="HS33" i="5"/>
  <c r="II33" i="5"/>
  <c r="HS34" i="5"/>
  <c r="IA34" i="5"/>
  <c r="IY34" i="5"/>
  <c r="JC34" i="5"/>
  <c r="HS35" i="5"/>
  <c r="II35" i="5"/>
  <c r="IA38" i="5"/>
  <c r="GY39" i="5"/>
  <c r="IM39" i="5"/>
  <c r="HG39" i="5"/>
  <c r="IU39" i="5"/>
  <c r="IM16" i="5"/>
  <c r="JC16" i="5"/>
  <c r="II17" i="5"/>
  <c r="IY17" i="5"/>
  <c r="IE21" i="5"/>
  <c r="HS22" i="5"/>
  <c r="II22" i="5"/>
  <c r="IY22" i="5"/>
  <c r="HS23" i="5"/>
  <c r="IE23" i="5"/>
  <c r="II23" i="5"/>
  <c r="IA5" i="5"/>
  <c r="IQ20" i="5"/>
  <c r="HW16" i="5"/>
  <c r="IU16" i="5"/>
  <c r="HS20" i="5"/>
  <c r="IA20" i="5"/>
  <c r="II20" i="5"/>
  <c r="HS21" i="5"/>
  <c r="IA21" i="5"/>
  <c r="II21" i="5"/>
  <c r="IA7" i="5"/>
  <c r="IA9" i="5"/>
  <c r="JC25" i="5"/>
  <c r="JC26" i="5"/>
  <c r="IA6" i="5"/>
  <c r="IA11" i="5"/>
  <c r="IA13" i="5"/>
  <c r="IA15" i="5"/>
  <c r="IQ22" i="5"/>
  <c r="IA10" i="5"/>
  <c r="IA14" i="5"/>
  <c r="IQ19" i="5"/>
  <c r="JC21" i="5"/>
  <c r="JC24" i="5"/>
  <c r="IQ25" i="5"/>
  <c r="IQ33" i="5"/>
  <c r="IQ35" i="5"/>
  <c r="IA37" i="5"/>
  <c r="IC20" i="5"/>
  <c r="IK20" i="5"/>
  <c r="IO20" i="5"/>
  <c r="JE20" i="5"/>
  <c r="IW21" i="5"/>
  <c r="HY22" i="5"/>
  <c r="IG22" i="5"/>
  <c r="IC24" i="5"/>
  <c r="IK24" i="5"/>
  <c r="IO24" i="5"/>
  <c r="JE24" i="5"/>
  <c r="IW25" i="5"/>
  <c r="HY26" i="5"/>
  <c r="IO26" i="5"/>
  <c r="IC30" i="5"/>
  <c r="IA3" i="5"/>
  <c r="IA4" i="5"/>
  <c r="IJ5" i="5"/>
  <c r="IS6" i="5"/>
  <c r="JE7" i="5"/>
  <c r="IA8" i="5"/>
  <c r="IJ9" i="5"/>
  <c r="IS10" i="5"/>
  <c r="JE11" i="5"/>
  <c r="IA12" i="5"/>
  <c r="IJ13" i="5"/>
  <c r="IS14" i="5"/>
  <c r="JE15" i="5"/>
  <c r="JC20" i="5"/>
  <c r="JC22" i="5"/>
  <c r="IQ23" i="5"/>
  <c r="IQ26" i="5"/>
  <c r="IQ31" i="5"/>
  <c r="JC23" i="5"/>
  <c r="IQ24" i="5"/>
  <c r="JA24" i="4"/>
  <c r="IO25" i="4"/>
  <c r="JE25" i="4"/>
  <c r="IK26" i="4"/>
  <c r="JA26" i="4"/>
  <c r="HY27" i="4"/>
  <c r="IW27" i="4"/>
  <c r="JE27" i="4"/>
  <c r="HY28" i="4"/>
  <c r="IW28" i="4"/>
  <c r="JA28" i="4"/>
  <c r="IK29" i="4"/>
  <c r="IS29" i="4"/>
  <c r="HY30" i="4"/>
  <c r="IG30" i="4"/>
  <c r="IW30" i="4"/>
  <c r="JE30" i="4"/>
  <c r="HY31" i="4"/>
  <c r="IO31" i="4"/>
  <c r="IW31" i="4"/>
  <c r="HY32" i="4"/>
  <c r="IO32" i="4"/>
  <c r="IG33" i="4"/>
  <c r="JE34" i="4"/>
  <c r="IC38" i="4"/>
  <c r="JA38" i="4"/>
  <c r="HU43" i="4"/>
  <c r="IS46" i="4"/>
  <c r="JA46" i="4"/>
  <c r="JE47" i="4"/>
  <c r="HQ47" i="4"/>
  <c r="IJ3" i="4"/>
  <c r="JD4" i="4"/>
  <c r="IJ5" i="4"/>
  <c r="JD6" i="4"/>
  <c r="IJ7" i="4"/>
  <c r="JD8" i="4"/>
  <c r="GW8" i="4"/>
  <c r="IJ9" i="4"/>
  <c r="JD11" i="4"/>
  <c r="JD14" i="4"/>
  <c r="IJ23" i="4"/>
  <c r="IG3" i="4"/>
  <c r="IS4" i="4"/>
  <c r="IG5" i="4"/>
  <c r="IG6" i="4"/>
  <c r="IS6" i="4"/>
  <c r="HE7" i="4"/>
  <c r="IG7" i="4"/>
  <c r="IS7" i="4"/>
  <c r="IO3" i="4"/>
  <c r="HY4" i="4"/>
  <c r="HM8" i="4"/>
  <c r="IJ13" i="4"/>
  <c r="IB14" i="4"/>
  <c r="IZ14" i="4"/>
  <c r="HX15" i="4"/>
  <c r="IB15" i="4"/>
  <c r="IZ15" i="4"/>
  <c r="IZ16" i="4"/>
  <c r="IZ17" i="4"/>
  <c r="IJ18" i="4"/>
  <c r="IZ18" i="4"/>
  <c r="IZ19" i="4"/>
  <c r="JD19" i="4"/>
  <c r="IZ20" i="4"/>
  <c r="JD20" i="4"/>
  <c r="IZ21" i="4"/>
  <c r="JD21" i="4"/>
  <c r="IZ22" i="4"/>
  <c r="JD22" i="4"/>
  <c r="IZ23" i="4"/>
  <c r="IZ24" i="4"/>
  <c r="JD24" i="4"/>
  <c r="JD25" i="4"/>
  <c r="IZ26" i="4"/>
  <c r="IR27" i="4"/>
  <c r="IZ27" i="4"/>
  <c r="HT28" i="4"/>
  <c r="IB28" i="4"/>
  <c r="IZ28" i="4"/>
  <c r="IZ29" i="4"/>
  <c r="JD29" i="4"/>
  <c r="IS3" i="4"/>
  <c r="IG4" i="4"/>
  <c r="IS5" i="4"/>
  <c r="IG8" i="4"/>
  <c r="IS8" i="4"/>
  <c r="IG9" i="4"/>
  <c r="IS9" i="4"/>
  <c r="IG10" i="4"/>
  <c r="IS10" i="4"/>
  <c r="IG11" i="4"/>
  <c r="IS11" i="4"/>
  <c r="IG12" i="4"/>
  <c r="IS12" i="4"/>
  <c r="IG13" i="4"/>
  <c r="HU14" i="4"/>
  <c r="IG14" i="4"/>
  <c r="IW14" i="4"/>
  <c r="IO15" i="4"/>
  <c r="IC16" i="4"/>
  <c r="HY19" i="4"/>
  <c r="IC19" i="4"/>
  <c r="IC20" i="4"/>
  <c r="IG20" i="4"/>
  <c r="IK20" i="4"/>
  <c r="IW20" i="4"/>
  <c r="IG21" i="4"/>
  <c r="IW21" i="4"/>
  <c r="HY22" i="4"/>
  <c r="IK22" i="4"/>
  <c r="IW22" i="4"/>
  <c r="JE22" i="4"/>
  <c r="GS23" i="4"/>
  <c r="IK24" i="4"/>
  <c r="IC25" i="4"/>
  <c r="JA27" i="4"/>
  <c r="IO28" i="4"/>
  <c r="JE28" i="4"/>
  <c r="IG29" i="4"/>
  <c r="IW29" i="4"/>
  <c r="IC30" i="4"/>
  <c r="IS30" i="4"/>
  <c r="HU31" i="4"/>
  <c r="IC31" i="4"/>
  <c r="IS31" i="4"/>
  <c r="JA31" i="4"/>
  <c r="IG32" i="4"/>
  <c r="IK32" i="4"/>
  <c r="IW32" i="4"/>
  <c r="JE33" i="4"/>
  <c r="HU35" i="4"/>
  <c r="IK35" i="4"/>
  <c r="IG36" i="4"/>
  <c r="IW36" i="4"/>
  <c r="JA36" i="4"/>
  <c r="HY37" i="4"/>
  <c r="IG37" i="4"/>
  <c r="IW37" i="4"/>
  <c r="HY38" i="4"/>
  <c r="JE38" i="4"/>
  <c r="IG40" i="4"/>
  <c r="IW40" i="4"/>
  <c r="IG41" i="4"/>
  <c r="IK46" i="4"/>
  <c r="HY5" i="4"/>
  <c r="HY7" i="4"/>
  <c r="HY9" i="4"/>
  <c r="JD10" i="4"/>
  <c r="IJ12" i="4"/>
  <c r="IJ25" i="4"/>
  <c r="IJ28" i="4"/>
  <c r="HP30" i="4"/>
  <c r="IZ30" i="4"/>
  <c r="IC46" i="4"/>
  <c r="HX28" i="4"/>
  <c r="GK34" i="4"/>
  <c r="JD3" i="4"/>
  <c r="IO4" i="4"/>
  <c r="IO5" i="4"/>
  <c r="IO6" i="4"/>
  <c r="IO7" i="4"/>
  <c r="IO8" i="4"/>
  <c r="IO9" i="4"/>
  <c r="IO10" i="4"/>
  <c r="IO11" i="4"/>
  <c r="IO12" i="4"/>
  <c r="IO13" i="4"/>
  <c r="IS19" i="4"/>
  <c r="HU37" i="4"/>
  <c r="HU38" i="4"/>
  <c r="IJ21" i="4"/>
  <c r="IJ22" i="4"/>
  <c r="IJ30" i="4"/>
  <c r="HU36" i="4"/>
  <c r="GK4" i="4"/>
  <c r="GK5" i="4"/>
  <c r="GK6" i="4"/>
  <c r="GK7" i="4"/>
  <c r="GK9" i="4"/>
  <c r="GK10" i="4"/>
  <c r="GK12" i="4"/>
  <c r="GK13" i="4"/>
  <c r="GY16" i="4"/>
  <c r="GI4" i="4"/>
  <c r="GM4" i="4"/>
  <c r="GY4" i="4"/>
  <c r="GI5" i="4"/>
  <c r="GM5" i="4"/>
  <c r="HG5" i="4"/>
  <c r="GI6" i="4"/>
  <c r="GE7" i="4"/>
  <c r="HG7" i="4"/>
  <c r="GI8" i="4"/>
  <c r="GM8" i="4"/>
  <c r="GY8" i="4"/>
  <c r="GM9" i="4"/>
  <c r="HG9" i="4"/>
  <c r="GE10" i="4"/>
  <c r="GI10" i="4"/>
  <c r="GE11" i="4"/>
  <c r="GM11" i="4"/>
  <c r="HG11" i="4"/>
  <c r="GI12" i="4"/>
  <c r="GY12" i="4"/>
  <c r="GE13" i="4"/>
  <c r="GM13" i="4"/>
  <c r="HG13" i="4"/>
  <c r="IB3" i="4"/>
  <c r="HX3" i="4"/>
  <c r="HT3" i="4"/>
  <c r="GF3" i="4"/>
  <c r="HZ3" i="4"/>
  <c r="HV3" i="4"/>
  <c r="GH3" i="4"/>
  <c r="GM3" i="4"/>
  <c r="HS3" i="4"/>
  <c r="IA3" i="4"/>
  <c r="GE3" i="4"/>
  <c r="GU3" i="4"/>
  <c r="HC3" i="4"/>
  <c r="HK3" i="4"/>
  <c r="GE5" i="4"/>
  <c r="IB6" i="4"/>
  <c r="HX6" i="4"/>
  <c r="HT6" i="4"/>
  <c r="GN6" i="4"/>
  <c r="GJ6" i="4"/>
  <c r="HZ6" i="4"/>
  <c r="HV6" i="4"/>
  <c r="GE6" i="4"/>
  <c r="GM6" i="4"/>
  <c r="HS7" i="4"/>
  <c r="IA7" i="4"/>
  <c r="IB8" i="4"/>
  <c r="HX8" i="4"/>
  <c r="HT8" i="4"/>
  <c r="HZ8" i="4"/>
  <c r="HV8" i="4"/>
  <c r="GL8" i="4"/>
  <c r="GE8" i="4"/>
  <c r="GE9" i="4"/>
  <c r="IB10" i="4"/>
  <c r="HX10" i="4"/>
  <c r="HT10" i="4"/>
  <c r="GN10" i="4"/>
  <c r="GJ10" i="4"/>
  <c r="HZ10" i="4"/>
  <c r="HV10" i="4"/>
  <c r="GL10" i="4"/>
  <c r="HS10" i="4"/>
  <c r="IA10" i="4"/>
  <c r="IB11" i="4"/>
  <c r="HX11" i="4"/>
  <c r="HT11" i="4"/>
  <c r="GN11" i="4"/>
  <c r="GJ11" i="4"/>
  <c r="HZ11" i="4"/>
  <c r="HV11" i="4"/>
  <c r="GL11" i="4"/>
  <c r="IB12" i="4"/>
  <c r="HX12" i="4"/>
  <c r="HT12" i="4"/>
  <c r="GJ12" i="4"/>
  <c r="HZ12" i="4"/>
  <c r="HV12" i="4"/>
  <c r="HS12" i="4"/>
  <c r="IA12" i="4"/>
  <c r="IB13" i="4"/>
  <c r="HX13" i="4"/>
  <c r="HT13" i="4"/>
  <c r="GJ13" i="4"/>
  <c r="HZ13" i="4"/>
  <c r="HV13" i="4"/>
  <c r="GL13" i="4"/>
  <c r="II13" i="4"/>
  <c r="IQ13" i="4"/>
  <c r="GZ15" i="4"/>
  <c r="HZ16" i="4"/>
  <c r="HV16" i="4"/>
  <c r="GL16" i="4"/>
  <c r="IB16" i="4"/>
  <c r="HW16" i="4"/>
  <c r="IA16" i="4"/>
  <c r="HT16" i="4"/>
  <c r="GN16" i="4"/>
  <c r="HX16" i="4"/>
  <c r="GJ16" i="4"/>
  <c r="HU16" i="4"/>
  <c r="IE16" i="4"/>
  <c r="HC16" i="4"/>
  <c r="GW17" i="4"/>
  <c r="IK17" i="4"/>
  <c r="HE17" i="4"/>
  <c r="HD17" i="4"/>
  <c r="HU17" i="4"/>
  <c r="HU3" i="4"/>
  <c r="GF4" i="4"/>
  <c r="GV4" i="4"/>
  <c r="HU4" i="4"/>
  <c r="GF5" i="4"/>
  <c r="GV5" i="4"/>
  <c r="HU5" i="4"/>
  <c r="HU6" i="4"/>
  <c r="HH7" i="4"/>
  <c r="GG7" i="4"/>
  <c r="GJ8" i="4"/>
  <c r="HP8" i="4"/>
  <c r="HU8" i="4"/>
  <c r="GF9" i="4"/>
  <c r="GV9" i="4"/>
  <c r="GG9" i="4"/>
  <c r="HD10" i="4"/>
  <c r="HP11" i="4"/>
  <c r="GG11" i="4"/>
  <c r="HU11" i="4"/>
  <c r="GF12" i="4"/>
  <c r="GN12" i="4"/>
  <c r="HD12" i="4"/>
  <c r="HU12" i="4"/>
  <c r="GF13" i="4"/>
  <c r="GN13" i="4"/>
  <c r="HD13" i="4"/>
  <c r="GG13" i="4"/>
  <c r="IU15" i="4"/>
  <c r="IQ15" i="4"/>
  <c r="IM15" i="4"/>
  <c r="HC15" i="4"/>
  <c r="IV15" i="4"/>
  <c r="IP15" i="4"/>
  <c r="HE15" i="4"/>
  <c r="IS15" i="4"/>
  <c r="IN15" i="4"/>
  <c r="HH15" i="4"/>
  <c r="GO15" i="4"/>
  <c r="HY15" i="4"/>
  <c r="GK3" i="4"/>
  <c r="HA3" i="4"/>
  <c r="HY3" i="4"/>
  <c r="GH4" i="4"/>
  <c r="HA4" i="4"/>
  <c r="GL5" i="4"/>
  <c r="HA5" i="4"/>
  <c r="GH6" i="4"/>
  <c r="GL6" i="4"/>
  <c r="HA6" i="4"/>
  <c r="HY6" i="4"/>
  <c r="GP7" i="4"/>
  <c r="GX7" i="4"/>
  <c r="HF7" i="4"/>
  <c r="HN7" i="4"/>
  <c r="HA7" i="4"/>
  <c r="GH8" i="4"/>
  <c r="GP8" i="4"/>
  <c r="GX8" i="4"/>
  <c r="HF8" i="4"/>
  <c r="HN8" i="4"/>
  <c r="GK8" i="4"/>
  <c r="HA8" i="4"/>
  <c r="HY8" i="4"/>
  <c r="GL9" i="4"/>
  <c r="HJ9" i="4"/>
  <c r="HA9" i="4"/>
  <c r="GH10" i="4"/>
  <c r="HJ10" i="4"/>
  <c r="HA10" i="4"/>
  <c r="HY10" i="4"/>
  <c r="GH11" i="4"/>
  <c r="GP11" i="4"/>
  <c r="GX11" i="4"/>
  <c r="HF11" i="4"/>
  <c r="HN11" i="4"/>
  <c r="GK11" i="4"/>
  <c r="HA11" i="4"/>
  <c r="HY11" i="4"/>
  <c r="GH12" i="4"/>
  <c r="GL12" i="4"/>
  <c r="HA12" i="4"/>
  <c r="HY12" i="4"/>
  <c r="GH13" i="4"/>
  <c r="GP13" i="4"/>
  <c r="GX13" i="4"/>
  <c r="HF13" i="4"/>
  <c r="HN13" i="4"/>
  <c r="HA13" i="4"/>
  <c r="HY13" i="4"/>
  <c r="IU14" i="4"/>
  <c r="IQ14" i="4"/>
  <c r="IM14" i="4"/>
  <c r="HG14" i="4"/>
  <c r="GY14" i="4"/>
  <c r="IV14" i="4"/>
  <c r="IP14" i="4"/>
  <c r="GZ14" i="4"/>
  <c r="IS14" i="4"/>
  <c r="IN14" i="4"/>
  <c r="HB14" i="4"/>
  <c r="HE14" i="4"/>
  <c r="HM14" i="4"/>
  <c r="IR14" i="4"/>
  <c r="GK14" i="4"/>
  <c r="GQ15" i="4"/>
  <c r="GY15" i="4"/>
  <c r="HG15" i="4"/>
  <c r="HD15" i="4"/>
  <c r="IW15" i="4"/>
  <c r="HY16" i="4"/>
  <c r="JA16" i="4"/>
  <c r="JA17" i="4"/>
  <c r="GE33" i="4"/>
  <c r="IB4" i="4"/>
  <c r="HX4" i="4"/>
  <c r="HT4" i="4"/>
  <c r="GN4" i="4"/>
  <c r="HZ4" i="4"/>
  <c r="HV4" i="4"/>
  <c r="GL4" i="4"/>
  <c r="GE4" i="4"/>
  <c r="HS4" i="4"/>
  <c r="IA4" i="4"/>
  <c r="IB5" i="4"/>
  <c r="HX5" i="4"/>
  <c r="HT5" i="4"/>
  <c r="GN5" i="4"/>
  <c r="HZ5" i="4"/>
  <c r="HV5" i="4"/>
  <c r="GH5" i="4"/>
  <c r="HS5" i="4"/>
  <c r="IA5" i="4"/>
  <c r="HS6" i="4"/>
  <c r="IA6" i="4"/>
  <c r="IB7" i="4"/>
  <c r="HX7" i="4"/>
  <c r="HT7" i="4"/>
  <c r="GJ7" i="4"/>
  <c r="GF7" i="4"/>
  <c r="HZ7" i="4"/>
  <c r="HV7" i="4"/>
  <c r="GL7" i="4"/>
  <c r="GH7" i="4"/>
  <c r="GM7" i="4"/>
  <c r="HS8" i="4"/>
  <c r="IA8" i="4"/>
  <c r="IB9" i="4"/>
  <c r="HX9" i="4"/>
  <c r="HT9" i="4"/>
  <c r="GN9" i="4"/>
  <c r="HZ9" i="4"/>
  <c r="HV9" i="4"/>
  <c r="GH9" i="4"/>
  <c r="HS9" i="4"/>
  <c r="IA9" i="4"/>
  <c r="GM10" i="4"/>
  <c r="HS11" i="4"/>
  <c r="IA11" i="4"/>
  <c r="GE12" i="4"/>
  <c r="GM12" i="4"/>
  <c r="HS13" i="4"/>
  <c r="IA13" i="4"/>
  <c r="IY13" i="4"/>
  <c r="GR15" i="4"/>
  <c r="GM16" i="4"/>
  <c r="GE16" i="4"/>
  <c r="IT17" i="4"/>
  <c r="IP17" i="4"/>
  <c r="HB17" i="4"/>
  <c r="IR17" i="4"/>
  <c r="IM17" i="4"/>
  <c r="IS17" i="4"/>
  <c r="GY17" i="4"/>
  <c r="IV17" i="4"/>
  <c r="IO17" i="4"/>
  <c r="HC17" i="4"/>
  <c r="IU17" i="4"/>
  <c r="IN17" i="4"/>
  <c r="HH17" i="4"/>
  <c r="GZ17" i="4"/>
  <c r="HA17" i="4"/>
  <c r="GY18" i="4"/>
  <c r="GG3" i="4"/>
  <c r="GJ4" i="4"/>
  <c r="HP4" i="4"/>
  <c r="GG4" i="4"/>
  <c r="GJ5" i="4"/>
  <c r="HP5" i="4"/>
  <c r="GG5" i="4"/>
  <c r="GF6" i="4"/>
  <c r="GV6" i="4"/>
  <c r="GG6" i="4"/>
  <c r="GN7" i="4"/>
  <c r="HD7" i="4"/>
  <c r="HP7" i="4"/>
  <c r="HU7" i="4"/>
  <c r="GF8" i="4"/>
  <c r="GN8" i="4"/>
  <c r="GV8" i="4"/>
  <c r="HL8" i="4"/>
  <c r="GG8" i="4"/>
  <c r="GJ9" i="4"/>
  <c r="HP9" i="4"/>
  <c r="HU9" i="4"/>
  <c r="GF10" i="4"/>
  <c r="GV10" i="4"/>
  <c r="HH10" i="4"/>
  <c r="GG10" i="4"/>
  <c r="HU10" i="4"/>
  <c r="GF11" i="4"/>
  <c r="GV11" i="4"/>
  <c r="HH12" i="4"/>
  <c r="GG12" i="4"/>
  <c r="GR13" i="4"/>
  <c r="HU13" i="4"/>
  <c r="GU14" i="4"/>
  <c r="HC14" i="4"/>
  <c r="HK14" i="4"/>
  <c r="HQ15" i="4"/>
  <c r="IG15" i="4"/>
  <c r="IR15" i="4"/>
  <c r="GI16" i="4"/>
  <c r="IY16" i="4"/>
  <c r="IC17" i="4"/>
  <c r="IV3" i="4"/>
  <c r="IR3" i="4"/>
  <c r="IN3" i="4"/>
  <c r="IT3" i="4"/>
  <c r="IP3" i="4"/>
  <c r="HF3" i="4"/>
  <c r="P48" i="4"/>
  <c r="T48" i="4"/>
  <c r="X48" i="4"/>
  <c r="AB48" i="4"/>
  <c r="AF48" i="4"/>
  <c r="AJ48" i="4"/>
  <c r="AN48" i="4"/>
  <c r="AR48" i="4"/>
  <c r="AV48" i="4"/>
  <c r="AZ48" i="4"/>
  <c r="GI3" i="4"/>
  <c r="HG3" i="4"/>
  <c r="HW3" i="4"/>
  <c r="IM3" i="4"/>
  <c r="IU3" i="4"/>
  <c r="GQ3" i="4"/>
  <c r="GY3" i="4"/>
  <c r="HO3" i="4"/>
  <c r="IV4" i="4"/>
  <c r="IR4" i="4"/>
  <c r="IN4" i="4"/>
  <c r="HH4" i="4"/>
  <c r="HD4" i="4"/>
  <c r="GZ4" i="4"/>
  <c r="IT4" i="4"/>
  <c r="IP4" i="4"/>
  <c r="HF4" i="4"/>
  <c r="HB4" i="4"/>
  <c r="HG4" i="4"/>
  <c r="HW4" i="4"/>
  <c r="IM4" i="4"/>
  <c r="IU4" i="4"/>
  <c r="IV5" i="4"/>
  <c r="IR5" i="4"/>
  <c r="IN5" i="4"/>
  <c r="HH5" i="4"/>
  <c r="HD5" i="4"/>
  <c r="GZ5" i="4"/>
  <c r="IT5" i="4"/>
  <c r="IP5" i="4"/>
  <c r="HF5" i="4"/>
  <c r="HB5" i="4"/>
  <c r="GY5" i="4"/>
  <c r="HW5" i="4"/>
  <c r="IM5" i="4"/>
  <c r="IU5" i="4"/>
  <c r="IV6" i="4"/>
  <c r="IR6" i="4"/>
  <c r="IN6" i="4"/>
  <c r="HH6" i="4"/>
  <c r="HD6" i="4"/>
  <c r="GZ6" i="4"/>
  <c r="IT6" i="4"/>
  <c r="IP6" i="4"/>
  <c r="HF6" i="4"/>
  <c r="HB6" i="4"/>
  <c r="GY6" i="4"/>
  <c r="HG6" i="4"/>
  <c r="HW6" i="4"/>
  <c r="IM6" i="4"/>
  <c r="IU6" i="4"/>
  <c r="IV7" i="4"/>
  <c r="IR7" i="4"/>
  <c r="IN7" i="4"/>
  <c r="GZ7" i="4"/>
  <c r="IT7" i="4"/>
  <c r="IP7" i="4"/>
  <c r="HB7" i="4"/>
  <c r="GI7" i="4"/>
  <c r="GY7" i="4"/>
  <c r="HW7" i="4"/>
  <c r="IM7" i="4"/>
  <c r="IU7" i="4"/>
  <c r="IV8" i="4"/>
  <c r="IR8" i="4"/>
  <c r="IN8" i="4"/>
  <c r="HH8" i="4"/>
  <c r="HD8" i="4"/>
  <c r="GZ8" i="4"/>
  <c r="IT8" i="4"/>
  <c r="IP8" i="4"/>
  <c r="HB8" i="4"/>
  <c r="HG8" i="4"/>
  <c r="HW8" i="4"/>
  <c r="IM8" i="4"/>
  <c r="IU8" i="4"/>
  <c r="IV9" i="4"/>
  <c r="IR9" i="4"/>
  <c r="IN9" i="4"/>
  <c r="HH9" i="4"/>
  <c r="HD9" i="4"/>
  <c r="GZ9" i="4"/>
  <c r="IT9" i="4"/>
  <c r="IP9" i="4"/>
  <c r="HF9" i="4"/>
  <c r="HB9" i="4"/>
  <c r="GI9" i="4"/>
  <c r="GY9" i="4"/>
  <c r="HW9" i="4"/>
  <c r="IM9" i="4"/>
  <c r="IU9" i="4"/>
  <c r="IV10" i="4"/>
  <c r="IR10" i="4"/>
  <c r="IN10" i="4"/>
  <c r="GZ10" i="4"/>
  <c r="IT10" i="4"/>
  <c r="IP10" i="4"/>
  <c r="HF10" i="4"/>
  <c r="HB10" i="4"/>
  <c r="GY10" i="4"/>
  <c r="HG10" i="4"/>
  <c r="HW10" i="4"/>
  <c r="IM10" i="4"/>
  <c r="IU10" i="4"/>
  <c r="IV11" i="4"/>
  <c r="IR11" i="4"/>
  <c r="IN11" i="4"/>
  <c r="HH11" i="4"/>
  <c r="HD11" i="4"/>
  <c r="GZ11" i="4"/>
  <c r="IT11" i="4"/>
  <c r="IP11" i="4"/>
  <c r="HB11" i="4"/>
  <c r="GI11" i="4"/>
  <c r="GY11" i="4"/>
  <c r="HW11" i="4"/>
  <c r="IM11" i="4"/>
  <c r="IU11" i="4"/>
  <c r="IV12" i="4"/>
  <c r="IR12" i="4"/>
  <c r="IN12" i="4"/>
  <c r="GZ12" i="4"/>
  <c r="IT12" i="4"/>
  <c r="IP12" i="4"/>
  <c r="HF12" i="4"/>
  <c r="HB12" i="4"/>
  <c r="HG12" i="4"/>
  <c r="HW12" i="4"/>
  <c r="IM12" i="4"/>
  <c r="IU12" i="4"/>
  <c r="IV13" i="4"/>
  <c r="IR13" i="4"/>
  <c r="IN13" i="4"/>
  <c r="HH13" i="4"/>
  <c r="GZ13" i="4"/>
  <c r="IT13" i="4"/>
  <c r="IP13" i="4"/>
  <c r="HB13" i="4"/>
  <c r="GI13" i="4"/>
  <c r="GY13" i="4"/>
  <c r="HW13" i="4"/>
  <c r="IM13" i="4"/>
  <c r="IU13" i="4"/>
  <c r="JC13" i="4"/>
  <c r="GR14" i="4"/>
  <c r="HH14" i="4"/>
  <c r="HF14" i="4"/>
  <c r="IO14" i="4"/>
  <c r="HB15" i="4"/>
  <c r="HA15" i="4"/>
  <c r="HU15" i="4"/>
  <c r="IT15" i="4"/>
  <c r="JE15" i="4"/>
  <c r="IT16" i="4"/>
  <c r="IP16" i="4"/>
  <c r="IR16" i="4"/>
  <c r="IM16" i="4"/>
  <c r="HG16" i="4"/>
  <c r="IV16" i="4"/>
  <c r="IO16" i="4"/>
  <c r="IS16" i="4"/>
  <c r="HE16" i="4"/>
  <c r="IQ16" i="4"/>
  <c r="GG16" i="4"/>
  <c r="GK16" i="4"/>
  <c r="GS16" i="4"/>
  <c r="GW16" i="4"/>
  <c r="IK16" i="4"/>
  <c r="HA16" i="4"/>
  <c r="HH16" i="4"/>
  <c r="HS16" i="4"/>
  <c r="IN16" i="4"/>
  <c r="JE16" i="4"/>
  <c r="II16" i="4"/>
  <c r="GM17" i="4"/>
  <c r="JE17" i="4"/>
  <c r="IW16" i="4"/>
  <c r="JC16" i="4"/>
  <c r="HZ17" i="4"/>
  <c r="HV17" i="4"/>
  <c r="GL17" i="4"/>
  <c r="IB17" i="4"/>
  <c r="HW17" i="4"/>
  <c r="GK17" i="4"/>
  <c r="GQ17" i="4"/>
  <c r="HG17" i="4"/>
  <c r="GE17" i="4"/>
  <c r="HS17" i="4"/>
  <c r="HY17" i="4"/>
  <c r="IT18" i="4"/>
  <c r="IP18" i="4"/>
  <c r="IV18" i="4"/>
  <c r="IQ18" i="4"/>
  <c r="GZ18" i="4"/>
  <c r="IR18" i="4"/>
  <c r="IM18" i="4"/>
  <c r="HA18" i="4"/>
  <c r="GK18" i="4"/>
  <c r="HE18" i="4"/>
  <c r="GM18" i="4"/>
  <c r="HC18" i="4"/>
  <c r="HX18" i="4"/>
  <c r="IN18" i="4"/>
  <c r="IW18" i="4"/>
  <c r="GX19" i="4"/>
  <c r="HF19" i="4"/>
  <c r="HN19" i="4"/>
  <c r="GH20" i="4"/>
  <c r="GP20" i="4"/>
  <c r="GX20" i="4"/>
  <c r="HF20" i="4"/>
  <c r="HN20" i="4"/>
  <c r="GH22" i="4"/>
  <c r="GP22" i="4"/>
  <c r="GX22" i="4"/>
  <c r="HN22" i="4"/>
  <c r="GE25" i="4"/>
  <c r="HY26" i="4"/>
  <c r="IG26" i="4"/>
  <c r="IW26" i="4"/>
  <c r="GV28" i="4"/>
  <c r="GX3" i="4"/>
  <c r="ID3" i="4"/>
  <c r="IH3" i="4"/>
  <c r="IL3" i="4"/>
  <c r="IX3" i="4"/>
  <c r="JB3" i="4"/>
  <c r="JF3" i="4"/>
  <c r="GL3" i="4"/>
  <c r="GP3" i="4"/>
  <c r="GT3" i="4"/>
  <c r="HB3" i="4"/>
  <c r="HJ3" i="4"/>
  <c r="HN3" i="4"/>
  <c r="HR3" i="4"/>
  <c r="GP4" i="4"/>
  <c r="GT4" i="4"/>
  <c r="GX4" i="4"/>
  <c r="HJ4" i="4"/>
  <c r="HN4" i="4"/>
  <c r="HR4" i="4"/>
  <c r="ID4" i="4"/>
  <c r="IH4" i="4"/>
  <c r="IL4" i="4"/>
  <c r="IX4" i="4"/>
  <c r="JB4" i="4"/>
  <c r="JF4" i="4"/>
  <c r="GP5" i="4"/>
  <c r="GT5" i="4"/>
  <c r="GX5" i="4"/>
  <c r="HJ5" i="4"/>
  <c r="HN5" i="4"/>
  <c r="HR5" i="4"/>
  <c r="ID5" i="4"/>
  <c r="IH5" i="4"/>
  <c r="IL5" i="4"/>
  <c r="IX5" i="4"/>
  <c r="JB5" i="4"/>
  <c r="JF5" i="4"/>
  <c r="GP6" i="4"/>
  <c r="GT6" i="4"/>
  <c r="GX6" i="4"/>
  <c r="HJ6" i="4"/>
  <c r="HN6" i="4"/>
  <c r="HR6" i="4"/>
  <c r="ID6" i="4"/>
  <c r="IH6" i="4"/>
  <c r="IL6" i="4"/>
  <c r="IX6" i="4"/>
  <c r="JB6" i="4"/>
  <c r="JF6" i="4"/>
  <c r="GT7" i="4"/>
  <c r="HJ7" i="4"/>
  <c r="HR7" i="4"/>
  <c r="ID7" i="4"/>
  <c r="IH7" i="4"/>
  <c r="IL7" i="4"/>
  <c r="IX7" i="4"/>
  <c r="JB7" i="4"/>
  <c r="JF7" i="4"/>
  <c r="GT8" i="4"/>
  <c r="HJ8" i="4"/>
  <c r="HR8" i="4"/>
  <c r="ID8" i="4"/>
  <c r="IH8" i="4"/>
  <c r="IL8" i="4"/>
  <c r="IX8" i="4"/>
  <c r="JB8" i="4"/>
  <c r="JF8" i="4"/>
  <c r="GP9" i="4"/>
  <c r="GT9" i="4"/>
  <c r="GX9" i="4"/>
  <c r="HN9" i="4"/>
  <c r="HR9" i="4"/>
  <c r="ID9" i="4"/>
  <c r="IH9" i="4"/>
  <c r="IL9" i="4"/>
  <c r="IX9" i="4"/>
  <c r="JB9" i="4"/>
  <c r="JF9" i="4"/>
  <c r="GP10" i="4"/>
  <c r="GT10" i="4"/>
  <c r="GX10" i="4"/>
  <c r="HN10" i="4"/>
  <c r="HR10" i="4"/>
  <c r="ID10" i="4"/>
  <c r="IH10" i="4"/>
  <c r="IL10" i="4"/>
  <c r="IX10" i="4"/>
  <c r="JB10" i="4"/>
  <c r="JF10" i="4"/>
  <c r="GT11" i="4"/>
  <c r="HJ11" i="4"/>
  <c r="HR11" i="4"/>
  <c r="ID11" i="4"/>
  <c r="IH11" i="4"/>
  <c r="IL11" i="4"/>
  <c r="IX11" i="4"/>
  <c r="JB11" i="4"/>
  <c r="JF11" i="4"/>
  <c r="GP12" i="4"/>
  <c r="GT12" i="4"/>
  <c r="GX12" i="4"/>
  <c r="HJ12" i="4"/>
  <c r="HN12" i="4"/>
  <c r="HR12" i="4"/>
  <c r="ID12" i="4"/>
  <c r="IH12" i="4"/>
  <c r="IL12" i="4"/>
  <c r="IX12" i="4"/>
  <c r="JB12" i="4"/>
  <c r="JF12" i="4"/>
  <c r="GT13" i="4"/>
  <c r="HJ13" i="4"/>
  <c r="HR13" i="4"/>
  <c r="ID13" i="4"/>
  <c r="IH13" i="4"/>
  <c r="IL13" i="4"/>
  <c r="IX13" i="4"/>
  <c r="JB13" i="4"/>
  <c r="JF13" i="4"/>
  <c r="II14" i="4"/>
  <c r="IE14" i="4"/>
  <c r="GQ14" i="4"/>
  <c r="GW14" i="4"/>
  <c r="HR14" i="4"/>
  <c r="IC14" i="4"/>
  <c r="IH14" i="4"/>
  <c r="IX14" i="4"/>
  <c r="II15" i="4"/>
  <c r="IE15" i="4"/>
  <c r="GU15" i="4"/>
  <c r="HL15" i="4"/>
  <c r="GW15" i="4"/>
  <c r="HM15" i="4"/>
  <c r="IC15" i="4"/>
  <c r="IH15" i="4"/>
  <c r="IX15" i="4"/>
  <c r="GH16" i="4"/>
  <c r="GP16" i="4"/>
  <c r="GX16" i="4"/>
  <c r="HB16" i="4"/>
  <c r="HF16" i="4"/>
  <c r="GF17" i="4"/>
  <c r="GG17" i="4"/>
  <c r="GN17" i="4"/>
  <c r="HT17" i="4"/>
  <c r="IA17" i="4"/>
  <c r="GH18" i="4"/>
  <c r="GP18" i="4"/>
  <c r="GX18" i="4"/>
  <c r="HB18" i="4"/>
  <c r="HF18" i="4"/>
  <c r="GN18" i="4"/>
  <c r="HD18" i="4"/>
  <c r="IO18" i="4"/>
  <c r="GE19" i="4"/>
  <c r="HC19" i="4"/>
  <c r="JA19" i="4"/>
  <c r="GM20" i="4"/>
  <c r="IV21" i="4"/>
  <c r="IR21" i="4"/>
  <c r="IN21" i="4"/>
  <c r="HD21" i="4"/>
  <c r="IT21" i="4"/>
  <c r="IP21" i="4"/>
  <c r="IU21" i="4"/>
  <c r="IM21" i="4"/>
  <c r="IO21" i="4"/>
  <c r="HE21" i="4"/>
  <c r="HM21" i="4"/>
  <c r="HU21" i="4"/>
  <c r="IS21" i="4"/>
  <c r="JA21" i="4"/>
  <c r="GM22" i="4"/>
  <c r="IV23" i="4"/>
  <c r="IR23" i="4"/>
  <c r="IN23" i="4"/>
  <c r="HD23" i="4"/>
  <c r="IT23" i="4"/>
  <c r="IP23" i="4"/>
  <c r="IS23" i="4"/>
  <c r="IU23" i="4"/>
  <c r="IM23" i="4"/>
  <c r="HC23" i="4"/>
  <c r="IQ23" i="4"/>
  <c r="GY23" i="4"/>
  <c r="GG23" i="4"/>
  <c r="GK23" i="4"/>
  <c r="HA23" i="4"/>
  <c r="HQ23" i="4"/>
  <c r="IO23" i="4"/>
  <c r="GO23" i="4"/>
  <c r="JA23" i="4"/>
  <c r="IV24" i="4"/>
  <c r="IR24" i="4"/>
  <c r="IN24" i="4"/>
  <c r="GZ24" i="4"/>
  <c r="IT24" i="4"/>
  <c r="IP24" i="4"/>
  <c r="IS24" i="4"/>
  <c r="IU24" i="4"/>
  <c r="IM24" i="4"/>
  <c r="HC24" i="4"/>
  <c r="IO24" i="4"/>
  <c r="HG24" i="4"/>
  <c r="HA24" i="4"/>
  <c r="HE24" i="4"/>
  <c r="GJ25" i="4"/>
  <c r="GZ25" i="4"/>
  <c r="HH25" i="4"/>
  <c r="GW26" i="4"/>
  <c r="IC26" i="4"/>
  <c r="II33" i="4"/>
  <c r="IY33" i="4"/>
  <c r="GE36" i="4"/>
  <c r="HC36" i="4"/>
  <c r="IW17" i="4"/>
  <c r="HZ18" i="4"/>
  <c r="HV18" i="4"/>
  <c r="GL18" i="4"/>
  <c r="IA18" i="4"/>
  <c r="HU18" i="4"/>
  <c r="GJ18" i="4"/>
  <c r="IB18" i="4"/>
  <c r="HW18" i="4"/>
  <c r="GE18" i="4"/>
  <c r="HG18" i="4"/>
  <c r="GG18" i="4"/>
  <c r="HS18" i="4"/>
  <c r="IE18" i="4"/>
  <c r="GL21" i="4"/>
  <c r="HB21" i="4"/>
  <c r="HF21" i="4"/>
  <c r="IV26" i="4"/>
  <c r="IR26" i="4"/>
  <c r="IN26" i="4"/>
  <c r="HH26" i="4"/>
  <c r="GZ26" i="4"/>
  <c r="IT26" i="4"/>
  <c r="IP26" i="4"/>
  <c r="HB26" i="4"/>
  <c r="IS26" i="4"/>
  <c r="IU26" i="4"/>
  <c r="IM26" i="4"/>
  <c r="HC26" i="4"/>
  <c r="HE26" i="4"/>
  <c r="IO26" i="4"/>
  <c r="HG26" i="4"/>
  <c r="HA26" i="4"/>
  <c r="GZ27" i="4"/>
  <c r="IB33" i="4"/>
  <c r="HX33" i="4"/>
  <c r="HT33" i="4"/>
  <c r="HZ33" i="4"/>
  <c r="HU33" i="4"/>
  <c r="GI33" i="4"/>
  <c r="HW33" i="4"/>
  <c r="HS33" i="4"/>
  <c r="HY33" i="4"/>
  <c r="GH33" i="4"/>
  <c r="IA33" i="4"/>
  <c r="GK33" i="4"/>
  <c r="HV33" i="4"/>
  <c r="GM33" i="4"/>
  <c r="HC33" i="4"/>
  <c r="HO33" i="4"/>
  <c r="GR3" i="4"/>
  <c r="IF3" i="4"/>
  <c r="IZ3" i="4"/>
  <c r="GJ3" i="4"/>
  <c r="GN3" i="4"/>
  <c r="GV3" i="4"/>
  <c r="GZ3" i="4"/>
  <c r="HD3" i="4"/>
  <c r="HH3" i="4"/>
  <c r="HL3" i="4"/>
  <c r="HP3" i="4"/>
  <c r="GR4" i="4"/>
  <c r="HL4" i="4"/>
  <c r="IF4" i="4"/>
  <c r="IZ4" i="4"/>
  <c r="GR5" i="4"/>
  <c r="HL5" i="4"/>
  <c r="IF5" i="4"/>
  <c r="IZ5" i="4"/>
  <c r="GR6" i="4"/>
  <c r="HL6" i="4"/>
  <c r="HP6" i="4"/>
  <c r="IF6" i="4"/>
  <c r="IZ6" i="4"/>
  <c r="GR7" i="4"/>
  <c r="GV7" i="4"/>
  <c r="HL7" i="4"/>
  <c r="IF7" i="4"/>
  <c r="IZ7" i="4"/>
  <c r="GR8" i="4"/>
  <c r="IF8" i="4"/>
  <c r="IZ8" i="4"/>
  <c r="GR9" i="4"/>
  <c r="HL9" i="4"/>
  <c r="IF9" i="4"/>
  <c r="IZ9" i="4"/>
  <c r="GR10" i="4"/>
  <c r="HL10" i="4"/>
  <c r="HP10" i="4"/>
  <c r="IF10" i="4"/>
  <c r="IZ10" i="4"/>
  <c r="GR11" i="4"/>
  <c r="HL11" i="4"/>
  <c r="IF11" i="4"/>
  <c r="IZ11" i="4"/>
  <c r="GR12" i="4"/>
  <c r="GV12" i="4"/>
  <c r="HL12" i="4"/>
  <c r="HP12" i="4"/>
  <c r="IF12" i="4"/>
  <c r="IZ12" i="4"/>
  <c r="GV13" i="4"/>
  <c r="HL13" i="4"/>
  <c r="HP13" i="4"/>
  <c r="IF13" i="4"/>
  <c r="IZ13" i="4"/>
  <c r="JC14" i="4"/>
  <c r="IY14" i="4"/>
  <c r="HO14" i="4"/>
  <c r="GO14" i="4"/>
  <c r="GT14" i="4"/>
  <c r="HJ14" i="4"/>
  <c r="HP14" i="4"/>
  <c r="IF14" i="4"/>
  <c r="IK14" i="4"/>
  <c r="JA14" i="4"/>
  <c r="JF14" i="4"/>
  <c r="JC15" i="4"/>
  <c r="IY15" i="4"/>
  <c r="HO15" i="4"/>
  <c r="HK15" i="4"/>
  <c r="HJ15" i="4"/>
  <c r="HN15" i="4"/>
  <c r="HR15" i="4"/>
  <c r="GT15" i="4"/>
  <c r="HP15" i="4"/>
  <c r="HZ15" i="4"/>
  <c r="IF15" i="4"/>
  <c r="IK15" i="4"/>
  <c r="JA15" i="4"/>
  <c r="JF15" i="4"/>
  <c r="GF16" i="4"/>
  <c r="GH17" i="4"/>
  <c r="HF17" i="4"/>
  <c r="HN17" i="4"/>
  <c r="GJ17" i="4"/>
  <c r="HX17" i="4"/>
  <c r="GF18" i="4"/>
  <c r="GI18" i="4"/>
  <c r="HT18" i="4"/>
  <c r="IK18" i="4"/>
  <c r="IU18" i="4"/>
  <c r="JA18" i="4"/>
  <c r="IV19" i="4"/>
  <c r="IR19" i="4"/>
  <c r="IN19" i="4"/>
  <c r="IT19" i="4"/>
  <c r="IP19" i="4"/>
  <c r="HB19" i="4"/>
  <c r="IU19" i="4"/>
  <c r="IM19" i="4"/>
  <c r="HE19" i="4"/>
  <c r="GZ19" i="4"/>
  <c r="IO19" i="4"/>
  <c r="HG19" i="4"/>
  <c r="HA19" i="4"/>
  <c r="GW19" i="4"/>
  <c r="HM19" i="4"/>
  <c r="IK19" i="4"/>
  <c r="IV20" i="4"/>
  <c r="IR20" i="4"/>
  <c r="IN20" i="4"/>
  <c r="HH20" i="4"/>
  <c r="GZ20" i="4"/>
  <c r="IT20" i="4"/>
  <c r="IP20" i="4"/>
  <c r="HB20" i="4"/>
  <c r="IU20" i="4"/>
  <c r="IM20" i="4"/>
  <c r="HC20" i="4"/>
  <c r="IO20" i="4"/>
  <c r="HE20" i="4"/>
  <c r="GG20" i="4"/>
  <c r="HM20" i="4"/>
  <c r="HU20" i="4"/>
  <c r="IS20" i="4"/>
  <c r="JA20" i="4"/>
  <c r="GE21" i="4"/>
  <c r="HC21" i="4"/>
  <c r="HA21" i="4"/>
  <c r="IC21" i="4"/>
  <c r="IK21" i="4"/>
  <c r="IV22" i="4"/>
  <c r="IR22" i="4"/>
  <c r="IN22" i="4"/>
  <c r="HD22" i="4"/>
  <c r="IT22" i="4"/>
  <c r="IP22" i="4"/>
  <c r="HF22" i="4"/>
  <c r="HB22" i="4"/>
  <c r="IU22" i="4"/>
  <c r="IM22" i="4"/>
  <c r="HC22" i="4"/>
  <c r="IO22" i="4"/>
  <c r="HE22" i="4"/>
  <c r="HM22" i="4"/>
  <c r="HU22" i="4"/>
  <c r="IS22" i="4"/>
  <c r="JA22" i="4"/>
  <c r="HG23" i="4"/>
  <c r="IK23" i="4"/>
  <c r="HY24" i="4"/>
  <c r="IG24" i="4"/>
  <c r="IW24" i="4"/>
  <c r="GY26" i="4"/>
  <c r="IQ26" i="4"/>
  <c r="HM26" i="4"/>
  <c r="GE14" i="4"/>
  <c r="GI14" i="4"/>
  <c r="GM14" i="4"/>
  <c r="HS14" i="4"/>
  <c r="HW14" i="4"/>
  <c r="GE15" i="4"/>
  <c r="GI15" i="4"/>
  <c r="GM15" i="4"/>
  <c r="HS15" i="4"/>
  <c r="HW15" i="4"/>
  <c r="IL16" i="4"/>
  <c r="IH16" i="4"/>
  <c r="ID16" i="4"/>
  <c r="GT16" i="4"/>
  <c r="GQ16" i="4"/>
  <c r="GV16" i="4"/>
  <c r="IG16" i="4"/>
  <c r="IL17" i="4"/>
  <c r="IH17" i="4"/>
  <c r="ID17" i="4"/>
  <c r="GX17" i="4"/>
  <c r="GT17" i="4"/>
  <c r="GP17" i="4"/>
  <c r="GV17" i="4"/>
  <c r="IG17" i="4"/>
  <c r="IL18" i="4"/>
  <c r="IH18" i="4"/>
  <c r="ID18" i="4"/>
  <c r="GT18" i="4"/>
  <c r="GQ18" i="4"/>
  <c r="GV18" i="4"/>
  <c r="IG18" i="4"/>
  <c r="IJ19" i="4"/>
  <c r="IF19" i="4"/>
  <c r="IL19" i="4"/>
  <c r="IH19" i="4"/>
  <c r="ID19" i="4"/>
  <c r="GT19" i="4"/>
  <c r="GP19" i="4"/>
  <c r="GN19" i="4"/>
  <c r="GR19" i="4"/>
  <c r="HD19" i="4"/>
  <c r="HH19" i="4"/>
  <c r="GF19" i="4"/>
  <c r="GK19" i="4"/>
  <c r="GQ19" i="4"/>
  <c r="GV19" i="4"/>
  <c r="IG19" i="4"/>
  <c r="GF20" i="4"/>
  <c r="GN20" i="4"/>
  <c r="HD20" i="4"/>
  <c r="GJ21" i="4"/>
  <c r="GZ21" i="4"/>
  <c r="HH21" i="4"/>
  <c r="GG21" i="4"/>
  <c r="GF22" i="4"/>
  <c r="GN22" i="4"/>
  <c r="GV22" i="4"/>
  <c r="GZ22" i="4"/>
  <c r="HH22" i="4"/>
  <c r="GG22" i="4"/>
  <c r="GJ23" i="4"/>
  <c r="GZ23" i="4"/>
  <c r="HH23" i="4"/>
  <c r="II23" i="4"/>
  <c r="IW23" i="4"/>
  <c r="GF24" i="4"/>
  <c r="GN24" i="4"/>
  <c r="HD24" i="4"/>
  <c r="HH24" i="4"/>
  <c r="JE24" i="4"/>
  <c r="IW25" i="4"/>
  <c r="GF26" i="4"/>
  <c r="GN26" i="4"/>
  <c r="HD26" i="4"/>
  <c r="JE26" i="4"/>
  <c r="GM28" i="4"/>
  <c r="HC28" i="4"/>
  <c r="GM38" i="4"/>
  <c r="IB19" i="4"/>
  <c r="HX19" i="4"/>
  <c r="HT19" i="4"/>
  <c r="HZ19" i="4"/>
  <c r="HV19" i="4"/>
  <c r="GL19" i="4"/>
  <c r="GH19" i="4"/>
  <c r="GJ19" i="4"/>
  <c r="HW19" i="4"/>
  <c r="IB20" i="4"/>
  <c r="HX20" i="4"/>
  <c r="HT20" i="4"/>
  <c r="GJ20" i="4"/>
  <c r="HZ20" i="4"/>
  <c r="HV20" i="4"/>
  <c r="GL20" i="4"/>
  <c r="GE20" i="4"/>
  <c r="HW20" i="4"/>
  <c r="IB21" i="4"/>
  <c r="HX21" i="4"/>
  <c r="HT21" i="4"/>
  <c r="GN21" i="4"/>
  <c r="GF21" i="4"/>
  <c r="HZ21" i="4"/>
  <c r="HV21" i="4"/>
  <c r="GH21" i="4"/>
  <c r="GM21" i="4"/>
  <c r="HW21" i="4"/>
  <c r="IB22" i="4"/>
  <c r="HX22" i="4"/>
  <c r="HT22" i="4"/>
  <c r="GJ22" i="4"/>
  <c r="HZ22" i="4"/>
  <c r="HV22" i="4"/>
  <c r="GL22" i="4"/>
  <c r="GE22" i="4"/>
  <c r="HW22" i="4"/>
  <c r="IB23" i="4"/>
  <c r="HX23" i="4"/>
  <c r="HT23" i="4"/>
  <c r="GN23" i="4"/>
  <c r="GF23" i="4"/>
  <c r="HZ23" i="4"/>
  <c r="HV23" i="4"/>
  <c r="GL23" i="4"/>
  <c r="GH23" i="4"/>
  <c r="HU23" i="4"/>
  <c r="HW23" i="4"/>
  <c r="GM23" i="4"/>
  <c r="GU23" i="4"/>
  <c r="GE23" i="4"/>
  <c r="HY23" i="4"/>
  <c r="IG23" i="4"/>
  <c r="GM24" i="4"/>
  <c r="IV25" i="4"/>
  <c r="IR25" i="4"/>
  <c r="IN25" i="4"/>
  <c r="HD25" i="4"/>
  <c r="IT25" i="4"/>
  <c r="IP25" i="4"/>
  <c r="IS25" i="4"/>
  <c r="IU25" i="4"/>
  <c r="IM25" i="4"/>
  <c r="HC25" i="4"/>
  <c r="HA25" i="4"/>
  <c r="HQ25" i="4"/>
  <c r="HY25" i="4"/>
  <c r="IG25" i="4"/>
  <c r="IQ25" i="4"/>
  <c r="GM26" i="4"/>
  <c r="IT27" i="4"/>
  <c r="IP27" i="4"/>
  <c r="HF27" i="4"/>
  <c r="IV27" i="4"/>
  <c r="IQ27" i="4"/>
  <c r="IS27" i="4"/>
  <c r="IN27" i="4"/>
  <c r="HH27" i="4"/>
  <c r="IM27" i="4"/>
  <c r="IO27" i="4"/>
  <c r="HD27" i="4"/>
  <c r="GG27" i="4"/>
  <c r="HA27" i="4"/>
  <c r="HE27" i="4"/>
  <c r="HI27" i="4"/>
  <c r="HM27" i="4"/>
  <c r="IG27" i="4"/>
  <c r="HQ27" i="4"/>
  <c r="GL28" i="4"/>
  <c r="GP28" i="4"/>
  <c r="HJ28" i="4"/>
  <c r="GL29" i="4"/>
  <c r="GT30" i="4"/>
  <c r="HB30" i="4"/>
  <c r="HJ30" i="4"/>
  <c r="HR30" i="4"/>
  <c r="GL31" i="4"/>
  <c r="HB31" i="4"/>
  <c r="HR31" i="4"/>
  <c r="GT32" i="4"/>
  <c r="HB32" i="4"/>
  <c r="HJ32" i="4"/>
  <c r="HR32" i="4"/>
  <c r="IB34" i="4"/>
  <c r="HX34" i="4"/>
  <c r="HT34" i="4"/>
  <c r="HZ34" i="4"/>
  <c r="HU34" i="4"/>
  <c r="HW34" i="4"/>
  <c r="HS34" i="4"/>
  <c r="GM34" i="4"/>
  <c r="HY34" i="4"/>
  <c r="GH34" i="4"/>
  <c r="GI34" i="4"/>
  <c r="HG34" i="4"/>
  <c r="GE34" i="4"/>
  <c r="IA34" i="4"/>
  <c r="IT35" i="4"/>
  <c r="IP35" i="4"/>
  <c r="HF35" i="4"/>
  <c r="IV35" i="4"/>
  <c r="IR35" i="4"/>
  <c r="IN35" i="4"/>
  <c r="HD35" i="4"/>
  <c r="IS35" i="4"/>
  <c r="IO35" i="4"/>
  <c r="HG35" i="4"/>
  <c r="GY35" i="4"/>
  <c r="IQ35" i="4"/>
  <c r="HA35" i="4"/>
  <c r="IM35" i="4"/>
  <c r="IU35" i="4"/>
  <c r="GK35" i="4"/>
  <c r="GS35" i="4"/>
  <c r="HE35" i="4"/>
  <c r="IB24" i="4"/>
  <c r="HX24" i="4"/>
  <c r="HT24" i="4"/>
  <c r="GJ24" i="4"/>
  <c r="HZ24" i="4"/>
  <c r="HV24" i="4"/>
  <c r="GL24" i="4"/>
  <c r="GE24" i="4"/>
  <c r="HW24" i="4"/>
  <c r="IB25" i="4"/>
  <c r="HX25" i="4"/>
  <c r="HT25" i="4"/>
  <c r="GN25" i="4"/>
  <c r="GF25" i="4"/>
  <c r="HZ25" i="4"/>
  <c r="HV25" i="4"/>
  <c r="GM25" i="4"/>
  <c r="HW25" i="4"/>
  <c r="IB26" i="4"/>
  <c r="HX26" i="4"/>
  <c r="HT26" i="4"/>
  <c r="GJ26" i="4"/>
  <c r="HZ26" i="4"/>
  <c r="HV26" i="4"/>
  <c r="GL26" i="4"/>
  <c r="GE26" i="4"/>
  <c r="HW26" i="4"/>
  <c r="HZ27" i="4"/>
  <c r="HV27" i="4"/>
  <c r="IA27" i="4"/>
  <c r="HU27" i="4"/>
  <c r="GN27" i="4"/>
  <c r="GJ27" i="4"/>
  <c r="GF27" i="4"/>
  <c r="HX27" i="4"/>
  <c r="HS27" i="4"/>
  <c r="GL27" i="4"/>
  <c r="GE27" i="4"/>
  <c r="HC27" i="4"/>
  <c r="GM27" i="4"/>
  <c r="HT27" i="4"/>
  <c r="GG28" i="4"/>
  <c r="GJ29" i="4"/>
  <c r="GF30" i="4"/>
  <c r="GR30" i="4"/>
  <c r="GZ30" i="4"/>
  <c r="HH30" i="4"/>
  <c r="GJ31" i="4"/>
  <c r="GZ31" i="4"/>
  <c r="GJ32" i="4"/>
  <c r="GR32" i="4"/>
  <c r="GZ32" i="4"/>
  <c r="HH32" i="4"/>
  <c r="IV33" i="4"/>
  <c r="IR33" i="4"/>
  <c r="IN33" i="4"/>
  <c r="IU33" i="4"/>
  <c r="IP33" i="4"/>
  <c r="HE33" i="4"/>
  <c r="GY33" i="4"/>
  <c r="IS33" i="4"/>
  <c r="IM33" i="4"/>
  <c r="HG33" i="4"/>
  <c r="HB33" i="4"/>
  <c r="IO33" i="4"/>
  <c r="IT33" i="4"/>
  <c r="GG33" i="4"/>
  <c r="HM33" i="4"/>
  <c r="HA33" i="4"/>
  <c r="IQ33" i="4"/>
  <c r="II34" i="4"/>
  <c r="HZ35" i="4"/>
  <c r="HV35" i="4"/>
  <c r="GL35" i="4"/>
  <c r="IB35" i="4"/>
  <c r="HX35" i="4"/>
  <c r="HT35" i="4"/>
  <c r="IA35" i="4"/>
  <c r="HS35" i="4"/>
  <c r="HW35" i="4"/>
  <c r="GG35" i="4"/>
  <c r="HY35" i="4"/>
  <c r="GI35" i="4"/>
  <c r="GE35" i="4"/>
  <c r="GM35" i="4"/>
  <c r="GU35" i="4"/>
  <c r="II35" i="4"/>
  <c r="HC35" i="4"/>
  <c r="HK35" i="4"/>
  <c r="HC40" i="4"/>
  <c r="HB23" i="4"/>
  <c r="HF23" i="4"/>
  <c r="HJ23" i="4"/>
  <c r="HN23" i="4"/>
  <c r="GH24" i="4"/>
  <c r="GP24" i="4"/>
  <c r="GX24" i="4"/>
  <c r="HB24" i="4"/>
  <c r="HF24" i="4"/>
  <c r="HN24" i="4"/>
  <c r="GK24" i="4"/>
  <c r="HU24" i="4"/>
  <c r="GH25" i="4"/>
  <c r="GL25" i="4"/>
  <c r="HB25" i="4"/>
  <c r="HF25" i="4"/>
  <c r="HR25" i="4"/>
  <c r="GK25" i="4"/>
  <c r="HU25" i="4"/>
  <c r="GH26" i="4"/>
  <c r="GP26" i="4"/>
  <c r="GX26" i="4"/>
  <c r="HF26" i="4"/>
  <c r="HN26" i="4"/>
  <c r="GK26" i="4"/>
  <c r="HU26" i="4"/>
  <c r="GK27" i="4"/>
  <c r="IB27" i="4"/>
  <c r="IL28" i="4"/>
  <c r="IH28" i="4"/>
  <c r="ID28" i="4"/>
  <c r="GX28" i="4"/>
  <c r="GT28" i="4"/>
  <c r="IK28" i="4"/>
  <c r="IF28" i="4"/>
  <c r="GU28" i="4"/>
  <c r="GO28" i="4"/>
  <c r="II28" i="4"/>
  <c r="IC28" i="4"/>
  <c r="GW28" i="4"/>
  <c r="GR28" i="4"/>
  <c r="GS28" i="4"/>
  <c r="IG28" i="4"/>
  <c r="IV34" i="4"/>
  <c r="IR34" i="4"/>
  <c r="IN34" i="4"/>
  <c r="HH34" i="4"/>
  <c r="GZ34" i="4"/>
  <c r="IU34" i="4"/>
  <c r="IP34" i="4"/>
  <c r="HE34" i="4"/>
  <c r="GY34" i="4"/>
  <c r="IS34" i="4"/>
  <c r="IM34" i="4"/>
  <c r="HB34" i="4"/>
  <c r="IO34" i="4"/>
  <c r="IT34" i="4"/>
  <c r="HC34" i="4"/>
  <c r="GG34" i="4"/>
  <c r="HA34" i="4"/>
  <c r="IQ34" i="4"/>
  <c r="IC35" i="4"/>
  <c r="GE37" i="4"/>
  <c r="HG41" i="4"/>
  <c r="HJ16" i="4"/>
  <c r="HN16" i="4"/>
  <c r="HR16" i="4"/>
  <c r="IX16" i="4"/>
  <c r="JB16" i="4"/>
  <c r="HJ17" i="4"/>
  <c r="HR17" i="4"/>
  <c r="IX17" i="4"/>
  <c r="JB17" i="4"/>
  <c r="HJ18" i="4"/>
  <c r="HN18" i="4"/>
  <c r="HR18" i="4"/>
  <c r="IX18" i="4"/>
  <c r="JB18" i="4"/>
  <c r="HJ19" i="4"/>
  <c r="HR19" i="4"/>
  <c r="IX19" i="4"/>
  <c r="JB19" i="4"/>
  <c r="GT20" i="4"/>
  <c r="HJ20" i="4"/>
  <c r="HR20" i="4"/>
  <c r="ID20" i="4"/>
  <c r="IH20" i="4"/>
  <c r="IL20" i="4"/>
  <c r="IX20" i="4"/>
  <c r="JB20" i="4"/>
  <c r="GP21" i="4"/>
  <c r="GT21" i="4"/>
  <c r="GX21" i="4"/>
  <c r="HJ21" i="4"/>
  <c r="HN21" i="4"/>
  <c r="HR21" i="4"/>
  <c r="ID21" i="4"/>
  <c r="IH21" i="4"/>
  <c r="IL21" i="4"/>
  <c r="IX21" i="4"/>
  <c r="JB21" i="4"/>
  <c r="GT22" i="4"/>
  <c r="HJ22" i="4"/>
  <c r="HR22" i="4"/>
  <c r="ID22" i="4"/>
  <c r="IH22" i="4"/>
  <c r="IL22" i="4"/>
  <c r="IX22" i="4"/>
  <c r="JB22" i="4"/>
  <c r="GP23" i="4"/>
  <c r="GT23" i="4"/>
  <c r="GX23" i="4"/>
  <c r="HR23" i="4"/>
  <c r="ID23" i="4"/>
  <c r="IH23" i="4"/>
  <c r="IL23" i="4"/>
  <c r="IX23" i="4"/>
  <c r="JB23" i="4"/>
  <c r="GT24" i="4"/>
  <c r="HJ24" i="4"/>
  <c r="HR24" i="4"/>
  <c r="ID24" i="4"/>
  <c r="IH24" i="4"/>
  <c r="IL24" i="4"/>
  <c r="IX24" i="4"/>
  <c r="JB24" i="4"/>
  <c r="GP25" i="4"/>
  <c r="GT25" i="4"/>
  <c r="GX25" i="4"/>
  <c r="HJ25" i="4"/>
  <c r="HN25" i="4"/>
  <c r="ID25" i="4"/>
  <c r="IH25" i="4"/>
  <c r="IL25" i="4"/>
  <c r="IX25" i="4"/>
  <c r="JB25" i="4"/>
  <c r="GT26" i="4"/>
  <c r="HJ26" i="4"/>
  <c r="HR26" i="4"/>
  <c r="ID26" i="4"/>
  <c r="IH26" i="4"/>
  <c r="IL26" i="4"/>
  <c r="IX26" i="4"/>
  <c r="JB26" i="4"/>
  <c r="JF27" i="4"/>
  <c r="JB27" i="4"/>
  <c r="IX27" i="4"/>
  <c r="GH27" i="4"/>
  <c r="HB27" i="4"/>
  <c r="HJ27" i="4"/>
  <c r="HN27" i="4"/>
  <c r="HR27" i="4"/>
  <c r="GP27" i="4"/>
  <c r="GT27" i="4"/>
  <c r="GX27" i="4"/>
  <c r="IC27" i="4"/>
  <c r="IY27" i="4"/>
  <c r="JD27" i="4"/>
  <c r="IT28" i="4"/>
  <c r="IP28" i="4"/>
  <c r="HF28" i="4"/>
  <c r="HB28" i="4"/>
  <c r="HH28" i="4"/>
  <c r="HS28" i="4"/>
  <c r="IN28" i="4"/>
  <c r="IS28" i="4"/>
  <c r="JD28" i="4"/>
  <c r="IB29" i="4"/>
  <c r="HX29" i="4"/>
  <c r="HT29" i="4"/>
  <c r="GN29" i="4"/>
  <c r="GF29" i="4"/>
  <c r="HZ29" i="4"/>
  <c r="HV29" i="4"/>
  <c r="GH29" i="4"/>
  <c r="GE29" i="4"/>
  <c r="GM29" i="4"/>
  <c r="HC29" i="4"/>
  <c r="HW29" i="4"/>
  <c r="IM29" i="4"/>
  <c r="IB30" i="4"/>
  <c r="HX30" i="4"/>
  <c r="HT30" i="4"/>
  <c r="GN30" i="4"/>
  <c r="GJ30" i="4"/>
  <c r="HZ30" i="4"/>
  <c r="HV30" i="4"/>
  <c r="GL30" i="4"/>
  <c r="GH30" i="4"/>
  <c r="GE30" i="4"/>
  <c r="GM30" i="4"/>
  <c r="HC30" i="4"/>
  <c r="HW30" i="4"/>
  <c r="IM30" i="4"/>
  <c r="IB31" i="4"/>
  <c r="HX31" i="4"/>
  <c r="HT31" i="4"/>
  <c r="GN31" i="4"/>
  <c r="GF31" i="4"/>
  <c r="HZ31" i="4"/>
  <c r="HV31" i="4"/>
  <c r="GH31" i="4"/>
  <c r="GE31" i="4"/>
  <c r="GM31" i="4"/>
  <c r="HC31" i="4"/>
  <c r="HW31" i="4"/>
  <c r="IM31" i="4"/>
  <c r="IB32" i="4"/>
  <c r="HX32" i="4"/>
  <c r="HT32" i="4"/>
  <c r="GN32" i="4"/>
  <c r="GF32" i="4"/>
  <c r="HZ32" i="4"/>
  <c r="HV32" i="4"/>
  <c r="GL32" i="4"/>
  <c r="GH32" i="4"/>
  <c r="GE32" i="4"/>
  <c r="GM32" i="4"/>
  <c r="HC32" i="4"/>
  <c r="HW32" i="4"/>
  <c r="IM32" i="4"/>
  <c r="JA32" i="4"/>
  <c r="IE33" i="4"/>
  <c r="IK33" i="4"/>
  <c r="IE34" i="4"/>
  <c r="IK34" i="4"/>
  <c r="IG35" i="4"/>
  <c r="IT36" i="4"/>
  <c r="IP36" i="4"/>
  <c r="HB36" i="4"/>
  <c r="IV36" i="4"/>
  <c r="IR36" i="4"/>
  <c r="IN36" i="4"/>
  <c r="HD36" i="4"/>
  <c r="IO36" i="4"/>
  <c r="HG36" i="4"/>
  <c r="GY36" i="4"/>
  <c r="IS36" i="4"/>
  <c r="GG36" i="4"/>
  <c r="HA36" i="4"/>
  <c r="HE36" i="4"/>
  <c r="HI36" i="4"/>
  <c r="HM36" i="4"/>
  <c r="HQ36" i="4"/>
  <c r="GM36" i="4"/>
  <c r="IK36" i="4"/>
  <c r="IU36" i="4"/>
  <c r="II36" i="4"/>
  <c r="IT37" i="4"/>
  <c r="IP37" i="4"/>
  <c r="HB37" i="4"/>
  <c r="IV37" i="4"/>
  <c r="IR37" i="4"/>
  <c r="IN37" i="4"/>
  <c r="HH37" i="4"/>
  <c r="GZ37" i="4"/>
  <c r="IS37" i="4"/>
  <c r="HC37" i="4"/>
  <c r="IO37" i="4"/>
  <c r="HG37" i="4"/>
  <c r="GY37" i="4"/>
  <c r="GG37" i="4"/>
  <c r="HA37" i="4"/>
  <c r="HE37" i="4"/>
  <c r="HI37" i="4"/>
  <c r="HM37" i="4"/>
  <c r="HQ37" i="4"/>
  <c r="GM37" i="4"/>
  <c r="IK37" i="4"/>
  <c r="IU37" i="4"/>
  <c r="II37" i="4"/>
  <c r="IT38" i="4"/>
  <c r="IP38" i="4"/>
  <c r="IV38" i="4"/>
  <c r="IR38" i="4"/>
  <c r="IN38" i="4"/>
  <c r="HH38" i="4"/>
  <c r="GZ38" i="4"/>
  <c r="IO38" i="4"/>
  <c r="HG38" i="4"/>
  <c r="GY38" i="4"/>
  <c r="IS38" i="4"/>
  <c r="HC38" i="4"/>
  <c r="GG38" i="4"/>
  <c r="HA38" i="4"/>
  <c r="HE38" i="4"/>
  <c r="HI38" i="4"/>
  <c r="HM38" i="4"/>
  <c r="HQ38" i="4"/>
  <c r="IK38" i="4"/>
  <c r="IU38" i="4"/>
  <c r="II38" i="4"/>
  <c r="IV39" i="4"/>
  <c r="IR39" i="4"/>
  <c r="IT39" i="4"/>
  <c r="IP39" i="4"/>
  <c r="IS39" i="4"/>
  <c r="IM39" i="4"/>
  <c r="HG39" i="4"/>
  <c r="IO39" i="4"/>
  <c r="IQ39" i="4"/>
  <c r="HC39" i="4"/>
  <c r="GY39" i="4"/>
  <c r="HA39" i="4"/>
  <c r="HE39" i="4"/>
  <c r="HQ39" i="4"/>
  <c r="GR20" i="4"/>
  <c r="GV20" i="4"/>
  <c r="IF20" i="4"/>
  <c r="GR21" i="4"/>
  <c r="GV21" i="4"/>
  <c r="IF21" i="4"/>
  <c r="GR22" i="4"/>
  <c r="IF22" i="4"/>
  <c r="GR23" i="4"/>
  <c r="GV23" i="4"/>
  <c r="IF23" i="4"/>
  <c r="GR24" i="4"/>
  <c r="GV24" i="4"/>
  <c r="IF24" i="4"/>
  <c r="GR25" i="4"/>
  <c r="GV25" i="4"/>
  <c r="IF25" i="4"/>
  <c r="GR26" i="4"/>
  <c r="GV26" i="4"/>
  <c r="IF26" i="4"/>
  <c r="IL27" i="4"/>
  <c r="IH27" i="4"/>
  <c r="ID27" i="4"/>
  <c r="GR27" i="4"/>
  <c r="GV27" i="4"/>
  <c r="IF27" i="4"/>
  <c r="IK27" i="4"/>
  <c r="HZ28" i="4"/>
  <c r="HV28" i="4"/>
  <c r="GH28" i="4"/>
  <c r="GE28" i="4"/>
  <c r="GJ28" i="4"/>
  <c r="HU28" i="4"/>
  <c r="IA28" i="4"/>
  <c r="IV29" i="4"/>
  <c r="IR29" i="4"/>
  <c r="IN29" i="4"/>
  <c r="HH29" i="4"/>
  <c r="HD29" i="4"/>
  <c r="GZ29" i="4"/>
  <c r="IT29" i="4"/>
  <c r="IP29" i="4"/>
  <c r="HF29" i="4"/>
  <c r="HB29" i="4"/>
  <c r="GY29" i="4"/>
  <c r="HG29" i="4"/>
  <c r="IQ29" i="4"/>
  <c r="IV30" i="4"/>
  <c r="IR30" i="4"/>
  <c r="IN30" i="4"/>
  <c r="HD30" i="4"/>
  <c r="IT30" i="4"/>
  <c r="IP30" i="4"/>
  <c r="HF30" i="4"/>
  <c r="GY30" i="4"/>
  <c r="HG30" i="4"/>
  <c r="IQ30" i="4"/>
  <c r="IV31" i="4"/>
  <c r="IR31" i="4"/>
  <c r="IN31" i="4"/>
  <c r="HH31" i="4"/>
  <c r="HD31" i="4"/>
  <c r="IT31" i="4"/>
  <c r="IP31" i="4"/>
  <c r="HF31" i="4"/>
  <c r="GY31" i="4"/>
  <c r="HG31" i="4"/>
  <c r="IQ31" i="4"/>
  <c r="IV32" i="4"/>
  <c r="IR32" i="4"/>
  <c r="IN32" i="4"/>
  <c r="HD32" i="4"/>
  <c r="IT32" i="4"/>
  <c r="IP32" i="4"/>
  <c r="HF32" i="4"/>
  <c r="GY32" i="4"/>
  <c r="HG32" i="4"/>
  <c r="IQ32" i="4"/>
  <c r="JC33" i="4"/>
  <c r="GL33" i="4"/>
  <c r="IC33" i="4"/>
  <c r="JC34" i="4"/>
  <c r="GL34" i="4"/>
  <c r="IC34" i="4"/>
  <c r="JE35" i="4"/>
  <c r="HZ36" i="4"/>
  <c r="HV36" i="4"/>
  <c r="GH36" i="4"/>
  <c r="IB36" i="4"/>
  <c r="HX36" i="4"/>
  <c r="HT36" i="4"/>
  <c r="GN36" i="4"/>
  <c r="HW36" i="4"/>
  <c r="IA36" i="4"/>
  <c r="HS36" i="4"/>
  <c r="GK36" i="4"/>
  <c r="HZ37" i="4"/>
  <c r="HV37" i="4"/>
  <c r="GH37" i="4"/>
  <c r="IB37" i="4"/>
  <c r="HX37" i="4"/>
  <c r="HT37" i="4"/>
  <c r="GJ37" i="4"/>
  <c r="IA37" i="4"/>
  <c r="HS37" i="4"/>
  <c r="GK37" i="4"/>
  <c r="HW37" i="4"/>
  <c r="HZ38" i="4"/>
  <c r="HV38" i="4"/>
  <c r="GL38" i="4"/>
  <c r="IB38" i="4"/>
  <c r="HX38" i="4"/>
  <c r="HT38" i="4"/>
  <c r="GJ38" i="4"/>
  <c r="HW38" i="4"/>
  <c r="IA38" i="4"/>
  <c r="HS38" i="4"/>
  <c r="GK38" i="4"/>
  <c r="GE38" i="4"/>
  <c r="HZ39" i="4"/>
  <c r="HV39" i="4"/>
  <c r="IB39" i="4"/>
  <c r="HW39" i="4"/>
  <c r="GL39" i="4"/>
  <c r="HY39" i="4"/>
  <c r="HT39" i="4"/>
  <c r="GN39" i="4"/>
  <c r="GF39" i="4"/>
  <c r="HX39" i="4"/>
  <c r="GK39" i="4"/>
  <c r="HS39" i="4"/>
  <c r="GG39" i="4"/>
  <c r="GM39" i="4"/>
  <c r="HK39" i="4"/>
  <c r="GE39" i="4"/>
  <c r="HU39" i="4"/>
  <c r="HN28" i="4"/>
  <c r="HR28" i="4"/>
  <c r="IX28" i="4"/>
  <c r="JB28" i="4"/>
  <c r="GP29" i="4"/>
  <c r="GT29" i="4"/>
  <c r="GX29" i="4"/>
  <c r="HJ29" i="4"/>
  <c r="HN29" i="4"/>
  <c r="HR29" i="4"/>
  <c r="ID29" i="4"/>
  <c r="IH29" i="4"/>
  <c r="IL29" i="4"/>
  <c r="IX29" i="4"/>
  <c r="JB29" i="4"/>
  <c r="GP30" i="4"/>
  <c r="GX30" i="4"/>
  <c r="HN30" i="4"/>
  <c r="ID30" i="4"/>
  <c r="IH30" i="4"/>
  <c r="IL30" i="4"/>
  <c r="IX30" i="4"/>
  <c r="JB30" i="4"/>
  <c r="GP31" i="4"/>
  <c r="GT31" i="4"/>
  <c r="GX31" i="4"/>
  <c r="HJ31" i="4"/>
  <c r="HN31" i="4"/>
  <c r="ID31" i="4"/>
  <c r="IH31" i="4"/>
  <c r="IL31" i="4"/>
  <c r="IX31" i="4"/>
  <c r="JB31" i="4"/>
  <c r="GP32" i="4"/>
  <c r="GX32" i="4"/>
  <c r="HN32" i="4"/>
  <c r="ID32" i="4"/>
  <c r="IH32" i="4"/>
  <c r="IL32" i="4"/>
  <c r="IX32" i="4"/>
  <c r="JB32" i="4"/>
  <c r="GF33" i="4"/>
  <c r="GJ33" i="4"/>
  <c r="GN33" i="4"/>
  <c r="GZ33" i="4"/>
  <c r="HD33" i="4"/>
  <c r="HH33" i="4"/>
  <c r="HP33" i="4"/>
  <c r="HR33" i="4"/>
  <c r="IX33" i="4"/>
  <c r="GF34" i="4"/>
  <c r="GJ34" i="4"/>
  <c r="GN34" i="4"/>
  <c r="GR34" i="4"/>
  <c r="GV34" i="4"/>
  <c r="HD34" i="4"/>
  <c r="HL34" i="4"/>
  <c r="HM34" i="4"/>
  <c r="HR34" i="4"/>
  <c r="IX34" i="4"/>
  <c r="GF35" i="4"/>
  <c r="GJ35" i="4"/>
  <c r="GN35" i="4"/>
  <c r="GZ35" i="4"/>
  <c r="HH35" i="4"/>
  <c r="HO35" i="4"/>
  <c r="IW35" i="4"/>
  <c r="GL36" i="4"/>
  <c r="HF36" i="4"/>
  <c r="HN36" i="4"/>
  <c r="GF37" i="4"/>
  <c r="GN37" i="4"/>
  <c r="GV37" i="4"/>
  <c r="HD37" i="4"/>
  <c r="GH38" i="4"/>
  <c r="HB38" i="4"/>
  <c r="HF38" i="4"/>
  <c r="HN38" i="4"/>
  <c r="HR38" i="4"/>
  <c r="IC39" i="4"/>
  <c r="IK39" i="4"/>
  <c r="IV40" i="4"/>
  <c r="IR40" i="4"/>
  <c r="IN40" i="4"/>
  <c r="HD40" i="4"/>
  <c r="IT40" i="4"/>
  <c r="IP40" i="4"/>
  <c r="HB40" i="4"/>
  <c r="IS40" i="4"/>
  <c r="IO40" i="4"/>
  <c r="HA40" i="4"/>
  <c r="GK40" i="4"/>
  <c r="HE40" i="4"/>
  <c r="GM40" i="4"/>
  <c r="HG40" i="4"/>
  <c r="IU40" i="4"/>
  <c r="IV41" i="4"/>
  <c r="IR41" i="4"/>
  <c r="IN41" i="4"/>
  <c r="HD41" i="4"/>
  <c r="IT41" i="4"/>
  <c r="IP41" i="4"/>
  <c r="HF41" i="4"/>
  <c r="IS41" i="4"/>
  <c r="IO41" i="4"/>
  <c r="HA41" i="4"/>
  <c r="GG41" i="4"/>
  <c r="HE41" i="4"/>
  <c r="GM41" i="4"/>
  <c r="II41" i="4"/>
  <c r="IU41" i="4"/>
  <c r="IW41" i="4"/>
  <c r="IT43" i="4"/>
  <c r="IP43" i="4"/>
  <c r="HF43" i="4"/>
  <c r="IU43" i="4"/>
  <c r="IQ43" i="4"/>
  <c r="IM43" i="4"/>
  <c r="GY43" i="4"/>
  <c r="IO43" i="4"/>
  <c r="IS43" i="4"/>
  <c r="HE43" i="4"/>
  <c r="HH43" i="4"/>
  <c r="IR43" i="4"/>
  <c r="GZ43" i="4"/>
  <c r="IV43" i="4"/>
  <c r="HD43" i="4"/>
  <c r="GW43" i="4"/>
  <c r="HA43" i="4"/>
  <c r="GR29" i="4"/>
  <c r="GV29" i="4"/>
  <c r="IF29" i="4"/>
  <c r="GV30" i="4"/>
  <c r="IF30" i="4"/>
  <c r="GR31" i="4"/>
  <c r="GV31" i="4"/>
  <c r="IF31" i="4"/>
  <c r="GV32" i="4"/>
  <c r="IF32" i="4"/>
  <c r="IZ32" i="4"/>
  <c r="JD32" i="4"/>
  <c r="JD33" i="4"/>
  <c r="IZ33" i="4"/>
  <c r="HL33" i="4"/>
  <c r="HJ33" i="4"/>
  <c r="JA33" i="4"/>
  <c r="JF33" i="4"/>
  <c r="JD34" i="4"/>
  <c r="IZ34" i="4"/>
  <c r="HP34" i="4"/>
  <c r="HJ34" i="4"/>
  <c r="HO34" i="4"/>
  <c r="JA34" i="4"/>
  <c r="JF34" i="4"/>
  <c r="JF35" i="4"/>
  <c r="JB35" i="4"/>
  <c r="IX35" i="4"/>
  <c r="HN35" i="4"/>
  <c r="JD35" i="4"/>
  <c r="IZ35" i="4"/>
  <c r="HP35" i="4"/>
  <c r="HL35" i="4"/>
  <c r="GH35" i="4"/>
  <c r="HB35" i="4"/>
  <c r="HJ35" i="4"/>
  <c r="HR35" i="4"/>
  <c r="JA35" i="4"/>
  <c r="GF36" i="4"/>
  <c r="GJ36" i="4"/>
  <c r="GR36" i="4"/>
  <c r="GZ36" i="4"/>
  <c r="HH36" i="4"/>
  <c r="HL36" i="4"/>
  <c r="HP36" i="4"/>
  <c r="GL37" i="4"/>
  <c r="HF37" i="4"/>
  <c r="HR37" i="4"/>
  <c r="GF38" i="4"/>
  <c r="GN38" i="4"/>
  <c r="GR38" i="4"/>
  <c r="GV38" i="4"/>
  <c r="HD38" i="4"/>
  <c r="HL38" i="4"/>
  <c r="JE39" i="4"/>
  <c r="IG39" i="4"/>
  <c r="IB40" i="4"/>
  <c r="HX40" i="4"/>
  <c r="HT40" i="4"/>
  <c r="GN40" i="4"/>
  <c r="HZ40" i="4"/>
  <c r="HV40" i="4"/>
  <c r="GL40" i="4"/>
  <c r="HU40" i="4"/>
  <c r="GG40" i="4"/>
  <c r="HY40" i="4"/>
  <c r="GE40" i="4"/>
  <c r="GY40" i="4"/>
  <c r="HS40" i="4"/>
  <c r="IM40" i="4"/>
  <c r="IB41" i="4"/>
  <c r="HX41" i="4"/>
  <c r="HT41" i="4"/>
  <c r="GF41" i="4"/>
  <c r="HZ41" i="4"/>
  <c r="HV41" i="4"/>
  <c r="GL41" i="4"/>
  <c r="HU41" i="4"/>
  <c r="HY41" i="4"/>
  <c r="GK41" i="4"/>
  <c r="GY41" i="4"/>
  <c r="HC41" i="4"/>
  <c r="GE41" i="4"/>
  <c r="HS41" i="4"/>
  <c r="IE41" i="4"/>
  <c r="IM41" i="4"/>
  <c r="IY41" i="4"/>
  <c r="GU43" i="4"/>
  <c r="HC43" i="4"/>
  <c r="HG43" i="4"/>
  <c r="HK43" i="4"/>
  <c r="GR33" i="4"/>
  <c r="GV33" i="4"/>
  <c r="IF33" i="4"/>
  <c r="IF34" i="4"/>
  <c r="GR35" i="4"/>
  <c r="GV35" i="4"/>
  <c r="IF35" i="4"/>
  <c r="GV36" i="4"/>
  <c r="IF36" i="4"/>
  <c r="IZ36" i="4"/>
  <c r="JD36" i="4"/>
  <c r="GR37" i="4"/>
  <c r="HL37" i="4"/>
  <c r="HP37" i="4"/>
  <c r="IF37" i="4"/>
  <c r="IZ37" i="4"/>
  <c r="JD37" i="4"/>
  <c r="HP38" i="4"/>
  <c r="IF38" i="4"/>
  <c r="IZ38" i="4"/>
  <c r="JD38" i="4"/>
  <c r="IL39" i="4"/>
  <c r="IH39" i="4"/>
  <c r="ID39" i="4"/>
  <c r="GJ39" i="4"/>
  <c r="GR39" i="4"/>
  <c r="GZ39" i="4"/>
  <c r="HD39" i="4"/>
  <c r="HH39" i="4"/>
  <c r="HP39" i="4"/>
  <c r="GV39" i="4"/>
  <c r="HI39" i="4"/>
  <c r="HO39" i="4"/>
  <c r="IE39" i="4"/>
  <c r="IJ39" i="4"/>
  <c r="IW39" i="4"/>
  <c r="GH40" i="4"/>
  <c r="GT40" i="4"/>
  <c r="GX40" i="4"/>
  <c r="HF40" i="4"/>
  <c r="GH41" i="4"/>
  <c r="GP41" i="4"/>
  <c r="IT44" i="4"/>
  <c r="IP44" i="4"/>
  <c r="HB44" i="4"/>
  <c r="IU44" i="4"/>
  <c r="IQ44" i="4"/>
  <c r="IM44" i="4"/>
  <c r="IO44" i="4"/>
  <c r="HA44" i="4"/>
  <c r="IS44" i="4"/>
  <c r="IR44" i="4"/>
  <c r="GZ44" i="4"/>
  <c r="HH44" i="4"/>
  <c r="GW44" i="4"/>
  <c r="HE44" i="4"/>
  <c r="HU44" i="4"/>
  <c r="GI45" i="4"/>
  <c r="GY45" i="4"/>
  <c r="HG45" i="4"/>
  <c r="HJ36" i="4"/>
  <c r="HR36" i="4"/>
  <c r="IX36" i="4"/>
  <c r="JB36" i="4"/>
  <c r="HJ37" i="4"/>
  <c r="HN37" i="4"/>
  <c r="IX37" i="4"/>
  <c r="JB37" i="4"/>
  <c r="HJ38" i="4"/>
  <c r="IX38" i="4"/>
  <c r="JB38" i="4"/>
  <c r="JD39" i="4"/>
  <c r="IZ39" i="4"/>
  <c r="JF39" i="4"/>
  <c r="JB39" i="4"/>
  <c r="IX39" i="4"/>
  <c r="HR39" i="4"/>
  <c r="HJ39" i="4"/>
  <c r="GH39" i="4"/>
  <c r="HB39" i="4"/>
  <c r="HF39" i="4"/>
  <c r="HN39" i="4"/>
  <c r="HL39" i="4"/>
  <c r="JA39" i="4"/>
  <c r="GF40" i="4"/>
  <c r="GJ40" i="4"/>
  <c r="GV40" i="4"/>
  <c r="GZ40" i="4"/>
  <c r="HH40" i="4"/>
  <c r="HP40" i="4"/>
  <c r="GJ41" i="4"/>
  <c r="GN41" i="4"/>
  <c r="GR41" i="4"/>
  <c r="GZ41" i="4"/>
  <c r="HH41" i="4"/>
  <c r="HP41" i="4"/>
  <c r="IC41" i="4"/>
  <c r="IK41" i="4"/>
  <c r="JA41" i="4"/>
  <c r="IL42" i="4"/>
  <c r="II42" i="4"/>
  <c r="IH42" i="4"/>
  <c r="ID42" i="4"/>
  <c r="GX42" i="4"/>
  <c r="IK42" i="4"/>
  <c r="IF42" i="4"/>
  <c r="IG42" i="4"/>
  <c r="GR42" i="4"/>
  <c r="IC42" i="4"/>
  <c r="GU42" i="4"/>
  <c r="GZ42" i="4"/>
  <c r="GQ42" i="4"/>
  <c r="IE42" i="4"/>
  <c r="JD42" i="4"/>
  <c r="GI44" i="4"/>
  <c r="GQ44" i="4"/>
  <c r="GY44" i="4"/>
  <c r="HC44" i="4"/>
  <c r="HG44" i="4"/>
  <c r="IN44" i="4"/>
  <c r="IS45" i="4"/>
  <c r="IO45" i="4"/>
  <c r="IT45" i="4"/>
  <c r="IP45" i="4"/>
  <c r="IR45" i="4"/>
  <c r="IU45" i="4"/>
  <c r="IM45" i="4"/>
  <c r="HC45" i="4"/>
  <c r="HA45" i="4"/>
  <c r="IQ45" i="4"/>
  <c r="HH45" i="4"/>
  <c r="IV45" i="4"/>
  <c r="GZ45" i="4"/>
  <c r="GW45" i="4"/>
  <c r="HE45" i="4"/>
  <c r="GP40" i="4"/>
  <c r="HJ40" i="4"/>
  <c r="HN40" i="4"/>
  <c r="HR40" i="4"/>
  <c r="ID40" i="4"/>
  <c r="IH40" i="4"/>
  <c r="IL40" i="4"/>
  <c r="IX40" i="4"/>
  <c r="JB40" i="4"/>
  <c r="JF40" i="4"/>
  <c r="HB41" i="4"/>
  <c r="HJ41" i="4"/>
  <c r="GT41" i="4"/>
  <c r="GX41" i="4"/>
  <c r="HN41" i="4"/>
  <c r="HR41" i="4"/>
  <c r="ID41" i="4"/>
  <c r="IH41" i="4"/>
  <c r="IL41" i="4"/>
  <c r="IX41" i="4"/>
  <c r="JB41" i="4"/>
  <c r="JF41" i="4"/>
  <c r="HZ42" i="4"/>
  <c r="HV42" i="4"/>
  <c r="GH42" i="4"/>
  <c r="IB42" i="4"/>
  <c r="HX42" i="4"/>
  <c r="HT42" i="4"/>
  <c r="GE42" i="4"/>
  <c r="GI42" i="4"/>
  <c r="GM42" i="4"/>
  <c r="GY42" i="4"/>
  <c r="HC42" i="4"/>
  <c r="HG42" i="4"/>
  <c r="HK42" i="4"/>
  <c r="GJ42" i="4"/>
  <c r="HU42" i="4"/>
  <c r="JA43" i="4"/>
  <c r="IW44" i="4"/>
  <c r="JE44" i="4"/>
  <c r="GF47" i="4"/>
  <c r="GN47" i="4"/>
  <c r="HD47" i="4"/>
  <c r="HL47" i="4"/>
  <c r="GR40" i="4"/>
  <c r="HL40" i="4"/>
  <c r="IF40" i="4"/>
  <c r="IZ40" i="4"/>
  <c r="GV41" i="4"/>
  <c r="HL41" i="4"/>
  <c r="IF41" i="4"/>
  <c r="IZ41" i="4"/>
  <c r="IT42" i="4"/>
  <c r="IP42" i="4"/>
  <c r="IU42" i="4"/>
  <c r="IQ42" i="4"/>
  <c r="IM42" i="4"/>
  <c r="IO42" i="4"/>
  <c r="HF42" i="4"/>
  <c r="IS42" i="4"/>
  <c r="HH42" i="4"/>
  <c r="HD42" i="4"/>
  <c r="GK42" i="4"/>
  <c r="GO42" i="4"/>
  <c r="GS42" i="4"/>
  <c r="GW42" i="4"/>
  <c r="HA42" i="4"/>
  <c r="HM42" i="4"/>
  <c r="HE42" i="4"/>
  <c r="HY42" i="4"/>
  <c r="IV42" i="4"/>
  <c r="IW43" i="4"/>
  <c r="JE43" i="4"/>
  <c r="JA44" i="4"/>
  <c r="IL43" i="4"/>
  <c r="IH43" i="4"/>
  <c r="ID43" i="4"/>
  <c r="GT43" i="4"/>
  <c r="II43" i="4"/>
  <c r="IE43" i="4"/>
  <c r="GQ43" i="4"/>
  <c r="GO43" i="4"/>
  <c r="IC43" i="4"/>
  <c r="IK43" i="4"/>
  <c r="IL44" i="4"/>
  <c r="IH44" i="4"/>
  <c r="ID44" i="4"/>
  <c r="GT44" i="4"/>
  <c r="II44" i="4"/>
  <c r="IE44" i="4"/>
  <c r="GU44" i="4"/>
  <c r="GO44" i="4"/>
  <c r="IC44" i="4"/>
  <c r="IK44" i="4"/>
  <c r="IK45" i="4"/>
  <c r="IG45" i="4"/>
  <c r="IC45" i="4"/>
  <c r="IL45" i="4"/>
  <c r="IH45" i="4"/>
  <c r="ID45" i="4"/>
  <c r="IJ45" i="4"/>
  <c r="GP45" i="4"/>
  <c r="IE45" i="4"/>
  <c r="GU45" i="4"/>
  <c r="GQ45" i="4"/>
  <c r="GF45" i="4"/>
  <c r="GN45" i="4"/>
  <c r="GV45" i="4"/>
  <c r="HD45" i="4"/>
  <c r="HL45" i="4"/>
  <c r="GO45" i="4"/>
  <c r="HZ46" i="4"/>
  <c r="HV46" i="4"/>
  <c r="IB46" i="4"/>
  <c r="HX46" i="4"/>
  <c r="HT46" i="4"/>
  <c r="HY46" i="4"/>
  <c r="GK46" i="4"/>
  <c r="GG46" i="4"/>
  <c r="IA46" i="4"/>
  <c r="HS46" i="4"/>
  <c r="HW46" i="4"/>
  <c r="GF46" i="4"/>
  <c r="GI46" i="4"/>
  <c r="GE46" i="4"/>
  <c r="GU46" i="4"/>
  <c r="HU46" i="4"/>
  <c r="IT47" i="4"/>
  <c r="IP47" i="4"/>
  <c r="HB47" i="4"/>
  <c r="IV47" i="4"/>
  <c r="IR47" i="4"/>
  <c r="IN47" i="4"/>
  <c r="HH47" i="4"/>
  <c r="GZ47" i="4"/>
  <c r="IO47" i="4"/>
  <c r="IQ47" i="4"/>
  <c r="IS47" i="4"/>
  <c r="GY47" i="4"/>
  <c r="IU47" i="4"/>
  <c r="HE47" i="4"/>
  <c r="HA47" i="4"/>
  <c r="GG47" i="4"/>
  <c r="HM47" i="4"/>
  <c r="JF42" i="4"/>
  <c r="JB42" i="4"/>
  <c r="IX42" i="4"/>
  <c r="JC42" i="4"/>
  <c r="IY42" i="4"/>
  <c r="GL42" i="4"/>
  <c r="GP42" i="4"/>
  <c r="GT42" i="4"/>
  <c r="HB42" i="4"/>
  <c r="HJ42" i="4"/>
  <c r="HR42" i="4"/>
  <c r="HN42" i="4"/>
  <c r="IW42" i="4"/>
  <c r="JE42" i="4"/>
  <c r="GH43" i="4"/>
  <c r="GP43" i="4"/>
  <c r="GX43" i="4"/>
  <c r="HB43" i="4"/>
  <c r="HJ43" i="4"/>
  <c r="HN43" i="4"/>
  <c r="GS43" i="4"/>
  <c r="IG43" i="4"/>
  <c r="GH44" i="4"/>
  <c r="GP44" i="4"/>
  <c r="GX44" i="4"/>
  <c r="HF44" i="4"/>
  <c r="HJ44" i="4"/>
  <c r="HN44" i="4"/>
  <c r="GS44" i="4"/>
  <c r="IG44" i="4"/>
  <c r="GS45" i="4"/>
  <c r="II45" i="4"/>
  <c r="GM46" i="4"/>
  <c r="IM47" i="4"/>
  <c r="GE43" i="4"/>
  <c r="GI43" i="4"/>
  <c r="GM43" i="4"/>
  <c r="HO43" i="4"/>
  <c r="HS43" i="4"/>
  <c r="HW43" i="4"/>
  <c r="IA43" i="4"/>
  <c r="IY43" i="4"/>
  <c r="JC43" i="4"/>
  <c r="GE44" i="4"/>
  <c r="GM44" i="4"/>
  <c r="HK44" i="4"/>
  <c r="HO44" i="4"/>
  <c r="HS44" i="4"/>
  <c r="HW44" i="4"/>
  <c r="IA44" i="4"/>
  <c r="IY44" i="4"/>
  <c r="JC44" i="4"/>
  <c r="HY45" i="4"/>
  <c r="HU45" i="4"/>
  <c r="HZ45" i="4"/>
  <c r="HV45" i="4"/>
  <c r="GE45" i="4"/>
  <c r="GM45" i="4"/>
  <c r="HK45" i="4"/>
  <c r="HO45" i="4"/>
  <c r="HW45" i="4"/>
  <c r="IQ46" i="4"/>
  <c r="GS46" i="4"/>
  <c r="HQ46" i="4"/>
  <c r="GE47" i="4"/>
  <c r="HC47" i="4"/>
  <c r="GL43" i="4"/>
  <c r="HR43" i="4"/>
  <c r="HV43" i="4"/>
  <c r="IX43" i="4"/>
  <c r="JB43" i="4"/>
  <c r="GL44" i="4"/>
  <c r="HR44" i="4"/>
  <c r="HV44" i="4"/>
  <c r="IX44" i="4"/>
  <c r="JB44" i="4"/>
  <c r="JE45" i="4"/>
  <c r="JA45" i="4"/>
  <c r="IW45" i="4"/>
  <c r="HQ45" i="4"/>
  <c r="JF45" i="4"/>
  <c r="JB45" i="4"/>
  <c r="IX45" i="4"/>
  <c r="GH45" i="4"/>
  <c r="GL45" i="4"/>
  <c r="GT45" i="4"/>
  <c r="GX45" i="4"/>
  <c r="HB45" i="4"/>
  <c r="HF45" i="4"/>
  <c r="HJ45" i="4"/>
  <c r="HR45" i="4"/>
  <c r="HN45" i="4"/>
  <c r="HT45" i="4"/>
  <c r="IB45" i="4"/>
  <c r="IZ45" i="4"/>
  <c r="IL46" i="4"/>
  <c r="IH46" i="4"/>
  <c r="ID46" i="4"/>
  <c r="IJ46" i="4"/>
  <c r="IF46" i="4"/>
  <c r="IG46" i="4"/>
  <c r="GW46" i="4"/>
  <c r="GO46" i="4"/>
  <c r="II46" i="4"/>
  <c r="GX46" i="4"/>
  <c r="GP46" i="4"/>
  <c r="GJ46" i="4"/>
  <c r="GN46" i="4"/>
  <c r="GR46" i="4"/>
  <c r="GZ46" i="4"/>
  <c r="HH46" i="4"/>
  <c r="HP46" i="4"/>
  <c r="GV46" i="4"/>
  <c r="IG47" i="4"/>
  <c r="JF46" i="4"/>
  <c r="JB46" i="4"/>
  <c r="IX46" i="4"/>
  <c r="JD46" i="4"/>
  <c r="IZ46" i="4"/>
  <c r="HL46" i="4"/>
  <c r="GH46" i="4"/>
  <c r="GL46" i="4"/>
  <c r="GT46" i="4"/>
  <c r="HB46" i="4"/>
  <c r="HJ46" i="4"/>
  <c r="HN46" i="4"/>
  <c r="HR46" i="4"/>
  <c r="HC46" i="4"/>
  <c r="HK46" i="4"/>
  <c r="IY46" i="4"/>
  <c r="HZ47" i="4"/>
  <c r="HV47" i="4"/>
  <c r="GH47" i="4"/>
  <c r="IB47" i="4"/>
  <c r="HX47" i="4"/>
  <c r="HT47" i="4"/>
  <c r="GJ47" i="4"/>
  <c r="GM47" i="4"/>
  <c r="HS47" i="4"/>
  <c r="IA47" i="4"/>
  <c r="IT46" i="4"/>
  <c r="IP46" i="4"/>
  <c r="HF46" i="4"/>
  <c r="IV46" i="4"/>
  <c r="IR46" i="4"/>
  <c r="IN46" i="4"/>
  <c r="HD46" i="4"/>
  <c r="HA46" i="4"/>
  <c r="HI46" i="4"/>
  <c r="IO46" i="4"/>
  <c r="IW46" i="4"/>
  <c r="JE46" i="4"/>
  <c r="GL47" i="4"/>
  <c r="GP47" i="4"/>
  <c r="GT47" i="4"/>
  <c r="HF47" i="4"/>
  <c r="GK47" i="4"/>
  <c r="HY47" i="4"/>
  <c r="GR47" i="4"/>
  <c r="GV47" i="4"/>
  <c r="HP47" i="4"/>
  <c r="IF47" i="4"/>
  <c r="IJ47" i="4"/>
  <c r="IZ47" i="4"/>
  <c r="JD47" i="4"/>
  <c r="GX47" i="4"/>
  <c r="HJ47" i="4"/>
  <c r="HN47" i="4"/>
  <c r="HR47" i="4"/>
  <c r="ID47" i="4"/>
  <c r="IH47" i="4"/>
  <c r="IX47" i="4"/>
  <c r="JB47" i="4"/>
  <c r="GV6" i="5"/>
  <c r="GV7" i="5"/>
  <c r="GY18" i="5"/>
  <c r="GV5" i="5"/>
  <c r="GY4" i="5"/>
  <c r="IK6" i="5"/>
  <c r="IG6" i="5"/>
  <c r="IC6" i="5"/>
  <c r="GS6" i="5"/>
  <c r="II6" i="5"/>
  <c r="IE6" i="5"/>
  <c r="GU6" i="5"/>
  <c r="IL6" i="5"/>
  <c r="IH6" i="5"/>
  <c r="ID6" i="5"/>
  <c r="GT6" i="5"/>
  <c r="GO4" i="5"/>
  <c r="GW4" i="5"/>
  <c r="HM4" i="5"/>
  <c r="GP5" i="5"/>
  <c r="GX5" i="5"/>
  <c r="HN5" i="5"/>
  <c r="GR5" i="5"/>
  <c r="IF5" i="5"/>
  <c r="GP6" i="5"/>
  <c r="GX6" i="5"/>
  <c r="HN6" i="5"/>
  <c r="GR6" i="5"/>
  <c r="IF6" i="5"/>
  <c r="GP7" i="5"/>
  <c r="GX7" i="5"/>
  <c r="HN7" i="5"/>
  <c r="GR7" i="5"/>
  <c r="IF7" i="5"/>
  <c r="GP8" i="5"/>
  <c r="GX8" i="5"/>
  <c r="HN8" i="5"/>
  <c r="GR8" i="5"/>
  <c r="IF8" i="5"/>
  <c r="GP9" i="5"/>
  <c r="GX9" i="5"/>
  <c r="HN9" i="5"/>
  <c r="GR9" i="5"/>
  <c r="IF9" i="5"/>
  <c r="GP10" i="5"/>
  <c r="GX10" i="5"/>
  <c r="HN10" i="5"/>
  <c r="GR10" i="5"/>
  <c r="IF10" i="5"/>
  <c r="GP11" i="5"/>
  <c r="GX11" i="5"/>
  <c r="HN11" i="5"/>
  <c r="GR11" i="5"/>
  <c r="IF11" i="5"/>
  <c r="GP12" i="5"/>
  <c r="GX12" i="5"/>
  <c r="HN12" i="5"/>
  <c r="GR12" i="5"/>
  <c r="IF12" i="5"/>
  <c r="GP13" i="5"/>
  <c r="GX13" i="5"/>
  <c r="HN13" i="5"/>
  <c r="GR13" i="5"/>
  <c r="IF13" i="5"/>
  <c r="GP14" i="5"/>
  <c r="GX14" i="5"/>
  <c r="HN14" i="5"/>
  <c r="GR14" i="5"/>
  <c r="IF14" i="5"/>
  <c r="GP15" i="5"/>
  <c r="GX15" i="5"/>
  <c r="HN15" i="5"/>
  <c r="GR15" i="5"/>
  <c r="IF15" i="5"/>
  <c r="GP16" i="5"/>
  <c r="GX16" i="5"/>
  <c r="GV16" i="5"/>
  <c r="IB16" i="5"/>
  <c r="IR16" i="5"/>
  <c r="IK17" i="5"/>
  <c r="HQ18" i="5"/>
  <c r="GO31" i="5"/>
  <c r="GR38" i="5"/>
  <c r="JE3" i="5"/>
  <c r="JA3" i="5"/>
  <c r="IW3" i="5"/>
  <c r="HM3" i="5"/>
  <c r="JC3" i="5"/>
  <c r="IY3" i="5"/>
  <c r="HO3" i="5"/>
  <c r="Q48" i="5"/>
  <c r="U48" i="5"/>
  <c r="Y48" i="5"/>
  <c r="GP3" i="5"/>
  <c r="GX3" i="5"/>
  <c r="HN3" i="5"/>
  <c r="IX3" i="5"/>
  <c r="JF3" i="5"/>
  <c r="GL3" i="5"/>
  <c r="HB3" i="5"/>
  <c r="HJ3" i="5"/>
  <c r="HR3" i="5"/>
  <c r="JE4" i="5"/>
  <c r="JA4" i="5"/>
  <c r="IW4" i="5"/>
  <c r="HQ4" i="5"/>
  <c r="HI4" i="5"/>
  <c r="JC4" i="5"/>
  <c r="IY4" i="5"/>
  <c r="HO4" i="5"/>
  <c r="HK4" i="5"/>
  <c r="JF4" i="5"/>
  <c r="JB4" i="5"/>
  <c r="IX4" i="5"/>
  <c r="HR4" i="5"/>
  <c r="GH4" i="5"/>
  <c r="GL4" i="5"/>
  <c r="GP4" i="5"/>
  <c r="GT4" i="5"/>
  <c r="HJ4" i="5"/>
  <c r="HN4" i="5"/>
  <c r="GX4" i="5"/>
  <c r="IT4" i="5"/>
  <c r="GF4" i="5"/>
  <c r="GQ5" i="5"/>
  <c r="GF5" i="5"/>
  <c r="GI6" i="5"/>
  <c r="GQ6" i="5"/>
  <c r="GY6" i="5"/>
  <c r="HG6" i="5"/>
  <c r="HO6" i="5"/>
  <c r="IJ6" i="5"/>
  <c r="GF6" i="5"/>
  <c r="GE7" i="5"/>
  <c r="GM7" i="5"/>
  <c r="HC7" i="5"/>
  <c r="HK7" i="5"/>
  <c r="GF7" i="5"/>
  <c r="GV8" i="5"/>
  <c r="GF8" i="5"/>
  <c r="GE9" i="5"/>
  <c r="GM9" i="5"/>
  <c r="HC9" i="5"/>
  <c r="HK9" i="5"/>
  <c r="GV9" i="5"/>
  <c r="GF9" i="5"/>
  <c r="GV10" i="5"/>
  <c r="GF10" i="5"/>
  <c r="GE11" i="5"/>
  <c r="GM11" i="5"/>
  <c r="HC11" i="5"/>
  <c r="HK11" i="5"/>
  <c r="GV11" i="5"/>
  <c r="GF11" i="5"/>
  <c r="GV12" i="5"/>
  <c r="GF12" i="5"/>
  <c r="GE13" i="5"/>
  <c r="GM13" i="5"/>
  <c r="HC13" i="5"/>
  <c r="HK13" i="5"/>
  <c r="GV13" i="5"/>
  <c r="GF13" i="5"/>
  <c r="GV14" i="5"/>
  <c r="GF14" i="5"/>
  <c r="GE15" i="5"/>
  <c r="GM15" i="5"/>
  <c r="HC15" i="5"/>
  <c r="HK15" i="5"/>
  <c r="GV15" i="5"/>
  <c r="GF15" i="5"/>
  <c r="GX18" i="5"/>
  <c r="IE18" i="5"/>
  <c r="IT27" i="5"/>
  <c r="IP27" i="5"/>
  <c r="IV27" i="5"/>
  <c r="IR27" i="5"/>
  <c r="IN27" i="5"/>
  <c r="IO27" i="5"/>
  <c r="GY27" i="5"/>
  <c r="IS27" i="5"/>
  <c r="HC27" i="5"/>
  <c r="IQ27" i="5"/>
  <c r="IM27" i="5"/>
  <c r="IG27" i="5"/>
  <c r="GS27" i="5"/>
  <c r="HA27" i="5"/>
  <c r="HE27" i="5"/>
  <c r="HU27" i="5"/>
  <c r="GY28" i="5"/>
  <c r="IT29" i="5"/>
  <c r="IP29" i="5"/>
  <c r="HB29" i="5"/>
  <c r="IV29" i="5"/>
  <c r="IR29" i="5"/>
  <c r="IN29" i="5"/>
  <c r="HD29" i="5"/>
  <c r="IO29" i="5"/>
  <c r="GY29" i="5"/>
  <c r="IS29" i="5"/>
  <c r="IQ29" i="5"/>
  <c r="IM29" i="5"/>
  <c r="HE29" i="5"/>
  <c r="GS29" i="5"/>
  <c r="HA29" i="5"/>
  <c r="HU29" i="5"/>
  <c r="IK5" i="5"/>
  <c r="IG5" i="5"/>
  <c r="IC5" i="5"/>
  <c r="GS5" i="5"/>
  <c r="II5" i="5"/>
  <c r="IE5" i="5"/>
  <c r="GU5" i="5"/>
  <c r="IL5" i="5"/>
  <c r="IH5" i="5"/>
  <c r="ID5" i="5"/>
  <c r="GT5" i="5"/>
  <c r="IK7" i="5"/>
  <c r="IG7" i="5"/>
  <c r="IC7" i="5"/>
  <c r="GS7" i="5"/>
  <c r="II7" i="5"/>
  <c r="IE7" i="5"/>
  <c r="GU7" i="5"/>
  <c r="GQ7" i="5"/>
  <c r="IL7" i="5"/>
  <c r="IH7" i="5"/>
  <c r="ID7" i="5"/>
  <c r="GT7" i="5"/>
  <c r="IK8" i="5"/>
  <c r="IG8" i="5"/>
  <c r="IC8" i="5"/>
  <c r="GS8" i="5"/>
  <c r="II8" i="5"/>
  <c r="IE8" i="5"/>
  <c r="GU8" i="5"/>
  <c r="GQ8" i="5"/>
  <c r="IL8" i="5"/>
  <c r="IH8" i="5"/>
  <c r="ID8" i="5"/>
  <c r="GT8" i="5"/>
  <c r="IK9" i="5"/>
  <c r="IG9" i="5"/>
  <c r="IC9" i="5"/>
  <c r="GS9" i="5"/>
  <c r="II9" i="5"/>
  <c r="IE9" i="5"/>
  <c r="GU9" i="5"/>
  <c r="GQ9" i="5"/>
  <c r="IL9" i="5"/>
  <c r="IH9" i="5"/>
  <c r="ID9" i="5"/>
  <c r="GT9" i="5"/>
  <c r="IK10" i="5"/>
  <c r="IG10" i="5"/>
  <c r="IC10" i="5"/>
  <c r="GS10" i="5"/>
  <c r="II10" i="5"/>
  <c r="IE10" i="5"/>
  <c r="GU10" i="5"/>
  <c r="GQ10" i="5"/>
  <c r="IL10" i="5"/>
  <c r="IH10" i="5"/>
  <c r="ID10" i="5"/>
  <c r="GT10" i="5"/>
  <c r="IK11" i="5"/>
  <c r="IG11" i="5"/>
  <c r="IC11" i="5"/>
  <c r="GS11" i="5"/>
  <c r="II11" i="5"/>
  <c r="IE11" i="5"/>
  <c r="GU11" i="5"/>
  <c r="GQ11" i="5"/>
  <c r="IL11" i="5"/>
  <c r="IH11" i="5"/>
  <c r="ID11" i="5"/>
  <c r="GT11" i="5"/>
  <c r="IK12" i="5"/>
  <c r="IG12" i="5"/>
  <c r="IC12" i="5"/>
  <c r="GS12" i="5"/>
  <c r="II12" i="5"/>
  <c r="IE12" i="5"/>
  <c r="GU12" i="5"/>
  <c r="GQ12" i="5"/>
  <c r="IL12" i="5"/>
  <c r="IH12" i="5"/>
  <c r="ID12" i="5"/>
  <c r="GT12" i="5"/>
  <c r="IK13" i="5"/>
  <c r="IG13" i="5"/>
  <c r="IC13" i="5"/>
  <c r="GS13" i="5"/>
  <c r="II13" i="5"/>
  <c r="IE13" i="5"/>
  <c r="GU13" i="5"/>
  <c r="GQ13" i="5"/>
  <c r="IL13" i="5"/>
  <c r="IH13" i="5"/>
  <c r="ID13" i="5"/>
  <c r="GT13" i="5"/>
  <c r="IK14" i="5"/>
  <c r="IG14" i="5"/>
  <c r="IC14" i="5"/>
  <c r="GS14" i="5"/>
  <c r="II14" i="5"/>
  <c r="IE14" i="5"/>
  <c r="GU14" i="5"/>
  <c r="GQ14" i="5"/>
  <c r="IL14" i="5"/>
  <c r="IH14" i="5"/>
  <c r="ID14" i="5"/>
  <c r="GT14" i="5"/>
  <c r="IK15" i="5"/>
  <c r="IG15" i="5"/>
  <c r="IC15" i="5"/>
  <c r="GS15" i="5"/>
  <c r="II15" i="5"/>
  <c r="IE15" i="5"/>
  <c r="GU15" i="5"/>
  <c r="GQ15" i="5"/>
  <c r="IL15" i="5"/>
  <c r="IH15" i="5"/>
  <c r="ID15" i="5"/>
  <c r="GT15" i="5"/>
  <c r="IL16" i="5"/>
  <c r="IH16" i="5"/>
  <c r="ID16" i="5"/>
  <c r="GT16" i="5"/>
  <c r="II16" i="5"/>
  <c r="IC16" i="5"/>
  <c r="IK16" i="5"/>
  <c r="IF16" i="5"/>
  <c r="GU16" i="5"/>
  <c r="GO16" i="5"/>
  <c r="IJ16" i="5"/>
  <c r="IE16" i="5"/>
  <c r="GS16" i="5"/>
  <c r="GR16" i="5"/>
  <c r="HP16" i="5"/>
  <c r="IV17" i="5"/>
  <c r="IR17" i="5"/>
  <c r="IN17" i="5"/>
  <c r="HH17" i="5"/>
  <c r="GZ17" i="5"/>
  <c r="IS17" i="5"/>
  <c r="IM17" i="5"/>
  <c r="HB17" i="5"/>
  <c r="IP17" i="5"/>
  <c r="HC17" i="5"/>
  <c r="IT17" i="5"/>
  <c r="HF17" i="5"/>
  <c r="GY17" i="5"/>
  <c r="IQ17" i="5"/>
  <c r="HE17" i="5"/>
  <c r="GG17" i="5"/>
  <c r="IG17" i="5"/>
  <c r="GS17" i="5"/>
  <c r="HA17" i="5"/>
  <c r="HM17" i="5"/>
  <c r="IC17" i="5"/>
  <c r="IO17" i="5"/>
  <c r="IB18" i="5"/>
  <c r="HX18" i="5"/>
  <c r="HT18" i="5"/>
  <c r="HW18" i="5"/>
  <c r="IA18" i="5"/>
  <c r="HU18" i="5"/>
  <c r="GH18" i="5"/>
  <c r="HY18" i="5"/>
  <c r="GK18" i="5"/>
  <c r="HV18" i="5"/>
  <c r="GI18" i="5"/>
  <c r="II18" i="5"/>
  <c r="GU18" i="5"/>
  <c r="HC18" i="5"/>
  <c r="GE18" i="5"/>
  <c r="HZ18" i="5"/>
  <c r="HA20" i="5"/>
  <c r="JE38" i="5"/>
  <c r="JA38" i="5"/>
  <c r="IW38" i="5"/>
  <c r="JF38" i="5"/>
  <c r="IZ38" i="5"/>
  <c r="HK38" i="5"/>
  <c r="JB38" i="5"/>
  <c r="IY38" i="5"/>
  <c r="HL38" i="5"/>
  <c r="JD38" i="5"/>
  <c r="IX38" i="5"/>
  <c r="HQ38" i="5"/>
  <c r="JC38" i="5"/>
  <c r="IK3" i="5"/>
  <c r="IG3" i="5"/>
  <c r="IC3" i="5"/>
  <c r="GW3" i="5"/>
  <c r="GO3" i="5"/>
  <c r="II3" i="5"/>
  <c r="IE3" i="5"/>
  <c r="GQ3" i="5"/>
  <c r="O48" i="5"/>
  <c r="S48" i="5"/>
  <c r="W48" i="5"/>
  <c r="AA48" i="5"/>
  <c r="AE48" i="5"/>
  <c r="AI48" i="5"/>
  <c r="AM48" i="5"/>
  <c r="AQ48" i="5"/>
  <c r="AU48" i="5"/>
  <c r="AY48" i="5"/>
  <c r="GT3" i="5"/>
  <c r="ID3" i="5"/>
  <c r="IL3" i="5"/>
  <c r="IK4" i="5"/>
  <c r="IG4" i="5"/>
  <c r="IC4" i="5"/>
  <c r="GS4" i="5"/>
  <c r="II4" i="5"/>
  <c r="IE4" i="5"/>
  <c r="GU4" i="5"/>
  <c r="GQ4" i="5"/>
  <c r="IL4" i="5"/>
  <c r="IH4" i="5"/>
  <c r="ID4" i="5"/>
  <c r="GO5" i="5"/>
  <c r="GW5" i="5"/>
  <c r="HE5" i="5"/>
  <c r="HM5" i="5"/>
  <c r="GO6" i="5"/>
  <c r="GW6" i="5"/>
  <c r="HE6" i="5"/>
  <c r="HM6" i="5"/>
  <c r="GO7" i="5"/>
  <c r="GW7" i="5"/>
  <c r="HE7" i="5"/>
  <c r="HM7" i="5"/>
  <c r="GO8" i="5"/>
  <c r="GW8" i="5"/>
  <c r="HE8" i="5"/>
  <c r="HM8" i="5"/>
  <c r="GO9" i="5"/>
  <c r="GW9" i="5"/>
  <c r="HE9" i="5"/>
  <c r="HM9" i="5"/>
  <c r="GO10" i="5"/>
  <c r="GW10" i="5"/>
  <c r="HE10" i="5"/>
  <c r="HM10" i="5"/>
  <c r="GO11" i="5"/>
  <c r="GW11" i="5"/>
  <c r="HE11" i="5"/>
  <c r="HM11" i="5"/>
  <c r="GO12" i="5"/>
  <c r="GW12" i="5"/>
  <c r="HE12" i="5"/>
  <c r="HM12" i="5"/>
  <c r="GO13" i="5"/>
  <c r="GW13" i="5"/>
  <c r="HE13" i="5"/>
  <c r="HM13" i="5"/>
  <c r="GO14" i="5"/>
  <c r="GW14" i="5"/>
  <c r="HE14" i="5"/>
  <c r="HM14" i="5"/>
  <c r="GO15" i="5"/>
  <c r="GW15" i="5"/>
  <c r="HE15" i="5"/>
  <c r="HM15" i="5"/>
  <c r="IV16" i="5"/>
  <c r="HA16" i="5"/>
  <c r="HE16" i="5"/>
  <c r="GP17" i="5"/>
  <c r="IU17" i="5"/>
  <c r="GM18" i="5"/>
  <c r="IQ18" i="5"/>
  <c r="HG27" i="5"/>
  <c r="IT28" i="5"/>
  <c r="IP28" i="5"/>
  <c r="IV28" i="5"/>
  <c r="IR28" i="5"/>
  <c r="IN28" i="5"/>
  <c r="HH28" i="5"/>
  <c r="GZ28" i="5"/>
  <c r="IS28" i="5"/>
  <c r="HC28" i="5"/>
  <c r="IO28" i="5"/>
  <c r="HG28" i="5"/>
  <c r="IQ28" i="5"/>
  <c r="IM28" i="5"/>
  <c r="GG28" i="5"/>
  <c r="HA28" i="5"/>
  <c r="HE28" i="5"/>
  <c r="HU28" i="5"/>
  <c r="HG29" i="5"/>
  <c r="GF33" i="5"/>
  <c r="GF35" i="5"/>
  <c r="HJ5" i="5"/>
  <c r="HR5" i="5"/>
  <c r="IX5" i="5"/>
  <c r="JB5" i="5"/>
  <c r="JF5" i="5"/>
  <c r="HJ6" i="5"/>
  <c r="HR6" i="5"/>
  <c r="IX6" i="5"/>
  <c r="JB6" i="5"/>
  <c r="JF6" i="5"/>
  <c r="HJ7" i="5"/>
  <c r="HR7" i="5"/>
  <c r="IX7" i="5"/>
  <c r="JB7" i="5"/>
  <c r="JF7" i="5"/>
  <c r="HJ8" i="5"/>
  <c r="HR8" i="5"/>
  <c r="IX8" i="5"/>
  <c r="JB8" i="5"/>
  <c r="JF8" i="5"/>
  <c r="HJ9" i="5"/>
  <c r="HR9" i="5"/>
  <c r="IX9" i="5"/>
  <c r="JB9" i="5"/>
  <c r="JF9" i="5"/>
  <c r="HJ10" i="5"/>
  <c r="HR10" i="5"/>
  <c r="IX10" i="5"/>
  <c r="JB10" i="5"/>
  <c r="JF10" i="5"/>
  <c r="HJ11" i="5"/>
  <c r="HR11" i="5"/>
  <c r="IX11" i="5"/>
  <c r="JB11" i="5"/>
  <c r="JF11" i="5"/>
  <c r="HJ12" i="5"/>
  <c r="HR12" i="5"/>
  <c r="IX12" i="5"/>
  <c r="JB12" i="5"/>
  <c r="JF12" i="5"/>
  <c r="HJ13" i="5"/>
  <c r="HR13" i="5"/>
  <c r="IX13" i="5"/>
  <c r="JB13" i="5"/>
  <c r="JF13" i="5"/>
  <c r="HJ14" i="5"/>
  <c r="HR14" i="5"/>
  <c r="IX14" i="5"/>
  <c r="JB14" i="5"/>
  <c r="JF14" i="5"/>
  <c r="HJ15" i="5"/>
  <c r="HR15" i="5"/>
  <c r="IX15" i="5"/>
  <c r="JB15" i="5"/>
  <c r="JF15" i="5"/>
  <c r="JF16" i="5"/>
  <c r="JB16" i="5"/>
  <c r="IX16" i="5"/>
  <c r="HR16" i="5"/>
  <c r="HN16" i="5"/>
  <c r="HJ16" i="5"/>
  <c r="GH16" i="5"/>
  <c r="HB16" i="5"/>
  <c r="HI16" i="5"/>
  <c r="HO16" i="5"/>
  <c r="HT16" i="5"/>
  <c r="IZ16" i="5"/>
  <c r="JE16" i="5"/>
  <c r="IB17" i="5"/>
  <c r="HX17" i="5"/>
  <c r="HT17" i="5"/>
  <c r="HW17" i="5"/>
  <c r="HG17" i="5"/>
  <c r="GE17" i="5"/>
  <c r="GM17" i="5"/>
  <c r="HS17" i="5"/>
  <c r="HZ17" i="5"/>
  <c r="IV18" i="5"/>
  <c r="IR18" i="5"/>
  <c r="IN18" i="5"/>
  <c r="HH18" i="5"/>
  <c r="GZ18" i="5"/>
  <c r="IS18" i="5"/>
  <c r="IM18" i="5"/>
  <c r="HG18" i="5"/>
  <c r="HB18" i="5"/>
  <c r="GG18" i="5"/>
  <c r="HM18" i="5"/>
  <c r="HA18" i="5"/>
  <c r="IC18" i="5"/>
  <c r="IO18" i="5"/>
  <c r="IU18" i="5"/>
  <c r="HR19" i="5"/>
  <c r="HR21" i="5"/>
  <c r="HR23" i="5"/>
  <c r="HR25" i="5"/>
  <c r="HZ27" i="5"/>
  <c r="HV27" i="5"/>
  <c r="IB27" i="5"/>
  <c r="HX27" i="5"/>
  <c r="HT27" i="5"/>
  <c r="GJ27" i="5"/>
  <c r="HW27" i="5"/>
  <c r="GG27" i="5"/>
  <c r="IA27" i="5"/>
  <c r="HS27" i="5"/>
  <c r="GK27" i="5"/>
  <c r="GE27" i="5"/>
  <c r="IC27" i="5"/>
  <c r="HZ28" i="5"/>
  <c r="HV28" i="5"/>
  <c r="IB28" i="5"/>
  <c r="HX28" i="5"/>
  <c r="HT28" i="5"/>
  <c r="IA28" i="5"/>
  <c r="HS28" i="5"/>
  <c r="GK28" i="5"/>
  <c r="HW28" i="5"/>
  <c r="GE28" i="5"/>
  <c r="IC28" i="5"/>
  <c r="HZ29" i="5"/>
  <c r="HV29" i="5"/>
  <c r="GL29" i="5"/>
  <c r="IB29" i="5"/>
  <c r="HX29" i="5"/>
  <c r="HT29" i="5"/>
  <c r="HW29" i="5"/>
  <c r="GG29" i="5"/>
  <c r="IA29" i="5"/>
  <c r="HS29" i="5"/>
  <c r="GK29" i="5"/>
  <c r="HC29" i="5"/>
  <c r="GE29" i="5"/>
  <c r="IY29" i="5"/>
  <c r="GV32" i="5"/>
  <c r="GV34" i="5"/>
  <c r="II38" i="5"/>
  <c r="IE38" i="5"/>
  <c r="GU38" i="5"/>
  <c r="GQ38" i="5"/>
  <c r="IJ38" i="5"/>
  <c r="ID38" i="5"/>
  <c r="GS38" i="5"/>
  <c r="IK38" i="5"/>
  <c r="IC38" i="5"/>
  <c r="GP38" i="5"/>
  <c r="IG38" i="5"/>
  <c r="GT38" i="5"/>
  <c r="IF38" i="5"/>
  <c r="IL38" i="5"/>
  <c r="GJ38" i="5"/>
  <c r="GV38" i="5"/>
  <c r="HP38" i="5"/>
  <c r="HV38" i="5"/>
  <c r="GI39" i="5"/>
  <c r="N48" i="5"/>
  <c r="R48" i="5"/>
  <c r="V48" i="5"/>
  <c r="Z48" i="5"/>
  <c r="AD48" i="5"/>
  <c r="AH48" i="5"/>
  <c r="AL48" i="5"/>
  <c r="AP48" i="5"/>
  <c r="AT48" i="5"/>
  <c r="AX48" i="5"/>
  <c r="GI3" i="5"/>
  <c r="GY3" i="5"/>
  <c r="HG3" i="5"/>
  <c r="HS3" i="5"/>
  <c r="HW3" i="5"/>
  <c r="IM3" i="5"/>
  <c r="IQ3" i="5"/>
  <c r="IU3" i="5"/>
  <c r="GE3" i="5"/>
  <c r="GM3" i="5"/>
  <c r="GU3" i="5"/>
  <c r="HC3" i="5"/>
  <c r="HK3" i="5"/>
  <c r="GE4" i="5"/>
  <c r="GI4" i="5"/>
  <c r="GM4" i="5"/>
  <c r="HC4" i="5"/>
  <c r="HG4" i="5"/>
  <c r="HS4" i="5"/>
  <c r="HW4" i="5"/>
  <c r="IM4" i="5"/>
  <c r="IQ4" i="5"/>
  <c r="IU4" i="5"/>
  <c r="GE5" i="5"/>
  <c r="GI5" i="5"/>
  <c r="GM5" i="5"/>
  <c r="GY5" i="5"/>
  <c r="HC5" i="5"/>
  <c r="HG5" i="5"/>
  <c r="HK5" i="5"/>
  <c r="HO5" i="5"/>
  <c r="HS5" i="5"/>
  <c r="HW5" i="5"/>
  <c r="IM5" i="5"/>
  <c r="IQ5" i="5"/>
  <c r="IU5" i="5"/>
  <c r="IY5" i="5"/>
  <c r="JC5" i="5"/>
  <c r="GE6" i="5"/>
  <c r="GM6" i="5"/>
  <c r="HC6" i="5"/>
  <c r="HK6" i="5"/>
  <c r="HS6" i="5"/>
  <c r="HW6" i="5"/>
  <c r="IM6" i="5"/>
  <c r="IQ6" i="5"/>
  <c r="IU6" i="5"/>
  <c r="IY6" i="5"/>
  <c r="JC6" i="5"/>
  <c r="GI7" i="5"/>
  <c r="GY7" i="5"/>
  <c r="HG7" i="5"/>
  <c r="HO7" i="5"/>
  <c r="HS7" i="5"/>
  <c r="HW7" i="5"/>
  <c r="IM7" i="5"/>
  <c r="IQ7" i="5"/>
  <c r="IU7" i="5"/>
  <c r="IY7" i="5"/>
  <c r="JC7" i="5"/>
  <c r="GE8" i="5"/>
  <c r="GI8" i="5"/>
  <c r="GM8" i="5"/>
  <c r="GY8" i="5"/>
  <c r="HC8" i="5"/>
  <c r="HG8" i="5"/>
  <c r="HK8" i="5"/>
  <c r="HO8" i="5"/>
  <c r="HS8" i="5"/>
  <c r="HW8" i="5"/>
  <c r="IM8" i="5"/>
  <c r="IQ8" i="5"/>
  <c r="IU8" i="5"/>
  <c r="IY8" i="5"/>
  <c r="JC8" i="5"/>
  <c r="GI9" i="5"/>
  <c r="GY9" i="5"/>
  <c r="HG9" i="5"/>
  <c r="HO9" i="5"/>
  <c r="HS9" i="5"/>
  <c r="HW9" i="5"/>
  <c r="IM9" i="5"/>
  <c r="IQ9" i="5"/>
  <c r="IU9" i="5"/>
  <c r="IY9" i="5"/>
  <c r="JC9" i="5"/>
  <c r="GE10" i="5"/>
  <c r="GI10" i="5"/>
  <c r="GM10" i="5"/>
  <c r="GY10" i="5"/>
  <c r="HC10" i="5"/>
  <c r="HG10" i="5"/>
  <c r="HK10" i="5"/>
  <c r="HO10" i="5"/>
  <c r="HS10" i="5"/>
  <c r="HW10" i="5"/>
  <c r="IM10" i="5"/>
  <c r="IQ10" i="5"/>
  <c r="IU10" i="5"/>
  <c r="IY10" i="5"/>
  <c r="JC10" i="5"/>
  <c r="GI11" i="5"/>
  <c r="GY11" i="5"/>
  <c r="HG11" i="5"/>
  <c r="HO11" i="5"/>
  <c r="HS11" i="5"/>
  <c r="HW11" i="5"/>
  <c r="IM11" i="5"/>
  <c r="IQ11" i="5"/>
  <c r="IU11" i="5"/>
  <c r="IY11" i="5"/>
  <c r="JC11" i="5"/>
  <c r="GE12" i="5"/>
  <c r="GI12" i="5"/>
  <c r="GM12" i="5"/>
  <c r="GY12" i="5"/>
  <c r="HC12" i="5"/>
  <c r="HG12" i="5"/>
  <c r="HK12" i="5"/>
  <c r="HO12" i="5"/>
  <c r="HS12" i="5"/>
  <c r="HW12" i="5"/>
  <c r="IM12" i="5"/>
  <c r="IQ12" i="5"/>
  <c r="IU12" i="5"/>
  <c r="IY12" i="5"/>
  <c r="JC12" i="5"/>
  <c r="GI13" i="5"/>
  <c r="GY13" i="5"/>
  <c r="HG13" i="5"/>
  <c r="HO13" i="5"/>
  <c r="HS13" i="5"/>
  <c r="HW13" i="5"/>
  <c r="IM13" i="5"/>
  <c r="IQ13" i="5"/>
  <c r="IU13" i="5"/>
  <c r="IY13" i="5"/>
  <c r="JC13" i="5"/>
  <c r="GE14" i="5"/>
  <c r="GI14" i="5"/>
  <c r="GM14" i="5"/>
  <c r="GY14" i="5"/>
  <c r="HC14" i="5"/>
  <c r="HG14" i="5"/>
  <c r="HK14" i="5"/>
  <c r="HO14" i="5"/>
  <c r="HS14" i="5"/>
  <c r="HW14" i="5"/>
  <c r="IM14" i="5"/>
  <c r="IQ14" i="5"/>
  <c r="IU14" i="5"/>
  <c r="IY14" i="5"/>
  <c r="JC14" i="5"/>
  <c r="GI15" i="5"/>
  <c r="GY15" i="5"/>
  <c r="HG15" i="5"/>
  <c r="HO15" i="5"/>
  <c r="HS15" i="5"/>
  <c r="HW15" i="5"/>
  <c r="IM15" i="5"/>
  <c r="IQ15" i="5"/>
  <c r="IU15" i="5"/>
  <c r="IY15" i="5"/>
  <c r="JC15" i="5"/>
  <c r="HZ16" i="5"/>
  <c r="HV16" i="5"/>
  <c r="GL16" i="5"/>
  <c r="GQ16" i="5"/>
  <c r="HG16" i="5"/>
  <c r="GE16" i="5"/>
  <c r="GJ16" i="5"/>
  <c r="GZ16" i="5"/>
  <c r="HK16" i="5"/>
  <c r="HU16" i="5"/>
  <c r="IA16" i="5"/>
  <c r="IQ16" i="5"/>
  <c r="JA16" i="5"/>
  <c r="GH17" i="5"/>
  <c r="HN17" i="5"/>
  <c r="HU17" i="5"/>
  <c r="IA17" i="5"/>
  <c r="JD18" i="5"/>
  <c r="IZ18" i="5"/>
  <c r="HP18" i="5"/>
  <c r="JC18" i="5"/>
  <c r="IX18" i="5"/>
  <c r="GL18" i="5"/>
  <c r="HR18" i="5"/>
  <c r="HJ18" i="5"/>
  <c r="IP18" i="5"/>
  <c r="IW18" i="5"/>
  <c r="JE18" i="5"/>
  <c r="IB19" i="5"/>
  <c r="HX19" i="5"/>
  <c r="HT19" i="5"/>
  <c r="HZ19" i="5"/>
  <c r="HU19" i="5"/>
  <c r="HW19" i="5"/>
  <c r="GL19" i="5"/>
  <c r="GG19" i="5"/>
  <c r="GI19" i="5"/>
  <c r="GE19" i="5"/>
  <c r="HA19" i="5"/>
  <c r="HV19" i="5"/>
  <c r="IB20" i="5"/>
  <c r="HX20" i="5"/>
  <c r="HT20" i="5"/>
  <c r="HZ20" i="5"/>
  <c r="HU20" i="5"/>
  <c r="HW20" i="5"/>
  <c r="GL20" i="5"/>
  <c r="GI20" i="5"/>
  <c r="HG20" i="5"/>
  <c r="GE20" i="5"/>
  <c r="HV20" i="5"/>
  <c r="IB21" i="5"/>
  <c r="HX21" i="5"/>
  <c r="HT21" i="5"/>
  <c r="HZ21" i="5"/>
  <c r="HU21" i="5"/>
  <c r="HW21" i="5"/>
  <c r="GL21" i="5"/>
  <c r="GG21" i="5"/>
  <c r="GI21" i="5"/>
  <c r="GE21" i="5"/>
  <c r="HA21" i="5"/>
  <c r="HV21" i="5"/>
  <c r="IB22" i="5"/>
  <c r="HX22" i="5"/>
  <c r="HT22" i="5"/>
  <c r="HZ22" i="5"/>
  <c r="HU22" i="5"/>
  <c r="HW22" i="5"/>
  <c r="GL22" i="5"/>
  <c r="GI22" i="5"/>
  <c r="HG22" i="5"/>
  <c r="GE22" i="5"/>
  <c r="HA22" i="5"/>
  <c r="HV22" i="5"/>
  <c r="IB23" i="5"/>
  <c r="HX23" i="5"/>
  <c r="HT23" i="5"/>
  <c r="HZ23" i="5"/>
  <c r="HU23" i="5"/>
  <c r="HW23" i="5"/>
  <c r="GL23" i="5"/>
  <c r="GG23" i="5"/>
  <c r="GI23" i="5"/>
  <c r="GE23" i="5"/>
  <c r="HA23" i="5"/>
  <c r="HV23" i="5"/>
  <c r="IB24" i="5"/>
  <c r="HX24" i="5"/>
  <c r="HT24" i="5"/>
  <c r="HZ24" i="5"/>
  <c r="HU24" i="5"/>
  <c r="HW24" i="5"/>
  <c r="GL24" i="5"/>
  <c r="GI24" i="5"/>
  <c r="HG24" i="5"/>
  <c r="GE24" i="5"/>
  <c r="HA24" i="5"/>
  <c r="HV24" i="5"/>
  <c r="IB25" i="5"/>
  <c r="HX25" i="5"/>
  <c r="HT25" i="5"/>
  <c r="HZ25" i="5"/>
  <c r="HU25" i="5"/>
  <c r="HW25" i="5"/>
  <c r="GL25" i="5"/>
  <c r="GG25" i="5"/>
  <c r="GI25" i="5"/>
  <c r="GE25" i="5"/>
  <c r="HA25" i="5"/>
  <c r="HV25" i="5"/>
  <c r="IB26" i="5"/>
  <c r="HX26" i="5"/>
  <c r="HT26" i="5"/>
  <c r="HZ26" i="5"/>
  <c r="HU26" i="5"/>
  <c r="HW26" i="5"/>
  <c r="GL26" i="5"/>
  <c r="GI26" i="5"/>
  <c r="GE26" i="5"/>
  <c r="HA26" i="5"/>
  <c r="HV26" i="5"/>
  <c r="GI27" i="5"/>
  <c r="JA27" i="5"/>
  <c r="GI28" i="5"/>
  <c r="JA28" i="5"/>
  <c r="GI29" i="5"/>
  <c r="JA29" i="5"/>
  <c r="IH38" i="5"/>
  <c r="GX38" i="5"/>
  <c r="HJ38" i="5"/>
  <c r="HN38" i="5"/>
  <c r="HR38" i="5"/>
  <c r="GO39" i="5"/>
  <c r="GW39" i="5"/>
  <c r="HE39" i="5"/>
  <c r="HM39" i="5"/>
  <c r="P48" i="5"/>
  <c r="T48" i="5"/>
  <c r="X48" i="5"/>
  <c r="AB48" i="5"/>
  <c r="AF48" i="5"/>
  <c r="AJ48" i="5"/>
  <c r="AN48" i="5"/>
  <c r="AR48" i="5"/>
  <c r="AV48" i="5"/>
  <c r="AZ48" i="5"/>
  <c r="IO3" i="5"/>
  <c r="GG3" i="5"/>
  <c r="GK3" i="5"/>
  <c r="GS3" i="5"/>
  <c r="HA3" i="5"/>
  <c r="HE3" i="5"/>
  <c r="HI3" i="5"/>
  <c r="HQ3" i="5"/>
  <c r="HA4" i="5"/>
  <c r="HE4" i="5"/>
  <c r="IO4" i="5"/>
  <c r="HA5" i="5"/>
  <c r="HI5" i="5"/>
  <c r="HQ5" i="5"/>
  <c r="IO5" i="5"/>
  <c r="IW5" i="5"/>
  <c r="JA5" i="5"/>
  <c r="HA6" i="5"/>
  <c r="HI6" i="5"/>
  <c r="HQ6" i="5"/>
  <c r="IO6" i="5"/>
  <c r="IW6" i="5"/>
  <c r="JA6" i="5"/>
  <c r="HA7" i="5"/>
  <c r="HI7" i="5"/>
  <c r="HQ7" i="5"/>
  <c r="IO7" i="5"/>
  <c r="IW7" i="5"/>
  <c r="JA7" i="5"/>
  <c r="HA8" i="5"/>
  <c r="HI8" i="5"/>
  <c r="HQ8" i="5"/>
  <c r="IO8" i="5"/>
  <c r="IW8" i="5"/>
  <c r="JA8" i="5"/>
  <c r="HA9" i="5"/>
  <c r="HI9" i="5"/>
  <c r="HQ9" i="5"/>
  <c r="IO9" i="5"/>
  <c r="IW9" i="5"/>
  <c r="JA9" i="5"/>
  <c r="HA10" i="5"/>
  <c r="HI10" i="5"/>
  <c r="HQ10" i="5"/>
  <c r="IO10" i="5"/>
  <c r="IW10" i="5"/>
  <c r="JA10" i="5"/>
  <c r="HA11" i="5"/>
  <c r="HI11" i="5"/>
  <c r="HQ11" i="5"/>
  <c r="IO11" i="5"/>
  <c r="IW11" i="5"/>
  <c r="JA11" i="5"/>
  <c r="HA12" i="5"/>
  <c r="HI12" i="5"/>
  <c r="HQ12" i="5"/>
  <c r="IO12" i="5"/>
  <c r="IW12" i="5"/>
  <c r="JA12" i="5"/>
  <c r="HA13" i="5"/>
  <c r="HI13" i="5"/>
  <c r="HQ13" i="5"/>
  <c r="IO13" i="5"/>
  <c r="IW13" i="5"/>
  <c r="JA13" i="5"/>
  <c r="HA14" i="5"/>
  <c r="HI14" i="5"/>
  <c r="HQ14" i="5"/>
  <c r="IO14" i="5"/>
  <c r="IW14" i="5"/>
  <c r="JA14" i="5"/>
  <c r="HA15" i="5"/>
  <c r="HI15" i="5"/>
  <c r="HQ15" i="5"/>
  <c r="IO15" i="5"/>
  <c r="IW15" i="5"/>
  <c r="JA15" i="5"/>
  <c r="IT16" i="5"/>
  <c r="IP16" i="5"/>
  <c r="HF16" i="5"/>
  <c r="GW16" i="5"/>
  <c r="HC16" i="5"/>
  <c r="HH16" i="5"/>
  <c r="HM16" i="5"/>
  <c r="HX16" i="5"/>
  <c r="IN16" i="5"/>
  <c r="IS16" i="5"/>
  <c r="IY16" i="5"/>
  <c r="JD16" i="5"/>
  <c r="JD17" i="5"/>
  <c r="IZ17" i="5"/>
  <c r="HP17" i="5"/>
  <c r="JC17" i="5"/>
  <c r="IX17" i="5"/>
  <c r="GL17" i="5"/>
  <c r="HR17" i="5"/>
  <c r="GK17" i="5"/>
  <c r="HJ17" i="5"/>
  <c r="HQ17" i="5"/>
  <c r="HY17" i="5"/>
  <c r="IW17" i="5"/>
  <c r="JE17" i="5"/>
  <c r="HF18" i="5"/>
  <c r="IT18" i="5"/>
  <c r="JA18" i="5"/>
  <c r="IV19" i="5"/>
  <c r="IR19" i="5"/>
  <c r="IN19" i="5"/>
  <c r="HH19" i="5"/>
  <c r="GZ19" i="5"/>
  <c r="IU19" i="5"/>
  <c r="IP19" i="5"/>
  <c r="GY19" i="5"/>
  <c r="IS19" i="5"/>
  <c r="IM19" i="5"/>
  <c r="HG19" i="5"/>
  <c r="HB19" i="5"/>
  <c r="HE19" i="5"/>
  <c r="HF19" i="5"/>
  <c r="IV20" i="5"/>
  <c r="IR20" i="5"/>
  <c r="IN20" i="5"/>
  <c r="IU20" i="5"/>
  <c r="IP20" i="5"/>
  <c r="GY20" i="5"/>
  <c r="IS20" i="5"/>
  <c r="IM20" i="5"/>
  <c r="HB20" i="5"/>
  <c r="GG20" i="5"/>
  <c r="HE20" i="5"/>
  <c r="HF20" i="5"/>
  <c r="IV21" i="5"/>
  <c r="IR21" i="5"/>
  <c r="IN21" i="5"/>
  <c r="HH21" i="5"/>
  <c r="GZ21" i="5"/>
  <c r="IU21" i="5"/>
  <c r="IP21" i="5"/>
  <c r="GY21" i="5"/>
  <c r="IS21" i="5"/>
  <c r="IM21" i="5"/>
  <c r="HG21" i="5"/>
  <c r="HB21" i="5"/>
  <c r="HE21" i="5"/>
  <c r="HF21" i="5"/>
  <c r="IV22" i="5"/>
  <c r="IR22" i="5"/>
  <c r="IN22" i="5"/>
  <c r="IU22" i="5"/>
  <c r="IP22" i="5"/>
  <c r="GY22" i="5"/>
  <c r="IS22" i="5"/>
  <c r="IM22" i="5"/>
  <c r="HB22" i="5"/>
  <c r="GG22" i="5"/>
  <c r="HE22" i="5"/>
  <c r="HF22" i="5"/>
  <c r="IV23" i="5"/>
  <c r="IR23" i="5"/>
  <c r="IN23" i="5"/>
  <c r="HH23" i="5"/>
  <c r="GZ23" i="5"/>
  <c r="IU23" i="5"/>
  <c r="IP23" i="5"/>
  <c r="GY23" i="5"/>
  <c r="IS23" i="5"/>
  <c r="IM23" i="5"/>
  <c r="HG23" i="5"/>
  <c r="HB23" i="5"/>
  <c r="HE23" i="5"/>
  <c r="HF23" i="5"/>
  <c r="IV24" i="5"/>
  <c r="IR24" i="5"/>
  <c r="IN24" i="5"/>
  <c r="IU24" i="5"/>
  <c r="IP24" i="5"/>
  <c r="GY24" i="5"/>
  <c r="IS24" i="5"/>
  <c r="IM24" i="5"/>
  <c r="HB24" i="5"/>
  <c r="GG24" i="5"/>
  <c r="HE24" i="5"/>
  <c r="HF24" i="5"/>
  <c r="IV25" i="5"/>
  <c r="IR25" i="5"/>
  <c r="IN25" i="5"/>
  <c r="HH25" i="5"/>
  <c r="GZ25" i="5"/>
  <c r="IU25" i="5"/>
  <c r="IP25" i="5"/>
  <c r="GY25" i="5"/>
  <c r="IS25" i="5"/>
  <c r="IM25" i="5"/>
  <c r="HG25" i="5"/>
  <c r="HB25" i="5"/>
  <c r="HE25" i="5"/>
  <c r="HF25" i="5"/>
  <c r="IV26" i="5"/>
  <c r="IR26" i="5"/>
  <c r="IN26" i="5"/>
  <c r="IU26" i="5"/>
  <c r="IP26" i="5"/>
  <c r="GY26" i="5"/>
  <c r="IS26" i="5"/>
  <c r="IM26" i="5"/>
  <c r="HG26" i="5"/>
  <c r="HB26" i="5"/>
  <c r="GG26" i="5"/>
  <c r="IC26" i="5"/>
  <c r="GO26" i="5"/>
  <c r="GS26" i="5"/>
  <c r="HE26" i="5"/>
  <c r="HI26" i="5"/>
  <c r="HM26" i="5"/>
  <c r="IG26" i="5"/>
  <c r="IW26" i="5"/>
  <c r="HY27" i="5"/>
  <c r="IW27" i="5"/>
  <c r="JE27" i="5"/>
  <c r="HY28" i="5"/>
  <c r="IG28" i="5"/>
  <c r="IW28" i="5"/>
  <c r="JE28" i="5"/>
  <c r="HY29" i="5"/>
  <c r="IN38" i="5"/>
  <c r="GF17" i="5"/>
  <c r="GJ17" i="5"/>
  <c r="GN17" i="5"/>
  <c r="GV17" i="5"/>
  <c r="HD17" i="5"/>
  <c r="HL17" i="5"/>
  <c r="GF18" i="5"/>
  <c r="GJ18" i="5"/>
  <c r="GN18" i="5"/>
  <c r="HD18" i="5"/>
  <c r="HL18" i="5"/>
  <c r="GF19" i="5"/>
  <c r="GJ19" i="5"/>
  <c r="GN19" i="5"/>
  <c r="GV19" i="5"/>
  <c r="HD19" i="5"/>
  <c r="HM19" i="5"/>
  <c r="IX19" i="5"/>
  <c r="GF20" i="5"/>
  <c r="GJ20" i="5"/>
  <c r="GN20" i="5"/>
  <c r="GR20" i="5"/>
  <c r="GZ20" i="5"/>
  <c r="HD20" i="5"/>
  <c r="HH20" i="5"/>
  <c r="HP20" i="5"/>
  <c r="HM20" i="5"/>
  <c r="HR20" i="5"/>
  <c r="IX20" i="5"/>
  <c r="GF21" i="5"/>
  <c r="GJ21" i="5"/>
  <c r="GN21" i="5"/>
  <c r="GV21" i="5"/>
  <c r="HD21" i="5"/>
  <c r="HM21" i="5"/>
  <c r="IX21" i="5"/>
  <c r="GF22" i="5"/>
  <c r="GJ22" i="5"/>
  <c r="GN22" i="5"/>
  <c r="GR22" i="5"/>
  <c r="GZ22" i="5"/>
  <c r="HD22" i="5"/>
  <c r="HH22" i="5"/>
  <c r="HP22" i="5"/>
  <c r="HM22" i="5"/>
  <c r="HR22" i="5"/>
  <c r="IX22" i="5"/>
  <c r="GF23" i="5"/>
  <c r="GJ23" i="5"/>
  <c r="GN23" i="5"/>
  <c r="GV23" i="5"/>
  <c r="HD23" i="5"/>
  <c r="HM23" i="5"/>
  <c r="IX23" i="5"/>
  <c r="GF24" i="5"/>
  <c r="GJ24" i="5"/>
  <c r="GN24" i="5"/>
  <c r="GR24" i="5"/>
  <c r="GZ24" i="5"/>
  <c r="HD24" i="5"/>
  <c r="HH24" i="5"/>
  <c r="HP24" i="5"/>
  <c r="HM24" i="5"/>
  <c r="HR24" i="5"/>
  <c r="IX24" i="5"/>
  <c r="GF25" i="5"/>
  <c r="GJ25" i="5"/>
  <c r="GN25" i="5"/>
  <c r="GV25" i="5"/>
  <c r="HD25" i="5"/>
  <c r="HM25" i="5"/>
  <c r="IX25" i="5"/>
  <c r="GF26" i="5"/>
  <c r="GJ26" i="5"/>
  <c r="GN26" i="5"/>
  <c r="GR26" i="5"/>
  <c r="GZ26" i="5"/>
  <c r="HD26" i="5"/>
  <c r="HH26" i="5"/>
  <c r="HP26" i="5"/>
  <c r="HR26" i="5"/>
  <c r="IH26" i="5"/>
  <c r="IX26" i="5"/>
  <c r="GH27" i="5"/>
  <c r="GL27" i="5"/>
  <c r="HB27" i="5"/>
  <c r="HF27" i="5"/>
  <c r="GF28" i="5"/>
  <c r="GJ28" i="5"/>
  <c r="GN28" i="5"/>
  <c r="HD28" i="5"/>
  <c r="HL28" i="5"/>
  <c r="GH29" i="5"/>
  <c r="HF29" i="5"/>
  <c r="IG29" i="5"/>
  <c r="GZ30" i="5"/>
  <c r="HH30" i="5"/>
  <c r="HP30" i="5"/>
  <c r="HJ30" i="5"/>
  <c r="ID30" i="5"/>
  <c r="II37" i="5"/>
  <c r="IE37" i="5"/>
  <c r="GQ37" i="5"/>
  <c r="IJ37" i="5"/>
  <c r="ID37" i="5"/>
  <c r="GS37" i="5"/>
  <c r="IG37" i="5"/>
  <c r="GT37" i="5"/>
  <c r="IK37" i="5"/>
  <c r="IC37" i="5"/>
  <c r="GW37" i="5"/>
  <c r="IF37" i="5"/>
  <c r="IL37" i="5"/>
  <c r="GR37" i="5"/>
  <c r="GV37" i="5"/>
  <c r="GZ37" i="5"/>
  <c r="IN37" i="5"/>
  <c r="HD37" i="5"/>
  <c r="IB38" i="5"/>
  <c r="GT44" i="5"/>
  <c r="HB44" i="5"/>
  <c r="HJ44" i="5"/>
  <c r="HR44" i="5"/>
  <c r="JD19" i="5"/>
  <c r="IZ19" i="5"/>
  <c r="HP19" i="5"/>
  <c r="HL19" i="5"/>
  <c r="HJ19" i="5"/>
  <c r="HO19" i="5"/>
  <c r="JA19" i="5"/>
  <c r="JF19" i="5"/>
  <c r="JD20" i="5"/>
  <c r="IZ20" i="5"/>
  <c r="HL20" i="5"/>
  <c r="HJ20" i="5"/>
  <c r="HO20" i="5"/>
  <c r="JA20" i="5"/>
  <c r="JF20" i="5"/>
  <c r="JD21" i="5"/>
  <c r="IZ21" i="5"/>
  <c r="HP21" i="5"/>
  <c r="HL21" i="5"/>
  <c r="HJ21" i="5"/>
  <c r="HO21" i="5"/>
  <c r="JA21" i="5"/>
  <c r="JF21" i="5"/>
  <c r="JD22" i="5"/>
  <c r="IZ22" i="5"/>
  <c r="HL22" i="5"/>
  <c r="HJ22" i="5"/>
  <c r="HO22" i="5"/>
  <c r="JA22" i="5"/>
  <c r="JF22" i="5"/>
  <c r="JD23" i="5"/>
  <c r="IZ23" i="5"/>
  <c r="HP23" i="5"/>
  <c r="HL23" i="5"/>
  <c r="HJ23" i="5"/>
  <c r="HO23" i="5"/>
  <c r="JA23" i="5"/>
  <c r="JF23" i="5"/>
  <c r="JD24" i="5"/>
  <c r="IZ24" i="5"/>
  <c r="HL24" i="5"/>
  <c r="HJ24" i="5"/>
  <c r="HO24" i="5"/>
  <c r="JA24" i="5"/>
  <c r="JF24" i="5"/>
  <c r="JD25" i="5"/>
  <c r="IZ25" i="5"/>
  <c r="HP25" i="5"/>
  <c r="HL25" i="5"/>
  <c r="HJ25" i="5"/>
  <c r="HO25" i="5"/>
  <c r="JA25" i="5"/>
  <c r="JF25" i="5"/>
  <c r="JD26" i="5"/>
  <c r="IZ26" i="5"/>
  <c r="HL26" i="5"/>
  <c r="GP26" i="5"/>
  <c r="GX26" i="5"/>
  <c r="HF26" i="5"/>
  <c r="HN26" i="5"/>
  <c r="HJ26" i="5"/>
  <c r="HO26" i="5"/>
  <c r="JA26" i="5"/>
  <c r="JF26" i="5"/>
  <c r="GF27" i="5"/>
  <c r="GN27" i="5"/>
  <c r="GV27" i="5"/>
  <c r="GZ27" i="5"/>
  <c r="HD27" i="5"/>
  <c r="HH27" i="5"/>
  <c r="GH28" i="5"/>
  <c r="GL28" i="5"/>
  <c r="HB28" i="5"/>
  <c r="HF28" i="5"/>
  <c r="GF29" i="5"/>
  <c r="GJ29" i="5"/>
  <c r="GN29" i="5"/>
  <c r="II29" i="5"/>
  <c r="IW29" i="5"/>
  <c r="JE29" i="5"/>
  <c r="JD30" i="5"/>
  <c r="IZ30" i="5"/>
  <c r="HL30" i="5"/>
  <c r="JB30" i="5"/>
  <c r="IW30" i="5"/>
  <c r="HQ30" i="5"/>
  <c r="HK30" i="5"/>
  <c r="JE30" i="5"/>
  <c r="IY30" i="5"/>
  <c r="HI30" i="5"/>
  <c r="HN30" i="5"/>
  <c r="HO30" i="5"/>
  <c r="IL30" i="5"/>
  <c r="JC30" i="5"/>
  <c r="IL31" i="5"/>
  <c r="IH31" i="5"/>
  <c r="ID31" i="5"/>
  <c r="IG31" i="5"/>
  <c r="GQ31" i="5"/>
  <c r="IJ31" i="5"/>
  <c r="IE31" i="5"/>
  <c r="IK31" i="5"/>
  <c r="GU31" i="5"/>
  <c r="IF31" i="5"/>
  <c r="GF31" i="5"/>
  <c r="GV31" i="5"/>
  <c r="IC31" i="5"/>
  <c r="GW36" i="5"/>
  <c r="JC37" i="5"/>
  <c r="IY37" i="5"/>
  <c r="HO37" i="5"/>
  <c r="JE37" i="5"/>
  <c r="IZ37" i="5"/>
  <c r="HN37" i="5"/>
  <c r="JB37" i="5"/>
  <c r="HP37" i="5"/>
  <c r="JF37" i="5"/>
  <c r="IX37" i="5"/>
  <c r="HL37" i="5"/>
  <c r="IW37" i="5"/>
  <c r="HQ37" i="5"/>
  <c r="JD37" i="5"/>
  <c r="GP37" i="5"/>
  <c r="GX37" i="5"/>
  <c r="HJ37" i="5"/>
  <c r="HR37" i="5"/>
  <c r="GO37" i="5"/>
  <c r="HM37" i="5"/>
  <c r="IH37" i="5"/>
  <c r="GL37" i="5"/>
  <c r="HH37" i="5"/>
  <c r="IV38" i="5"/>
  <c r="GR17" i="5"/>
  <c r="IF17" i="5"/>
  <c r="GR18" i="5"/>
  <c r="GV18" i="5"/>
  <c r="IF18" i="5"/>
  <c r="GR19" i="5"/>
  <c r="IF19" i="5"/>
  <c r="GV20" i="5"/>
  <c r="IF20" i="5"/>
  <c r="GR21" i="5"/>
  <c r="IF21" i="5"/>
  <c r="GV22" i="5"/>
  <c r="IF22" i="5"/>
  <c r="GR23" i="5"/>
  <c r="IF23" i="5"/>
  <c r="GV24" i="5"/>
  <c r="IF24" i="5"/>
  <c r="GR25" i="5"/>
  <c r="IF25" i="5"/>
  <c r="GV26" i="5"/>
  <c r="IF26" i="5"/>
  <c r="GR27" i="5"/>
  <c r="HL27" i="5"/>
  <c r="HP27" i="5"/>
  <c r="IF27" i="5"/>
  <c r="IZ27" i="5"/>
  <c r="JD27" i="5"/>
  <c r="GR28" i="5"/>
  <c r="GV28" i="5"/>
  <c r="HP28" i="5"/>
  <c r="IF28" i="5"/>
  <c r="IZ28" i="5"/>
  <c r="JD28" i="5"/>
  <c r="GR29" i="5"/>
  <c r="GZ29" i="5"/>
  <c r="HH29" i="5"/>
  <c r="GV29" i="5"/>
  <c r="HL29" i="5"/>
  <c r="HP29" i="5"/>
  <c r="IF29" i="5"/>
  <c r="IZ29" i="5"/>
  <c r="JD29" i="5"/>
  <c r="IV30" i="5"/>
  <c r="IR30" i="5"/>
  <c r="IN30" i="5"/>
  <c r="HD30" i="5"/>
  <c r="GH30" i="5"/>
  <c r="GM30" i="5"/>
  <c r="HC30" i="5"/>
  <c r="HS30" i="5"/>
  <c r="IO30" i="5"/>
  <c r="IT30" i="5"/>
  <c r="HZ31" i="5"/>
  <c r="HV31" i="5"/>
  <c r="IB31" i="5"/>
  <c r="HW31" i="5"/>
  <c r="HY31" i="5"/>
  <c r="HT31" i="5"/>
  <c r="GN31" i="5"/>
  <c r="GI31" i="5"/>
  <c r="GY31" i="5"/>
  <c r="GE31" i="5"/>
  <c r="GZ31" i="5"/>
  <c r="HU31" i="5"/>
  <c r="HZ32" i="5"/>
  <c r="HV32" i="5"/>
  <c r="GH32" i="5"/>
  <c r="IB32" i="5"/>
  <c r="HW32" i="5"/>
  <c r="GF32" i="5"/>
  <c r="HY32" i="5"/>
  <c r="HT32" i="5"/>
  <c r="GN32" i="5"/>
  <c r="GI32" i="5"/>
  <c r="HG32" i="5"/>
  <c r="GE32" i="5"/>
  <c r="GZ32" i="5"/>
  <c r="HU32" i="5"/>
  <c r="HZ33" i="5"/>
  <c r="HV33" i="5"/>
  <c r="IB33" i="5"/>
  <c r="HW33" i="5"/>
  <c r="HY33" i="5"/>
  <c r="HT33" i="5"/>
  <c r="GN33" i="5"/>
  <c r="GI33" i="5"/>
  <c r="GY33" i="5"/>
  <c r="GE33" i="5"/>
  <c r="GZ33" i="5"/>
  <c r="HU33" i="5"/>
  <c r="HZ34" i="5"/>
  <c r="HV34" i="5"/>
  <c r="GH34" i="5"/>
  <c r="IB34" i="5"/>
  <c r="HW34" i="5"/>
  <c r="GF34" i="5"/>
  <c r="HY34" i="5"/>
  <c r="HT34" i="5"/>
  <c r="GN34" i="5"/>
  <c r="GI34" i="5"/>
  <c r="HG34" i="5"/>
  <c r="GE34" i="5"/>
  <c r="GZ34" i="5"/>
  <c r="HU34" i="5"/>
  <c r="HZ35" i="5"/>
  <c r="HV35" i="5"/>
  <c r="IB35" i="5"/>
  <c r="HW35" i="5"/>
  <c r="HY35" i="5"/>
  <c r="HT35" i="5"/>
  <c r="GN35" i="5"/>
  <c r="GI35" i="5"/>
  <c r="GY35" i="5"/>
  <c r="GE35" i="5"/>
  <c r="GZ35" i="5"/>
  <c r="HU35" i="5"/>
  <c r="IA36" i="5"/>
  <c r="HW36" i="5"/>
  <c r="HS36" i="5"/>
  <c r="GM36" i="5"/>
  <c r="HY36" i="5"/>
  <c r="HT36" i="5"/>
  <c r="HV36" i="5"/>
  <c r="GL36" i="5"/>
  <c r="GF36" i="5"/>
  <c r="HZ36" i="5"/>
  <c r="GJ36" i="5"/>
  <c r="GI36" i="5"/>
  <c r="GQ36" i="5"/>
  <c r="HO36" i="5"/>
  <c r="GE36" i="5"/>
  <c r="HX36" i="5"/>
  <c r="HJ27" i="5"/>
  <c r="HN27" i="5"/>
  <c r="HR27" i="5"/>
  <c r="IX27" i="5"/>
  <c r="JB27" i="5"/>
  <c r="HJ28" i="5"/>
  <c r="HN28" i="5"/>
  <c r="HR28" i="5"/>
  <c r="IX28" i="5"/>
  <c r="JB28" i="5"/>
  <c r="HJ29" i="5"/>
  <c r="HN29" i="5"/>
  <c r="HR29" i="5"/>
  <c r="IX29" i="5"/>
  <c r="JB29" i="5"/>
  <c r="IB30" i="5"/>
  <c r="HX30" i="5"/>
  <c r="HT30" i="5"/>
  <c r="GN30" i="5"/>
  <c r="GJ30" i="5"/>
  <c r="GF30" i="5"/>
  <c r="GE30" i="5"/>
  <c r="GK30" i="5"/>
  <c r="HV30" i="5"/>
  <c r="IA30" i="5"/>
  <c r="IT31" i="5"/>
  <c r="IP31" i="5"/>
  <c r="HF31" i="5"/>
  <c r="IR31" i="5"/>
  <c r="IM31" i="5"/>
  <c r="HG31" i="5"/>
  <c r="IU31" i="5"/>
  <c r="IO31" i="5"/>
  <c r="HD31" i="5"/>
  <c r="GK31" i="5"/>
  <c r="GS31" i="5"/>
  <c r="HA31" i="5"/>
  <c r="HE31" i="5"/>
  <c r="IV31" i="5"/>
  <c r="IT32" i="5"/>
  <c r="IP32" i="5"/>
  <c r="IR32" i="5"/>
  <c r="IM32" i="5"/>
  <c r="HA32" i="5"/>
  <c r="IU32" i="5"/>
  <c r="IO32" i="5"/>
  <c r="HD32" i="5"/>
  <c r="GY32" i="5"/>
  <c r="GK32" i="5"/>
  <c r="GS32" i="5"/>
  <c r="HE32" i="5"/>
  <c r="IV32" i="5"/>
  <c r="IT33" i="5"/>
  <c r="IP33" i="5"/>
  <c r="HF33" i="5"/>
  <c r="IR33" i="5"/>
  <c r="IM33" i="5"/>
  <c r="HG33" i="5"/>
  <c r="IU33" i="5"/>
  <c r="IO33" i="5"/>
  <c r="HD33" i="5"/>
  <c r="GK33" i="5"/>
  <c r="HA33" i="5"/>
  <c r="HE33" i="5"/>
  <c r="IV33" i="5"/>
  <c r="IT34" i="5"/>
  <c r="IP34" i="5"/>
  <c r="IR34" i="5"/>
  <c r="IM34" i="5"/>
  <c r="HA34" i="5"/>
  <c r="IU34" i="5"/>
  <c r="IO34" i="5"/>
  <c r="HD34" i="5"/>
  <c r="GY34" i="5"/>
  <c r="GK34" i="5"/>
  <c r="GS34" i="5"/>
  <c r="HE34" i="5"/>
  <c r="IV34" i="5"/>
  <c r="IT35" i="5"/>
  <c r="IP35" i="5"/>
  <c r="HF35" i="5"/>
  <c r="IR35" i="5"/>
  <c r="IM35" i="5"/>
  <c r="HG35" i="5"/>
  <c r="IU35" i="5"/>
  <c r="IO35" i="5"/>
  <c r="HD35" i="5"/>
  <c r="GK35" i="5"/>
  <c r="HA35" i="5"/>
  <c r="HE35" i="5"/>
  <c r="IV35" i="5"/>
  <c r="IU36" i="5"/>
  <c r="IQ36" i="5"/>
  <c r="IM36" i="5"/>
  <c r="HG36" i="5"/>
  <c r="HC36" i="5"/>
  <c r="GY36" i="5"/>
  <c r="IT36" i="5"/>
  <c r="IO36" i="5"/>
  <c r="IR36" i="5"/>
  <c r="HH36" i="5"/>
  <c r="HA36" i="5"/>
  <c r="IV36" i="5"/>
  <c r="IN36" i="5"/>
  <c r="HE36" i="5"/>
  <c r="GG36" i="5"/>
  <c r="GO36" i="5"/>
  <c r="GS36" i="5"/>
  <c r="HM36" i="5"/>
  <c r="HQ36" i="5"/>
  <c r="GZ36" i="5"/>
  <c r="IS36" i="5"/>
  <c r="HX37" i="5"/>
  <c r="IP37" i="5"/>
  <c r="HX38" i="5"/>
  <c r="IP38" i="5"/>
  <c r="JD40" i="5"/>
  <c r="IZ40" i="5"/>
  <c r="JE40" i="5"/>
  <c r="JA40" i="5"/>
  <c r="IW40" i="5"/>
  <c r="HM40" i="5"/>
  <c r="JB40" i="5"/>
  <c r="HJ40" i="5"/>
  <c r="JF40" i="5"/>
  <c r="IX40" i="5"/>
  <c r="HO40" i="5"/>
  <c r="JC40" i="5"/>
  <c r="HK40" i="5"/>
  <c r="ID40" i="5"/>
  <c r="GP40" i="5"/>
  <c r="IL40" i="5"/>
  <c r="GX40" i="5"/>
  <c r="HN40" i="5"/>
  <c r="HR40" i="5"/>
  <c r="GR30" i="5"/>
  <c r="GV30" i="5"/>
  <c r="IF30" i="5"/>
  <c r="GH31" i="5"/>
  <c r="GL31" i="5"/>
  <c r="GP31" i="5"/>
  <c r="GT31" i="5"/>
  <c r="GX31" i="5"/>
  <c r="HB31" i="5"/>
  <c r="GL32" i="5"/>
  <c r="HB32" i="5"/>
  <c r="HF32" i="5"/>
  <c r="HJ32" i="5"/>
  <c r="HR32" i="5"/>
  <c r="IE32" i="5"/>
  <c r="GH33" i="5"/>
  <c r="GL33" i="5"/>
  <c r="GT33" i="5"/>
  <c r="HB33" i="5"/>
  <c r="GS33" i="5"/>
  <c r="IE33" i="5"/>
  <c r="GL34" i="5"/>
  <c r="HB34" i="5"/>
  <c r="HF34" i="5"/>
  <c r="HJ34" i="5"/>
  <c r="HR34" i="5"/>
  <c r="IE34" i="5"/>
  <c r="GH35" i="5"/>
  <c r="GL35" i="5"/>
  <c r="GT35" i="5"/>
  <c r="HB35" i="5"/>
  <c r="GS35" i="5"/>
  <c r="IE35" i="5"/>
  <c r="GH36" i="5"/>
  <c r="GP36" i="5"/>
  <c r="GE37" i="5"/>
  <c r="GM37" i="5"/>
  <c r="GU37" i="5"/>
  <c r="HC37" i="5"/>
  <c r="HK37" i="5"/>
  <c r="HZ38" i="5"/>
  <c r="IJ39" i="5"/>
  <c r="IK39" i="5"/>
  <c r="IG39" i="5"/>
  <c r="IC39" i="5"/>
  <c r="GS39" i="5"/>
  <c r="IH39" i="5"/>
  <c r="IL39" i="5"/>
  <c r="ID39" i="5"/>
  <c r="GT39" i="5"/>
  <c r="GF39" i="5"/>
  <c r="GJ39" i="5"/>
  <c r="GR39" i="5"/>
  <c r="GZ39" i="5"/>
  <c r="HH39" i="5"/>
  <c r="HL39" i="5"/>
  <c r="HP39" i="5"/>
  <c r="GQ39" i="5"/>
  <c r="HT39" i="5"/>
  <c r="IF39" i="5"/>
  <c r="HI41" i="5"/>
  <c r="HQ41" i="5"/>
  <c r="JE42" i="5"/>
  <c r="JA42" i="5"/>
  <c r="IW42" i="5"/>
  <c r="JF42" i="5"/>
  <c r="JB42" i="5"/>
  <c r="IX42" i="5"/>
  <c r="IY42" i="5"/>
  <c r="HL42" i="5"/>
  <c r="IZ42" i="5"/>
  <c r="HM42" i="5"/>
  <c r="JD42" i="5"/>
  <c r="HP42" i="5"/>
  <c r="JC42" i="5"/>
  <c r="HO42" i="5"/>
  <c r="GH42" i="5"/>
  <c r="GP42" i="5"/>
  <c r="GX42" i="5"/>
  <c r="HF42" i="5"/>
  <c r="HJ42" i="5"/>
  <c r="HN42" i="5"/>
  <c r="HR42" i="5"/>
  <c r="IL32" i="5"/>
  <c r="IH32" i="5"/>
  <c r="ID32" i="5"/>
  <c r="GX32" i="5"/>
  <c r="GT32" i="5"/>
  <c r="GP32" i="5"/>
  <c r="GQ32" i="5"/>
  <c r="IG32" i="5"/>
  <c r="IL33" i="5"/>
  <c r="IH33" i="5"/>
  <c r="ID33" i="5"/>
  <c r="GX33" i="5"/>
  <c r="GP33" i="5"/>
  <c r="GQ33" i="5"/>
  <c r="GV33" i="5"/>
  <c r="IG33" i="5"/>
  <c r="IL34" i="5"/>
  <c r="IH34" i="5"/>
  <c r="ID34" i="5"/>
  <c r="GX34" i="5"/>
  <c r="GT34" i="5"/>
  <c r="GP34" i="5"/>
  <c r="GQ34" i="5"/>
  <c r="IG34" i="5"/>
  <c r="IL35" i="5"/>
  <c r="IH35" i="5"/>
  <c r="ID35" i="5"/>
  <c r="GX35" i="5"/>
  <c r="GP35" i="5"/>
  <c r="GQ35" i="5"/>
  <c r="GV35" i="5"/>
  <c r="IG35" i="5"/>
  <c r="II36" i="5"/>
  <c r="IE36" i="5"/>
  <c r="GU36" i="5"/>
  <c r="IJ36" i="5"/>
  <c r="ID36" i="5"/>
  <c r="GX36" i="5"/>
  <c r="GN36" i="5"/>
  <c r="HD36" i="5"/>
  <c r="GT36" i="5"/>
  <c r="IC36" i="5"/>
  <c r="IK36" i="5"/>
  <c r="HI37" i="5"/>
  <c r="GY38" i="5"/>
  <c r="HO38" i="5"/>
  <c r="IR38" i="5"/>
  <c r="GP39" i="5"/>
  <c r="HJ39" i="5"/>
  <c r="GV39" i="5"/>
  <c r="IB41" i="5"/>
  <c r="HX41" i="5"/>
  <c r="HT41" i="5"/>
  <c r="HY41" i="5"/>
  <c r="HU41" i="5"/>
  <c r="GK41" i="5"/>
  <c r="GG41" i="5"/>
  <c r="HW41" i="5"/>
  <c r="GH41" i="5"/>
  <c r="IA41" i="5"/>
  <c r="HS41" i="5"/>
  <c r="GL41" i="5"/>
  <c r="HZ41" i="5"/>
  <c r="GI41" i="5"/>
  <c r="HV41" i="5"/>
  <c r="GE41" i="5"/>
  <c r="GM41" i="5"/>
  <c r="GU41" i="5"/>
  <c r="HG41" i="5"/>
  <c r="IE41" i="5"/>
  <c r="IM41" i="5"/>
  <c r="IU41" i="5"/>
  <c r="HJ31" i="5"/>
  <c r="HN31" i="5"/>
  <c r="HR31" i="5"/>
  <c r="IX31" i="5"/>
  <c r="JB31" i="5"/>
  <c r="HN32" i="5"/>
  <c r="IX32" i="5"/>
  <c r="JB32" i="5"/>
  <c r="HJ33" i="5"/>
  <c r="HN33" i="5"/>
  <c r="HR33" i="5"/>
  <c r="IX33" i="5"/>
  <c r="JB33" i="5"/>
  <c r="HN34" i="5"/>
  <c r="IX34" i="5"/>
  <c r="JB34" i="5"/>
  <c r="HJ35" i="5"/>
  <c r="HN35" i="5"/>
  <c r="HR35" i="5"/>
  <c r="IX35" i="5"/>
  <c r="JB35" i="5"/>
  <c r="JC36" i="5"/>
  <c r="IY36" i="5"/>
  <c r="HK36" i="5"/>
  <c r="HI36" i="5"/>
  <c r="HN36" i="5"/>
  <c r="IZ36" i="5"/>
  <c r="JE36" i="5"/>
  <c r="IU37" i="5"/>
  <c r="IQ37" i="5"/>
  <c r="IM37" i="5"/>
  <c r="HG37" i="5"/>
  <c r="GY37" i="5"/>
  <c r="IO37" i="5"/>
  <c r="IT37" i="5"/>
  <c r="IU38" i="5"/>
  <c r="IQ38" i="5"/>
  <c r="IM38" i="5"/>
  <c r="HG38" i="5"/>
  <c r="HC38" i="5"/>
  <c r="GG38" i="5"/>
  <c r="GK38" i="5"/>
  <c r="GO38" i="5"/>
  <c r="GW38" i="5"/>
  <c r="HA38" i="5"/>
  <c r="HE38" i="5"/>
  <c r="HI38" i="5"/>
  <c r="HM38" i="5"/>
  <c r="HD38" i="5"/>
  <c r="HT38" i="5"/>
  <c r="HY38" i="5"/>
  <c r="IO38" i="5"/>
  <c r="IT38" i="5"/>
  <c r="HY39" i="5"/>
  <c r="HU39" i="5"/>
  <c r="GK39" i="5"/>
  <c r="GG39" i="5"/>
  <c r="IB39" i="5"/>
  <c r="HW39" i="5"/>
  <c r="HV39" i="5"/>
  <c r="GN39" i="5"/>
  <c r="GM39" i="5"/>
  <c r="GU39" i="5"/>
  <c r="HC39" i="5"/>
  <c r="GE39" i="5"/>
  <c r="GL39" i="5"/>
  <c r="HS39" i="5"/>
  <c r="IA39" i="5"/>
  <c r="IR39" i="5"/>
  <c r="GK40" i="5"/>
  <c r="HI40" i="5"/>
  <c r="HQ40" i="5"/>
  <c r="GV42" i="5"/>
  <c r="GE43" i="5"/>
  <c r="HQ46" i="5"/>
  <c r="GI37" i="5"/>
  <c r="HS37" i="5"/>
  <c r="HW37" i="5"/>
  <c r="GE38" i="5"/>
  <c r="GI38" i="5"/>
  <c r="GM38" i="5"/>
  <c r="HS38" i="5"/>
  <c r="HW38" i="5"/>
  <c r="JD39" i="5"/>
  <c r="IZ39" i="5"/>
  <c r="JE39" i="5"/>
  <c r="JA39" i="5"/>
  <c r="IW39" i="5"/>
  <c r="HQ39" i="5"/>
  <c r="HI39" i="5"/>
  <c r="IY39" i="5"/>
  <c r="HR39" i="5"/>
  <c r="HO39" i="5"/>
  <c r="IQ39" i="5"/>
  <c r="IV39" i="5"/>
  <c r="JF39" i="5"/>
  <c r="GV40" i="5"/>
  <c r="HL40" i="5"/>
  <c r="HP40" i="5"/>
  <c r="IP40" i="5"/>
  <c r="II41" i="5"/>
  <c r="IQ41" i="5"/>
  <c r="GO43" i="5"/>
  <c r="GW43" i="5"/>
  <c r="HE43" i="5"/>
  <c r="HM43" i="5"/>
  <c r="IN39" i="5"/>
  <c r="IB40" i="5"/>
  <c r="HX40" i="5"/>
  <c r="HT40" i="5"/>
  <c r="GN40" i="5"/>
  <c r="GJ40" i="5"/>
  <c r="GF40" i="5"/>
  <c r="HY40" i="5"/>
  <c r="HU40" i="5"/>
  <c r="GG40" i="5"/>
  <c r="GE40" i="5"/>
  <c r="GM40" i="5"/>
  <c r="HV40" i="5"/>
  <c r="JD41" i="5"/>
  <c r="IZ41" i="5"/>
  <c r="HP41" i="5"/>
  <c r="JE41" i="5"/>
  <c r="JA41" i="5"/>
  <c r="IW41" i="5"/>
  <c r="HM41" i="5"/>
  <c r="HK41" i="5"/>
  <c r="IY41" i="5"/>
  <c r="HZ42" i="5"/>
  <c r="HV42" i="5"/>
  <c r="GL42" i="5"/>
  <c r="IB42" i="5"/>
  <c r="HW42" i="5"/>
  <c r="GF42" i="5"/>
  <c r="HX42" i="5"/>
  <c r="HS42" i="5"/>
  <c r="GM42" i="5"/>
  <c r="GE42" i="5"/>
  <c r="GU42" i="5"/>
  <c r="HK42" i="5"/>
  <c r="IA42" i="5"/>
  <c r="GN43" i="5"/>
  <c r="GX45" i="5"/>
  <c r="HN45" i="5"/>
  <c r="GF41" i="5"/>
  <c r="GJ41" i="5"/>
  <c r="GN41" i="5"/>
  <c r="GR41" i="5"/>
  <c r="HL41" i="5"/>
  <c r="JC41" i="5"/>
  <c r="GL43" i="5"/>
  <c r="HB43" i="5"/>
  <c r="HJ43" i="5"/>
  <c r="HR43" i="5"/>
  <c r="GS44" i="5"/>
  <c r="JF46" i="5"/>
  <c r="JB46" i="5"/>
  <c r="IX46" i="5"/>
  <c r="HR46" i="5"/>
  <c r="JC46" i="5"/>
  <c r="IY46" i="5"/>
  <c r="HK46" i="5"/>
  <c r="JE46" i="5"/>
  <c r="IW46" i="5"/>
  <c r="HL46" i="5"/>
  <c r="IZ46" i="5"/>
  <c r="HM46" i="5"/>
  <c r="HP46" i="5"/>
  <c r="JA46" i="5"/>
  <c r="HI46" i="5"/>
  <c r="HF46" i="5"/>
  <c r="HJ46" i="5"/>
  <c r="HN46" i="5"/>
  <c r="JD46" i="5"/>
  <c r="HA39" i="5"/>
  <c r="IO39" i="5"/>
  <c r="GO40" i="5"/>
  <c r="GS40" i="5"/>
  <c r="GW40" i="5"/>
  <c r="HA40" i="5"/>
  <c r="HE40" i="5"/>
  <c r="IC40" i="5"/>
  <c r="IG40" i="5"/>
  <c r="IK40" i="5"/>
  <c r="IO40" i="5"/>
  <c r="IS40" i="5"/>
  <c r="GO41" i="5"/>
  <c r="GS41" i="5"/>
  <c r="GW41" i="5"/>
  <c r="HA41" i="5"/>
  <c r="HE41" i="5"/>
  <c r="IC41" i="5"/>
  <c r="IG41" i="5"/>
  <c r="IK41" i="5"/>
  <c r="IO41" i="5"/>
  <c r="IS41" i="5"/>
  <c r="IT42" i="5"/>
  <c r="IP42" i="5"/>
  <c r="HB42" i="5"/>
  <c r="GG42" i="5"/>
  <c r="GK42" i="5"/>
  <c r="GO42" i="5"/>
  <c r="GS42" i="5"/>
  <c r="HA42" i="5"/>
  <c r="HE42" i="5"/>
  <c r="HI42" i="5"/>
  <c r="HQ42" i="5"/>
  <c r="GR42" i="5"/>
  <c r="GW42" i="5"/>
  <c r="HC42" i="5"/>
  <c r="HH42" i="5"/>
  <c r="IC42" i="5"/>
  <c r="IN42" i="5"/>
  <c r="IS42" i="5"/>
  <c r="IK43" i="5"/>
  <c r="IG43" i="5"/>
  <c r="IC43" i="5"/>
  <c r="GS43" i="5"/>
  <c r="IL43" i="5"/>
  <c r="IH43" i="5"/>
  <c r="ID43" i="5"/>
  <c r="GX43" i="5"/>
  <c r="GT43" i="5"/>
  <c r="GP43" i="5"/>
  <c r="GF43" i="5"/>
  <c r="GV43" i="5"/>
  <c r="HT43" i="5"/>
  <c r="IJ43" i="5"/>
  <c r="IK44" i="5"/>
  <c r="IG44" i="5"/>
  <c r="IC44" i="5"/>
  <c r="GW44" i="5"/>
  <c r="GO44" i="5"/>
  <c r="IL44" i="5"/>
  <c r="IH44" i="5"/>
  <c r="ID44" i="5"/>
  <c r="GX44" i="5"/>
  <c r="GP44" i="5"/>
  <c r="GF44" i="5"/>
  <c r="GN44" i="5"/>
  <c r="GV44" i="5"/>
  <c r="HT44" i="5"/>
  <c r="IJ44" i="5"/>
  <c r="IJ45" i="5"/>
  <c r="IF45" i="5"/>
  <c r="IK45" i="5"/>
  <c r="IG45" i="5"/>
  <c r="IC45" i="5"/>
  <c r="II45" i="5"/>
  <c r="IL45" i="5"/>
  <c r="ID45" i="5"/>
  <c r="GT45" i="5"/>
  <c r="GP45" i="5"/>
  <c r="GF45" i="5"/>
  <c r="GJ45" i="5"/>
  <c r="GN45" i="5"/>
  <c r="GR45" i="5"/>
  <c r="GZ45" i="5"/>
  <c r="HH45" i="5"/>
  <c r="HP45" i="5"/>
  <c r="GV45" i="5"/>
  <c r="IH45" i="5"/>
  <c r="GR40" i="5"/>
  <c r="IF40" i="5"/>
  <c r="GV41" i="5"/>
  <c r="IF41" i="5"/>
  <c r="IN41" i="5"/>
  <c r="IR41" i="5"/>
  <c r="IL42" i="5"/>
  <c r="IH42" i="5"/>
  <c r="ID42" i="5"/>
  <c r="GT42" i="5"/>
  <c r="GQ42" i="5"/>
  <c r="IG42" i="5"/>
  <c r="IM42" i="5"/>
  <c r="IR42" i="5"/>
  <c r="HY43" i="5"/>
  <c r="HU43" i="5"/>
  <c r="GK43" i="5"/>
  <c r="GG43" i="5"/>
  <c r="HZ43" i="5"/>
  <c r="HV43" i="5"/>
  <c r="GH43" i="5"/>
  <c r="GM43" i="5"/>
  <c r="HS43" i="5"/>
  <c r="IA43" i="5"/>
  <c r="II43" i="5"/>
  <c r="HY44" i="5"/>
  <c r="HU44" i="5"/>
  <c r="GK44" i="5"/>
  <c r="GG44" i="5"/>
  <c r="HZ44" i="5"/>
  <c r="HV44" i="5"/>
  <c r="GL44" i="5"/>
  <c r="GH44" i="5"/>
  <c r="GE44" i="5"/>
  <c r="GM44" i="5"/>
  <c r="HS44" i="5"/>
  <c r="IA44" i="5"/>
  <c r="II44" i="5"/>
  <c r="IB45" i="5"/>
  <c r="HX45" i="5"/>
  <c r="HT45" i="5"/>
  <c r="HY45" i="5"/>
  <c r="HU45" i="5"/>
  <c r="IA45" i="5"/>
  <c r="HS45" i="5"/>
  <c r="GK45" i="5"/>
  <c r="HV45" i="5"/>
  <c r="GL45" i="5"/>
  <c r="GH45" i="5"/>
  <c r="GE45" i="5"/>
  <c r="GM45" i="5"/>
  <c r="GU45" i="5"/>
  <c r="IE45" i="5"/>
  <c r="HF43" i="5"/>
  <c r="HN43" i="5"/>
  <c r="IP43" i="5"/>
  <c r="IT43" i="5"/>
  <c r="IX43" i="5"/>
  <c r="JB43" i="5"/>
  <c r="JF43" i="5"/>
  <c r="HF44" i="5"/>
  <c r="HN44" i="5"/>
  <c r="IP44" i="5"/>
  <c r="IT44" i="5"/>
  <c r="IX44" i="5"/>
  <c r="JB44" i="5"/>
  <c r="JF44" i="5"/>
  <c r="JD45" i="5"/>
  <c r="IZ45" i="5"/>
  <c r="HL45" i="5"/>
  <c r="JE45" i="5"/>
  <c r="JA45" i="5"/>
  <c r="IW45" i="5"/>
  <c r="HQ45" i="5"/>
  <c r="HI45" i="5"/>
  <c r="HB45" i="5"/>
  <c r="HG45" i="5"/>
  <c r="JB45" i="5"/>
  <c r="GN46" i="5"/>
  <c r="HD46" i="5"/>
  <c r="GH46" i="5"/>
  <c r="IT47" i="5"/>
  <c r="IP47" i="5"/>
  <c r="HB47" i="5"/>
  <c r="IU47" i="5"/>
  <c r="IQ47" i="5"/>
  <c r="IM47" i="5"/>
  <c r="IO47" i="5"/>
  <c r="IR47" i="5"/>
  <c r="HA47" i="5"/>
  <c r="GR47" i="5"/>
  <c r="HH47" i="5"/>
  <c r="IV47" i="5"/>
  <c r="HA43" i="5"/>
  <c r="HI43" i="5"/>
  <c r="HQ43" i="5"/>
  <c r="IO43" i="5"/>
  <c r="IW43" i="5"/>
  <c r="JA43" i="5"/>
  <c r="HA44" i="5"/>
  <c r="HE44" i="5"/>
  <c r="HI44" i="5"/>
  <c r="HM44" i="5"/>
  <c r="HQ44" i="5"/>
  <c r="IO44" i="5"/>
  <c r="IW44" i="5"/>
  <c r="JA44" i="5"/>
  <c r="IV45" i="5"/>
  <c r="IR45" i="5"/>
  <c r="IN45" i="5"/>
  <c r="IS45" i="5"/>
  <c r="IO45" i="5"/>
  <c r="GG45" i="5"/>
  <c r="GO45" i="5"/>
  <c r="GS45" i="5"/>
  <c r="GW45" i="5"/>
  <c r="HE45" i="5"/>
  <c r="HM45" i="5"/>
  <c r="HA45" i="5"/>
  <c r="HF45" i="5"/>
  <c r="HK45" i="5"/>
  <c r="IQ45" i="5"/>
  <c r="IY45" i="5"/>
  <c r="HZ46" i="5"/>
  <c r="HV46" i="5"/>
  <c r="IA46" i="5"/>
  <c r="HW46" i="5"/>
  <c r="HS46" i="5"/>
  <c r="HY46" i="5"/>
  <c r="GJ46" i="5"/>
  <c r="GF46" i="5"/>
  <c r="IB46" i="5"/>
  <c r="HT46" i="5"/>
  <c r="GK46" i="5"/>
  <c r="GG46" i="5"/>
  <c r="GE46" i="5"/>
  <c r="GI46" i="5"/>
  <c r="GQ46" i="5"/>
  <c r="HO46" i="5"/>
  <c r="GM46" i="5"/>
  <c r="IL47" i="5"/>
  <c r="IH47" i="5"/>
  <c r="ID47" i="5"/>
  <c r="II47" i="5"/>
  <c r="IE47" i="5"/>
  <c r="IG47" i="5"/>
  <c r="GS47" i="5"/>
  <c r="IJ47" i="5"/>
  <c r="GV47" i="5"/>
  <c r="HD47" i="5"/>
  <c r="GO47" i="5"/>
  <c r="HE47" i="5"/>
  <c r="IC47" i="5"/>
  <c r="IS47" i="5"/>
  <c r="IT46" i="5"/>
  <c r="IP46" i="5"/>
  <c r="IU46" i="5"/>
  <c r="IQ46" i="5"/>
  <c r="IM46" i="5"/>
  <c r="HG46" i="5"/>
  <c r="HC46" i="5"/>
  <c r="GY46" i="5"/>
  <c r="GO46" i="5"/>
  <c r="GS46" i="5"/>
  <c r="GW46" i="5"/>
  <c r="HB46" i="5"/>
  <c r="HH46" i="5"/>
  <c r="IR46" i="5"/>
  <c r="GI47" i="5"/>
  <c r="GQ47" i="5"/>
  <c r="GU47" i="5"/>
  <c r="GY47" i="5"/>
  <c r="HC47" i="5"/>
  <c r="HG47" i="5"/>
  <c r="IL46" i="5"/>
  <c r="IH46" i="5"/>
  <c r="ID46" i="5"/>
  <c r="II46" i="5"/>
  <c r="IE46" i="5"/>
  <c r="GR46" i="5"/>
  <c r="GV46" i="5"/>
  <c r="HA46" i="5"/>
  <c r="IG46" i="5"/>
  <c r="IO46" i="5"/>
  <c r="GP47" i="5"/>
  <c r="GT47" i="5"/>
  <c r="GX47" i="5"/>
  <c r="HF47" i="5"/>
  <c r="HN47" i="5"/>
  <c r="GE47" i="5"/>
  <c r="GM47" i="5"/>
  <c r="HK47" i="5"/>
  <c r="HO47" i="5"/>
  <c r="HS47" i="5"/>
  <c r="HW47" i="5"/>
  <c r="IA47" i="5"/>
  <c r="IY47" i="5"/>
  <c r="JC47" i="5"/>
  <c r="GH47" i="5"/>
  <c r="GL47" i="5"/>
  <c r="HJ47" i="5"/>
  <c r="HR47" i="5"/>
  <c r="HV47" i="5"/>
  <c r="IX47" i="5"/>
  <c r="JB47" i="5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6"/>
  <c r="P46" i="6"/>
  <c r="O46" i="6"/>
  <c r="N46" i="6"/>
  <c r="M46" i="6"/>
  <c r="L46" i="6"/>
  <c r="K46" i="6"/>
  <c r="J46" i="6"/>
  <c r="I46" i="6"/>
  <c r="H46" i="6"/>
  <c r="I46" i="2"/>
  <c r="S46" i="2"/>
  <c r="T46" i="2"/>
  <c r="U46" i="2"/>
  <c r="V46" i="2"/>
  <c r="W46" i="2"/>
  <c r="X46" i="2"/>
  <c r="Y46" i="2"/>
  <c r="Z46" i="2"/>
  <c r="AA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E46" i="9"/>
  <c r="HM11" i="3"/>
  <c r="HO11" i="3"/>
  <c r="HQ11" i="3"/>
  <c r="HF13" i="3"/>
  <c r="HM15" i="3"/>
  <c r="HO15" i="3"/>
  <c r="HQ15" i="3"/>
  <c r="HM16" i="3"/>
  <c r="HM18" i="3"/>
  <c r="HO18" i="3"/>
  <c r="HQ18" i="3"/>
  <c r="HF19" i="3"/>
  <c r="HJ20" i="3"/>
  <c r="HK20" i="3"/>
  <c r="HL20" i="3"/>
  <c r="HM20" i="3"/>
  <c r="HN20" i="3"/>
  <c r="HO20" i="3"/>
  <c r="HP20" i="3"/>
  <c r="HQ20" i="3"/>
  <c r="HF21" i="3"/>
  <c r="GY22" i="3"/>
  <c r="HJ22" i="3"/>
  <c r="HK22" i="3"/>
  <c r="HL22" i="3"/>
  <c r="HM22" i="3"/>
  <c r="HN22" i="3"/>
  <c r="HO22" i="3"/>
  <c r="HP22" i="3"/>
  <c r="HQ22" i="3"/>
  <c r="HR22" i="3"/>
  <c r="GZ23" i="3"/>
  <c r="HA23" i="3"/>
  <c r="HB23" i="3"/>
  <c r="HC23" i="3"/>
  <c r="HD23" i="3"/>
  <c r="HE23" i="3"/>
  <c r="HF23" i="3"/>
  <c r="HG23" i="3"/>
  <c r="HH23" i="3"/>
  <c r="GY24" i="3"/>
  <c r="GY28" i="3"/>
  <c r="HZ29" i="3"/>
  <c r="HJ29" i="3"/>
  <c r="HK29" i="3"/>
  <c r="HL29" i="3"/>
  <c r="HM29" i="3"/>
  <c r="HN29" i="3"/>
  <c r="HO29" i="3"/>
  <c r="HP29" i="3"/>
  <c r="HQ29" i="3"/>
  <c r="HR29" i="3"/>
  <c r="HJ31" i="3"/>
  <c r="HL31" i="3"/>
  <c r="HM31" i="3"/>
  <c r="HN31" i="3"/>
  <c r="HO31" i="3"/>
  <c r="HP31" i="3"/>
  <c r="HQ31" i="3"/>
  <c r="HR31" i="3"/>
  <c r="GZ33" i="3"/>
  <c r="HA33" i="3"/>
  <c r="HB33" i="3"/>
  <c r="HC33" i="3"/>
  <c r="HD33" i="3"/>
  <c r="HE33" i="3"/>
  <c r="HF33" i="3"/>
  <c r="HG33" i="3"/>
  <c r="HH33" i="3"/>
  <c r="HP37" i="3"/>
  <c r="HP42" i="3"/>
  <c r="HR42" i="3"/>
  <c r="HJ43" i="3"/>
  <c r="HK43" i="3"/>
  <c r="HL43" i="3"/>
  <c r="HM43" i="3"/>
  <c r="HN43" i="3"/>
  <c r="HO43" i="3"/>
  <c r="HP43" i="3"/>
  <c r="HQ43" i="3"/>
  <c r="HE44" i="3"/>
  <c r="GZ45" i="3"/>
  <c r="HF45" i="3"/>
  <c r="HH45" i="3"/>
  <c r="HP46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HY29" i="3" s="1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3" i="3"/>
  <c r="C46" i="1"/>
  <c r="J46" i="1"/>
  <c r="H46" i="1"/>
  <c r="F46" i="1"/>
  <c r="HK47" i="3" l="1"/>
  <c r="HH43" i="3"/>
  <c r="HI42" i="3"/>
  <c r="HA42" i="3"/>
  <c r="HF41" i="3"/>
  <c r="HD39" i="3"/>
  <c r="HI38" i="3"/>
  <c r="HA38" i="3"/>
  <c r="HN35" i="3"/>
  <c r="HK34" i="3"/>
  <c r="HC32" i="3"/>
  <c r="GY16" i="3"/>
  <c r="HH15" i="3"/>
  <c r="GZ15" i="3"/>
  <c r="HJ14" i="3"/>
  <c r="HB9" i="3"/>
  <c r="HG8" i="3"/>
  <c r="GY8" i="3"/>
  <c r="HQ44" i="3"/>
  <c r="HM44" i="3"/>
  <c r="GY43" i="3"/>
  <c r="HP38" i="3"/>
  <c r="HF37" i="3"/>
  <c r="HP33" i="3"/>
  <c r="HL33" i="3"/>
  <c r="HH31" i="3"/>
  <c r="HD31" i="3"/>
  <c r="GZ31" i="3"/>
  <c r="HF29" i="3"/>
  <c r="HB29" i="3"/>
  <c r="HI27" i="3"/>
  <c r="HO26" i="3"/>
  <c r="HK26" i="3"/>
  <c r="GY25" i="3"/>
  <c r="HR23" i="3"/>
  <c r="HN23" i="3"/>
  <c r="HJ23" i="3"/>
  <c r="HG20" i="3"/>
  <c r="HC20" i="3"/>
  <c r="HR19" i="3"/>
  <c r="HE18" i="3"/>
  <c r="HI14" i="3"/>
  <c r="HE14" i="3"/>
  <c r="HI10" i="3"/>
  <c r="HE10" i="3"/>
  <c r="HQ7" i="3"/>
  <c r="HM7" i="3"/>
  <c r="HI6" i="3"/>
  <c r="HE6" i="3"/>
  <c r="HA6" i="3"/>
  <c r="HO47" i="3"/>
  <c r="GZ43" i="3"/>
  <c r="HE42" i="3"/>
  <c r="IC42" i="3"/>
  <c r="HB41" i="3"/>
  <c r="HH39" i="3"/>
  <c r="GZ39" i="3"/>
  <c r="HE38" i="3"/>
  <c r="HC36" i="3"/>
  <c r="HO34" i="3"/>
  <c r="HG32" i="3"/>
  <c r="HR27" i="3"/>
  <c r="HE22" i="3"/>
  <c r="HQ16" i="3"/>
  <c r="HD15" i="3"/>
  <c r="HN14" i="3"/>
  <c r="HF9" i="3"/>
  <c r="HC8" i="3"/>
  <c r="HH47" i="3"/>
  <c r="HD47" i="3"/>
  <c r="GZ47" i="3"/>
  <c r="HI46" i="3"/>
  <c r="HE46" i="3"/>
  <c r="IC46" i="3"/>
  <c r="HP45" i="3"/>
  <c r="HL45" i="3"/>
  <c r="GZ35" i="3"/>
  <c r="HQ32" i="3"/>
  <c r="HM32" i="3"/>
  <c r="HH27" i="3"/>
  <c r="GZ27" i="3"/>
  <c r="HF25" i="3"/>
  <c r="HQ24" i="3"/>
  <c r="HM24" i="3"/>
  <c r="GY21" i="3"/>
  <c r="HI19" i="3"/>
  <c r="HO12" i="3"/>
  <c r="HK12" i="3"/>
  <c r="HG12" i="3"/>
  <c r="HC12" i="3"/>
  <c r="GY12" i="3"/>
  <c r="HH11" i="3"/>
  <c r="HD11" i="3"/>
  <c r="GZ11" i="3"/>
  <c r="HP10" i="3"/>
  <c r="HL10" i="3"/>
  <c r="HP9" i="3"/>
  <c r="HL9" i="3"/>
  <c r="HQ8" i="3"/>
  <c r="HM8" i="3"/>
  <c r="HH7" i="3"/>
  <c r="GZ7" i="3"/>
  <c r="HQ47" i="3"/>
  <c r="GY45" i="3"/>
  <c r="HC42" i="3"/>
  <c r="HH41" i="3"/>
  <c r="HD41" i="3"/>
  <c r="HM40" i="3"/>
  <c r="HE40" i="3"/>
  <c r="HF39" i="3"/>
  <c r="HB39" i="3"/>
  <c r="HC38" i="3"/>
  <c r="HQ34" i="3"/>
  <c r="HE32" i="3"/>
  <c r="HP27" i="3"/>
  <c r="HE24" i="3"/>
  <c r="HD17" i="3"/>
  <c r="HF15" i="3"/>
  <c r="HL14" i="3"/>
  <c r="HP41" i="3"/>
  <c r="HR38" i="3"/>
  <c r="HH37" i="3"/>
  <c r="GZ37" i="3"/>
  <c r="HP35" i="3"/>
  <c r="HR33" i="3"/>
  <c r="HN33" i="3"/>
  <c r="HJ33" i="3"/>
  <c r="HF31" i="3"/>
  <c r="HB31" i="3"/>
  <c r="HH29" i="3"/>
  <c r="HD29" i="3"/>
  <c r="GZ29" i="3"/>
  <c r="GY27" i="3"/>
  <c r="HQ26" i="3"/>
  <c r="HM26" i="3"/>
  <c r="HI25" i="3"/>
  <c r="HP23" i="3"/>
  <c r="HL23" i="3"/>
  <c r="HR21" i="3"/>
  <c r="HE20" i="3"/>
  <c r="HA20" i="3"/>
  <c r="HO7" i="3"/>
  <c r="HK7" i="3"/>
  <c r="HG6" i="3"/>
  <c r="HC6" i="3"/>
  <c r="GY6" i="3"/>
  <c r="HF47" i="3"/>
  <c r="HB47" i="3"/>
  <c r="HG46" i="3"/>
  <c r="HC46" i="3"/>
  <c r="IM46" i="3"/>
  <c r="HN45" i="3"/>
  <c r="HJ45" i="3"/>
  <c r="GY37" i="3"/>
  <c r="HO32" i="3"/>
  <c r="HK32" i="3"/>
  <c r="HF27" i="3"/>
  <c r="HO24" i="3"/>
  <c r="GY19" i="3"/>
  <c r="HI16" i="3"/>
  <c r="HQ12" i="3"/>
  <c r="HM12" i="3"/>
  <c r="HI12" i="3"/>
  <c r="HE12" i="3"/>
  <c r="HA12" i="3"/>
  <c r="HF11" i="3"/>
  <c r="HB11" i="3"/>
  <c r="HR10" i="3"/>
  <c r="HN10" i="3"/>
  <c r="HJ10" i="3"/>
  <c r="HN9" i="3"/>
  <c r="HJ9" i="3"/>
  <c r="HO8" i="3"/>
  <c r="HK8" i="3"/>
  <c r="HF7" i="3"/>
  <c r="HM47" i="3"/>
  <c r="HF43" i="3"/>
  <c r="HG42" i="3"/>
  <c r="GZ41" i="3"/>
  <c r="HG38" i="3"/>
  <c r="HI36" i="3"/>
  <c r="HM34" i="3"/>
  <c r="HA32" i="3"/>
  <c r="HR25" i="3"/>
  <c r="HO16" i="3"/>
  <c r="HB15" i="3"/>
  <c r="HP14" i="3"/>
  <c r="HH9" i="3"/>
  <c r="HD9" i="3"/>
  <c r="GZ9" i="3"/>
  <c r="HE8" i="3"/>
  <c r="HA8" i="3"/>
  <c r="HP6" i="3"/>
  <c r="HP5" i="3"/>
  <c r="HL5" i="3"/>
  <c r="HH5" i="3"/>
  <c r="HD5" i="3"/>
  <c r="GZ5" i="3"/>
  <c r="HQ4" i="3"/>
  <c r="HM4" i="3"/>
  <c r="HI4" i="3"/>
  <c r="HE4" i="3"/>
  <c r="HA4" i="3"/>
  <c r="IN5" i="3"/>
  <c r="HL47" i="3"/>
  <c r="HF42" i="3"/>
  <c r="HB42" i="3"/>
  <c r="HC41" i="3"/>
  <c r="HI39" i="3"/>
  <c r="HA39" i="3"/>
  <c r="HB38" i="3"/>
  <c r="HP34" i="3"/>
  <c r="GY34" i="3"/>
  <c r="HH32" i="3"/>
  <c r="GZ32" i="3"/>
  <c r="GY18" i="3"/>
  <c r="HE15" i="3"/>
  <c r="HO14" i="3"/>
  <c r="HG9" i="3"/>
  <c r="GY9" i="3"/>
  <c r="HH8" i="3"/>
  <c r="GZ8" i="3"/>
  <c r="HO5" i="3"/>
  <c r="HG5" i="3"/>
  <c r="HC5" i="3"/>
  <c r="HL4" i="3"/>
  <c r="HH4" i="3"/>
  <c r="GZ4" i="3"/>
  <c r="HQ33" i="3"/>
  <c r="HM33" i="3"/>
  <c r="HE31" i="3"/>
  <c r="HA31" i="3"/>
  <c r="GY30" i="3"/>
  <c r="HG29" i="3"/>
  <c r="HC29" i="3"/>
  <c r="HP26" i="3"/>
  <c r="HL26" i="3"/>
  <c r="GY26" i="3"/>
  <c r="HO23" i="3"/>
  <c r="HK23" i="3"/>
  <c r="HH20" i="3"/>
  <c r="HD20" i="3"/>
  <c r="GZ20" i="3"/>
  <c r="HN7" i="3"/>
  <c r="HE47" i="3"/>
  <c r="HA47" i="3"/>
  <c r="HF46" i="3"/>
  <c r="HB46" i="3"/>
  <c r="HQ45" i="3"/>
  <c r="HM45" i="3"/>
  <c r="HN32" i="3"/>
  <c r="HJ32" i="3"/>
  <c r="HP12" i="3"/>
  <c r="HL12" i="3"/>
  <c r="HH12" i="3"/>
  <c r="HD12" i="3"/>
  <c r="GZ12" i="3"/>
  <c r="HI11" i="3"/>
  <c r="HE11" i="3"/>
  <c r="HA11" i="3"/>
  <c r="HQ10" i="3"/>
  <c r="HM10" i="3"/>
  <c r="HQ9" i="3"/>
  <c r="HM9" i="3"/>
  <c r="HR8" i="3"/>
  <c r="HN8" i="3"/>
  <c r="HJ8" i="3"/>
  <c r="IW36" i="3"/>
  <c r="JD5" i="3"/>
  <c r="HP47" i="3"/>
  <c r="GY47" i="3"/>
  <c r="HG41" i="3"/>
  <c r="HE39" i="3"/>
  <c r="HF38" i="3"/>
  <c r="HL34" i="3"/>
  <c r="HD32" i="3"/>
  <c r="HA15" i="3"/>
  <c r="HC9" i="3"/>
  <c r="HD8" i="3"/>
  <c r="HK5" i="3"/>
  <c r="GY5" i="3"/>
  <c r="HP4" i="3"/>
  <c r="HD4" i="3"/>
  <c r="JE32" i="3"/>
  <c r="HN47" i="3"/>
  <c r="HJ47" i="3"/>
  <c r="HH42" i="3"/>
  <c r="GZ42" i="3"/>
  <c r="HG39" i="3"/>
  <c r="HD38" i="3"/>
  <c r="GZ38" i="3"/>
  <c r="HR34" i="3"/>
  <c r="HN34" i="3"/>
  <c r="HF32" i="3"/>
  <c r="HG15" i="3"/>
  <c r="GY15" i="3"/>
  <c r="HM14" i="3"/>
  <c r="HI9" i="3"/>
  <c r="HB8" i="3"/>
  <c r="HO33" i="3"/>
  <c r="HK33" i="3"/>
  <c r="HG31" i="3"/>
  <c r="HC31" i="3"/>
  <c r="HI30" i="3"/>
  <c r="HE29" i="3"/>
  <c r="HA29" i="3"/>
  <c r="HN26" i="3"/>
  <c r="HJ26" i="3"/>
  <c r="HQ23" i="3"/>
  <c r="HM23" i="3"/>
  <c r="HF20" i="3"/>
  <c r="HB20" i="3"/>
  <c r="HP7" i="3"/>
  <c r="HL7" i="3"/>
  <c r="HH6" i="3"/>
  <c r="HD6" i="3"/>
  <c r="GZ6" i="3"/>
  <c r="HG47" i="3"/>
  <c r="HC47" i="3"/>
  <c r="HH46" i="3"/>
  <c r="HD46" i="3"/>
  <c r="HO45" i="3"/>
  <c r="HK45" i="3"/>
  <c r="HP32" i="3"/>
  <c r="HL32" i="3"/>
  <c r="HN12" i="3"/>
  <c r="HJ12" i="3"/>
  <c r="HF12" i="3"/>
  <c r="HB12" i="3"/>
  <c r="HG11" i="3"/>
  <c r="HC11" i="3"/>
  <c r="GY11" i="3"/>
  <c r="HO10" i="3"/>
  <c r="HK10" i="3"/>
  <c r="HO9" i="3"/>
  <c r="HK9" i="3"/>
  <c r="HP8" i="3"/>
  <c r="HL8" i="3"/>
  <c r="JC47" i="3"/>
  <c r="HD42" i="3"/>
  <c r="HE41" i="3"/>
  <c r="HC39" i="3"/>
  <c r="HH38" i="3"/>
  <c r="HJ34" i="3"/>
  <c r="HB32" i="3"/>
  <c r="HI18" i="3"/>
  <c r="HC15" i="3"/>
  <c r="HQ14" i="3"/>
  <c r="HE9" i="3"/>
  <c r="HF8" i="3"/>
  <c r="HQ5" i="3"/>
  <c r="HM5" i="3"/>
  <c r="HI5" i="3"/>
  <c r="HE5" i="3"/>
  <c r="HA5" i="3"/>
  <c r="HR4" i="3"/>
  <c r="HN4" i="3"/>
  <c r="HJ4" i="3"/>
  <c r="HF4" i="3"/>
  <c r="HB4" i="3"/>
  <c r="JE34" i="3"/>
  <c r="JA34" i="3"/>
  <c r="JE26" i="3"/>
  <c r="JD23" i="3"/>
  <c r="IK32" i="3"/>
  <c r="JC43" i="3"/>
  <c r="IG32" i="3"/>
  <c r="IW7" i="3"/>
  <c r="IW32" i="3"/>
  <c r="IW20" i="3"/>
  <c r="IW43" i="3"/>
  <c r="JE46" i="3"/>
  <c r="JA46" i="3"/>
  <c r="JF44" i="3"/>
  <c r="JC42" i="3"/>
  <c r="JC41" i="3"/>
  <c r="JD40" i="3"/>
  <c r="JD39" i="3"/>
  <c r="JE38" i="3"/>
  <c r="JA38" i="3"/>
  <c r="JE37" i="3"/>
  <c r="JA37" i="3"/>
  <c r="JD30" i="3"/>
  <c r="JC27" i="3"/>
  <c r="JE25" i="3"/>
  <c r="JA25" i="3"/>
  <c r="JE21" i="3"/>
  <c r="JA21" i="3"/>
  <c r="JC19" i="3"/>
  <c r="JD18" i="3"/>
  <c r="JC13" i="3"/>
  <c r="JD11" i="3"/>
  <c r="JC6" i="3"/>
  <c r="JE3" i="3"/>
  <c r="JA3" i="3"/>
  <c r="IV44" i="3"/>
  <c r="IN44" i="3"/>
  <c r="IS43" i="3"/>
  <c r="IV40" i="3"/>
  <c r="IN40" i="3"/>
  <c r="IT34" i="3"/>
  <c r="IT30" i="3"/>
  <c r="IV28" i="3"/>
  <c r="IN28" i="3"/>
  <c r="IS27" i="3"/>
  <c r="IT26" i="3"/>
  <c r="IV24" i="3"/>
  <c r="IN24" i="3"/>
  <c r="IT22" i="3"/>
  <c r="IS19" i="3"/>
  <c r="IT18" i="3"/>
  <c r="IT14" i="3"/>
  <c r="IT10" i="3"/>
  <c r="IS7" i="3"/>
  <c r="IS3" i="3"/>
  <c r="IK47" i="3"/>
  <c r="IG47" i="3"/>
  <c r="IE45" i="3"/>
  <c r="IK39" i="3"/>
  <c r="IG39" i="3"/>
  <c r="IJ28" i="3"/>
  <c r="IG27" i="3"/>
  <c r="ID26" i="3"/>
  <c r="IE25" i="3"/>
  <c r="IJ24" i="3"/>
  <c r="IK23" i="3"/>
  <c r="ID22" i="3"/>
  <c r="IE21" i="3"/>
  <c r="IG19" i="3"/>
  <c r="ID18" i="3"/>
  <c r="IK15" i="3"/>
  <c r="IG15" i="3"/>
  <c r="ID14" i="3"/>
  <c r="IE13" i="3"/>
  <c r="ID6" i="3"/>
  <c r="IE5" i="3"/>
  <c r="IG3" i="3"/>
  <c r="HH44" i="3"/>
  <c r="GZ44" i="3"/>
  <c r="HH40" i="3"/>
  <c r="GZ40" i="3"/>
  <c r="HH28" i="3"/>
  <c r="GZ28" i="3"/>
  <c r="HE3" i="3"/>
  <c r="HP40" i="3"/>
  <c r="HP30" i="3"/>
  <c r="HQ3" i="3"/>
  <c r="HM3" i="3"/>
  <c r="IW42" i="3"/>
  <c r="IW38" i="3"/>
  <c r="IX14" i="3"/>
  <c r="IS46" i="3"/>
  <c r="IO46" i="3"/>
  <c r="IS42" i="3"/>
  <c r="IO42" i="3"/>
  <c r="IS38" i="3"/>
  <c r="IO38" i="3"/>
  <c r="IV23" i="3"/>
  <c r="IN23" i="3"/>
  <c r="IR15" i="3"/>
  <c r="IC38" i="3"/>
  <c r="IJ11" i="3"/>
  <c r="IJ7" i="3"/>
  <c r="IS32" i="3"/>
  <c r="HJ7" i="3"/>
  <c r="HF6" i="3"/>
  <c r="HB6" i="3"/>
  <c r="HN5" i="3"/>
  <c r="HJ5" i="3"/>
  <c r="HF5" i="3"/>
  <c r="HB5" i="3"/>
  <c r="HO4" i="3"/>
  <c r="HK4" i="3"/>
  <c r="HG4" i="3"/>
  <c r="HC4" i="3"/>
  <c r="GY4" i="3"/>
  <c r="JC46" i="3"/>
  <c r="JD44" i="3"/>
  <c r="JE42" i="3"/>
  <c r="JA42" i="3"/>
  <c r="JE41" i="3"/>
  <c r="JA41" i="3"/>
  <c r="JC38" i="3"/>
  <c r="JC37" i="3"/>
  <c r="JD28" i="3"/>
  <c r="JE27" i="3"/>
  <c r="JA27" i="3"/>
  <c r="JC25" i="3"/>
  <c r="JD24" i="3"/>
  <c r="JC21" i="3"/>
  <c r="JE19" i="3"/>
  <c r="JA19" i="3"/>
  <c r="JD15" i="3"/>
  <c r="JE13" i="3"/>
  <c r="JA13" i="3"/>
  <c r="JE6" i="3"/>
  <c r="JA6" i="3"/>
  <c r="JC3" i="3"/>
  <c r="IS45" i="3"/>
  <c r="IT44" i="3"/>
  <c r="IT40" i="3"/>
  <c r="IS37" i="3"/>
  <c r="IV34" i="3"/>
  <c r="IN34" i="3"/>
  <c r="IV30" i="3"/>
  <c r="IN30" i="3"/>
  <c r="IT28" i="3"/>
  <c r="IV26" i="3"/>
  <c r="IN26" i="3"/>
  <c r="IS25" i="3"/>
  <c r="IT24" i="3"/>
  <c r="IV22" i="3"/>
  <c r="IN22" i="3"/>
  <c r="IS21" i="3"/>
  <c r="IV18" i="3"/>
  <c r="IN18" i="3"/>
  <c r="IV14" i="3"/>
  <c r="IN14" i="3"/>
  <c r="IS13" i="3"/>
  <c r="IV10" i="3"/>
  <c r="IN10" i="3"/>
  <c r="IJ46" i="3"/>
  <c r="ID44" i="3"/>
  <c r="IE43" i="3"/>
  <c r="IJ42" i="3"/>
  <c r="IK41" i="3"/>
  <c r="IG41" i="3"/>
  <c r="ID40" i="3"/>
  <c r="IJ38" i="3"/>
  <c r="IG37" i="3"/>
  <c r="IJ34" i="3"/>
  <c r="IK33" i="3"/>
  <c r="IG33" i="3"/>
  <c r="IJ30" i="3"/>
  <c r="HH34" i="3"/>
  <c r="GZ34" i="3"/>
  <c r="HH30" i="3"/>
  <c r="GZ30" i="3"/>
  <c r="HP44" i="3"/>
  <c r="HP28" i="3"/>
  <c r="HO25" i="3"/>
  <c r="HO21" i="3"/>
  <c r="HM6" i="3"/>
  <c r="HO3" i="3"/>
  <c r="IM27" i="3"/>
  <c r="IO32" i="3"/>
  <c r="IR17" i="3"/>
  <c r="IV9" i="3"/>
  <c r="IV5" i="3"/>
  <c r="IR5" i="3"/>
  <c r="HD45" i="3"/>
  <c r="HD37" i="3"/>
  <c r="HD13" i="3"/>
  <c r="IR44" i="3"/>
  <c r="IR40" i="3"/>
  <c r="IR28" i="3"/>
  <c r="IR24" i="3"/>
  <c r="HD44" i="3"/>
  <c r="HD40" i="3"/>
  <c r="HD28" i="3"/>
  <c r="HD43" i="3"/>
  <c r="HD27" i="3"/>
  <c r="IR34" i="3"/>
  <c r="IR30" i="3"/>
  <c r="IR26" i="3"/>
  <c r="IR22" i="3"/>
  <c r="IR18" i="3"/>
  <c r="IR14" i="3"/>
  <c r="IR10" i="3"/>
  <c r="HD34" i="3"/>
  <c r="HD30" i="3"/>
  <c r="IH44" i="3"/>
  <c r="IH40" i="3"/>
  <c r="IH14" i="3"/>
  <c r="JA32" i="3"/>
  <c r="JA26" i="3"/>
  <c r="HC22" i="3"/>
  <c r="HC18" i="3"/>
  <c r="HC14" i="3"/>
  <c r="HC10" i="3"/>
  <c r="IQ47" i="3"/>
  <c r="IQ43" i="3"/>
  <c r="IQ39" i="3"/>
  <c r="IQ27" i="3"/>
  <c r="IQ19" i="3"/>
  <c r="IQ7" i="3"/>
  <c r="IQ3" i="3"/>
  <c r="HC19" i="3"/>
  <c r="HC3" i="3"/>
  <c r="HC26" i="3"/>
  <c r="HC24" i="3"/>
  <c r="IQ45" i="3"/>
  <c r="IQ41" i="3"/>
  <c r="IQ37" i="3"/>
  <c r="IQ25" i="3"/>
  <c r="IQ21" i="3"/>
  <c r="IQ13" i="3"/>
  <c r="HC13" i="3"/>
  <c r="HK31" i="3"/>
  <c r="HK14" i="3"/>
  <c r="IY43" i="3"/>
  <c r="IY47" i="3"/>
  <c r="HA46" i="3"/>
  <c r="HA44" i="3"/>
  <c r="HA41" i="3"/>
  <c r="HA22" i="3"/>
  <c r="HA18" i="3"/>
  <c r="HA14" i="3"/>
  <c r="HA10" i="3"/>
  <c r="HA9" i="3"/>
  <c r="IO43" i="3"/>
  <c r="IO27" i="3"/>
  <c r="IO19" i="3"/>
  <c r="IO7" i="3"/>
  <c r="IO3" i="3"/>
  <c r="HA3" i="3"/>
  <c r="HA26" i="3"/>
  <c r="HA24" i="3"/>
  <c r="IO45" i="3"/>
  <c r="IO37" i="3"/>
  <c r="IO25" i="3"/>
  <c r="IO21" i="3"/>
  <c r="IO13" i="3"/>
  <c r="IE41" i="3"/>
  <c r="IE47" i="3"/>
  <c r="HB43" i="3"/>
  <c r="HB27" i="3"/>
  <c r="HB21" i="3"/>
  <c r="HB19" i="3"/>
  <c r="HB7" i="3"/>
  <c r="IP34" i="3"/>
  <c r="IP30" i="3"/>
  <c r="IP26" i="3"/>
  <c r="IP22" i="3"/>
  <c r="IP18" i="3"/>
  <c r="IP14" i="3"/>
  <c r="IP10" i="3"/>
  <c r="HB45" i="3"/>
  <c r="HB37" i="3"/>
  <c r="HB25" i="3"/>
  <c r="HB13" i="3"/>
  <c r="IP44" i="3"/>
  <c r="IP40" i="3"/>
  <c r="IP28" i="3"/>
  <c r="IP24" i="3"/>
  <c r="IF20" i="3"/>
  <c r="IF4" i="3"/>
  <c r="IF46" i="3"/>
  <c r="IF42" i="3"/>
  <c r="IF34" i="3"/>
  <c r="IF30" i="3"/>
  <c r="GZ46" i="3"/>
  <c r="GY41" i="3"/>
  <c r="GY39" i="3"/>
  <c r="GY14" i="3"/>
  <c r="GY10" i="3"/>
  <c r="IM7" i="3"/>
  <c r="IM32" i="3"/>
  <c r="IM20" i="3"/>
  <c r="IM47" i="3"/>
  <c r="IM43" i="3"/>
  <c r="GY23" i="3"/>
  <c r="IM3" i="3"/>
  <c r="IM13" i="3"/>
  <c r="IM45" i="3"/>
  <c r="IM41" i="3"/>
  <c r="IM37" i="3"/>
  <c r="GY3" i="3"/>
  <c r="IC15" i="3"/>
  <c r="IC32" i="3"/>
  <c r="IC13" i="3"/>
  <c r="IC9" i="3"/>
  <c r="IC5" i="3"/>
  <c r="IC34" i="3"/>
  <c r="IC30" i="3"/>
  <c r="IC41" i="3"/>
  <c r="IC7" i="3"/>
  <c r="IC28" i="3"/>
  <c r="IC24" i="3"/>
  <c r="IC47" i="3"/>
  <c r="IC39" i="3"/>
  <c r="IC33" i="3"/>
  <c r="HI44" i="3"/>
  <c r="HI21" i="3"/>
  <c r="HI8" i="3"/>
  <c r="HI28" i="3"/>
  <c r="HI24" i="3"/>
  <c r="HI23" i="3"/>
  <c r="HI15" i="3"/>
  <c r="IW3" i="3"/>
  <c r="IW13" i="3"/>
  <c r="IW37" i="3"/>
  <c r="HI3" i="3"/>
  <c r="IW46" i="3"/>
  <c r="HJ42" i="3"/>
  <c r="HJ41" i="3"/>
  <c r="HJ38" i="3"/>
  <c r="HJ27" i="3"/>
  <c r="HJ21" i="3"/>
  <c r="HJ19" i="3"/>
  <c r="IX44" i="3"/>
  <c r="IX28" i="3"/>
  <c r="IX24" i="3"/>
  <c r="IX15" i="3"/>
  <c r="HJ46" i="3"/>
  <c r="HJ37" i="3"/>
  <c r="HJ25" i="3"/>
  <c r="HJ13" i="3"/>
  <c r="IX40" i="3"/>
  <c r="IX39" i="3"/>
  <c r="IX30" i="3"/>
  <c r="IX18" i="3"/>
  <c r="IX11" i="3"/>
  <c r="HJ39" i="3"/>
  <c r="HK39" i="3"/>
  <c r="HK18" i="3"/>
  <c r="HK11" i="3"/>
  <c r="IY46" i="3"/>
  <c r="IY45" i="3"/>
  <c r="IY38" i="3"/>
  <c r="IY37" i="3"/>
  <c r="IY25" i="3"/>
  <c r="IY21" i="3"/>
  <c r="IY3" i="3"/>
  <c r="HK3" i="3"/>
  <c r="HK24" i="3"/>
  <c r="HK15" i="3"/>
  <c r="IY42" i="3"/>
  <c r="IY41" i="3"/>
  <c r="IY27" i="3"/>
  <c r="IY19" i="3"/>
  <c r="IY13" i="3"/>
  <c r="IY6" i="3"/>
  <c r="HK19" i="3"/>
  <c r="IZ5" i="3"/>
  <c r="HL46" i="3"/>
  <c r="HL37" i="3"/>
  <c r="HL13" i="3"/>
  <c r="IZ40" i="3"/>
  <c r="IZ39" i="3"/>
  <c r="IZ30" i="3"/>
  <c r="IZ18" i="3"/>
  <c r="IZ11" i="3"/>
  <c r="HL40" i="3"/>
  <c r="HL30" i="3"/>
  <c r="HL42" i="3"/>
  <c r="HL41" i="3"/>
  <c r="HL38" i="3"/>
  <c r="HL35" i="3"/>
  <c r="HL27" i="3"/>
  <c r="HL6" i="3"/>
  <c r="IZ44" i="3"/>
  <c r="IZ28" i="3"/>
  <c r="IZ24" i="3"/>
  <c r="IZ15" i="3"/>
  <c r="HL44" i="3"/>
  <c r="HL28" i="3"/>
  <c r="HN46" i="3"/>
  <c r="HN37" i="3"/>
  <c r="HN25" i="3"/>
  <c r="HN13" i="3"/>
  <c r="JB40" i="3"/>
  <c r="JB39" i="3"/>
  <c r="JB30" i="3"/>
  <c r="JB18" i="3"/>
  <c r="JB11" i="3"/>
  <c r="HN39" i="3"/>
  <c r="HN42" i="3"/>
  <c r="HN41" i="3"/>
  <c r="HN38" i="3"/>
  <c r="HN27" i="3"/>
  <c r="HN21" i="3"/>
  <c r="HN19" i="3"/>
  <c r="HN6" i="3"/>
  <c r="JB44" i="3"/>
  <c r="JB28" i="3"/>
  <c r="JB24" i="3"/>
  <c r="JB15" i="3"/>
  <c r="II47" i="3"/>
  <c r="II43" i="3"/>
  <c r="II39" i="3"/>
  <c r="II45" i="3"/>
  <c r="II41" i="3"/>
  <c r="II29" i="3"/>
  <c r="II13" i="3"/>
  <c r="JC45" i="3"/>
  <c r="HG24" i="3"/>
  <c r="IU45" i="3"/>
  <c r="IU41" i="3"/>
  <c r="IU37" i="3"/>
  <c r="IU25" i="3"/>
  <c r="IU21" i="3"/>
  <c r="IU13" i="3"/>
  <c r="HG25" i="3"/>
  <c r="HG21" i="3"/>
  <c r="HG22" i="3"/>
  <c r="HG18" i="3"/>
  <c r="HG14" i="3"/>
  <c r="HG10" i="3"/>
  <c r="IU47" i="3"/>
  <c r="IU43" i="3"/>
  <c r="IU27" i="3"/>
  <c r="IU19" i="3"/>
  <c r="IU7" i="3"/>
  <c r="IU3" i="3"/>
  <c r="HG7" i="3"/>
  <c r="HG3" i="3"/>
  <c r="IL44" i="3"/>
  <c r="IL40" i="3"/>
  <c r="IL26" i="3"/>
  <c r="IL22" i="3"/>
  <c r="IL18" i="3"/>
  <c r="IL14" i="3"/>
  <c r="JF3" i="3"/>
  <c r="HQ40" i="3"/>
  <c r="JE40" i="3"/>
  <c r="HI40" i="3"/>
  <c r="IW40" i="3"/>
  <c r="HA40" i="3"/>
  <c r="IO40" i="3"/>
  <c r="HQ39" i="3"/>
  <c r="JE39" i="3"/>
  <c r="HM39" i="3"/>
  <c r="JA39" i="3"/>
  <c r="HG36" i="3"/>
  <c r="IU36" i="3"/>
  <c r="GY35" i="3"/>
  <c r="IM35" i="3"/>
  <c r="IC35" i="3"/>
  <c r="HG34" i="3"/>
  <c r="IU34" i="3"/>
  <c r="HC34" i="3"/>
  <c r="IQ34" i="3"/>
  <c r="IE34" i="3"/>
  <c r="GY33" i="3"/>
  <c r="IM33" i="3"/>
  <c r="HI31" i="3"/>
  <c r="IW31" i="3"/>
  <c r="IC31" i="3"/>
  <c r="HO30" i="3"/>
  <c r="JC30" i="3"/>
  <c r="HK30" i="3"/>
  <c r="IY30" i="3"/>
  <c r="HG30" i="3"/>
  <c r="IU30" i="3"/>
  <c r="HC30" i="3"/>
  <c r="IQ30" i="3"/>
  <c r="IE30" i="3"/>
  <c r="GY29" i="3"/>
  <c r="IM29" i="3"/>
  <c r="HO28" i="3"/>
  <c r="JC28" i="3"/>
  <c r="HK28" i="3"/>
  <c r="IY28" i="3"/>
  <c r="HG28" i="3"/>
  <c r="IU28" i="3"/>
  <c r="HC28" i="3"/>
  <c r="IQ28" i="3"/>
  <c r="HG26" i="3"/>
  <c r="IU26" i="3"/>
  <c r="HP25" i="3"/>
  <c r="JD25" i="3"/>
  <c r="HL25" i="3"/>
  <c r="IZ25" i="3"/>
  <c r="HH25" i="3"/>
  <c r="IV25" i="3"/>
  <c r="HD25" i="3"/>
  <c r="IR25" i="3"/>
  <c r="GZ25" i="3"/>
  <c r="IN25" i="3"/>
  <c r="HP17" i="3"/>
  <c r="JD17" i="3"/>
  <c r="HH17" i="3"/>
  <c r="IV17" i="3"/>
  <c r="HP13" i="3"/>
  <c r="JD13" i="3"/>
  <c r="HH13" i="3"/>
  <c r="IV13" i="3"/>
  <c r="GZ13" i="3"/>
  <c r="IN13" i="3"/>
  <c r="HJ6" i="3"/>
  <c r="IX6" i="3"/>
  <c r="HP3" i="3"/>
  <c r="HL3" i="3"/>
  <c r="HH3" i="3"/>
  <c r="HD3" i="3"/>
  <c r="GZ3" i="3"/>
  <c r="IW15" i="3"/>
  <c r="IW11" i="3"/>
  <c r="IW28" i="3"/>
  <c r="IW24" i="3"/>
  <c r="IW39" i="3"/>
  <c r="JD47" i="3"/>
  <c r="IZ47" i="3"/>
  <c r="JE45" i="3"/>
  <c r="JA45" i="3"/>
  <c r="JB43" i="3"/>
  <c r="IX43" i="3"/>
  <c r="JD34" i="3"/>
  <c r="IZ34" i="3"/>
  <c r="JE33" i="3"/>
  <c r="JA33" i="3"/>
  <c r="JB32" i="3"/>
  <c r="IX32" i="3"/>
  <c r="JC31" i="3"/>
  <c r="IY31" i="3"/>
  <c r="JE29" i="3"/>
  <c r="JA29" i="3"/>
  <c r="JD26" i="3"/>
  <c r="IZ26" i="3"/>
  <c r="JC23" i="3"/>
  <c r="IY23" i="3"/>
  <c r="JD22" i="3"/>
  <c r="IZ22" i="3"/>
  <c r="JB20" i="3"/>
  <c r="IX20" i="3"/>
  <c r="JC14" i="3"/>
  <c r="IY14" i="3"/>
  <c r="JD12" i="3"/>
  <c r="IZ12" i="3"/>
  <c r="JE10" i="3"/>
  <c r="JA10" i="3"/>
  <c r="JE9" i="3"/>
  <c r="JA9" i="3"/>
  <c r="JB8" i="3"/>
  <c r="IX8" i="3"/>
  <c r="JB7" i="3"/>
  <c r="IX7" i="3"/>
  <c r="JC5" i="3"/>
  <c r="IY5" i="3"/>
  <c r="JD4" i="3"/>
  <c r="IZ4" i="3"/>
  <c r="IM9" i="3"/>
  <c r="IM5" i="3"/>
  <c r="IM34" i="3"/>
  <c r="IM30" i="3"/>
  <c r="IM26" i="3"/>
  <c r="IM22" i="3"/>
  <c r="IM18" i="3"/>
  <c r="IS47" i="3"/>
  <c r="IO47" i="3"/>
  <c r="IT46" i="3"/>
  <c r="IP46" i="3"/>
  <c r="IT42" i="3"/>
  <c r="IP42" i="3"/>
  <c r="IS39" i="3"/>
  <c r="IO39" i="3"/>
  <c r="IT38" i="3"/>
  <c r="IP38" i="3"/>
  <c r="IU33" i="3"/>
  <c r="IQ33" i="3"/>
  <c r="IV32" i="3"/>
  <c r="IR32" i="3"/>
  <c r="IN32" i="3"/>
  <c r="IS31" i="3"/>
  <c r="IO31" i="3"/>
  <c r="IU29" i="3"/>
  <c r="IQ29" i="3"/>
  <c r="IS23" i="3"/>
  <c r="IO23" i="3"/>
  <c r="IV20" i="3"/>
  <c r="IR20" i="3"/>
  <c r="IN20" i="3"/>
  <c r="IS15" i="3"/>
  <c r="IO15" i="3"/>
  <c r="IV12" i="3"/>
  <c r="IR12" i="3"/>
  <c r="IN12" i="3"/>
  <c r="IS11" i="3"/>
  <c r="IO11" i="3"/>
  <c r="IU9" i="3"/>
  <c r="IQ9" i="3"/>
  <c r="IV8" i="3"/>
  <c r="IR8" i="3"/>
  <c r="IN8" i="3"/>
  <c r="IT6" i="3"/>
  <c r="IP6" i="3"/>
  <c r="IU5" i="3"/>
  <c r="IQ5" i="3"/>
  <c r="IV4" i="3"/>
  <c r="IR4" i="3"/>
  <c r="IN4" i="3"/>
  <c r="IC11" i="3"/>
  <c r="IC20" i="3"/>
  <c r="IC43" i="3"/>
  <c r="IL46" i="3"/>
  <c r="IH46" i="3"/>
  <c r="ID46" i="3"/>
  <c r="IJ44" i="3"/>
  <c r="IF44" i="3"/>
  <c r="IK43" i="3"/>
  <c r="IG43" i="3"/>
  <c r="IL42" i="3"/>
  <c r="IH42" i="3"/>
  <c r="ID42" i="3"/>
  <c r="IJ40" i="3"/>
  <c r="IF40" i="3"/>
  <c r="IL38" i="3"/>
  <c r="IE29" i="3"/>
  <c r="IF28" i="3"/>
  <c r="IK27" i="3"/>
  <c r="IH26" i="3"/>
  <c r="II25" i="3"/>
  <c r="IF24" i="3"/>
  <c r="IG23" i="3"/>
  <c r="IH22" i="3"/>
  <c r="II21" i="3"/>
  <c r="IJ20" i="3"/>
  <c r="IK19" i="3"/>
  <c r="IH18" i="3"/>
  <c r="IJ12" i="3"/>
  <c r="IF12" i="3"/>
  <c r="IG11" i="3"/>
  <c r="IH10" i="3"/>
  <c r="II9" i="3"/>
  <c r="IJ8" i="3"/>
  <c r="IK7" i="3"/>
  <c r="IL6" i="3"/>
  <c r="IK3" i="3"/>
  <c r="IR3" i="3"/>
  <c r="IW44" i="3"/>
  <c r="IS40" i="3"/>
  <c r="IY39" i="3"/>
  <c r="HP39" i="3"/>
  <c r="HL39" i="3"/>
  <c r="HF34" i="3"/>
  <c r="HB34" i="3"/>
  <c r="HN30" i="3"/>
  <c r="HJ30" i="3"/>
  <c r="HF30" i="3"/>
  <c r="HB30" i="3"/>
  <c r="HN28" i="3"/>
  <c r="HJ28" i="3"/>
  <c r="HF28" i="3"/>
  <c r="HB28" i="3"/>
  <c r="HK25" i="3"/>
  <c r="HC25" i="3"/>
  <c r="HI20" i="3"/>
  <c r="HK13" i="3"/>
  <c r="JD3" i="3"/>
  <c r="IN3" i="3"/>
  <c r="IS44" i="3"/>
  <c r="IC44" i="3"/>
  <c r="HO44" i="3"/>
  <c r="JC44" i="3"/>
  <c r="HK44" i="3"/>
  <c r="IY44" i="3"/>
  <c r="HG44" i="3"/>
  <c r="IU44" i="3"/>
  <c r="HC44" i="3"/>
  <c r="IQ44" i="3"/>
  <c r="GY44" i="3"/>
  <c r="IM44" i="3"/>
  <c r="HO40" i="3"/>
  <c r="JC40" i="3"/>
  <c r="HK40" i="3"/>
  <c r="IY40" i="3"/>
  <c r="HG40" i="3"/>
  <c r="IU40" i="3"/>
  <c r="HC40" i="3"/>
  <c r="IQ40" i="3"/>
  <c r="GY40" i="3"/>
  <c r="IM40" i="3"/>
  <c r="HO39" i="3"/>
  <c r="JC39" i="3"/>
  <c r="HA36" i="3"/>
  <c r="IO36" i="3"/>
  <c r="HE34" i="3"/>
  <c r="IS34" i="3"/>
  <c r="HA34" i="3"/>
  <c r="IO34" i="3"/>
  <c r="II34" i="3"/>
  <c r="HI33" i="3"/>
  <c r="IW33" i="3"/>
  <c r="GY31" i="3"/>
  <c r="IM31" i="3"/>
  <c r="HQ30" i="3"/>
  <c r="JE30" i="3"/>
  <c r="HM30" i="3"/>
  <c r="JA30" i="3"/>
  <c r="HE30" i="3"/>
  <c r="IS30" i="3"/>
  <c r="HA30" i="3"/>
  <c r="IO30" i="3"/>
  <c r="II30" i="3"/>
  <c r="HI29" i="3"/>
  <c r="IW29" i="3"/>
  <c r="HQ28" i="3"/>
  <c r="JE28" i="3"/>
  <c r="HM28" i="3"/>
  <c r="JA28" i="3"/>
  <c r="HE28" i="3"/>
  <c r="IS28" i="3"/>
  <c r="HA28" i="3"/>
  <c r="IO28" i="3"/>
  <c r="IC27" i="3"/>
  <c r="HE26" i="3"/>
  <c r="IS26" i="3"/>
  <c r="HP21" i="3"/>
  <c r="JD21" i="3"/>
  <c r="HL21" i="3"/>
  <c r="IZ21" i="3"/>
  <c r="HH21" i="3"/>
  <c r="IV21" i="3"/>
  <c r="HD21" i="3"/>
  <c r="IR21" i="3"/>
  <c r="GZ21" i="3"/>
  <c r="IN21" i="3"/>
  <c r="HP19" i="3"/>
  <c r="JD19" i="3"/>
  <c r="HL19" i="3"/>
  <c r="IZ19" i="3"/>
  <c r="HH19" i="3"/>
  <c r="IV19" i="3"/>
  <c r="HD19" i="3"/>
  <c r="IR19" i="3"/>
  <c r="GZ19" i="3"/>
  <c r="IN19" i="3"/>
  <c r="GZ17" i="3"/>
  <c r="IN17" i="3"/>
  <c r="IJ15" i="3"/>
  <c r="HD7" i="3"/>
  <c r="IR7" i="3"/>
  <c r="HN3" i="3"/>
  <c r="JB3" i="3"/>
  <c r="HJ3" i="3"/>
  <c r="IX3" i="3"/>
  <c r="HF3" i="3"/>
  <c r="IT3" i="3"/>
  <c r="HB3" i="3"/>
  <c r="IP3" i="3"/>
  <c r="IW9" i="3"/>
  <c r="IW5" i="3"/>
  <c r="IW30" i="3"/>
  <c r="IW18" i="3"/>
  <c r="JB47" i="3"/>
  <c r="IX47" i="3"/>
  <c r="JD43" i="3"/>
  <c r="IZ43" i="3"/>
  <c r="JB34" i="3"/>
  <c r="IX34" i="3"/>
  <c r="JC33" i="3"/>
  <c r="IY33" i="3"/>
  <c r="JD32" i="3"/>
  <c r="IZ32" i="3"/>
  <c r="JE31" i="3"/>
  <c r="JA31" i="3"/>
  <c r="JC29" i="3"/>
  <c r="IY29" i="3"/>
  <c r="JB26" i="3"/>
  <c r="IX26" i="3"/>
  <c r="JE23" i="3"/>
  <c r="JA23" i="3"/>
  <c r="JB22" i="3"/>
  <c r="IX22" i="3"/>
  <c r="JD20" i="3"/>
  <c r="IZ20" i="3"/>
  <c r="JE14" i="3"/>
  <c r="JA14" i="3"/>
  <c r="JF12" i="3"/>
  <c r="JB12" i="3"/>
  <c r="IX12" i="3"/>
  <c r="JC10" i="3"/>
  <c r="IY10" i="3"/>
  <c r="JC9" i="3"/>
  <c r="IY9" i="3"/>
  <c r="JD8" i="3"/>
  <c r="IZ8" i="3"/>
  <c r="JD7" i="3"/>
  <c r="IZ7" i="3"/>
  <c r="JE5" i="3"/>
  <c r="JA5" i="3"/>
  <c r="JB4" i="3"/>
  <c r="IX4" i="3"/>
  <c r="IM15" i="3"/>
  <c r="IM11" i="3"/>
  <c r="IM28" i="3"/>
  <c r="IM24" i="3"/>
  <c r="IM39" i="3"/>
  <c r="IV46" i="3"/>
  <c r="IR46" i="3"/>
  <c r="IN46" i="3"/>
  <c r="IV42" i="3"/>
  <c r="IR42" i="3"/>
  <c r="IN42" i="3"/>
  <c r="IS41" i="3"/>
  <c r="IO41" i="3"/>
  <c r="IU39" i="3"/>
  <c r="IV38" i="3"/>
  <c r="IR38" i="3"/>
  <c r="IN38" i="3"/>
  <c r="IS33" i="3"/>
  <c r="IO33" i="3"/>
  <c r="IT32" i="3"/>
  <c r="IP32" i="3"/>
  <c r="IU31" i="3"/>
  <c r="IQ31" i="3"/>
  <c r="IS29" i="3"/>
  <c r="IO29" i="3"/>
  <c r="IU23" i="3"/>
  <c r="IQ23" i="3"/>
  <c r="IT20" i="3"/>
  <c r="IP20" i="3"/>
  <c r="IU15" i="3"/>
  <c r="IQ15" i="3"/>
  <c r="IT12" i="3"/>
  <c r="IP12" i="3"/>
  <c r="IU11" i="3"/>
  <c r="IQ11" i="3"/>
  <c r="IS9" i="3"/>
  <c r="IO9" i="3"/>
  <c r="IT8" i="3"/>
  <c r="IP8" i="3"/>
  <c r="IV6" i="3"/>
  <c r="IR6" i="3"/>
  <c r="IN6" i="3"/>
  <c r="IS5" i="3"/>
  <c r="IO5" i="3"/>
  <c r="IT4" i="3"/>
  <c r="IP4" i="3"/>
  <c r="IC3" i="3"/>
  <c r="IC26" i="3"/>
  <c r="IC22" i="3"/>
  <c r="IC18" i="3"/>
  <c r="IC45" i="3"/>
  <c r="IC37" i="3"/>
  <c r="IK45" i="3"/>
  <c r="IG45" i="3"/>
  <c r="IE39" i="3"/>
  <c r="IF38" i="3"/>
  <c r="IK37" i="3"/>
  <c r="IL32" i="3"/>
  <c r="IH32" i="3"/>
  <c r="ID32" i="3"/>
  <c r="II31" i="3"/>
  <c r="IE31" i="3"/>
  <c r="IZ3" i="3"/>
  <c r="JE44" i="3"/>
  <c r="IO44" i="3"/>
  <c r="IC40" i="3"/>
  <c r="HN44" i="3"/>
  <c r="HJ44" i="3"/>
  <c r="HF44" i="3"/>
  <c r="HB44" i="3"/>
  <c r="HN40" i="3"/>
  <c r="HJ40" i="3"/>
  <c r="HF40" i="3"/>
  <c r="HB40" i="3"/>
  <c r="HK21" i="3"/>
  <c r="HC21" i="3"/>
  <c r="HO19" i="3"/>
  <c r="HG19" i="3"/>
  <c r="GY7" i="3"/>
  <c r="IV3" i="3"/>
  <c r="JA44" i="3"/>
  <c r="JA40" i="3"/>
  <c r="HQ46" i="3"/>
  <c r="HM46" i="3"/>
  <c r="HE45" i="3"/>
  <c r="HA45" i="3"/>
  <c r="HG43" i="3"/>
  <c r="HC43" i="3"/>
  <c r="HO42" i="3"/>
  <c r="HK42" i="3"/>
  <c r="GY42" i="3"/>
  <c r="HO41" i="3"/>
  <c r="HK41" i="3"/>
  <c r="HR40" i="3"/>
  <c r="HO38" i="3"/>
  <c r="HK38" i="3"/>
  <c r="GY38" i="3"/>
  <c r="HQ37" i="3"/>
  <c r="HM37" i="3"/>
  <c r="HI37" i="3"/>
  <c r="HE37" i="3"/>
  <c r="HA37" i="3"/>
  <c r="GY32" i="3"/>
  <c r="HO27" i="3"/>
  <c r="HK27" i="3"/>
  <c r="HG27" i="3"/>
  <c r="HC27" i="3"/>
  <c r="HH26" i="3"/>
  <c r="HD26" i="3"/>
  <c r="GZ26" i="3"/>
  <c r="HQ25" i="3"/>
  <c r="HM25" i="3"/>
  <c r="HE25" i="3"/>
  <c r="HA25" i="3"/>
  <c r="HP24" i="3"/>
  <c r="HL24" i="3"/>
  <c r="HH24" i="3"/>
  <c r="HD24" i="3"/>
  <c r="GZ24" i="3"/>
  <c r="HF22" i="3"/>
  <c r="HB22" i="3"/>
  <c r="GY20" i="3"/>
  <c r="HR18" i="3"/>
  <c r="HN18" i="3"/>
  <c r="HJ18" i="3"/>
  <c r="HF18" i="3"/>
  <c r="HB18" i="3"/>
  <c r="HP15" i="3"/>
  <c r="HL15" i="3"/>
  <c r="HF14" i="3"/>
  <c r="HB14" i="3"/>
  <c r="HQ13" i="3"/>
  <c r="HM13" i="3"/>
  <c r="HI13" i="3"/>
  <c r="HE13" i="3"/>
  <c r="HA13" i="3"/>
  <c r="HN11" i="3"/>
  <c r="HJ11" i="3"/>
  <c r="HF10" i="3"/>
  <c r="HB10" i="3"/>
  <c r="HC7" i="3"/>
  <c r="JB46" i="3"/>
  <c r="IX46" i="3"/>
  <c r="JB45" i="3"/>
  <c r="IX45" i="3"/>
  <c r="JD42" i="3"/>
  <c r="IZ42" i="3"/>
  <c r="JD41" i="3"/>
  <c r="IZ41" i="3"/>
  <c r="JB38" i="3"/>
  <c r="IX38" i="3"/>
  <c r="JB37" i="3"/>
  <c r="IX37" i="3"/>
  <c r="JD35" i="3"/>
  <c r="IZ35" i="3"/>
  <c r="JB33" i="3"/>
  <c r="IX33" i="3"/>
  <c r="JD31" i="3"/>
  <c r="IZ31" i="3"/>
  <c r="JB29" i="3"/>
  <c r="IX29" i="3"/>
  <c r="JD27" i="3"/>
  <c r="IZ27" i="3"/>
  <c r="JB25" i="3"/>
  <c r="IX25" i="3"/>
  <c r="JB21" i="3"/>
  <c r="IX21" i="3"/>
  <c r="IZ13" i="3"/>
  <c r="JB10" i="3"/>
  <c r="IT47" i="3"/>
  <c r="IP47" i="3"/>
  <c r="IV45" i="3"/>
  <c r="IR45" i="3"/>
  <c r="IN45" i="3"/>
  <c r="IT43" i="3"/>
  <c r="IP43" i="3"/>
  <c r="IV41" i="3"/>
  <c r="IR41" i="3"/>
  <c r="IN41" i="3"/>
  <c r="IT39" i="3"/>
  <c r="IP39" i="3"/>
  <c r="IV37" i="3"/>
  <c r="IR37" i="3"/>
  <c r="IN37" i="3"/>
  <c r="IV33" i="3"/>
  <c r="IR33" i="3"/>
  <c r="IN33" i="3"/>
  <c r="IT31" i="3"/>
  <c r="IP31" i="3"/>
  <c r="IV29" i="3"/>
  <c r="IR29" i="3"/>
  <c r="IN29" i="3"/>
  <c r="IT27" i="3"/>
  <c r="IP27" i="3"/>
  <c r="IT23" i="3"/>
  <c r="IP23" i="3"/>
  <c r="IT19" i="3"/>
  <c r="IP19" i="3"/>
  <c r="IR13" i="3"/>
  <c r="IR9" i="3"/>
  <c r="IL35" i="3"/>
  <c r="ID35" i="3"/>
  <c r="IJ33" i="3"/>
  <c r="IF33" i="3"/>
  <c r="IL31" i="3"/>
  <c r="IH31" i="3"/>
  <c r="ID31" i="3"/>
  <c r="JE47" i="3"/>
  <c r="IU46" i="3"/>
  <c r="JE43" i="3"/>
  <c r="IU42" i="3"/>
  <c r="IM42" i="3"/>
  <c r="IU38" i="3"/>
  <c r="IM38" i="3"/>
  <c r="IQ36" i="3"/>
  <c r="JC34" i="3"/>
  <c r="IY32" i="3"/>
  <c r="IQ32" i="3"/>
  <c r="IC29" i="3"/>
  <c r="IW27" i="3"/>
  <c r="JC26" i="3"/>
  <c r="IZ23" i="3"/>
  <c r="IR11" i="3"/>
  <c r="IX10" i="3"/>
  <c r="JD9" i="3"/>
  <c r="HY10" i="3"/>
  <c r="HO46" i="3"/>
  <c r="HK46" i="3"/>
  <c r="GY46" i="3"/>
  <c r="HG45" i="3"/>
  <c r="HC45" i="3"/>
  <c r="HI43" i="3"/>
  <c r="HE43" i="3"/>
  <c r="HA43" i="3"/>
  <c r="HQ42" i="3"/>
  <c r="HM42" i="3"/>
  <c r="HQ41" i="3"/>
  <c r="HM41" i="3"/>
  <c r="HQ38" i="3"/>
  <c r="HM38" i="3"/>
  <c r="HO37" i="3"/>
  <c r="HK37" i="3"/>
  <c r="HG37" i="3"/>
  <c r="HC37" i="3"/>
  <c r="HI32" i="3"/>
  <c r="HR30" i="3"/>
  <c r="HQ27" i="3"/>
  <c r="HM27" i="3"/>
  <c r="HE27" i="3"/>
  <c r="HA27" i="3"/>
  <c r="HF26" i="3"/>
  <c r="HB26" i="3"/>
  <c r="HN24" i="3"/>
  <c r="HJ24" i="3"/>
  <c r="HF24" i="3"/>
  <c r="HB24" i="3"/>
  <c r="HH22" i="3"/>
  <c r="HD22" i="3"/>
  <c r="GZ22" i="3"/>
  <c r="HQ21" i="3"/>
  <c r="HM21" i="3"/>
  <c r="HE21" i="3"/>
  <c r="HA21" i="3"/>
  <c r="HQ19" i="3"/>
  <c r="HM19" i="3"/>
  <c r="HE19" i="3"/>
  <c r="HA19" i="3"/>
  <c r="HP18" i="3"/>
  <c r="HL18" i="3"/>
  <c r="HH18" i="3"/>
  <c r="HD18" i="3"/>
  <c r="GZ18" i="3"/>
  <c r="HN15" i="3"/>
  <c r="HJ15" i="3"/>
  <c r="HH14" i="3"/>
  <c r="HD14" i="3"/>
  <c r="GZ14" i="3"/>
  <c r="HO13" i="3"/>
  <c r="HG13" i="3"/>
  <c r="GY13" i="3"/>
  <c r="HP11" i="3"/>
  <c r="HL11" i="3"/>
  <c r="HH10" i="3"/>
  <c r="HD10" i="3"/>
  <c r="GZ10" i="3"/>
  <c r="HI7" i="3"/>
  <c r="HE7" i="3"/>
  <c r="HQ6" i="3"/>
  <c r="JD46" i="3"/>
  <c r="IZ46" i="3"/>
  <c r="JD45" i="3"/>
  <c r="IZ45" i="3"/>
  <c r="JB42" i="3"/>
  <c r="IX42" i="3"/>
  <c r="JB41" i="3"/>
  <c r="IX41" i="3"/>
  <c r="JD38" i="3"/>
  <c r="IZ38" i="3"/>
  <c r="JD37" i="3"/>
  <c r="IZ37" i="3"/>
  <c r="JB35" i="3"/>
  <c r="JD33" i="3"/>
  <c r="IZ33" i="3"/>
  <c r="JB31" i="3"/>
  <c r="IX31" i="3"/>
  <c r="JD29" i="3"/>
  <c r="IZ29" i="3"/>
  <c r="JB27" i="3"/>
  <c r="IX27" i="3"/>
  <c r="JB23" i="3"/>
  <c r="IX23" i="3"/>
  <c r="JB19" i="3"/>
  <c r="IX19" i="3"/>
  <c r="JB14" i="3"/>
  <c r="IZ9" i="3"/>
  <c r="JB6" i="3"/>
  <c r="IV47" i="3"/>
  <c r="IR47" i="3"/>
  <c r="IN47" i="3"/>
  <c r="IT45" i="3"/>
  <c r="IP45" i="3"/>
  <c r="IV43" i="3"/>
  <c r="IR43" i="3"/>
  <c r="IN43" i="3"/>
  <c r="IT41" i="3"/>
  <c r="IP41" i="3"/>
  <c r="IV39" i="3"/>
  <c r="IR39" i="3"/>
  <c r="IN39" i="3"/>
  <c r="IT37" i="3"/>
  <c r="IP37" i="3"/>
  <c r="IN35" i="3"/>
  <c r="IT33" i="3"/>
  <c r="IP33" i="3"/>
  <c r="IV31" i="3"/>
  <c r="IR31" i="3"/>
  <c r="IN31" i="3"/>
  <c r="IT29" i="3"/>
  <c r="IP29" i="3"/>
  <c r="IV27" i="3"/>
  <c r="IR27" i="3"/>
  <c r="IN27" i="3"/>
  <c r="IT25" i="3"/>
  <c r="IP25" i="3"/>
  <c r="IT21" i="3"/>
  <c r="IP21" i="3"/>
  <c r="IV15" i="3"/>
  <c r="IN15" i="3"/>
  <c r="IV11" i="3"/>
  <c r="IN11" i="3"/>
  <c r="IV7" i="3"/>
  <c r="IN7" i="3"/>
  <c r="IF15" i="3"/>
  <c r="IF11" i="3"/>
  <c r="IF7" i="3"/>
  <c r="JA47" i="3"/>
  <c r="IQ46" i="3"/>
  <c r="JA43" i="3"/>
  <c r="IQ42" i="3"/>
  <c r="IQ38" i="3"/>
  <c r="IY34" i="3"/>
  <c r="JC32" i="3"/>
  <c r="IU32" i="3"/>
  <c r="IY26" i="3"/>
  <c r="IR23" i="3"/>
  <c r="IN9" i="3"/>
  <c r="HO6" i="3"/>
  <c r="HK6" i="3"/>
  <c r="IW16" i="3"/>
  <c r="IW12" i="3"/>
  <c r="IW8" i="3"/>
  <c r="IW4" i="3"/>
  <c r="IW25" i="3"/>
  <c r="IW21" i="3"/>
  <c r="JF46" i="3"/>
  <c r="JC24" i="3"/>
  <c r="IY24" i="3"/>
  <c r="JE22" i="3"/>
  <c r="JA22" i="3"/>
  <c r="JC20" i="3"/>
  <c r="IY20" i="3"/>
  <c r="JE18" i="3"/>
  <c r="JA18" i="3"/>
  <c r="JC16" i="3"/>
  <c r="JC15" i="3"/>
  <c r="IY15" i="3"/>
  <c r="JD14" i="3"/>
  <c r="IZ14" i="3"/>
  <c r="JE12" i="3"/>
  <c r="JA12" i="3"/>
  <c r="JE11" i="3"/>
  <c r="JA11" i="3"/>
  <c r="JB9" i="3"/>
  <c r="IX9" i="3"/>
  <c r="JC8" i="3"/>
  <c r="IY8" i="3"/>
  <c r="JC7" i="3"/>
  <c r="IY7" i="3"/>
  <c r="JD6" i="3"/>
  <c r="IZ6" i="3"/>
  <c r="JE4" i="3"/>
  <c r="JA4" i="3"/>
  <c r="IM14" i="3"/>
  <c r="IM10" i="3"/>
  <c r="IM6" i="3"/>
  <c r="IM23" i="3"/>
  <c r="IM19" i="3"/>
  <c r="IQ26" i="3"/>
  <c r="IS24" i="3"/>
  <c r="IO24" i="3"/>
  <c r="IU22" i="3"/>
  <c r="IQ22" i="3"/>
  <c r="IS20" i="3"/>
  <c r="IO20" i="3"/>
  <c r="IU18" i="3"/>
  <c r="IQ18" i="3"/>
  <c r="IT15" i="3"/>
  <c r="IP15" i="3"/>
  <c r="IU14" i="3"/>
  <c r="IQ14" i="3"/>
  <c r="IS12" i="3"/>
  <c r="IO12" i="3"/>
  <c r="IT11" i="3"/>
  <c r="IP11" i="3"/>
  <c r="IU10" i="3"/>
  <c r="IQ10" i="3"/>
  <c r="IS8" i="3"/>
  <c r="IO8" i="3"/>
  <c r="IT7" i="3"/>
  <c r="IP7" i="3"/>
  <c r="IU6" i="3"/>
  <c r="IQ6" i="3"/>
  <c r="IS4" i="3"/>
  <c r="IO4" i="3"/>
  <c r="IC16" i="3"/>
  <c r="IC12" i="3"/>
  <c r="IC8" i="3"/>
  <c r="IC4" i="3"/>
  <c r="IC25" i="3"/>
  <c r="IC21" i="3"/>
  <c r="HA7" i="3"/>
  <c r="IW14" i="3"/>
  <c r="IW10" i="3"/>
  <c r="IW6" i="3"/>
  <c r="IW23" i="3"/>
  <c r="IW19" i="3"/>
  <c r="JE24" i="3"/>
  <c r="JA24" i="3"/>
  <c r="JC22" i="3"/>
  <c r="IY22" i="3"/>
  <c r="JE20" i="3"/>
  <c r="JA20" i="3"/>
  <c r="JC18" i="3"/>
  <c r="IY18" i="3"/>
  <c r="JE16" i="3"/>
  <c r="JA16" i="3"/>
  <c r="JE15" i="3"/>
  <c r="JA15" i="3"/>
  <c r="JF14" i="3"/>
  <c r="JB13" i="3"/>
  <c r="IX13" i="3"/>
  <c r="JC12" i="3"/>
  <c r="IY12" i="3"/>
  <c r="JC11" i="3"/>
  <c r="IY11" i="3"/>
  <c r="JD10" i="3"/>
  <c r="IZ10" i="3"/>
  <c r="JE8" i="3"/>
  <c r="JA8" i="3"/>
  <c r="JE7" i="3"/>
  <c r="JA7" i="3"/>
  <c r="JF6" i="3"/>
  <c r="JB5" i="3"/>
  <c r="IX5" i="3"/>
  <c r="JC4" i="3"/>
  <c r="IY4" i="3"/>
  <c r="IM16" i="3"/>
  <c r="IM12" i="3"/>
  <c r="IM8" i="3"/>
  <c r="IM4" i="3"/>
  <c r="IM25" i="3"/>
  <c r="IM21" i="3"/>
  <c r="IO26" i="3"/>
  <c r="IU24" i="3"/>
  <c r="IQ24" i="3"/>
  <c r="IS22" i="3"/>
  <c r="IO22" i="3"/>
  <c r="IU20" i="3"/>
  <c r="IQ20" i="3"/>
  <c r="IS18" i="3"/>
  <c r="IO18" i="3"/>
  <c r="IS14" i="3"/>
  <c r="IO14" i="3"/>
  <c r="IT13" i="3"/>
  <c r="IP13" i="3"/>
  <c r="IU12" i="3"/>
  <c r="IQ12" i="3"/>
  <c r="IS10" i="3"/>
  <c r="IO10" i="3"/>
  <c r="IT9" i="3"/>
  <c r="IP9" i="3"/>
  <c r="IU8" i="3"/>
  <c r="IQ8" i="3"/>
  <c r="IS6" i="3"/>
  <c r="IO6" i="3"/>
  <c r="IT5" i="3"/>
  <c r="IP5" i="3"/>
  <c r="IU4" i="3"/>
  <c r="IQ4" i="3"/>
  <c r="IC14" i="3"/>
  <c r="IC10" i="3"/>
  <c r="IC6" i="3"/>
  <c r="IC23" i="3"/>
  <c r="IC19" i="3"/>
  <c r="II16" i="3"/>
  <c r="IK14" i="3"/>
  <c r="IG14" i="3"/>
  <c r="IL13" i="3"/>
  <c r="IH13" i="3"/>
  <c r="ID13" i="3"/>
  <c r="II12" i="3"/>
  <c r="IE12" i="3"/>
  <c r="IK10" i="3"/>
  <c r="IG10" i="3"/>
  <c r="IL9" i="3"/>
  <c r="IH9" i="3"/>
  <c r="ID9" i="3"/>
  <c r="II8" i="3"/>
  <c r="IE8" i="3"/>
  <c r="IK6" i="3"/>
  <c r="IG6" i="3"/>
  <c r="IL5" i="3"/>
  <c r="IH5" i="3"/>
  <c r="ID5" i="3"/>
  <c r="II4" i="3"/>
  <c r="IE4" i="3"/>
  <c r="HR26" i="3"/>
  <c r="HR32" i="3"/>
  <c r="HR28" i="3"/>
  <c r="HR24" i="3"/>
  <c r="HR20" i="3"/>
  <c r="HR3" i="3"/>
  <c r="HV29" i="3"/>
  <c r="HR43" i="3"/>
  <c r="HR37" i="3"/>
  <c r="HR11" i="3"/>
  <c r="JF42" i="3"/>
  <c r="JF38" i="3"/>
  <c r="JF34" i="3"/>
  <c r="JF30" i="3"/>
  <c r="JF26" i="3"/>
  <c r="JF22" i="3"/>
  <c r="JF18" i="3"/>
  <c r="JF10" i="3"/>
  <c r="HR46" i="3"/>
  <c r="HR41" i="3"/>
  <c r="HR39" i="3"/>
  <c r="HR15" i="3"/>
  <c r="HR9" i="3"/>
  <c r="HR5" i="3"/>
  <c r="JF45" i="3"/>
  <c r="JF37" i="3"/>
  <c r="JF33" i="3"/>
  <c r="JF29" i="3"/>
  <c r="JF25" i="3"/>
  <c r="JF21" i="3"/>
  <c r="JF13" i="3"/>
  <c r="HR45" i="3"/>
  <c r="HR13" i="3"/>
  <c r="JF40" i="3"/>
  <c r="JF32" i="3"/>
  <c r="JF28" i="3"/>
  <c r="JF24" i="3"/>
  <c r="JF20" i="3"/>
  <c r="JF8" i="3"/>
  <c r="JF4" i="3"/>
  <c r="HR47" i="3"/>
  <c r="HR44" i="3"/>
  <c r="HR14" i="3"/>
  <c r="HR12" i="3"/>
  <c r="HR7" i="3"/>
  <c r="HR6" i="3"/>
  <c r="JF43" i="3"/>
  <c r="JF31" i="3"/>
  <c r="JF27" i="3"/>
  <c r="JF23" i="3"/>
  <c r="JF19" i="3"/>
  <c r="JF11" i="3"/>
  <c r="HT39" i="3"/>
  <c r="HU32" i="3"/>
  <c r="HY20" i="3"/>
  <c r="HU31" i="3"/>
  <c r="IB9" i="3"/>
  <c r="IB38" i="3"/>
  <c r="HU30" i="3"/>
  <c r="IA29" i="3"/>
  <c r="HU29" i="3"/>
  <c r="HY26" i="3"/>
  <c r="HU21" i="3"/>
  <c r="HY43" i="3"/>
  <c r="HW45" i="3"/>
  <c r="HU39" i="3"/>
  <c r="HY41" i="3"/>
  <c r="IB40" i="3"/>
  <c r="HX44" i="3"/>
  <c r="IA39" i="3"/>
  <c r="HV46" i="3"/>
  <c r="HW43" i="3"/>
  <c r="IA47" i="3"/>
  <c r="HU45" i="3"/>
  <c r="HZ42" i="3"/>
  <c r="HT40" i="3"/>
  <c r="HW47" i="3"/>
  <c r="HY45" i="3"/>
  <c r="HU41" i="3"/>
  <c r="HW39" i="3"/>
  <c r="HY47" i="3"/>
  <c r="HZ46" i="3"/>
  <c r="IB44" i="3"/>
  <c r="HT44" i="3"/>
  <c r="HU43" i="3"/>
  <c r="HV42" i="3"/>
  <c r="HX40" i="3"/>
  <c r="HY39" i="3"/>
  <c r="HT18" i="3"/>
  <c r="HY46" i="3"/>
  <c r="HY44" i="3"/>
  <c r="IB43" i="3"/>
  <c r="HT43" i="3"/>
  <c r="HY40" i="3"/>
  <c r="HT34" i="3"/>
  <c r="HU28" i="3"/>
  <c r="HU24" i="3"/>
  <c r="HU20" i="3"/>
  <c r="GG7" i="3"/>
  <c r="GK42" i="3"/>
  <c r="GN41" i="3"/>
  <c r="GF41" i="3"/>
  <c r="GK33" i="3"/>
  <c r="GN29" i="3"/>
  <c r="IB29" i="3"/>
  <c r="GJ29" i="3"/>
  <c r="HX29" i="3"/>
  <c r="GF29" i="3"/>
  <c r="HT29" i="3"/>
  <c r="IB12" i="3"/>
  <c r="HT12" i="3"/>
  <c r="HT8" i="3"/>
  <c r="IB4" i="3"/>
  <c r="HT4" i="3"/>
  <c r="HS38" i="3"/>
  <c r="GF38" i="3"/>
  <c r="HW29" i="3"/>
  <c r="HY27" i="3"/>
  <c r="HY23" i="3"/>
  <c r="HU23" i="3"/>
  <c r="HU19" i="3"/>
  <c r="GK37" i="3"/>
  <c r="GF27" i="3"/>
  <c r="GF23" i="3"/>
  <c r="HU34" i="3"/>
  <c r="HS39" i="3"/>
  <c r="HS46" i="3"/>
  <c r="HS42" i="3"/>
  <c r="HS45" i="3"/>
  <c r="HS41" i="3"/>
  <c r="HS37" i="3"/>
  <c r="HS33" i="3"/>
  <c r="HS32" i="3"/>
  <c r="HS30" i="3"/>
  <c r="HS23" i="3"/>
  <c r="HS29" i="3"/>
  <c r="HS25" i="3"/>
  <c r="HS26" i="3"/>
  <c r="HS22" i="3"/>
  <c r="HS18" i="3"/>
  <c r="GS45" i="3"/>
  <c r="GW41" i="3"/>
  <c r="GW37" i="3"/>
  <c r="GP26" i="3"/>
  <c r="GX18" i="3"/>
  <c r="GT44" i="3"/>
  <c r="GX40" i="3"/>
  <c r="GR24" i="3"/>
  <c r="HS7" i="3"/>
  <c r="GQ47" i="3"/>
  <c r="GU43" i="3"/>
  <c r="GP40" i="3"/>
  <c r="GU29" i="3"/>
  <c r="GT22" i="3"/>
  <c r="GR46" i="3"/>
  <c r="GV42" i="3"/>
  <c r="GQ39" i="3"/>
  <c r="GW27" i="3"/>
  <c r="GV20" i="3"/>
  <c r="HS15" i="3"/>
  <c r="HS11" i="3"/>
  <c r="GU47" i="3"/>
  <c r="GW45" i="3"/>
  <c r="GP44" i="3"/>
  <c r="GR42" i="3"/>
  <c r="GT40" i="3"/>
  <c r="GV38" i="3"/>
  <c r="GX26" i="3"/>
  <c r="GS23" i="3"/>
  <c r="GW19" i="3"/>
  <c r="GS3" i="3"/>
  <c r="HS14" i="3"/>
  <c r="HS10" i="3"/>
  <c r="HS6" i="3"/>
  <c r="GV46" i="3"/>
  <c r="GX44" i="3"/>
  <c r="GQ43" i="3"/>
  <c r="GS41" i="3"/>
  <c r="GU39" i="3"/>
  <c r="GV28" i="3"/>
  <c r="GQ25" i="3"/>
  <c r="GU21" i="3"/>
  <c r="GP18" i="3"/>
  <c r="HS16" i="3"/>
  <c r="HS12" i="3"/>
  <c r="HS8" i="3"/>
  <c r="GW47" i="3"/>
  <c r="GX46" i="3"/>
  <c r="GP46" i="3"/>
  <c r="GQ45" i="3"/>
  <c r="GR44" i="3"/>
  <c r="GS43" i="3"/>
  <c r="GT42" i="3"/>
  <c r="GU41" i="3"/>
  <c r="GV40" i="3"/>
  <c r="GW39" i="3"/>
  <c r="GX38" i="3"/>
  <c r="GS37" i="3"/>
  <c r="GQ29" i="3"/>
  <c r="GS27" i="3"/>
  <c r="GU25" i="3"/>
  <c r="GW23" i="3"/>
  <c r="GP22" i="3"/>
  <c r="GR20" i="3"/>
  <c r="GT18" i="3"/>
  <c r="GW3" i="3"/>
  <c r="GS47" i="3"/>
  <c r="GT46" i="3"/>
  <c r="GU45" i="3"/>
  <c r="GV44" i="3"/>
  <c r="GW43" i="3"/>
  <c r="GX42" i="3"/>
  <c r="GP42" i="3"/>
  <c r="GQ41" i="3"/>
  <c r="GR40" i="3"/>
  <c r="GS39" i="3"/>
  <c r="GR38" i="3"/>
  <c r="GR28" i="3"/>
  <c r="GT26" i="3"/>
  <c r="GV24" i="3"/>
  <c r="GX22" i="3"/>
  <c r="GQ21" i="3"/>
  <c r="GS19" i="3"/>
  <c r="IJ45" i="3"/>
  <c r="IL43" i="3"/>
  <c r="ID43" i="3"/>
  <c r="IF47" i="3"/>
  <c r="IH45" i="3"/>
  <c r="IJ43" i="3"/>
  <c r="IL41" i="3"/>
  <c r="ID41" i="3"/>
  <c r="IF39" i="3"/>
  <c r="IH37" i="3"/>
  <c r="IE33" i="3"/>
  <c r="IG31" i="3"/>
  <c r="IH29" i="3"/>
  <c r="IJ27" i="3"/>
  <c r="IE26" i="3"/>
  <c r="IL25" i="3"/>
  <c r="ID25" i="3"/>
  <c r="IG24" i="3"/>
  <c r="IE22" i="3"/>
  <c r="IH21" i="3"/>
  <c r="IK20" i="3"/>
  <c r="IG20" i="3"/>
  <c r="IE18" i="3"/>
  <c r="IL16" i="3"/>
  <c r="ID16" i="3"/>
  <c r="GS33" i="3"/>
  <c r="GU31" i="3"/>
  <c r="GW15" i="3"/>
  <c r="GP14" i="3"/>
  <c r="GR12" i="3"/>
  <c r="GV8" i="3"/>
  <c r="GQ5" i="3"/>
  <c r="GV34" i="3"/>
  <c r="GX32" i="3"/>
  <c r="GQ31" i="3"/>
  <c r="GS15" i="3"/>
  <c r="GU13" i="3"/>
  <c r="GS11" i="3"/>
  <c r="GW7" i="3"/>
  <c r="GR4" i="3"/>
  <c r="IH47" i="3"/>
  <c r="ID47" i="3"/>
  <c r="IF41" i="3"/>
  <c r="IL39" i="3"/>
  <c r="IH39" i="3"/>
  <c r="IJ37" i="3"/>
  <c r="IF37" i="3"/>
  <c r="IL34" i="3"/>
  <c r="IH34" i="3"/>
  <c r="ID34" i="3"/>
  <c r="IJ32" i="3"/>
  <c r="IF32" i="3"/>
  <c r="IL30" i="3"/>
  <c r="IH30" i="3"/>
  <c r="IJ29" i="3"/>
  <c r="IL27" i="3"/>
  <c r="IH27" i="3"/>
  <c r="ID27" i="3"/>
  <c r="IG26" i="3"/>
  <c r="II24" i="3"/>
  <c r="IE24" i="3"/>
  <c r="IH23" i="3"/>
  <c r="ID23" i="3"/>
  <c r="IG22" i="3"/>
  <c r="IE20" i="3"/>
  <c r="IL19" i="3"/>
  <c r="ID19" i="3"/>
  <c r="IG18" i="3"/>
  <c r="IE15" i="3"/>
  <c r="IG13" i="3"/>
  <c r="II11" i="3"/>
  <c r="IL10" i="3"/>
  <c r="ID10" i="3"/>
  <c r="IK9" i="3"/>
  <c r="IF8" i="3"/>
  <c r="IE7" i="3"/>
  <c r="IH6" i="3"/>
  <c r="IG5" i="3"/>
  <c r="IJ4" i="3"/>
  <c r="GR34" i="3"/>
  <c r="GT32" i="3"/>
  <c r="GV30" i="3"/>
  <c r="GX14" i="3"/>
  <c r="GQ13" i="3"/>
  <c r="GT10" i="3"/>
  <c r="GX6" i="3"/>
  <c r="GW33" i="3"/>
  <c r="GP32" i="3"/>
  <c r="GR30" i="3"/>
  <c r="GT14" i="3"/>
  <c r="GV12" i="3"/>
  <c r="GU9" i="3"/>
  <c r="GP6" i="3"/>
  <c r="IF36" i="3"/>
  <c r="IG16" i="3"/>
  <c r="GU34" i="3"/>
  <c r="GV33" i="3"/>
  <c r="GW32" i="3"/>
  <c r="GX31" i="3"/>
  <c r="GP31" i="3"/>
  <c r="GQ30" i="3"/>
  <c r="GR15" i="3"/>
  <c r="GS14" i="3"/>
  <c r="GT13" i="3"/>
  <c r="GU12" i="3"/>
  <c r="GV11" i="3"/>
  <c r="GW10" i="3"/>
  <c r="GX9" i="3"/>
  <c r="GP9" i="3"/>
  <c r="GQ8" i="3"/>
  <c r="GR7" i="3"/>
  <c r="GS6" i="3"/>
  <c r="GT5" i="3"/>
  <c r="GU4" i="3"/>
  <c r="IE37" i="3"/>
  <c r="IH28" i="3"/>
  <c r="IJ26" i="3"/>
  <c r="IL24" i="3"/>
  <c r="ID24" i="3"/>
  <c r="IF22" i="3"/>
  <c r="IH20" i="3"/>
  <c r="IJ18" i="3"/>
  <c r="IH15" i="3"/>
  <c r="ID15" i="3"/>
  <c r="IL11" i="3"/>
  <c r="ID11" i="3"/>
  <c r="IJ9" i="3"/>
  <c r="IL7" i="3"/>
  <c r="IH7" i="3"/>
  <c r="II3" i="3"/>
  <c r="IE3" i="3"/>
  <c r="GX35" i="3"/>
  <c r="GP35" i="3"/>
  <c r="GQ34" i="3"/>
  <c r="GR33" i="3"/>
  <c r="GS32" i="3"/>
  <c r="GT31" i="3"/>
  <c r="GU30" i="3"/>
  <c r="GU16" i="3"/>
  <c r="GV15" i="3"/>
  <c r="GW14" i="3"/>
  <c r="GX13" i="3"/>
  <c r="GP13" i="3"/>
  <c r="GQ12" i="3"/>
  <c r="GR11" i="3"/>
  <c r="GS10" i="3"/>
  <c r="GT9" i="3"/>
  <c r="GU8" i="3"/>
  <c r="GV7" i="3"/>
  <c r="GW6" i="3"/>
  <c r="GX5" i="3"/>
  <c r="GP5" i="3"/>
  <c r="GQ4" i="3"/>
  <c r="GO40" i="3"/>
  <c r="GO31" i="3"/>
  <c r="GO44" i="3"/>
  <c r="GO47" i="3"/>
  <c r="GO43" i="3"/>
  <c r="GO39" i="3"/>
  <c r="GO38" i="3"/>
  <c r="GO46" i="3"/>
  <c r="GO42" i="3"/>
  <c r="GO23" i="3"/>
  <c r="GO45" i="3"/>
  <c r="GO41" i="3"/>
  <c r="GO37" i="3"/>
  <c r="GO33" i="3"/>
  <c r="GO19" i="3"/>
  <c r="GO32" i="3"/>
  <c r="GO35" i="3"/>
  <c r="GO34" i="3"/>
  <c r="GO30" i="3"/>
  <c r="GO29" i="3"/>
  <c r="GO21" i="3"/>
  <c r="GO27" i="3"/>
  <c r="GO25" i="3"/>
  <c r="GO5" i="3"/>
  <c r="GO13" i="3"/>
  <c r="GO7" i="3"/>
  <c r="GO28" i="3"/>
  <c r="GO24" i="3"/>
  <c r="GO20" i="3"/>
  <c r="GO26" i="3"/>
  <c r="GO22" i="3"/>
  <c r="GO18" i="3"/>
  <c r="GO15" i="3"/>
  <c r="GO9" i="3"/>
  <c r="GO11" i="3"/>
  <c r="GK29" i="3"/>
  <c r="GO14" i="3"/>
  <c r="GO10" i="3"/>
  <c r="GO6" i="3"/>
  <c r="GO16" i="3"/>
  <c r="GO12" i="3"/>
  <c r="GO8" i="3"/>
  <c r="GO4" i="3"/>
  <c r="GM47" i="3"/>
  <c r="GO3" i="3"/>
  <c r="GI43" i="3"/>
  <c r="GI39" i="3"/>
  <c r="GK39" i="3"/>
  <c r="GK45" i="3"/>
  <c r="GG41" i="3"/>
  <c r="GG43" i="3"/>
  <c r="GI47" i="3"/>
  <c r="GG45" i="3"/>
  <c r="GK43" i="3"/>
  <c r="GM39" i="3"/>
  <c r="GI29" i="3"/>
  <c r="GI45" i="3"/>
  <c r="GK41" i="3"/>
  <c r="GG39" i="3"/>
  <c r="GL29" i="3"/>
  <c r="GH29" i="3"/>
  <c r="GL46" i="3"/>
  <c r="GH46" i="3"/>
  <c r="GN44" i="3"/>
  <c r="GJ44" i="3"/>
  <c r="GF44" i="3"/>
  <c r="GL42" i="3"/>
  <c r="GH42" i="3"/>
  <c r="GN40" i="3"/>
  <c r="GJ40" i="3"/>
  <c r="GF40" i="3"/>
  <c r="GG29" i="3"/>
  <c r="GM29" i="3"/>
  <c r="GE39" i="3"/>
  <c r="GE38" i="3"/>
  <c r="GE46" i="3"/>
  <c r="GE42" i="3"/>
  <c r="GE45" i="3"/>
  <c r="GE41" i="3"/>
  <c r="GE37" i="3"/>
  <c r="GE33" i="3"/>
  <c r="GE32" i="3"/>
  <c r="GE30" i="3"/>
  <c r="GE29" i="3"/>
  <c r="GE25" i="3"/>
  <c r="GE23" i="3"/>
  <c r="GE26" i="3"/>
  <c r="GE22" i="3"/>
  <c r="GE18" i="3"/>
  <c r="GE15" i="3"/>
  <c r="GE7" i="3"/>
  <c r="GE11" i="3"/>
  <c r="GE14" i="3"/>
  <c r="GE10" i="3"/>
  <c r="GE6" i="3"/>
  <c r="GE16" i="3"/>
  <c r="GE12" i="3"/>
  <c r="GE8" i="3"/>
  <c r="GL37" i="3"/>
  <c r="GK23" i="3"/>
  <c r="GM21" i="3"/>
  <c r="GG19" i="3"/>
  <c r="GL33" i="3"/>
  <c r="GN31" i="3"/>
  <c r="GF31" i="3"/>
  <c r="GM14" i="3"/>
  <c r="GI14" i="3"/>
  <c r="GK12" i="3"/>
  <c r="GG12" i="3"/>
  <c r="GK8" i="3"/>
  <c r="GG8" i="3"/>
  <c r="GI6" i="3"/>
  <c r="GK4" i="3"/>
  <c r="GG4" i="3"/>
  <c r="GI35" i="3"/>
  <c r="GL22" i="3"/>
  <c r="GK38" i="3"/>
  <c r="GJ24" i="3"/>
  <c r="GF20" i="3"/>
  <c r="GH18" i="3"/>
  <c r="GG34" i="3"/>
  <c r="GL15" i="3"/>
  <c r="GF13" i="3"/>
  <c r="GE4" i="3"/>
  <c r="GE47" i="3"/>
  <c r="IB46" i="3"/>
  <c r="GH44" i="3"/>
  <c r="GJ42" i="3"/>
  <c r="GF42" i="3"/>
  <c r="GL40" i="3"/>
  <c r="GJ38" i="3"/>
  <c r="HX33" i="3"/>
  <c r="GF33" i="3"/>
  <c r="GN25" i="3"/>
  <c r="GL23" i="3"/>
  <c r="GM20" i="3"/>
  <c r="GG14" i="3"/>
  <c r="GG10" i="3"/>
  <c r="GF9" i="3"/>
  <c r="GK6" i="3"/>
  <c r="GF5" i="3"/>
  <c r="HW33" i="3"/>
  <c r="GI38" i="3"/>
  <c r="GH37" i="3"/>
  <c r="GK35" i="3"/>
  <c r="GG36" i="3"/>
  <c r="GM33" i="3"/>
  <c r="GG31" i="3"/>
  <c r="GH28" i="3"/>
  <c r="GN26" i="3"/>
  <c r="GM25" i="3"/>
  <c r="GN22" i="3"/>
  <c r="GF22" i="3"/>
  <c r="GH20" i="3"/>
  <c r="GK19" i="3"/>
  <c r="GN18" i="3"/>
  <c r="GK15" i="3"/>
  <c r="GJ14" i="3"/>
  <c r="GF14" i="3"/>
  <c r="GL12" i="3"/>
  <c r="GF10" i="3"/>
  <c r="GJ6" i="3"/>
  <c r="GF6" i="3"/>
  <c r="GI27" i="3"/>
  <c r="GK25" i="3"/>
  <c r="GG25" i="3"/>
  <c r="GM23" i="3"/>
  <c r="GK21" i="3"/>
  <c r="GG21" i="3"/>
  <c r="GK13" i="3"/>
  <c r="HU13" i="3"/>
  <c r="GG9" i="3"/>
  <c r="GM7" i="3"/>
  <c r="GK5" i="3"/>
  <c r="GF35" i="3"/>
  <c r="IA34" i="3"/>
  <c r="GK32" i="3"/>
  <c r="GK28" i="3"/>
  <c r="GG28" i="3"/>
  <c r="GM26" i="3"/>
  <c r="GI26" i="3"/>
  <c r="GK24" i="3"/>
  <c r="GG24" i="3"/>
  <c r="GI22" i="3"/>
  <c r="GG20" i="3"/>
  <c r="GI18" i="3"/>
  <c r="GK16" i="3"/>
  <c r="GF15" i="3"/>
  <c r="HZ13" i="3"/>
  <c r="GF7" i="3"/>
  <c r="GE44" i="3"/>
  <c r="GE35" i="3"/>
  <c r="GE28" i="3"/>
  <c r="GE24" i="3"/>
  <c r="GE21" i="3"/>
  <c r="HO17" i="3"/>
  <c r="GE9" i="3"/>
  <c r="GE5" i="3"/>
  <c r="HK35" i="3"/>
  <c r="HR35" i="3"/>
  <c r="HR36" i="3"/>
  <c r="HJ35" i="3"/>
  <c r="HJ36" i="3"/>
  <c r="HK16" i="3"/>
  <c r="HK17" i="3"/>
  <c r="HN36" i="3"/>
  <c r="HO35" i="3"/>
  <c r="HL16" i="3"/>
  <c r="HP16" i="3"/>
  <c r="HQ35" i="3"/>
  <c r="HM35" i="3"/>
  <c r="HR17" i="3"/>
  <c r="HR16" i="3"/>
  <c r="HN17" i="3"/>
  <c r="HN16" i="3"/>
  <c r="HJ17" i="3"/>
  <c r="HJ16" i="3"/>
  <c r="HL36" i="3"/>
  <c r="HQ17" i="3"/>
  <c r="HP36" i="3"/>
  <c r="HM17" i="3"/>
  <c r="HI47" i="3"/>
  <c r="HI45" i="3"/>
  <c r="HI41" i="3"/>
  <c r="HI34" i="3"/>
  <c r="HI26" i="3"/>
  <c r="HI22" i="3"/>
  <c r="HI17" i="3"/>
  <c r="HF17" i="3"/>
  <c r="HF16" i="3"/>
  <c r="HE35" i="3"/>
  <c r="HB17" i="3"/>
  <c r="HB16" i="3"/>
  <c r="HA35" i="3"/>
  <c r="HD35" i="3"/>
  <c r="HD36" i="3"/>
  <c r="HF35" i="3"/>
  <c r="HF36" i="3"/>
  <c r="HB35" i="3"/>
  <c r="HB36" i="3"/>
  <c r="HG16" i="3"/>
  <c r="HG17" i="3"/>
  <c r="HC16" i="3"/>
  <c r="HC17" i="3"/>
  <c r="GZ36" i="3"/>
  <c r="HH35" i="3"/>
  <c r="HH36" i="3"/>
  <c r="HE16" i="3"/>
  <c r="HE17" i="3"/>
  <c r="HA16" i="3"/>
  <c r="HA17" i="3"/>
  <c r="HC35" i="3"/>
  <c r="HH16" i="3"/>
  <c r="GZ16" i="3"/>
  <c r="HG35" i="3"/>
  <c r="HD16" i="3"/>
  <c r="GY17" i="3"/>
  <c r="GT35" i="3"/>
  <c r="GT36" i="3"/>
  <c r="GQ16" i="3"/>
  <c r="GQ35" i="3"/>
  <c r="GH45" i="3"/>
  <c r="GH36" i="3"/>
  <c r="GK47" i="3"/>
  <c r="GG47" i="3"/>
  <c r="GN47" i="3"/>
  <c r="GF47" i="3"/>
  <c r="GN43" i="3"/>
  <c r="GF43" i="3"/>
  <c r="GM45" i="3"/>
  <c r="GK44" i="3"/>
  <c r="GG44" i="3"/>
  <c r="GM43" i="3"/>
  <c r="GE43" i="3"/>
  <c r="GM41" i="3"/>
  <c r="GI41" i="3"/>
  <c r="GK40" i="3"/>
  <c r="GG40" i="3"/>
  <c r="GF36" i="3"/>
  <c r="GH30" i="3"/>
  <c r="GK30" i="3"/>
  <c r="GN34" i="3"/>
  <c r="GF34" i="3"/>
  <c r="GN30" i="3"/>
  <c r="GF30" i="3"/>
  <c r="GE34" i="3"/>
  <c r="GM32" i="3"/>
  <c r="HW30" i="3"/>
  <c r="GG17" i="3"/>
  <c r="GM17" i="3"/>
  <c r="GK17" i="3"/>
  <c r="GN17" i="3"/>
  <c r="GJ17" i="3"/>
  <c r="GF17" i="3"/>
  <c r="GH21" i="3"/>
  <c r="GK20" i="3"/>
  <c r="GM24" i="3"/>
  <c r="GI24" i="3"/>
  <c r="GK22" i="3"/>
  <c r="GJ21" i="3"/>
  <c r="GH19" i="3"/>
  <c r="GG18" i="3"/>
  <c r="GJ23" i="3"/>
  <c r="GL21" i="3"/>
  <c r="GK27" i="3"/>
  <c r="GG27" i="3"/>
  <c r="GV16" i="3" l="1"/>
  <c r="GW17" i="3"/>
  <c r="GX36" i="3"/>
  <c r="GP36" i="3"/>
  <c r="GU17" i="3"/>
  <c r="JF5" i="3"/>
  <c r="JF41" i="3"/>
  <c r="GW35" i="3"/>
  <c r="GU35" i="3"/>
  <c r="IU17" i="3"/>
  <c r="GV35" i="3"/>
  <c r="IW22" i="3"/>
  <c r="GR31" i="3"/>
  <c r="GV6" i="3"/>
  <c r="GR10" i="3"/>
  <c r="GR14" i="3"/>
  <c r="GS17" i="3"/>
  <c r="GS4" i="3"/>
  <c r="GS8" i="3"/>
  <c r="GS12" i="3"/>
  <c r="GV31" i="3"/>
  <c r="GR6" i="3"/>
  <c r="GS7" i="3"/>
  <c r="GV10" i="3"/>
  <c r="GV14" i="3"/>
  <c r="IR36" i="3"/>
  <c r="GT4" i="3"/>
  <c r="GT12" i="3"/>
  <c r="GT16" i="3"/>
  <c r="GT33" i="3"/>
  <c r="GT38" i="3"/>
  <c r="GT8" i="3"/>
  <c r="GJ47" i="3"/>
  <c r="GJ28" i="3"/>
  <c r="GJ30" i="3"/>
  <c r="GJ37" i="3"/>
  <c r="GJ26" i="3"/>
  <c r="GJ20" i="3"/>
  <c r="IQ35" i="3"/>
  <c r="GS29" i="3"/>
  <c r="GS21" i="3"/>
  <c r="GS25" i="3"/>
  <c r="GS35" i="3"/>
  <c r="HW32" i="3"/>
  <c r="HW26" i="3"/>
  <c r="HW42" i="3"/>
  <c r="HW12" i="3"/>
  <c r="HW24" i="3"/>
  <c r="GI17" i="3"/>
  <c r="GI4" i="3"/>
  <c r="GI8" i="3"/>
  <c r="GI37" i="3"/>
  <c r="GI10" i="3"/>
  <c r="HW35" i="3"/>
  <c r="GI5" i="3"/>
  <c r="HW46" i="3"/>
  <c r="HW15" i="3"/>
  <c r="HW11" i="3"/>
  <c r="HW28" i="3"/>
  <c r="HW19" i="3"/>
  <c r="IO16" i="3"/>
  <c r="GQ17" i="3"/>
  <c r="GQ19" i="3"/>
  <c r="GQ23" i="3"/>
  <c r="GQ27" i="3"/>
  <c r="GQ6" i="3"/>
  <c r="GQ10" i="3"/>
  <c r="GQ14" i="3"/>
  <c r="GQ9" i="3"/>
  <c r="IE16" i="3"/>
  <c r="IP17" i="3"/>
  <c r="IP36" i="3"/>
  <c r="GH41" i="3"/>
  <c r="GH38" i="3"/>
  <c r="GH4" i="3"/>
  <c r="GH16" i="3"/>
  <c r="GH26" i="3"/>
  <c r="IN16" i="3"/>
  <c r="GP33" i="3"/>
  <c r="GP38" i="3"/>
  <c r="GP8" i="3"/>
  <c r="GP4" i="3"/>
  <c r="GP12" i="3"/>
  <c r="GP17" i="3"/>
  <c r="GO17" i="3"/>
  <c r="GE17" i="3"/>
  <c r="GE27" i="3"/>
  <c r="HS36" i="3"/>
  <c r="GE20" i="3"/>
  <c r="HS4" i="3"/>
  <c r="HS13" i="3"/>
  <c r="IY16" i="3"/>
  <c r="JB17" i="3"/>
  <c r="GU19" i="3"/>
  <c r="GU27" i="3"/>
  <c r="II17" i="3"/>
  <c r="GU6" i="3"/>
  <c r="GU10" i="3"/>
  <c r="GU14" i="3"/>
  <c r="GU5" i="3"/>
  <c r="GU23" i="3"/>
  <c r="GL4" i="3"/>
  <c r="GL26" i="3"/>
  <c r="GL17" i="3"/>
  <c r="JD36" i="3"/>
  <c r="IA46" i="3"/>
  <c r="GM11" i="3"/>
  <c r="GM15" i="3"/>
  <c r="GM13" i="3"/>
  <c r="GM12" i="3"/>
  <c r="GM35" i="3"/>
  <c r="IA10" i="3"/>
  <c r="GM40" i="3"/>
  <c r="IA22" i="3"/>
  <c r="IA38" i="3"/>
  <c r="IA42" i="3"/>
  <c r="IA43" i="3"/>
  <c r="IA5" i="3"/>
  <c r="GW4" i="3"/>
  <c r="GW8" i="3"/>
  <c r="GW12" i="3"/>
  <c r="GW11" i="3"/>
  <c r="GW16" i="3"/>
  <c r="GW21" i="3"/>
  <c r="GW25" i="3"/>
  <c r="GW29" i="3"/>
  <c r="GN15" i="3"/>
  <c r="GN19" i="3"/>
  <c r="IB47" i="3"/>
  <c r="GN38" i="3"/>
  <c r="GN36" i="3"/>
  <c r="GN7" i="3"/>
  <c r="GN35" i="3"/>
  <c r="GN10" i="3"/>
  <c r="GN5" i="3"/>
  <c r="GN33" i="3"/>
  <c r="GN42" i="3"/>
  <c r="GN6" i="3"/>
  <c r="GN20" i="3"/>
  <c r="GN24" i="3"/>
  <c r="GN23" i="3"/>
  <c r="IB8" i="3"/>
  <c r="IB34" i="3"/>
  <c r="IB45" i="3"/>
  <c r="IB18" i="3"/>
  <c r="GX33" i="3"/>
  <c r="GX8" i="3"/>
  <c r="GX17" i="3"/>
  <c r="GX4" i="3"/>
  <c r="GX12" i="3"/>
  <c r="IV35" i="3"/>
  <c r="JF7" i="3"/>
  <c r="JF15" i="3"/>
  <c r="GI34" i="3"/>
  <c r="GI36" i="3"/>
  <c r="GI25" i="3"/>
  <c r="HW16" i="3"/>
  <c r="HW21" i="3"/>
  <c r="HW18" i="3"/>
  <c r="HW27" i="3"/>
  <c r="GJ34" i="3"/>
  <c r="GJ11" i="3"/>
  <c r="GJ32" i="3"/>
  <c r="GJ18" i="3"/>
  <c r="GJ46" i="3"/>
  <c r="HX35" i="3"/>
  <c r="HX4" i="3"/>
  <c r="HX12" i="3"/>
  <c r="HX16" i="3"/>
  <c r="HX6" i="3"/>
  <c r="HX30" i="3"/>
  <c r="GJ43" i="3"/>
  <c r="GJ9" i="3"/>
  <c r="HX8" i="3"/>
  <c r="GJ45" i="3"/>
  <c r="GL25" i="3"/>
  <c r="GL30" i="3"/>
  <c r="GL45" i="3"/>
  <c r="GL8" i="3"/>
  <c r="GL20" i="3"/>
  <c r="GL28" i="3"/>
  <c r="HZ10" i="3"/>
  <c r="HZ47" i="3"/>
  <c r="HZ5" i="3"/>
  <c r="GL41" i="3"/>
  <c r="GL9" i="3"/>
  <c r="GL38" i="3"/>
  <c r="GL24" i="3"/>
  <c r="GL11" i="3"/>
  <c r="GL44" i="3"/>
  <c r="HZ7" i="3"/>
  <c r="HZ35" i="3"/>
  <c r="HZ6" i="3"/>
  <c r="HZ14" i="3"/>
  <c r="GL43" i="3"/>
  <c r="HZ32" i="3"/>
  <c r="HZ37" i="3"/>
  <c r="HZ3" i="3"/>
  <c r="GM18" i="3"/>
  <c r="GM19" i="3"/>
  <c r="GM27" i="3"/>
  <c r="GM22" i="3"/>
  <c r="GM30" i="3"/>
  <c r="GM16" i="3"/>
  <c r="IA14" i="3"/>
  <c r="IA25" i="3"/>
  <c r="GM31" i="3"/>
  <c r="IA36" i="3"/>
  <c r="GM44" i="3"/>
  <c r="IA4" i="3"/>
  <c r="HI35" i="3"/>
  <c r="IW35" i="3"/>
  <c r="Y48" i="3"/>
  <c r="GP3" i="3"/>
  <c r="ID3" i="3"/>
  <c r="AG48" i="3"/>
  <c r="GX3" i="3"/>
  <c r="IL3" i="3"/>
  <c r="GS36" i="3"/>
  <c r="IG36" i="3"/>
  <c r="HX9" i="3"/>
  <c r="HY30" i="3"/>
  <c r="GJ19" i="3"/>
  <c r="GJ27" i="3"/>
  <c r="IA16" i="3"/>
  <c r="HY19" i="3"/>
  <c r="HW25" i="3"/>
  <c r="GI31" i="3"/>
  <c r="GL39" i="3"/>
  <c r="GJ41" i="3"/>
  <c r="GI44" i="3"/>
  <c r="GK11" i="3"/>
  <c r="HZ16" i="3"/>
  <c r="IA18" i="3"/>
  <c r="HY24" i="3"/>
  <c r="HZ41" i="3"/>
  <c r="HX43" i="3"/>
  <c r="IB36" i="3"/>
  <c r="IA45" i="3"/>
  <c r="HZ30" i="3"/>
  <c r="HX14" i="3"/>
  <c r="IA26" i="3"/>
  <c r="HY7" i="3"/>
  <c r="HY25" i="3"/>
  <c r="IB37" i="3"/>
  <c r="IB5" i="3"/>
  <c r="HZ9" i="3"/>
  <c r="IA13" i="3"/>
  <c r="HY13" i="3"/>
  <c r="HX11" i="3"/>
  <c r="HW4" i="3"/>
  <c r="HZ20" i="3"/>
  <c r="HZ24" i="3"/>
  <c r="HY3" i="3"/>
  <c r="IB23" i="3"/>
  <c r="IB27" i="3"/>
  <c r="IB35" i="3"/>
  <c r="BA48" i="3"/>
  <c r="IU16" i="3"/>
  <c r="AL48" i="3"/>
  <c r="IK4" i="3"/>
  <c r="IE10" i="3"/>
  <c r="II14" i="3"/>
  <c r="AJ48" i="3"/>
  <c r="AZ48" i="3"/>
  <c r="ID17" i="3"/>
  <c r="ID33" i="3"/>
  <c r="IJ35" i="3"/>
  <c r="HX38" i="3"/>
  <c r="HX46" i="3"/>
  <c r="IP35" i="3"/>
  <c r="HY16" i="3"/>
  <c r="IH4" i="3"/>
  <c r="IF6" i="3"/>
  <c r="ID8" i="3"/>
  <c r="IK25" i="3"/>
  <c r="II27" i="3"/>
  <c r="IG29" i="3"/>
  <c r="ID36" i="3"/>
  <c r="IT16" i="3"/>
  <c r="JC17" i="3"/>
  <c r="JE35" i="3"/>
  <c r="IW45" i="3"/>
  <c r="AK48" i="3"/>
  <c r="IA30" i="3"/>
  <c r="HW38" i="3"/>
  <c r="IK11" i="3"/>
  <c r="IJ16" i="3"/>
  <c r="IK35" i="3"/>
  <c r="ID38" i="3"/>
  <c r="IV16" i="3"/>
  <c r="JB16" i="3"/>
  <c r="AI48" i="3"/>
  <c r="AQ48" i="3"/>
  <c r="AY48" i="3"/>
  <c r="GK18" i="3"/>
  <c r="GN21" i="3"/>
  <c r="GJ25" i="3"/>
  <c r="GI30" i="3"/>
  <c r="GK36" i="3"/>
  <c r="HY36" i="3"/>
  <c r="GL36" i="3"/>
  <c r="GT17" i="3"/>
  <c r="GV17" i="3"/>
  <c r="IJ17" i="3"/>
  <c r="HE36" i="3"/>
  <c r="IS36" i="3"/>
  <c r="HQ36" i="3"/>
  <c r="JE36" i="3"/>
  <c r="GL5" i="3"/>
  <c r="GH9" i="3"/>
  <c r="GN11" i="3"/>
  <c r="GJ15" i="3"/>
  <c r="GM34" i="3"/>
  <c r="GI19" i="3"/>
  <c r="GI23" i="3"/>
  <c r="GN32" i="3"/>
  <c r="GI9" i="3"/>
  <c r="GI21" i="3"/>
  <c r="GH24" i="3"/>
  <c r="GI33" i="3"/>
  <c r="GM4" i="3"/>
  <c r="GM8" i="3"/>
  <c r="GK10" i="3"/>
  <c r="GJ13" i="3"/>
  <c r="GI16" i="3"/>
  <c r="GH23" i="3"/>
  <c r="GL27" i="3"/>
  <c r="GL31" i="3"/>
  <c r="GK34" i="3"/>
  <c r="HY34" i="3"/>
  <c r="GM37" i="3"/>
  <c r="IA37" i="3"/>
  <c r="GN46" i="3"/>
  <c r="GL7" i="3"/>
  <c r="GN13" i="3"/>
  <c r="GN16" i="3"/>
  <c r="GH22" i="3"/>
  <c r="GM6" i="3"/>
  <c r="GM10" i="3"/>
  <c r="GH33" i="3"/>
  <c r="AD48" i="3"/>
  <c r="GU3" i="3"/>
  <c r="GV5" i="3"/>
  <c r="GT7" i="3"/>
  <c r="GR9" i="3"/>
  <c r="IF9" i="3"/>
  <c r="GP11" i="3"/>
  <c r="GX11" i="3"/>
  <c r="GV13" i="3"/>
  <c r="GT15" i="3"/>
  <c r="GR18" i="3"/>
  <c r="GP20" i="3"/>
  <c r="GX20" i="3"/>
  <c r="GV22" i="3"/>
  <c r="GT24" i="3"/>
  <c r="GR26" i="3"/>
  <c r="GP28" i="3"/>
  <c r="GX28" i="3"/>
  <c r="GW30" i="3"/>
  <c r="IK30" i="3"/>
  <c r="GU32" i="3"/>
  <c r="II32" i="3"/>
  <c r="GW34" i="3"/>
  <c r="IK34" i="3"/>
  <c r="GU37" i="3"/>
  <c r="AA48" i="3"/>
  <c r="GR3" i="3"/>
  <c r="IF3" i="3"/>
  <c r="GV4" i="3"/>
  <c r="GW5" i="3"/>
  <c r="GQ7" i="3"/>
  <c r="GR8" i="3"/>
  <c r="GW9" i="3"/>
  <c r="GX10" i="3"/>
  <c r="GU11" i="3"/>
  <c r="GW13" i="3"/>
  <c r="GU15" i="3"/>
  <c r="GS18" i="3"/>
  <c r="GP19" i="3"/>
  <c r="GX19" i="3"/>
  <c r="GU20" i="3"/>
  <c r="GV21" i="3"/>
  <c r="IJ21" i="3"/>
  <c r="GW22" i="3"/>
  <c r="GT23" i="3"/>
  <c r="GQ24" i="3"/>
  <c r="GR25" i="3"/>
  <c r="IF25" i="3"/>
  <c r="GS26" i="3"/>
  <c r="GP27" i="3"/>
  <c r="GX27" i="3"/>
  <c r="GU28" i="3"/>
  <c r="II28" i="3"/>
  <c r="GV29" i="3"/>
  <c r="GT30" i="3"/>
  <c r="GR32" i="3"/>
  <c r="GP34" i="3"/>
  <c r="GX34" i="3"/>
  <c r="GV37" i="3"/>
  <c r="GW38" i="3"/>
  <c r="IK38" i="3"/>
  <c r="GT39" i="3"/>
  <c r="GQ40" i="3"/>
  <c r="IE40" i="3"/>
  <c r="GR41" i="3"/>
  <c r="GS42" i="3"/>
  <c r="IG42" i="3"/>
  <c r="GT43" i="3"/>
  <c r="GT47" i="3"/>
  <c r="GP16" i="3"/>
  <c r="GQ18" i="3"/>
  <c r="GR19" i="3"/>
  <c r="IF19" i="3"/>
  <c r="GS20" i="3"/>
  <c r="GP21" i="3"/>
  <c r="GX21" i="3"/>
  <c r="GU22" i="3"/>
  <c r="GV23" i="3"/>
  <c r="IJ23" i="3"/>
  <c r="GW24" i="3"/>
  <c r="GT25" i="3"/>
  <c r="GQ26" i="3"/>
  <c r="GR27" i="3"/>
  <c r="GS28" i="3"/>
  <c r="IG28" i="3"/>
  <c r="GP29" i="3"/>
  <c r="GX29" i="3"/>
  <c r="GW31" i="3"/>
  <c r="GU33" i="3"/>
  <c r="GP37" i="3"/>
  <c r="GX37" i="3"/>
  <c r="GU38" i="3"/>
  <c r="II38" i="3"/>
  <c r="GV39" i="3"/>
  <c r="GW40" i="3"/>
  <c r="IK40" i="3"/>
  <c r="GT41" i="3"/>
  <c r="GQ42" i="3"/>
  <c r="IE42" i="3"/>
  <c r="GR43" i="3"/>
  <c r="GS44" i="3"/>
  <c r="IG44" i="3"/>
  <c r="GP45" i="3"/>
  <c r="GX45" i="3"/>
  <c r="GU46" i="3"/>
  <c r="II46" i="3"/>
  <c r="GV47" i="3"/>
  <c r="GX43" i="3"/>
  <c r="GU44" i="3"/>
  <c r="II44" i="3"/>
  <c r="GV45" i="3"/>
  <c r="GW46" i="3"/>
  <c r="IK46" i="3"/>
  <c r="IA6" i="3"/>
  <c r="HW10" i="3"/>
  <c r="IB13" i="3"/>
  <c r="HX31" i="3"/>
  <c r="HV18" i="3"/>
  <c r="IB20" i="3"/>
  <c r="HZ22" i="3"/>
  <c r="HX24" i="3"/>
  <c r="IB28" i="3"/>
  <c r="HY4" i="3"/>
  <c r="HY12" i="3"/>
  <c r="IB31" i="3"/>
  <c r="HW17" i="3"/>
  <c r="GI28" i="3"/>
  <c r="HZ36" i="3"/>
  <c r="GJ4" i="3"/>
  <c r="GH6" i="3"/>
  <c r="GN8" i="3"/>
  <c r="GL10" i="3"/>
  <c r="GJ12" i="3"/>
  <c r="HV19" i="3"/>
  <c r="IB21" i="3"/>
  <c r="HZ23" i="3"/>
  <c r="HX25" i="3"/>
  <c r="IA31" i="3"/>
  <c r="HY33" i="3"/>
  <c r="HV39" i="3"/>
  <c r="HW40" i="3"/>
  <c r="IB41" i="3"/>
  <c r="HY42" i="3"/>
  <c r="HZ43" i="3"/>
  <c r="IA44" i="3"/>
  <c r="HX45" i="3"/>
  <c r="HV47" i="3"/>
  <c r="IB6" i="3"/>
  <c r="IA9" i="3"/>
  <c r="HW13" i="3"/>
  <c r="HZ17" i="3"/>
  <c r="IB30" i="3"/>
  <c r="GM38" i="3"/>
  <c r="GM42" i="3"/>
  <c r="GI46" i="3"/>
  <c r="GN45" i="3"/>
  <c r="GL47" i="3"/>
  <c r="HY17" i="3"/>
  <c r="HX36" i="3"/>
  <c r="IA23" i="3"/>
  <c r="HX22" i="3"/>
  <c r="HX7" i="3"/>
  <c r="HY22" i="3"/>
  <c r="IB33" i="3"/>
  <c r="HY6" i="3"/>
  <c r="IA15" i="3"/>
  <c r="HV15" i="3"/>
  <c r="IA33" i="3"/>
  <c r="HX5" i="3"/>
  <c r="HV13" i="3"/>
  <c r="HZ25" i="3"/>
  <c r="IA11" i="3"/>
  <c r="IB39" i="3"/>
  <c r="HV31" i="3"/>
  <c r="HV12" i="3"/>
  <c r="IA8" i="3"/>
  <c r="HZ12" i="3"/>
  <c r="IA28" i="3"/>
  <c r="HY32" i="3"/>
  <c r="IB3" i="3"/>
  <c r="HX19" i="3"/>
  <c r="IA19" i="3"/>
  <c r="HX47" i="3"/>
  <c r="II20" i="3"/>
  <c r="AP48" i="3"/>
  <c r="IE6" i="3"/>
  <c r="II10" i="3"/>
  <c r="IG12" i="3"/>
  <c r="IK16" i="3"/>
  <c r="IK24" i="3"/>
  <c r="IS16" i="3"/>
  <c r="AN48" i="3"/>
  <c r="IH17" i="3"/>
  <c r="IL21" i="3"/>
  <c r="IF27" i="3"/>
  <c r="IL29" i="3"/>
  <c r="IH33" i="3"/>
  <c r="ID37" i="3"/>
  <c r="IJ39" i="3"/>
  <c r="IF43" i="3"/>
  <c r="IL45" i="3"/>
  <c r="IJ13" i="3"/>
  <c r="IH43" i="3"/>
  <c r="IT35" i="3"/>
  <c r="HX42" i="3"/>
  <c r="IL4" i="3"/>
  <c r="IJ6" i="3"/>
  <c r="IH8" i="3"/>
  <c r="IF10" i="3"/>
  <c r="ID12" i="3"/>
  <c r="IK13" i="3"/>
  <c r="II15" i="3"/>
  <c r="IG17" i="3"/>
  <c r="IE19" i="3"/>
  <c r="IL20" i="3"/>
  <c r="IJ22" i="3"/>
  <c r="IH24" i="3"/>
  <c r="IF26" i="3"/>
  <c r="ID28" i="3"/>
  <c r="IK29" i="3"/>
  <c r="IH36" i="3"/>
  <c r="IO17" i="3"/>
  <c r="IT36" i="3"/>
  <c r="IM17" i="3"/>
  <c r="IZ16" i="3"/>
  <c r="IZ36" i="3"/>
  <c r="AF48" i="3"/>
  <c r="AW48" i="3"/>
  <c r="IE17" i="3"/>
  <c r="IH38" i="3"/>
  <c r="IC17" i="3"/>
  <c r="IQ17" i="3"/>
  <c r="IO35" i="3"/>
  <c r="IV36" i="3"/>
  <c r="JA17" i="3"/>
  <c r="JC35" i="3"/>
  <c r="IY35" i="3"/>
  <c r="IW34" i="3"/>
  <c r="HL17" i="3"/>
  <c r="IZ17" i="3"/>
  <c r="V48" i="3"/>
  <c r="GM3" i="3"/>
  <c r="T48" i="3"/>
  <c r="GK3" i="3"/>
  <c r="GY36" i="3"/>
  <c r="IM36" i="3"/>
  <c r="HO36" i="3"/>
  <c r="JC36" i="3"/>
  <c r="S48" i="3"/>
  <c r="GJ3" i="3"/>
  <c r="GK9" i="3"/>
  <c r="GN37" i="3"/>
  <c r="GK7" i="3"/>
  <c r="GL16" i="3"/>
  <c r="GK31" i="3"/>
  <c r="GJ39" i="3"/>
  <c r="GM28" i="3"/>
  <c r="GV36" i="3"/>
  <c r="AC48" i="3"/>
  <c r="GT3" i="3"/>
  <c r="IH3" i="3"/>
  <c r="GF19" i="3"/>
  <c r="GN27" i="3"/>
  <c r="HW6" i="3"/>
  <c r="HW14" i="3"/>
  <c r="IA32" i="3"/>
  <c r="IB17" i="3"/>
  <c r="GI40" i="3"/>
  <c r="HY35" i="3"/>
  <c r="GM9" i="3"/>
  <c r="GI13" i="3"/>
  <c r="HY28" i="3"/>
  <c r="HX34" i="3"/>
  <c r="HZ45" i="3"/>
  <c r="IB22" i="3"/>
  <c r="HY9" i="3"/>
  <c r="IB10" i="3"/>
  <c r="IA7" i="3"/>
  <c r="HY15" i="3"/>
  <c r="HY5" i="3"/>
  <c r="HZ11" i="3"/>
  <c r="IB19" i="3"/>
  <c r="HY31" i="3"/>
  <c r="HZ44" i="3"/>
  <c r="HW8" i="3"/>
  <c r="IA20" i="3"/>
  <c r="HX32" i="3"/>
  <c r="IA3" i="3"/>
  <c r="HX3" i="3"/>
  <c r="HX23" i="3"/>
  <c r="AT48" i="3"/>
  <c r="II6" i="3"/>
  <c r="IG8" i="3"/>
  <c r="IK12" i="3"/>
  <c r="AR48" i="3"/>
  <c r="IL17" i="3"/>
  <c r="IF31" i="3"/>
  <c r="IL33" i="3"/>
  <c r="IB26" i="3"/>
  <c r="IA21" i="3"/>
  <c r="IL8" i="3"/>
  <c r="IJ10" i="3"/>
  <c r="IH12" i="3"/>
  <c r="IF14" i="3"/>
  <c r="IK17" i="3"/>
  <c r="II19" i="3"/>
  <c r="IG21" i="3"/>
  <c r="IE23" i="3"/>
  <c r="IL36" i="3"/>
  <c r="IS17" i="3"/>
  <c r="JD16" i="3"/>
  <c r="AS48" i="3"/>
  <c r="HZ4" i="3"/>
  <c r="IB15" i="3"/>
  <c r="IG7" i="3"/>
  <c r="IE9" i="3"/>
  <c r="IJ36" i="3"/>
  <c r="IS35" i="3"/>
  <c r="JE17" i="3"/>
  <c r="IX36" i="3"/>
  <c r="IW17" i="3"/>
  <c r="X48" i="3"/>
  <c r="AM48" i="3"/>
  <c r="AU48" i="3"/>
  <c r="IA24" i="3"/>
  <c r="HZ38" i="3"/>
  <c r="IB7" i="3"/>
  <c r="GH27" i="3"/>
  <c r="GI32" i="3"/>
  <c r="GJ36" i="3"/>
  <c r="GM36" i="3"/>
  <c r="GO36" i="3"/>
  <c r="IC36" i="3"/>
  <c r="GR17" i="3"/>
  <c r="IF17" i="3"/>
  <c r="GU36" i="3"/>
  <c r="II36" i="3"/>
  <c r="GR35" i="3"/>
  <c r="HM36" i="3"/>
  <c r="JA36" i="3"/>
  <c r="HK36" i="3"/>
  <c r="IY36" i="3"/>
  <c r="W48" i="3"/>
  <c r="GN3" i="3"/>
  <c r="GJ7" i="3"/>
  <c r="GL13" i="3"/>
  <c r="GJ35" i="3"/>
  <c r="R48" i="3"/>
  <c r="GI3" i="3"/>
  <c r="GI7" i="3"/>
  <c r="GI11" i="3"/>
  <c r="GI15" i="3"/>
  <c r="GL34" i="3"/>
  <c r="GM5" i="3"/>
  <c r="GH8" i="3"/>
  <c r="GJ10" i="3"/>
  <c r="GN14" i="3"/>
  <c r="GJ22" i="3"/>
  <c r="GH32" i="3"/>
  <c r="GN39" i="3"/>
  <c r="U48" i="3"/>
  <c r="GL3" i="3"/>
  <c r="GJ5" i="3"/>
  <c r="GH7" i="3"/>
  <c r="GN9" i="3"/>
  <c r="GI12" i="3"/>
  <c r="GK14" i="3"/>
  <c r="GL19" i="3"/>
  <c r="GJ33" i="3"/>
  <c r="GL35" i="3"/>
  <c r="GH11" i="3"/>
  <c r="GL18" i="3"/>
  <c r="GN28" i="3"/>
  <c r="GJ16" i="3"/>
  <c r="GJ31" i="3"/>
  <c r="Z48" i="3"/>
  <c r="GQ3" i="3"/>
  <c r="GR5" i="3"/>
  <c r="IF5" i="3"/>
  <c r="GP7" i="3"/>
  <c r="GX7" i="3"/>
  <c r="GV9" i="3"/>
  <c r="GT11" i="3"/>
  <c r="GR13" i="3"/>
  <c r="IF13" i="3"/>
  <c r="GP15" i="3"/>
  <c r="GX15" i="3"/>
  <c r="GV18" i="3"/>
  <c r="GT20" i="3"/>
  <c r="GR22" i="3"/>
  <c r="GP24" i="3"/>
  <c r="GX24" i="3"/>
  <c r="GV26" i="3"/>
  <c r="GT28" i="3"/>
  <c r="GS30" i="3"/>
  <c r="IG30" i="3"/>
  <c r="GQ32" i="3"/>
  <c r="IE32" i="3"/>
  <c r="GS34" i="3"/>
  <c r="IG34" i="3"/>
  <c r="GQ37" i="3"/>
  <c r="GS16" i="3"/>
  <c r="GR36" i="3"/>
  <c r="AE48" i="3"/>
  <c r="GV3" i="3"/>
  <c r="IJ3" i="3"/>
  <c r="GS5" i="3"/>
  <c r="GT6" i="3"/>
  <c r="GU7" i="3"/>
  <c r="GS9" i="3"/>
  <c r="GP10" i="3"/>
  <c r="GQ11" i="3"/>
  <c r="GS13" i="3"/>
  <c r="GQ15" i="3"/>
  <c r="GR16" i="3"/>
  <c r="GW18" i="3"/>
  <c r="GT19" i="3"/>
  <c r="GQ20" i="3"/>
  <c r="GR21" i="3"/>
  <c r="IF21" i="3"/>
  <c r="GS22" i="3"/>
  <c r="GP23" i="3"/>
  <c r="GX23" i="3"/>
  <c r="GU24" i="3"/>
  <c r="GV25" i="3"/>
  <c r="IJ25" i="3"/>
  <c r="GW26" i="3"/>
  <c r="GT27" i="3"/>
  <c r="GQ28" i="3"/>
  <c r="IE28" i="3"/>
  <c r="GR29" i="3"/>
  <c r="GP30" i="3"/>
  <c r="GX30" i="3"/>
  <c r="GV32" i="3"/>
  <c r="GT34" i="3"/>
  <c r="GQ36" i="3"/>
  <c r="IE36" i="3"/>
  <c r="GR37" i="3"/>
  <c r="GS38" i="3"/>
  <c r="IG38" i="3"/>
  <c r="GP39" i="3"/>
  <c r="GX39" i="3"/>
  <c r="GU40" i="3"/>
  <c r="II40" i="3"/>
  <c r="GV41" i="3"/>
  <c r="GW42" i="3"/>
  <c r="IK42" i="3"/>
  <c r="GP47" i="3"/>
  <c r="GX47" i="3"/>
  <c r="GX16" i="3"/>
  <c r="GU18" i="3"/>
  <c r="GV19" i="3"/>
  <c r="IJ19" i="3"/>
  <c r="GW20" i="3"/>
  <c r="GT21" i="3"/>
  <c r="GQ22" i="3"/>
  <c r="GR23" i="3"/>
  <c r="IF23" i="3"/>
  <c r="GS24" i="3"/>
  <c r="GP25" i="3"/>
  <c r="GX25" i="3"/>
  <c r="GU26" i="3"/>
  <c r="GV27" i="3"/>
  <c r="GW28" i="3"/>
  <c r="IK28" i="3"/>
  <c r="GT29" i="3"/>
  <c r="GS31" i="3"/>
  <c r="GQ33" i="3"/>
  <c r="GW36" i="3"/>
  <c r="IK36" i="3"/>
  <c r="GT37" i="3"/>
  <c r="GQ38" i="3"/>
  <c r="IE38" i="3"/>
  <c r="GR39" i="3"/>
  <c r="GS40" i="3"/>
  <c r="IG40" i="3"/>
  <c r="GP41" i="3"/>
  <c r="GX41" i="3"/>
  <c r="GU42" i="3"/>
  <c r="II42" i="3"/>
  <c r="GV43" i="3"/>
  <c r="GW44" i="3"/>
  <c r="IK44" i="3"/>
  <c r="GT45" i="3"/>
  <c r="GQ46" i="3"/>
  <c r="IE46" i="3"/>
  <c r="GR47" i="3"/>
  <c r="GP43" i="3"/>
  <c r="GQ44" i="3"/>
  <c r="IE44" i="3"/>
  <c r="GR45" i="3"/>
  <c r="GS46" i="3"/>
  <c r="IG46" i="3"/>
  <c r="HY8" i="3"/>
  <c r="HZ15" i="3"/>
  <c r="HZ18" i="3"/>
  <c r="HX20" i="3"/>
  <c r="IB24" i="3"/>
  <c r="HZ26" i="3"/>
  <c r="HX28" i="3"/>
  <c r="HW34" i="3"/>
  <c r="HY37" i="3"/>
  <c r="HZ33" i="3"/>
  <c r="IA17" i="3"/>
  <c r="GI20" i="3"/>
  <c r="GK26" i="3"/>
  <c r="HV35" i="3"/>
  <c r="GN4" i="3"/>
  <c r="GL6" i="3"/>
  <c r="GJ8" i="3"/>
  <c r="GF12" i="3"/>
  <c r="GN12" i="3"/>
  <c r="GL14" i="3"/>
  <c r="HX17" i="3"/>
  <c r="IB16" i="3"/>
  <c r="HY18" i="3"/>
  <c r="HZ19" i="3"/>
  <c r="HX21" i="3"/>
  <c r="IB25" i="3"/>
  <c r="HZ27" i="3"/>
  <c r="HW31" i="3"/>
  <c r="HW36" i="3"/>
  <c r="IA35" i="3"/>
  <c r="HY38" i="3"/>
  <c r="HZ39" i="3"/>
  <c r="IA40" i="3"/>
  <c r="HX41" i="3"/>
  <c r="HV43" i="3"/>
  <c r="HW44" i="3"/>
  <c r="HW5" i="3"/>
  <c r="HY11" i="3"/>
  <c r="GL32" i="3"/>
  <c r="GI42" i="3"/>
  <c r="GM46" i="3"/>
  <c r="GK46" i="3"/>
  <c r="HY21" i="3"/>
  <c r="HW41" i="3"/>
  <c r="HX26" i="3"/>
  <c r="HX18" i="3"/>
  <c r="IA41" i="3"/>
  <c r="HX10" i="3"/>
  <c r="IB14" i="3"/>
  <c r="HW7" i="3"/>
  <c r="IB42" i="3"/>
  <c r="HW9" i="3"/>
  <c r="HX13" i="3"/>
  <c r="HZ21" i="3"/>
  <c r="IB11" i="3"/>
  <c r="HX27" i="3"/>
  <c r="HZ31" i="3"/>
  <c r="HZ8" i="3"/>
  <c r="IA12" i="3"/>
  <c r="HW20" i="3"/>
  <c r="HZ28" i="3"/>
  <c r="IB32" i="3"/>
  <c r="HZ40" i="3"/>
  <c r="HV3" i="3"/>
  <c r="HW3" i="3"/>
  <c r="HW23" i="3"/>
  <c r="IA27" i="3"/>
  <c r="HX39" i="3"/>
  <c r="JF39" i="3"/>
  <c r="HT14" i="3"/>
  <c r="IK18" i="3"/>
  <c r="IK22" i="3"/>
  <c r="IK26" i="3"/>
  <c r="IQ16" i="3"/>
  <c r="AH48" i="3"/>
  <c r="AX48" i="3"/>
  <c r="IG4" i="3"/>
  <c r="ID7" i="3"/>
  <c r="IK8" i="3"/>
  <c r="IH11" i="3"/>
  <c r="IE14" i="3"/>
  <c r="IL15" i="3"/>
  <c r="II18" i="3"/>
  <c r="II22" i="3"/>
  <c r="II26" i="3"/>
  <c r="AB48" i="3"/>
  <c r="AV48" i="3"/>
  <c r="ID21" i="3"/>
  <c r="IH25" i="3"/>
  <c r="ID29" i="3"/>
  <c r="IJ31" i="3"/>
  <c r="IF35" i="3"/>
  <c r="IL37" i="3"/>
  <c r="IH41" i="3"/>
  <c r="ID45" i="3"/>
  <c r="IJ47" i="3"/>
  <c r="IT17" i="3"/>
  <c r="IR35" i="3"/>
  <c r="IX35" i="3"/>
  <c r="HY14" i="3"/>
  <c r="HW22" i="3"/>
  <c r="IJ5" i="3"/>
  <c r="IH19" i="3"/>
  <c r="IL23" i="3"/>
  <c r="IF29" i="3"/>
  <c r="IH35" i="3"/>
  <c r="ID39" i="3"/>
  <c r="IJ41" i="3"/>
  <c r="IF45" i="3"/>
  <c r="IL47" i="3"/>
  <c r="IX17" i="3"/>
  <c r="HZ34" i="3"/>
  <c r="ID4" i="3"/>
  <c r="IK5" i="3"/>
  <c r="II7" i="3"/>
  <c r="IG9" i="3"/>
  <c r="IE11" i="3"/>
  <c r="IL12" i="3"/>
  <c r="IJ14" i="3"/>
  <c r="IH16" i="3"/>
  <c r="IF18" i="3"/>
  <c r="ID20" i="3"/>
  <c r="IK21" i="3"/>
  <c r="II23" i="3"/>
  <c r="IG25" i="3"/>
  <c r="IE27" i="3"/>
  <c r="IL28" i="3"/>
  <c r="IE35" i="3"/>
  <c r="IP16" i="3"/>
  <c r="IU35" i="3"/>
  <c r="IY17" i="3"/>
  <c r="JA35" i="3"/>
  <c r="IW41" i="3"/>
  <c r="IW26" i="3"/>
  <c r="AO48" i="3"/>
  <c r="HX37" i="3"/>
  <c r="II5" i="3"/>
  <c r="IF16" i="3"/>
  <c r="ID30" i="3"/>
  <c r="IK31" i="3"/>
  <c r="II33" i="3"/>
  <c r="IG35" i="3"/>
  <c r="II37" i="3"/>
  <c r="IR16" i="3"/>
  <c r="IN36" i="3"/>
  <c r="IX16" i="3"/>
  <c r="JB36" i="3"/>
  <c r="IW47" i="3"/>
  <c r="HX15" i="3"/>
  <c r="II35" i="3"/>
  <c r="HW37" i="3"/>
  <c r="HV26" i="3"/>
  <c r="GH14" i="3"/>
  <c r="HV27" i="3"/>
  <c r="HV16" i="3"/>
  <c r="HV38" i="3"/>
  <c r="HV9" i="3"/>
  <c r="HV32" i="3"/>
  <c r="HV44" i="3"/>
  <c r="GH13" i="3"/>
  <c r="GH34" i="3"/>
  <c r="GH12" i="3"/>
  <c r="Q48" i="3"/>
  <c r="GH3" i="3"/>
  <c r="GH35" i="3"/>
  <c r="HV11" i="3"/>
  <c r="GH25" i="3"/>
  <c r="HV36" i="3"/>
  <c r="HV10" i="3"/>
  <c r="GH39" i="3"/>
  <c r="GH47" i="3"/>
  <c r="HV17" i="3"/>
  <c r="HV41" i="3"/>
  <c r="HV5" i="3"/>
  <c r="HV34" i="3"/>
  <c r="HV21" i="3"/>
  <c r="HV8" i="3"/>
  <c r="HV40" i="3"/>
  <c r="HV33" i="3"/>
  <c r="HV22" i="3"/>
  <c r="GH10" i="3"/>
  <c r="HV23" i="3"/>
  <c r="HV20" i="3"/>
  <c r="HV7" i="3"/>
  <c r="HV37" i="3"/>
  <c r="HV4" i="3"/>
  <c r="HV24" i="3"/>
  <c r="HV30" i="3"/>
  <c r="GH17" i="3"/>
  <c r="GH5" i="3"/>
  <c r="GH15" i="3"/>
  <c r="GH31" i="3"/>
  <c r="GH40" i="3"/>
  <c r="HV6" i="3"/>
  <c r="HV14" i="3"/>
  <c r="GH43" i="3"/>
  <c r="HV45" i="3"/>
  <c r="HV28" i="3"/>
  <c r="HV25" i="3"/>
  <c r="GG26" i="3"/>
  <c r="HU26" i="3"/>
  <c r="GG37" i="3"/>
  <c r="HU40" i="3"/>
  <c r="HU14" i="3"/>
  <c r="GG35" i="3"/>
  <c r="GG16" i="3"/>
  <c r="GG32" i="3"/>
  <c r="GG3" i="3"/>
  <c r="P48" i="3"/>
  <c r="GG30" i="3"/>
  <c r="HU12" i="3"/>
  <c r="HU8" i="3"/>
  <c r="HU16" i="3"/>
  <c r="HU33" i="3"/>
  <c r="HU42" i="3"/>
  <c r="HU46" i="3"/>
  <c r="HU7" i="3"/>
  <c r="HU15" i="3"/>
  <c r="HU11" i="3"/>
  <c r="HU6" i="3"/>
  <c r="HU9" i="3"/>
  <c r="HU4" i="3"/>
  <c r="HU27" i="3"/>
  <c r="GG33" i="3"/>
  <c r="GG42" i="3"/>
  <c r="GG46" i="3"/>
  <c r="GG15" i="3"/>
  <c r="HU44" i="3"/>
  <c r="HU17" i="3"/>
  <c r="GG23" i="3"/>
  <c r="GG5" i="3"/>
  <c r="GG13" i="3"/>
  <c r="GG11" i="3"/>
  <c r="GG6" i="3"/>
  <c r="GG38" i="3"/>
  <c r="HU37" i="3"/>
  <c r="GG22" i="3"/>
  <c r="HU18" i="3"/>
  <c r="HU38" i="3"/>
  <c r="HU35" i="3"/>
  <c r="HU47" i="3"/>
  <c r="HU10" i="3"/>
  <c r="HU22" i="3"/>
  <c r="HU5" i="3"/>
  <c r="HU36" i="3"/>
  <c r="HU3" i="3"/>
  <c r="HU25" i="3"/>
  <c r="HT36" i="3"/>
  <c r="HT6" i="3"/>
  <c r="HT9" i="3"/>
  <c r="HT42" i="3"/>
  <c r="GF21" i="3"/>
  <c r="GF11" i="3"/>
  <c r="GF32" i="3"/>
  <c r="GF18" i="3"/>
  <c r="GF46" i="3"/>
  <c r="GF24" i="3"/>
  <c r="GF28" i="3"/>
  <c r="HT24" i="3"/>
  <c r="HT38" i="3"/>
  <c r="GF4" i="3"/>
  <c r="HT25" i="3"/>
  <c r="HT45" i="3"/>
  <c r="HT15" i="3"/>
  <c r="HT5" i="3"/>
  <c r="HT11" i="3"/>
  <c r="HT32" i="3"/>
  <c r="HT3" i="3"/>
  <c r="HT19" i="3"/>
  <c r="HT27" i="3"/>
  <c r="HT10" i="3"/>
  <c r="HT33" i="3"/>
  <c r="GF37" i="3"/>
  <c r="GF26" i="3"/>
  <c r="GF16" i="3"/>
  <c r="HT13" i="3"/>
  <c r="HT31" i="3"/>
  <c r="HT17" i="3"/>
  <c r="GF45" i="3"/>
  <c r="HT30" i="3"/>
  <c r="HT47" i="3"/>
  <c r="HT22" i="3"/>
  <c r="HT37" i="3"/>
  <c r="O48" i="3"/>
  <c r="GF3" i="3"/>
  <c r="GF39" i="3"/>
  <c r="HT20" i="3"/>
  <c r="HT28" i="3"/>
  <c r="GF8" i="3"/>
  <c r="HT16" i="3"/>
  <c r="HT21" i="3"/>
  <c r="HT41" i="3"/>
  <c r="HT26" i="3"/>
  <c r="HT7" i="3"/>
  <c r="HT23" i="3"/>
  <c r="HT35" i="3"/>
  <c r="HT46" i="3"/>
  <c r="HS3" i="3"/>
  <c r="HS28" i="3"/>
  <c r="HS44" i="3"/>
  <c r="GE19" i="3"/>
  <c r="GE40" i="3"/>
  <c r="HS17" i="3"/>
  <c r="HS21" i="3"/>
  <c r="HS27" i="3"/>
  <c r="HS19" i="3"/>
  <c r="HS31" i="3"/>
  <c r="HS40" i="3"/>
  <c r="GE3" i="3"/>
  <c r="N48" i="3"/>
  <c r="HS20" i="3"/>
  <c r="HS5" i="3"/>
  <c r="HS47" i="3"/>
  <c r="GE36" i="3"/>
  <c r="GE13" i="3"/>
  <c r="GE31" i="3"/>
  <c r="HS24" i="3"/>
  <c r="HS34" i="3"/>
  <c r="HS35" i="3"/>
  <c r="HS43" i="3"/>
  <c r="HS9" i="3"/>
  <c r="JF47" i="3"/>
  <c r="JF35" i="3"/>
  <c r="JF16" i="3"/>
  <c r="JF17" i="3"/>
  <c r="JF36" i="3"/>
  <c r="JF9" i="3"/>
</calcChain>
</file>

<file path=xl/sharedStrings.xml><?xml version="1.0" encoding="utf-8"?>
<sst xmlns="http://schemas.openxmlformats.org/spreadsheetml/2006/main" count="502" uniqueCount="102">
  <si>
    <t>Serotype</t>
  </si>
  <si>
    <t>6A</t>
  </si>
  <si>
    <t>23F</t>
  </si>
  <si>
    <t>19F</t>
  </si>
  <si>
    <t>6B</t>
  </si>
  <si>
    <t>11A</t>
  </si>
  <si>
    <t>15B/C</t>
  </si>
  <si>
    <t>19A</t>
  </si>
  <si>
    <t>22F</t>
  </si>
  <si>
    <t>9A</t>
  </si>
  <si>
    <t>18C</t>
  </si>
  <si>
    <t>NT</t>
  </si>
  <si>
    <t>6C</t>
  </si>
  <si>
    <t>9N</t>
  </si>
  <si>
    <t>23A</t>
  </si>
  <si>
    <t>35F</t>
  </si>
  <si>
    <t>23B</t>
  </si>
  <si>
    <t>15A</t>
  </si>
  <si>
    <t>15F</t>
  </si>
  <si>
    <t>35A/B</t>
  </si>
  <si>
    <t>25A</t>
  </si>
  <si>
    <t>7F</t>
  </si>
  <si>
    <t>16F</t>
  </si>
  <si>
    <t>33F</t>
  </si>
  <si>
    <t>Pool I</t>
  </si>
  <si>
    <t>17F</t>
  </si>
  <si>
    <t>9V</t>
  </si>
  <si>
    <t>7C</t>
  </si>
  <si>
    <t>33A</t>
  </si>
  <si>
    <t>18F</t>
  </si>
  <si>
    <t>24F</t>
  </si>
  <si>
    <t>Index</t>
  </si>
  <si>
    <t>29</t>
  </si>
  <si>
    <t>&lt;7</t>
  </si>
  <si>
    <t>18-39</t>
  </si>
  <si>
    <t>40+</t>
  </si>
  <si>
    <t>Prevalence &lt;5</t>
  </si>
  <si>
    <t>Prevalence &lt;7</t>
  </si>
  <si>
    <t>Prevalence 7-18</t>
  </si>
  <si>
    <t>Prevalence 18-39</t>
  </si>
  <si>
    <t>Prevalence 40+</t>
  </si>
  <si>
    <t>Fitted Rank</t>
  </si>
  <si>
    <t>Incidence &lt;7</t>
  </si>
  <si>
    <t>Incidence 18-39</t>
  </si>
  <si>
    <t>Incidence 40+</t>
  </si>
  <si>
    <t>Observed Pre-Vaccine Prevalence (2001)</t>
  </si>
  <si>
    <t>Observed Pre-Vaccine 95% Confidence Interval</t>
  </si>
  <si>
    <t>0.0317-0.0689</t>
  </si>
  <si>
    <t>0.0162-0.0456</t>
  </si>
  <si>
    <t>0.0145-0.0429</t>
  </si>
  <si>
    <t>0.0129-0.0402</t>
  </si>
  <si>
    <t>0.0098-0.0348</t>
  </si>
  <si>
    <t>0.0083-0.0320</t>
  </si>
  <si>
    <t>0.0068-0.0292</t>
  </si>
  <si>
    <t>0.0028-0.0204</t>
  </si>
  <si>
    <t>0.0040-0.0234</t>
  </si>
  <si>
    <t>0.0016-0.0173</t>
  </si>
  <si>
    <t>0.0007-0.0140</t>
  </si>
  <si>
    <t>0.0001-0.0106</t>
  </si>
  <si>
    <t>0.0000-0.0066</t>
  </si>
  <si>
    <t>CI Upper Difference</t>
  </si>
  <si>
    <t>CI Lower Difference</t>
  </si>
  <si>
    <t>Expected Prevalence</t>
  </si>
  <si>
    <t>Total</t>
  </si>
  <si>
    <t>IGNORE-&gt;</t>
  </si>
  <si>
    <t>Cross-Immunity=0%</t>
  </si>
  <si>
    <t>Cross-Immunity=10%</t>
  </si>
  <si>
    <t>Cross-Immunity=20%</t>
  </si>
  <si>
    <t>Log Invasiveness</t>
  </si>
  <si>
    <t>Log Invasiveness Precision</t>
  </si>
  <si>
    <t>10(low)</t>
  </si>
  <si>
    <t>10(high)</t>
  </si>
  <si>
    <t>Pool I(low)</t>
  </si>
  <si>
    <t>Pool I(high)</t>
  </si>
  <si>
    <t>Log Invasivness Std Dev</t>
  </si>
  <si>
    <t>Incidence &lt;7 Range Lower</t>
  </si>
  <si>
    <t>Incidence 18-39 Range Lower</t>
  </si>
  <si>
    <t>Incidence 40+ Range Lower</t>
  </si>
  <si>
    <t>Incidence &lt;7 Range Upper</t>
  </si>
  <si>
    <t>Incidence 18-39 Range Upper</t>
  </si>
  <si>
    <t>Incidence 40+ Range Upper</t>
  </si>
  <si>
    <t>Incidence 7-17 Range Upper</t>
  </si>
  <si>
    <t>Incidence 7-17 Range Lower</t>
  </si>
  <si>
    <t>Incidence 7-17</t>
  </si>
  <si>
    <t>7-17</t>
  </si>
  <si>
    <t>Contact Rate=0.0385</t>
  </si>
  <si>
    <t>Contact Rate=0.035</t>
  </si>
  <si>
    <t>Contact Rate=0.040</t>
  </si>
  <si>
    <t>Observed Prevalence &lt;5</t>
  </si>
  <si>
    <t>Vaccine efficacy</t>
  </si>
  <si>
    <t>Expected Carriers &lt;5 Unvaccinated</t>
  </si>
  <si>
    <t>Expected Carriers &lt;7 Unvaccinated</t>
  </si>
  <si>
    <t>Expected Carriers 7-17 Unvaccinated</t>
  </si>
  <si>
    <t>Expected Carriers 18-39 Unvaccinated</t>
  </si>
  <si>
    <t>Expected Carriers 40+ Unvaccinated</t>
  </si>
  <si>
    <t>Expected Carriers &lt;5 Vaccinated</t>
  </si>
  <si>
    <t>Expected Carriers &lt;7 Vaccinated</t>
  </si>
  <si>
    <t>Expected Carriers 7-17 Vaccinated</t>
  </si>
  <si>
    <t>Expected Carriers 18-39 Vaccinated</t>
  </si>
  <si>
    <t>Expected Carriers 40+ Vaccinated</t>
  </si>
  <si>
    <t>Expected Carriers 5-6 Unvaccinated</t>
  </si>
  <si>
    <t>Expected Carriers 5-6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</si>
</sst>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Verdana"/>
      <family val="2"/>
    </font>
    <font>
      <sz val="11"/>
      <color theme="0" tint="-0.1499984740745262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Protection="0">
      <alignment vertical="top" wrapText="1"/>
    </xf>
  </cellStyleXfs>
  <cellXfs count="116">
    <xf numFmtId="0" fontId="0" fillId="0" borderId="0" xfId="0"/>
    <xf numFmtId="49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/>
    <xf numFmtId="0" fontId="0" fillId="33" borderId="0" xfId="0" applyFill="1" applyBorder="1"/>
    <xf numFmtId="0" fontId="16" fillId="34" borderId="0" xfId="0" applyFont="1" applyFill="1" applyBorder="1"/>
    <xf numFmtId="0" fontId="16" fillId="35" borderId="0" xfId="0" applyFont="1" applyFill="1" applyBorder="1"/>
    <xf numFmtId="0" fontId="16" fillId="36" borderId="0" xfId="0" applyFont="1" applyFill="1" applyBorder="1"/>
    <xf numFmtId="0" fontId="0" fillId="36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18" fillId="33" borderId="0" xfId="0" applyNumberFormat="1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Border="1"/>
    <xf numFmtId="0" fontId="16" fillId="0" borderId="0" xfId="0" applyFont="1" applyFill="1" applyBorder="1"/>
    <xf numFmtId="0" fontId="17" fillId="0" borderId="0" xfId="0" applyFo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18" fillId="0" borderId="11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49" fontId="0" fillId="0" borderId="10" xfId="0" applyNumberFormat="1" applyBorder="1"/>
    <xf numFmtId="164" fontId="0" fillId="0" borderId="0" xfId="0" applyNumberFormat="1"/>
    <xf numFmtId="0" fontId="18" fillId="0" borderId="13" xfId="0" applyNumberFormat="1" applyFont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11" fontId="0" fillId="0" borderId="11" xfId="0" applyNumberFormat="1" applyBorder="1"/>
    <xf numFmtId="11" fontId="0" fillId="0" borderId="12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1" fontId="0" fillId="0" borderId="10" xfId="0" applyNumberFormat="1" applyBorder="1"/>
    <xf numFmtId="164" fontId="0" fillId="0" borderId="12" xfId="0" applyNumberFormat="1" applyBorder="1"/>
    <xf numFmtId="164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11" fontId="0" fillId="35" borderId="0" xfId="0" applyNumberFormat="1" applyFill="1"/>
    <xf numFmtId="11" fontId="0" fillId="36" borderId="0" xfId="0" applyNumberFormat="1" applyFill="1"/>
    <xf numFmtId="0" fontId="18" fillId="33" borderId="10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11" fontId="0" fillId="0" borderId="0" xfId="0" applyNumberFormat="1"/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0" fontId="0" fillId="0" borderId="13" xfId="0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D7239"/>
      <color rgb="FFB46C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Overview of Fitting Quality - Figure 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'pre-vaccine fitting'!$S$3:$S$45</c:f>
                <c:numCache>
                  <c:formatCode>General</c:formatCode>
                  <c:ptCount val="43"/>
                  <c:pt idx="0">
                    <c:v>2.1095497808727069E-2</c:v>
                  </c:pt>
                  <c:pt idx="1">
                    <c:v>1.7341865948806882E-2</c:v>
                  </c:pt>
                  <c:pt idx="2">
                    <c:v>1.684518553276761E-2</c:v>
                  </c:pt>
                  <c:pt idx="3">
                    <c:v>1.6326153089090672E-2</c:v>
                  </c:pt>
                  <c:pt idx="4">
                    <c:v>1.5208880002011611E-2</c:v>
                  </c:pt>
                  <c:pt idx="5">
                    <c:v>1.4602583398197623E-2</c:v>
                  </c:pt>
                  <c:pt idx="6">
                    <c:v>1.3957168010408522E-2</c:v>
                  </c:pt>
                  <c:pt idx="7">
                    <c:v>1.1690458437510088E-2</c:v>
                  </c:pt>
                  <c:pt idx="8">
                    <c:v>1.1690458437510088E-2</c:v>
                  </c:pt>
                  <c:pt idx="9">
                    <c:v>1.2514577425475654E-2</c:v>
                  </c:pt>
                  <c:pt idx="10">
                    <c:v>1.1690458437510088E-2</c:v>
                  </c:pt>
                  <c:pt idx="11">
                    <c:v>1.0767130036222431E-2</c:v>
                  </c:pt>
                  <c:pt idx="12">
                    <c:v>1.0767130036222431E-2</c:v>
                  </c:pt>
                  <c:pt idx="13">
                    <c:v>1.0767130036222431E-2</c:v>
                  </c:pt>
                  <c:pt idx="14">
                    <c:v>9.7000591660782679E-3</c:v>
                  </c:pt>
                  <c:pt idx="15">
                    <c:v>9.7000591660782679E-3</c:v>
                  </c:pt>
                  <c:pt idx="16">
                    <c:v>9.7000591660782679E-3</c:v>
                  </c:pt>
                  <c:pt idx="17">
                    <c:v>9.7000591660782679E-3</c:v>
                  </c:pt>
                  <c:pt idx="18">
                    <c:v>9.7000591660782679E-3</c:v>
                  </c:pt>
                  <c:pt idx="19">
                    <c:v>9.7000591660782679E-3</c:v>
                  </c:pt>
                  <c:pt idx="20">
                    <c:v>9.7000591660782679E-3</c:v>
                  </c:pt>
                  <c:pt idx="21">
                    <c:v>9.7000591660782679E-3</c:v>
                  </c:pt>
                  <c:pt idx="22">
                    <c:v>8.3955171464475224E-3</c:v>
                  </c:pt>
                  <c:pt idx="23">
                    <c:v>8.3955171464475224E-3</c:v>
                  </c:pt>
                  <c:pt idx="24">
                    <c:v>8.3955171464475224E-3</c:v>
                  </c:pt>
                  <c:pt idx="25">
                    <c:v>8.3955171464475224E-3</c:v>
                  </c:pt>
                  <c:pt idx="26">
                    <c:v>6.5656361406137842E-3</c:v>
                  </c:pt>
                  <c:pt idx="27">
                    <c:v>6.5656361406137842E-3</c:v>
                  </c:pt>
                  <c:pt idx="28">
                    <c:v>6.5656361406137842E-3</c:v>
                  </c:pt>
                  <c:pt idx="29">
                    <c:v>6.5656361406137842E-3</c:v>
                  </c:pt>
                  <c:pt idx="30">
                    <c:v>6.5656361406137842E-3</c:v>
                  </c:pt>
                  <c:pt idx="31">
                    <c:v>6.5656361406137842E-3</c:v>
                  </c:pt>
                  <c:pt idx="32">
                    <c:v>6.5656361406137842E-3</c:v>
                  </c:pt>
                  <c:pt idx="33">
                    <c:v>6.5656361406137842E-3</c:v>
                  </c:pt>
                  <c:pt idx="34">
                    <c:v>6.5656361406137842E-3</c:v>
                  </c:pt>
                  <c:pt idx="35">
                    <c:v>6.5656361406137842E-3</c:v>
                  </c:pt>
                  <c:pt idx="36">
                    <c:v>6.5656361406137842E-3</c:v>
                  </c:pt>
                  <c:pt idx="37">
                    <c:v>6.5656361406137842E-3</c:v>
                  </c:pt>
                  <c:pt idx="38">
                    <c:v>6.5656361406137842E-3</c:v>
                  </c:pt>
                  <c:pt idx="39">
                    <c:v>6.5656361406137842E-3</c:v>
                  </c:pt>
                  <c:pt idx="40">
                    <c:v>6.5656361406137842E-3</c:v>
                  </c:pt>
                  <c:pt idx="41">
                    <c:v>6.5656361406137842E-3</c:v>
                  </c:pt>
                  <c:pt idx="42">
                    <c:v>6.5656361406137842E-3</c:v>
                  </c:pt>
                </c:numCache>
              </c:numRef>
            </c:plus>
            <c:minus>
              <c:numRef>
                <c:f>'pre-vaccine fitting'!$R$3:$R$45</c:f>
                <c:numCache>
                  <c:formatCode>General</c:formatCode>
                  <c:ptCount val="43"/>
                  <c:pt idx="0">
                    <c:v>1.6131385964073298E-2</c:v>
                  </c:pt>
                  <c:pt idx="1">
                    <c:v>1.2077442436322524E-2</c:v>
                  </c:pt>
                  <c:pt idx="2">
                    <c:v>1.1541523816288684E-2</c:v>
                  </c:pt>
                  <c:pt idx="3">
                    <c:v>1.0981193262829887E-2</c:v>
                  </c:pt>
                  <c:pt idx="4">
                    <c:v>9.7730844093864948E-3</c:v>
                  </c:pt>
                  <c:pt idx="5">
                    <c:v>9.1157136883897247E-3</c:v>
                  </c:pt>
                  <c:pt idx="6">
                    <c:v>8.4138593166839856E-3</c:v>
                  </c:pt>
                  <c:pt idx="7">
                    <c:v>5.9190819080701777E-3</c:v>
                  </c:pt>
                  <c:pt idx="8">
                    <c:v>5.9190819080701777E-3</c:v>
                  </c:pt>
                  <c:pt idx="9">
                    <c:v>6.8332816865381008E-3</c:v>
                  </c:pt>
                  <c:pt idx="10">
                    <c:v>5.9190819080701777E-3</c:v>
                  </c:pt>
                  <c:pt idx="11">
                    <c:v>4.8795622762146619E-3</c:v>
                  </c:pt>
                  <c:pt idx="12">
                    <c:v>4.8795622762146619E-3</c:v>
                  </c:pt>
                  <c:pt idx="13">
                    <c:v>4.8795622762146619E-3</c:v>
                  </c:pt>
                  <c:pt idx="14">
                    <c:v>3.6479550699497817E-3</c:v>
                  </c:pt>
                  <c:pt idx="15">
                    <c:v>3.6479550699497817E-3</c:v>
                  </c:pt>
                  <c:pt idx="16">
                    <c:v>3.6479550699497817E-3</c:v>
                  </c:pt>
                  <c:pt idx="17">
                    <c:v>3.6479550699497817E-3</c:v>
                  </c:pt>
                  <c:pt idx="18">
                    <c:v>3.6479550699497817E-3</c:v>
                  </c:pt>
                  <c:pt idx="19">
                    <c:v>3.6479550699497817E-3</c:v>
                  </c:pt>
                  <c:pt idx="20">
                    <c:v>3.6479550699497817E-3</c:v>
                  </c:pt>
                  <c:pt idx="21">
                    <c:v>3.6479550699497817E-3</c:v>
                  </c:pt>
                  <c:pt idx="22">
                    <c:v>2.0769280190561954E-3</c:v>
                  </c:pt>
                  <c:pt idx="23">
                    <c:v>2.0769280190561954E-3</c:v>
                  </c:pt>
                  <c:pt idx="24">
                    <c:v>2.0769280190561954E-3</c:v>
                  </c:pt>
                  <c:pt idx="25">
                    <c:v>2.0769280190561954E-3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</c:numCache>
              </c:numRef>
            </c:minus>
            <c:spPr>
              <a:ln w="222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errBars>
          <c:cat>
            <c:strRef>
              <c:f>'pre-vaccine fitting'!$A$3:$A$45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'pre-vaccine fitting'!$C$3:$C$45</c:f>
              <c:numCache>
                <c:formatCode>General</c:formatCode>
                <c:ptCount val="43"/>
                <c:pt idx="0">
                  <c:v>4.7812846068660021E-2</c:v>
                </c:pt>
                <c:pt idx="1">
                  <c:v>2.8253045404208196E-2</c:v>
                </c:pt>
                <c:pt idx="2">
                  <c:v>2.6079734219269107E-2</c:v>
                </c:pt>
                <c:pt idx="3">
                  <c:v>2.3906423034330011E-2</c:v>
                </c:pt>
                <c:pt idx="4">
                  <c:v>1.9559800664451826E-2</c:v>
                </c:pt>
                <c:pt idx="5">
                  <c:v>1.7386489479512733E-2</c:v>
                </c:pt>
                <c:pt idx="6">
                  <c:v>1.5213178294573642E-2</c:v>
                </c:pt>
                <c:pt idx="7">
                  <c:v>1.0866555924695459E-2</c:v>
                </c:pt>
                <c:pt idx="8">
                  <c:v>8.6932447397563666E-3</c:v>
                </c:pt>
                <c:pt idx="9">
                  <c:v>8.6932447397563666E-3</c:v>
                </c:pt>
                <c:pt idx="10">
                  <c:v>8.6932447397563666E-3</c:v>
                </c:pt>
                <c:pt idx="11">
                  <c:v>6.5199335548172766E-3</c:v>
                </c:pt>
                <c:pt idx="12">
                  <c:v>6.5199335548172766E-3</c:v>
                </c:pt>
                <c:pt idx="13">
                  <c:v>6.5199335548172766E-3</c:v>
                </c:pt>
                <c:pt idx="14">
                  <c:v>4.3466223698781833E-3</c:v>
                </c:pt>
                <c:pt idx="15">
                  <c:v>4.3466223698781833E-3</c:v>
                </c:pt>
                <c:pt idx="16">
                  <c:v>4.3466223698781833E-3</c:v>
                </c:pt>
                <c:pt idx="17">
                  <c:v>4.3466223698781833E-3</c:v>
                </c:pt>
                <c:pt idx="18">
                  <c:v>4.3466223698781833E-3</c:v>
                </c:pt>
                <c:pt idx="19">
                  <c:v>4.3466223698781833E-3</c:v>
                </c:pt>
                <c:pt idx="20">
                  <c:v>4.3466223698781833E-3</c:v>
                </c:pt>
                <c:pt idx="21">
                  <c:v>4.3466223698781833E-3</c:v>
                </c:pt>
                <c:pt idx="22">
                  <c:v>2.1733111849390916E-3</c:v>
                </c:pt>
                <c:pt idx="23">
                  <c:v>2.1733111849390916E-3</c:v>
                </c:pt>
                <c:pt idx="24">
                  <c:v>2.1733111849390916E-3</c:v>
                </c:pt>
                <c:pt idx="25">
                  <c:v>2.1733111849390916E-3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0% Cross-Immunity</c:v>
          </c:tx>
          <c:cat>
            <c:strRef>
              <c:f>'pre-vaccine fitting'!$A$3:$A$45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'pre-vaccine fitting'!$F$3:$F$45</c:f>
              <c:numCache>
                <c:formatCode>General</c:formatCode>
                <c:ptCount val="43"/>
                <c:pt idx="0">
                  <c:v>5.662643500000001E-2</c:v>
                </c:pt>
                <c:pt idx="1">
                  <c:v>3.6203075000000008E-2</c:v>
                </c:pt>
                <c:pt idx="2">
                  <c:v>2.4719200000000004E-2</c:v>
                </c:pt>
                <c:pt idx="3">
                  <c:v>2.5477844999999992E-2</c:v>
                </c:pt>
                <c:pt idx="4">
                  <c:v>1.7756696500000002E-2</c:v>
                </c:pt>
                <c:pt idx="5">
                  <c:v>1.5565256E-2</c:v>
                </c:pt>
                <c:pt idx="6">
                  <c:v>1.04194235E-2</c:v>
                </c:pt>
                <c:pt idx="7">
                  <c:v>8.0952694000000023E-3</c:v>
                </c:pt>
                <c:pt idx="8">
                  <c:v>7.6284345000000005E-3</c:v>
                </c:pt>
                <c:pt idx="9">
                  <c:v>5.5565660499999996E-3</c:v>
                </c:pt>
                <c:pt idx="10">
                  <c:v>6.7838609999999995E-3</c:v>
                </c:pt>
                <c:pt idx="11">
                  <c:v>1.0548020500000001E-2</c:v>
                </c:pt>
                <c:pt idx="12">
                  <c:v>8.5503715000000008E-3</c:v>
                </c:pt>
                <c:pt idx="13">
                  <c:v>4.5271655000000003E-3</c:v>
                </c:pt>
                <c:pt idx="14">
                  <c:v>5.3326371500000014E-3</c:v>
                </c:pt>
                <c:pt idx="15">
                  <c:v>5.2753360999999999E-3</c:v>
                </c:pt>
                <c:pt idx="16">
                  <c:v>2.6976605999999995E-3</c:v>
                </c:pt>
                <c:pt idx="17">
                  <c:v>3.0572801000000004E-3</c:v>
                </c:pt>
                <c:pt idx="18">
                  <c:v>4.4788612999999994E-3</c:v>
                </c:pt>
                <c:pt idx="19">
                  <c:v>3.6910393999999998E-3</c:v>
                </c:pt>
                <c:pt idx="20">
                  <c:v>2.7873379999999999E-3</c:v>
                </c:pt>
                <c:pt idx="21">
                  <c:v>3.2836505000000001E-3</c:v>
                </c:pt>
                <c:pt idx="22">
                  <c:v>1.7208141500000002E-3</c:v>
                </c:pt>
                <c:pt idx="23">
                  <c:v>1.3755081499999999E-3</c:v>
                </c:pt>
                <c:pt idx="24">
                  <c:v>1.2237781000000001E-3</c:v>
                </c:pt>
                <c:pt idx="25">
                  <c:v>1.2597031999999999E-3</c:v>
                </c:pt>
                <c:pt idx="26">
                  <c:v>8.6534950000000007E-5</c:v>
                </c:pt>
                <c:pt idx="27">
                  <c:v>6.9088300000000007E-5</c:v>
                </c:pt>
                <c:pt idx="28">
                  <c:v>4.2929249999999999E-5</c:v>
                </c:pt>
                <c:pt idx="29">
                  <c:v>5.1892799999999999E-5</c:v>
                </c:pt>
                <c:pt idx="30">
                  <c:v>3.4366099999999996E-5</c:v>
                </c:pt>
                <c:pt idx="31">
                  <c:v>7.78586E-5</c:v>
                </c:pt>
                <c:pt idx="32">
                  <c:v>4.3154399999999995E-5</c:v>
                </c:pt>
                <c:pt idx="33">
                  <c:v>8.6935349999999991E-5</c:v>
                </c:pt>
                <c:pt idx="34">
                  <c:v>6.0512249999999996E-5</c:v>
                </c:pt>
                <c:pt idx="35">
                  <c:v>4.3265600000000001E-5</c:v>
                </c:pt>
                <c:pt idx="36">
                  <c:v>6.0492800000000005E-5</c:v>
                </c:pt>
                <c:pt idx="37">
                  <c:v>4.3330800000000002E-5</c:v>
                </c:pt>
                <c:pt idx="38">
                  <c:v>7.7966200000000006E-5</c:v>
                </c:pt>
                <c:pt idx="39">
                  <c:v>8.625955E-5</c:v>
                </c:pt>
                <c:pt idx="40">
                  <c:v>5.1982499999999999E-5</c:v>
                </c:pt>
                <c:pt idx="41">
                  <c:v>6.0970650000000006E-5</c:v>
                </c:pt>
                <c:pt idx="42">
                  <c:v>3.4724600000000003E-5</c:v>
                </c:pt>
              </c:numCache>
            </c:numRef>
          </c:val>
          <c:smooth val="0"/>
        </c:ser>
        <c:ser>
          <c:idx val="2"/>
          <c:order val="2"/>
          <c:tx>
            <c:v>10% Cross-Immunity</c:v>
          </c:tx>
          <c:cat>
            <c:strRef>
              <c:f>'pre-vaccine fitting'!$A$3:$A$45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'pre-vaccine fitting'!$H$3:$H$45</c:f>
              <c:numCache>
                <c:formatCode>General</c:formatCode>
                <c:ptCount val="43"/>
                <c:pt idx="0">
                  <c:v>5.1971705E-2</c:v>
                </c:pt>
                <c:pt idx="1">
                  <c:v>3.3771715000000001E-2</c:v>
                </c:pt>
                <c:pt idx="2">
                  <c:v>2.2502305E-2</c:v>
                </c:pt>
                <c:pt idx="3">
                  <c:v>2.499345E-2</c:v>
                </c:pt>
                <c:pt idx="4">
                  <c:v>2.2855319999999998E-2</c:v>
                </c:pt>
                <c:pt idx="5">
                  <c:v>2.1902999999999999E-2</c:v>
                </c:pt>
                <c:pt idx="6">
                  <c:v>1.4157869E-2</c:v>
                </c:pt>
                <c:pt idx="7">
                  <c:v>1.1120257999999999E-2</c:v>
                </c:pt>
                <c:pt idx="8">
                  <c:v>4.4374719999999996E-3</c:v>
                </c:pt>
                <c:pt idx="9">
                  <c:v>1.0968680999999999E-2</c:v>
                </c:pt>
                <c:pt idx="10">
                  <c:v>6.6970370000000003E-3</c:v>
                </c:pt>
                <c:pt idx="11">
                  <c:v>1.0784737000000001E-2</c:v>
                </c:pt>
                <c:pt idx="12">
                  <c:v>6.7665900000000003E-3</c:v>
                </c:pt>
                <c:pt idx="13">
                  <c:v>3.47154E-3</c:v>
                </c:pt>
                <c:pt idx="14">
                  <c:v>1.3347599999999999E-3</c:v>
                </c:pt>
                <c:pt idx="15">
                  <c:v>4.1831990000000003E-3</c:v>
                </c:pt>
                <c:pt idx="16">
                  <c:v>1.605525E-3</c:v>
                </c:pt>
                <c:pt idx="17">
                  <c:v>3.0471159999999999E-3</c:v>
                </c:pt>
                <c:pt idx="18">
                  <c:v>6.1232559999999997E-3</c:v>
                </c:pt>
                <c:pt idx="19">
                  <c:v>8.8618900000000007E-3</c:v>
                </c:pt>
                <c:pt idx="20">
                  <c:v>8.2566629999999992E-3</c:v>
                </c:pt>
                <c:pt idx="21">
                  <c:v>2.322686E-3</c:v>
                </c:pt>
                <c:pt idx="22">
                  <c:v>3.0854999999999999E-4</c:v>
                </c:pt>
                <c:pt idx="23">
                  <c:v>1.652918E-3</c:v>
                </c:pt>
                <c:pt idx="24">
                  <c:v>4.79242E-4</c:v>
                </c:pt>
                <c:pt idx="25">
                  <c:v>1.778691E-3</c:v>
                </c:pt>
                <c:pt idx="26" formatCode="0.00E+00">
                  <c:v>8.5699999999999996E-5</c:v>
                </c:pt>
                <c:pt idx="27" formatCode="0.00E+00">
                  <c:v>1.7099999999999999E-5</c:v>
                </c:pt>
                <c:pt idx="28">
                  <c:v>2.0282500000000001E-4</c:v>
                </c:pt>
                <c:pt idx="29">
                  <c:v>2.2103100000000001E-4</c:v>
                </c:pt>
                <c:pt idx="30">
                  <c:v>1.0128600000000001E-4</c:v>
                </c:pt>
                <c:pt idx="31">
                  <c:v>1.1915499999999999E-4</c:v>
                </c:pt>
                <c:pt idx="32">
                  <c:v>1.20444E-4</c:v>
                </c:pt>
                <c:pt idx="33">
                  <c:v>3.0845100000000001E-4</c:v>
                </c:pt>
                <c:pt idx="34">
                  <c:v>1.02254E-4</c:v>
                </c:pt>
                <c:pt idx="35" formatCode="0.00E+00">
                  <c:v>3.3699999999999999E-5</c:v>
                </c:pt>
                <c:pt idx="36">
                  <c:v>2.7233599999999998E-4</c:v>
                </c:pt>
                <c:pt idx="37">
                  <c:v>1.19057E-4</c:v>
                </c:pt>
                <c:pt idx="38">
                  <c:v>1.7003600000000001E-4</c:v>
                </c:pt>
                <c:pt idx="39">
                  <c:v>1.5251800000000001E-4</c:v>
                </c:pt>
                <c:pt idx="40">
                  <c:v>2.8908100000000001E-4</c:v>
                </c:pt>
                <c:pt idx="41" formatCode="0.00E+00">
                  <c:v>8.5000000000000006E-5</c:v>
                </c:pt>
                <c:pt idx="42">
                  <c:v>1.1916799999999999E-4</c:v>
                </c:pt>
              </c:numCache>
            </c:numRef>
          </c:val>
          <c:smooth val="0"/>
        </c:ser>
        <c:ser>
          <c:idx val="3"/>
          <c:order val="3"/>
          <c:tx>
            <c:v>20% Cross-Immunity</c:v>
          </c:tx>
          <c:cat>
            <c:strRef>
              <c:f>'pre-vaccine fitting'!$A$3:$A$45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'pre-vaccine fitting'!$J$3:$J$45</c:f>
              <c:numCache>
                <c:formatCode>General</c:formatCode>
                <c:ptCount val="43"/>
                <c:pt idx="0">
                  <c:v>4.5483374999999999E-2</c:v>
                </c:pt>
                <c:pt idx="1">
                  <c:v>2.9080279999999899E-2</c:v>
                </c:pt>
                <c:pt idx="2">
                  <c:v>2.5924391500000001E-2</c:v>
                </c:pt>
                <c:pt idx="3">
                  <c:v>3.1009189999999999E-2</c:v>
                </c:pt>
                <c:pt idx="4">
                  <c:v>1.8800369500000001E-2</c:v>
                </c:pt>
                <c:pt idx="5">
                  <c:v>1.0936741999999999E-2</c:v>
                </c:pt>
                <c:pt idx="6">
                  <c:v>1.35154524999999E-2</c:v>
                </c:pt>
                <c:pt idx="7">
                  <c:v>1.5921620000000001E-2</c:v>
                </c:pt>
                <c:pt idx="8">
                  <c:v>1.1629636299999999E-2</c:v>
                </c:pt>
                <c:pt idx="9">
                  <c:v>5.0839569999999897E-3</c:v>
                </c:pt>
                <c:pt idx="10">
                  <c:v>7.8137320000000003E-3</c:v>
                </c:pt>
                <c:pt idx="11">
                  <c:v>4.5239127500000002E-3</c:v>
                </c:pt>
                <c:pt idx="12">
                  <c:v>6.2102021000000002E-3</c:v>
                </c:pt>
                <c:pt idx="13">
                  <c:v>8.2198834999999901E-3</c:v>
                </c:pt>
                <c:pt idx="14">
                  <c:v>3.8572114999999899E-3</c:v>
                </c:pt>
                <c:pt idx="15">
                  <c:v>7.6400409999999898E-3</c:v>
                </c:pt>
                <c:pt idx="16">
                  <c:v>1.1557081499999999E-3</c:v>
                </c:pt>
                <c:pt idx="17">
                  <c:v>1.6416814E-3</c:v>
                </c:pt>
                <c:pt idx="18">
                  <c:v>1.4187962999999901E-3</c:v>
                </c:pt>
                <c:pt idx="19">
                  <c:v>5.0355979499999998E-3</c:v>
                </c:pt>
                <c:pt idx="20">
                  <c:v>7.0222189999999997E-3</c:v>
                </c:pt>
                <c:pt idx="21">
                  <c:v>5.8187760000000003E-3</c:v>
                </c:pt>
                <c:pt idx="22">
                  <c:v>2.3707582999999998E-3</c:v>
                </c:pt>
                <c:pt idx="23">
                  <c:v>3.4679478000000001E-3</c:v>
                </c:pt>
                <c:pt idx="24">
                  <c:v>2.0882698000000001E-3</c:v>
                </c:pt>
                <c:pt idx="25">
                  <c:v>1.4769167999999901E-3</c:v>
                </c:pt>
                <c:pt idx="26">
                  <c:v>1.9196680000000001E-4</c:v>
                </c:pt>
                <c:pt idx="27">
                  <c:v>2.0674239999999999E-4</c:v>
                </c:pt>
                <c:pt idx="28">
                  <c:v>1.8962754999999999E-4</c:v>
                </c:pt>
                <c:pt idx="29">
                  <c:v>1.64952E-4</c:v>
                </c:pt>
                <c:pt idx="30">
                  <c:v>2.9260270000000001E-4</c:v>
                </c:pt>
                <c:pt idx="31">
                  <c:v>2.856496E-4</c:v>
                </c:pt>
                <c:pt idx="32">
                  <c:v>1.7691770000000001E-4</c:v>
                </c:pt>
                <c:pt idx="33" formatCode="0.00E+00">
                  <c:v>2.7986749999999899E-5</c:v>
                </c:pt>
                <c:pt idx="34" formatCode="0.00E+00">
                  <c:v>6.7305249999999997E-5</c:v>
                </c:pt>
                <c:pt idx="35" formatCode="0.00E+00">
                  <c:v>5.4786349999999998E-5</c:v>
                </c:pt>
                <c:pt idx="36">
                  <c:v>1.1095550000000001E-4</c:v>
                </c:pt>
                <c:pt idx="37" formatCode="0.00E+00">
                  <c:v>5.4547949999999997E-5</c:v>
                </c:pt>
                <c:pt idx="38">
                  <c:v>2.5891564999999997E-4</c:v>
                </c:pt>
                <c:pt idx="39">
                  <c:v>1.4819184999999901E-4</c:v>
                </c:pt>
                <c:pt idx="40">
                  <c:v>1.7385835E-4</c:v>
                </c:pt>
                <c:pt idx="41">
                  <c:v>2.06295E-4</c:v>
                </c:pt>
                <c:pt idx="42">
                  <c:v>3.1305409999999998E-4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67328"/>
        <c:axId val="52077696"/>
      </c:lineChart>
      <c:catAx>
        <c:axId val="520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2077696"/>
        <c:crosses val="autoZero"/>
        <c:auto val="1"/>
        <c:lblAlgn val="ctr"/>
        <c:lblOffset val="100"/>
        <c:noMultiLvlLbl val="0"/>
      </c:catAx>
      <c:valAx>
        <c:axId val="5207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aseline="0"/>
              <a:t>Incidence - 22F - Figure 4</a:t>
            </a:r>
            <a:endParaRPr lang="en-GB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&lt;7</c:v>
          </c:tx>
          <c:errBars>
            <c:errDir val="y"/>
            <c:errBarType val="both"/>
            <c:errValType val="cust"/>
            <c:noEndCap val="0"/>
            <c:plus>
              <c:numRef>
                <c:f>'invasiveness (0)'!$HS$12:$IB$12</c:f>
                <c:numCache>
                  <c:formatCode>General</c:formatCode>
                  <c:ptCount val="10"/>
                  <c:pt idx="0">
                    <c:v>4.224287243329135</c:v>
                  </c:pt>
                  <c:pt idx="1">
                    <c:v>1.5682710072014894</c:v>
                  </c:pt>
                  <c:pt idx="2">
                    <c:v>2.0659765430268227</c:v>
                  </c:pt>
                  <c:pt idx="3">
                    <c:v>2.2024058749989019</c:v>
                  </c:pt>
                  <c:pt idx="4">
                    <c:v>2.3575839424951779</c:v>
                  </c:pt>
                  <c:pt idx="5">
                    <c:v>1.809678109324405</c:v>
                  </c:pt>
                  <c:pt idx="6">
                    <c:v>1.425916435170258</c:v>
                  </c:pt>
                  <c:pt idx="7">
                    <c:v>1.1836992685821972</c:v>
                  </c:pt>
                  <c:pt idx="8">
                    <c:v>1.7103427089114343</c:v>
                  </c:pt>
                  <c:pt idx="9">
                    <c:v>1.440976574826164</c:v>
                  </c:pt>
                </c:numCache>
              </c:numRef>
            </c:plus>
            <c:minus>
              <c:numRef>
                <c:f>'invasiveness (0)'!$GE$12:$GN$12</c:f>
                <c:numCache>
                  <c:formatCode>General</c:formatCode>
                  <c:ptCount val="10"/>
                  <c:pt idx="0">
                    <c:v>2.4687778988070139</c:v>
                  </c:pt>
                  <c:pt idx="1">
                    <c:v>0.91653634776681914</c:v>
                  </c:pt>
                  <c:pt idx="2">
                    <c:v>1.207407767294421</c:v>
                  </c:pt>
                  <c:pt idx="3">
                    <c:v>1.2871404417363779</c:v>
                  </c:pt>
                  <c:pt idx="4">
                    <c:v>1.3778303407292476</c:v>
                  </c:pt>
                  <c:pt idx="5">
                    <c:v>1.0576206263696197</c:v>
                  </c:pt>
                  <c:pt idx="6">
                    <c:v>0.83334081654913961</c:v>
                  </c:pt>
                  <c:pt idx="7">
                    <c:v>0.69178311624630806</c:v>
                  </c:pt>
                  <c:pt idx="8">
                    <c:v>0.99956656257555343</c:v>
                  </c:pt>
                  <c:pt idx="9">
                    <c:v>0.84214233448430442</c:v>
                  </c:pt>
                </c:numCache>
              </c:numRef>
            </c:minus>
            <c:spPr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'invasiveness (0)'!$AH$2:$AQ$2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(0)'!$N$12:$W$12</c:f>
              <c:numCache>
                <c:formatCode>0.0000000</c:formatCode>
                <c:ptCount val="10"/>
                <c:pt idx="0">
                  <c:v>5.9406274407398705</c:v>
                </c:pt>
                <c:pt idx="1">
                  <c:v>2.2054640802682797</c:v>
                </c:pt>
                <c:pt idx="2">
                  <c:v>2.9053888233598437</c:v>
                </c:pt>
                <c:pt idx="3">
                  <c:v>3.097249789849521</c:v>
                </c:pt>
                <c:pt idx="4">
                  <c:v>3.3154771576557991</c:v>
                </c:pt>
                <c:pt idx="5">
                  <c:v>2.5449555903509782</c:v>
                </c:pt>
                <c:pt idx="6">
                  <c:v>2.0052704314440959</c:v>
                </c:pt>
                <c:pt idx="7">
                  <c:v>1.6646397253472047</c:v>
                </c:pt>
                <c:pt idx="8">
                  <c:v>2.4052599277366351</c:v>
                </c:pt>
                <c:pt idx="9">
                  <c:v>2.0264495496592541</c:v>
                </c:pt>
              </c:numCache>
            </c:numRef>
          </c:val>
          <c:smooth val="0"/>
        </c:ser>
        <c:ser>
          <c:idx val="1"/>
          <c:order val="1"/>
          <c:tx>
            <c:v>7-17</c:v>
          </c:tx>
          <c:cat>
            <c:numRef>
              <c:f>'invasiveness (0)'!$AH$2:$AQ$2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(0)'!$X$20:$AG$20</c:f>
              <c:numCache>
                <c:formatCode>0.0000000</c:formatCode>
                <c:ptCount val="10"/>
                <c:pt idx="0">
                  <c:v>1.4502206940338376E-5</c:v>
                </c:pt>
                <c:pt idx="1">
                  <c:v>2.0597733930355021E-5</c:v>
                </c:pt>
                <c:pt idx="2">
                  <c:v>3.3103927908631264E-5</c:v>
                </c:pt>
                <c:pt idx="3">
                  <c:v>4.1687124107515737E-5</c:v>
                </c:pt>
                <c:pt idx="4">
                  <c:v>2.456001169277365E-5</c:v>
                </c:pt>
                <c:pt idx="5">
                  <c:v>8.8858354471166492E-6</c:v>
                </c:pt>
                <c:pt idx="6">
                  <c:v>8.1515225928017747E-6</c:v>
                </c:pt>
                <c:pt idx="7">
                  <c:v>3.5280023800992961E-6</c:v>
                </c:pt>
                <c:pt idx="8">
                  <c:v>1.6892303033762131E-6</c:v>
                </c:pt>
                <c:pt idx="9">
                  <c:v>2.414681127108323E-6</c:v>
                </c:pt>
              </c:numCache>
            </c:numRef>
          </c:val>
          <c:smooth val="0"/>
        </c:ser>
        <c:ser>
          <c:idx val="2"/>
          <c:order val="2"/>
          <c:tx>
            <c:v>18-39</c:v>
          </c:tx>
          <c:cat>
            <c:numRef>
              <c:f>'invasiveness (0)'!$AH$2:$AQ$2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(0)'!$AH$20:$AQ$20</c:f>
              <c:numCache>
                <c:formatCode>0.0000000</c:formatCode>
                <c:ptCount val="10"/>
                <c:pt idx="0">
                  <c:v>0.22988746185161513</c:v>
                </c:pt>
                <c:pt idx="1">
                  <c:v>0.36028884219625795</c:v>
                </c:pt>
                <c:pt idx="2">
                  <c:v>0.51758614684791493</c:v>
                </c:pt>
                <c:pt idx="3">
                  <c:v>0.55556017848897654</c:v>
                </c:pt>
                <c:pt idx="4">
                  <c:v>0.41972150878360087</c:v>
                </c:pt>
                <c:pt idx="5">
                  <c:v>0.34834950794324065</c:v>
                </c:pt>
                <c:pt idx="6">
                  <c:v>0.36675547503474593</c:v>
                </c:pt>
                <c:pt idx="7">
                  <c:v>0.19716338428520694</c:v>
                </c:pt>
                <c:pt idx="8">
                  <c:v>0.18361286749185285</c:v>
                </c:pt>
                <c:pt idx="9">
                  <c:v>4.2903497596276853E-2</c:v>
                </c:pt>
              </c:numCache>
            </c:numRef>
          </c:val>
          <c:smooth val="0"/>
        </c:ser>
        <c:ser>
          <c:idx val="3"/>
          <c:order val="3"/>
          <c:tx>
            <c:v>40+</c:v>
          </c:tx>
          <c:cat>
            <c:numRef>
              <c:f>'invasiveness (0)'!$AH$2:$AQ$2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(0)'!$AR$20:$BA$20</c:f>
              <c:numCache>
                <c:formatCode>0.0000000</c:formatCode>
                <c:ptCount val="10"/>
                <c:pt idx="0">
                  <c:v>0.85997293330220126</c:v>
                </c:pt>
                <c:pt idx="1">
                  <c:v>1.3539039433196363</c:v>
                </c:pt>
                <c:pt idx="2">
                  <c:v>2.7391462464894585</c:v>
                </c:pt>
                <c:pt idx="3">
                  <c:v>2.8962698642428499</c:v>
                </c:pt>
                <c:pt idx="4">
                  <c:v>2.0351525348116857</c:v>
                </c:pt>
                <c:pt idx="5">
                  <c:v>1.4502939426128534</c:v>
                </c:pt>
                <c:pt idx="6">
                  <c:v>1.7585147129305483</c:v>
                </c:pt>
                <c:pt idx="7">
                  <c:v>1.0653412513774621</c:v>
                </c:pt>
                <c:pt idx="8">
                  <c:v>1.1122316604041802</c:v>
                </c:pt>
                <c:pt idx="9">
                  <c:v>1.3547201200780816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94144"/>
        <c:axId val="57148160"/>
      </c:lineChart>
      <c:catAx>
        <c:axId val="574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48160"/>
        <c:crosses val="autoZero"/>
        <c:auto val="1"/>
        <c:lblAlgn val="ctr"/>
        <c:lblOffset val="100"/>
        <c:noMultiLvlLbl val="0"/>
      </c:catAx>
      <c:valAx>
        <c:axId val="57148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</a:t>
                </a:r>
              </a:p>
              <a:p>
                <a:pPr>
                  <a:defRPr/>
                </a:pPr>
                <a:r>
                  <a:rPr lang="en-GB"/>
                  <a:t>per 100,000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574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(0.1)'!$B$3:$B$45</c:f>
              <c:numCache>
                <c:formatCode>General</c:formatCode>
                <c:ptCount val="43"/>
                <c:pt idx="0">
                  <c:v>4.7812846068660021E-2</c:v>
                </c:pt>
                <c:pt idx="1">
                  <c:v>2.8253045404208196E-2</c:v>
                </c:pt>
                <c:pt idx="2">
                  <c:v>2.6079734219269107E-2</c:v>
                </c:pt>
                <c:pt idx="3">
                  <c:v>2.3906423034330011E-2</c:v>
                </c:pt>
                <c:pt idx="4">
                  <c:v>1.9559800664451826E-2</c:v>
                </c:pt>
                <c:pt idx="5">
                  <c:v>1.7386489479512733E-2</c:v>
                </c:pt>
                <c:pt idx="6">
                  <c:v>1.5213178294573642E-2</c:v>
                </c:pt>
                <c:pt idx="7">
                  <c:v>1.0866555924695459E-2</c:v>
                </c:pt>
                <c:pt idx="8">
                  <c:v>8.6932447397563666E-3</c:v>
                </c:pt>
                <c:pt idx="9">
                  <c:v>8.6932447397563666E-3</c:v>
                </c:pt>
                <c:pt idx="10">
                  <c:v>8.6932447397563666E-3</c:v>
                </c:pt>
                <c:pt idx="11">
                  <c:v>6.5199335548172766E-3</c:v>
                </c:pt>
                <c:pt idx="12">
                  <c:v>6.5199335548172766E-3</c:v>
                </c:pt>
                <c:pt idx="13">
                  <c:v>6.5199335548172766E-3</c:v>
                </c:pt>
                <c:pt idx="14">
                  <c:v>4.3466223698781833E-3</c:v>
                </c:pt>
                <c:pt idx="15">
                  <c:v>4.3466223698781833E-3</c:v>
                </c:pt>
                <c:pt idx="16">
                  <c:v>4.3466223698781833E-3</c:v>
                </c:pt>
                <c:pt idx="17">
                  <c:v>4.3466223698781833E-3</c:v>
                </c:pt>
                <c:pt idx="18">
                  <c:v>4.3466223698781833E-3</c:v>
                </c:pt>
                <c:pt idx="19">
                  <c:v>4.3466223698781833E-3</c:v>
                </c:pt>
                <c:pt idx="20">
                  <c:v>4.3466223698781833E-3</c:v>
                </c:pt>
                <c:pt idx="21">
                  <c:v>4.3466223698781833E-3</c:v>
                </c:pt>
                <c:pt idx="22">
                  <c:v>2.1733111849390916E-3</c:v>
                </c:pt>
                <c:pt idx="23">
                  <c:v>2.1733111849390916E-3</c:v>
                </c:pt>
                <c:pt idx="24">
                  <c:v>2.1733111849390916E-3</c:v>
                </c:pt>
                <c:pt idx="25">
                  <c:v>2.1733111849390916E-3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(0.1)'!$H$3:$H$45</c:f>
              <c:numCache>
                <c:formatCode>General</c:formatCode>
                <c:ptCount val="43"/>
                <c:pt idx="0">
                  <c:v>5.3945400149588631E-2</c:v>
                </c:pt>
                <c:pt idx="1">
                  <c:v>3.2442034405385192E-2</c:v>
                </c:pt>
                <c:pt idx="2">
                  <c:v>1.7483171278982797E-2</c:v>
                </c:pt>
                <c:pt idx="3">
                  <c:v>2.4775617053103965E-2</c:v>
                </c:pt>
                <c:pt idx="4">
                  <c:v>1.4491398653702319E-2</c:v>
                </c:pt>
                <c:pt idx="5">
                  <c:v>1.9353029169783098E-2</c:v>
                </c:pt>
                <c:pt idx="6">
                  <c:v>4.6746447270007482E-3</c:v>
                </c:pt>
                <c:pt idx="7">
                  <c:v>1.5239341810022438E-2</c:v>
                </c:pt>
                <c:pt idx="8">
                  <c:v>9.6297681376215413E-3</c:v>
                </c:pt>
                <c:pt idx="9">
                  <c:v>4.6746447270007482E-3</c:v>
                </c:pt>
                <c:pt idx="10">
                  <c:v>6.3575168287210168E-3</c:v>
                </c:pt>
                <c:pt idx="11">
                  <c:v>9.2557965594614808E-3</c:v>
                </c:pt>
                <c:pt idx="12">
                  <c:v>6.2640239341810022E-3</c:v>
                </c:pt>
                <c:pt idx="13">
                  <c:v>6.7314884068810773E-3</c:v>
                </c:pt>
                <c:pt idx="14">
                  <c:v>5.3290949887808527E-3</c:v>
                </c:pt>
                <c:pt idx="15">
                  <c:v>8.6013462976813754E-3</c:v>
                </c:pt>
                <c:pt idx="16">
                  <c:v>4.0201944652206436E-3</c:v>
                </c:pt>
                <c:pt idx="17">
                  <c:v>7.6664173522812268E-3</c:v>
                </c:pt>
                <c:pt idx="18">
                  <c:v>4.3941660433807032E-3</c:v>
                </c:pt>
                <c:pt idx="19">
                  <c:v>5.235602094240838E-3</c:v>
                </c:pt>
                <c:pt idx="20">
                  <c:v>8.6013462976813754E-3</c:v>
                </c:pt>
                <c:pt idx="21">
                  <c:v>3.8332086761406134E-3</c:v>
                </c:pt>
                <c:pt idx="22">
                  <c:v>1.3089005235602095E-3</c:v>
                </c:pt>
                <c:pt idx="23">
                  <c:v>3.7397157816005983E-4</c:v>
                </c:pt>
                <c:pt idx="24">
                  <c:v>1.6828721017202693E-3</c:v>
                </c:pt>
                <c:pt idx="25">
                  <c:v>8.4143605086013467E-4</c:v>
                </c:pt>
                <c:pt idx="26">
                  <c:v>1.8698578908002991E-4</c:v>
                </c:pt>
                <c:pt idx="27">
                  <c:v>1.8698578908002991E-4</c:v>
                </c:pt>
                <c:pt idx="28">
                  <c:v>1.8698578908002991E-4</c:v>
                </c:pt>
                <c:pt idx="29">
                  <c:v>0</c:v>
                </c:pt>
                <c:pt idx="30">
                  <c:v>1.8698578908002991E-4</c:v>
                </c:pt>
                <c:pt idx="31">
                  <c:v>0</c:v>
                </c:pt>
                <c:pt idx="32">
                  <c:v>3.7397157816005983E-4</c:v>
                </c:pt>
                <c:pt idx="33">
                  <c:v>4.6746447270007478E-4</c:v>
                </c:pt>
                <c:pt idx="34">
                  <c:v>9.3492894540014957E-5</c:v>
                </c:pt>
                <c:pt idx="35">
                  <c:v>1.8698578908002991E-4</c:v>
                </c:pt>
                <c:pt idx="36">
                  <c:v>0</c:v>
                </c:pt>
                <c:pt idx="37">
                  <c:v>0</c:v>
                </c:pt>
                <c:pt idx="38">
                  <c:v>3.7397157816005983E-4</c:v>
                </c:pt>
                <c:pt idx="39">
                  <c:v>9.3492894540014957E-5</c:v>
                </c:pt>
                <c:pt idx="40">
                  <c:v>9.3492894540014957E-5</c:v>
                </c:pt>
                <c:pt idx="41">
                  <c:v>9.3492894540014957E-5</c:v>
                </c:pt>
                <c:pt idx="42">
                  <c:v>2.8047868362004487E-4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3616"/>
        <c:axId val="56305536"/>
      </c:lineChart>
      <c:catAx>
        <c:axId val="563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6305536"/>
        <c:crosses val="autoZero"/>
        <c:auto val="1"/>
        <c:lblAlgn val="ctr"/>
        <c:lblOffset val="100"/>
        <c:noMultiLvlLbl val="0"/>
      </c:catAx>
      <c:valAx>
        <c:axId val="56305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(0.1)'!$C$3:$C$45</c:f>
              <c:numCache>
                <c:formatCode>General</c:formatCode>
                <c:ptCount val="43"/>
                <c:pt idx="0">
                  <c:v>2.0484682213077275E-2</c:v>
                </c:pt>
                <c:pt idx="1">
                  <c:v>2.5605852766346594E-3</c:v>
                </c:pt>
                <c:pt idx="2">
                  <c:v>2.0484682213077275E-2</c:v>
                </c:pt>
                <c:pt idx="3">
                  <c:v>3.8408779149519891E-3</c:v>
                </c:pt>
                <c:pt idx="4">
                  <c:v>2.1764974851394604E-2</c:v>
                </c:pt>
                <c:pt idx="5">
                  <c:v>2.0484682213077275E-2</c:v>
                </c:pt>
                <c:pt idx="6">
                  <c:v>3.2007315957933241E-2</c:v>
                </c:pt>
                <c:pt idx="7">
                  <c:v>2.3045267489711935E-2</c:v>
                </c:pt>
                <c:pt idx="8">
                  <c:v>2.5605852766346594E-3</c:v>
                </c:pt>
                <c:pt idx="9">
                  <c:v>7.6817558299039782E-3</c:v>
                </c:pt>
                <c:pt idx="10">
                  <c:v>1.2802926383173297E-3</c:v>
                </c:pt>
                <c:pt idx="11">
                  <c:v>2.5605852766346594E-3</c:v>
                </c:pt>
                <c:pt idx="12">
                  <c:v>5.1211705532693188E-3</c:v>
                </c:pt>
                <c:pt idx="13">
                  <c:v>7.6817558299039782E-3</c:v>
                </c:pt>
                <c:pt idx="14">
                  <c:v>6.4014631915866481E-3</c:v>
                </c:pt>
                <c:pt idx="15">
                  <c:v>0</c:v>
                </c:pt>
                <c:pt idx="16">
                  <c:v>1.2802926383173296E-2</c:v>
                </c:pt>
                <c:pt idx="17">
                  <c:v>7.6817558299039782E-3</c:v>
                </c:pt>
                <c:pt idx="18">
                  <c:v>6.4014631915866481E-3</c:v>
                </c:pt>
                <c:pt idx="19">
                  <c:v>6.4014631915866481E-3</c:v>
                </c:pt>
                <c:pt idx="20">
                  <c:v>3.8408779149519891E-3</c:v>
                </c:pt>
                <c:pt idx="21">
                  <c:v>0</c:v>
                </c:pt>
                <c:pt idx="22">
                  <c:v>1.2802926383173297E-3</c:v>
                </c:pt>
                <c:pt idx="23">
                  <c:v>1.0242341106538638E-2</c:v>
                </c:pt>
                <c:pt idx="24">
                  <c:v>1.2802926383173297E-3</c:v>
                </c:pt>
                <c:pt idx="25">
                  <c:v>1.2802926383173297E-3</c:v>
                </c:pt>
                <c:pt idx="26">
                  <c:v>0</c:v>
                </c:pt>
                <c:pt idx="27">
                  <c:v>1.2802926383173297E-3</c:v>
                </c:pt>
                <c:pt idx="28">
                  <c:v>2.5605852766346594E-3</c:v>
                </c:pt>
                <c:pt idx="29">
                  <c:v>1.2802926383173297E-3</c:v>
                </c:pt>
                <c:pt idx="30">
                  <c:v>1.2802926383173297E-3</c:v>
                </c:pt>
                <c:pt idx="31">
                  <c:v>2.5605852766346594E-3</c:v>
                </c:pt>
                <c:pt idx="32">
                  <c:v>1.2802926383173297E-3</c:v>
                </c:pt>
                <c:pt idx="33">
                  <c:v>1.2802926383173297E-3</c:v>
                </c:pt>
                <c:pt idx="34">
                  <c:v>1.2802926383173297E-3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(0.1)'!$I$3:$I$45</c:f>
              <c:numCache>
                <c:formatCode>General</c:formatCode>
                <c:ptCount val="43"/>
                <c:pt idx="0">
                  <c:v>2.5236889013978796E-2</c:v>
                </c:pt>
                <c:pt idx="1">
                  <c:v>1.942020827469744E-2</c:v>
                </c:pt>
                <c:pt idx="2">
                  <c:v>1.360352753541608E-2</c:v>
                </c:pt>
                <c:pt idx="3">
                  <c:v>1.4260249554367201E-2</c:v>
                </c:pt>
                <c:pt idx="4">
                  <c:v>2.195327891922319E-2</c:v>
                </c:pt>
                <c:pt idx="5">
                  <c:v>1.7731494511680271E-2</c:v>
                </c:pt>
                <c:pt idx="6">
                  <c:v>8.0682990899709171E-3</c:v>
                </c:pt>
                <c:pt idx="7">
                  <c:v>1.4354066985645933E-2</c:v>
                </c:pt>
                <c:pt idx="8">
                  <c:v>5.7228633080026268E-3</c:v>
                </c:pt>
                <c:pt idx="9">
                  <c:v>6.7548550520686746E-3</c:v>
                </c:pt>
                <c:pt idx="10">
                  <c:v>9.8508302842668163E-3</c:v>
                </c:pt>
                <c:pt idx="11">
                  <c:v>5.6290458767238949E-3</c:v>
                </c:pt>
                <c:pt idx="12">
                  <c:v>8.7250211089220375E-3</c:v>
                </c:pt>
                <c:pt idx="13">
                  <c:v>9.2879256965944269E-3</c:v>
                </c:pt>
                <c:pt idx="14">
                  <c:v>3.5650623885918001E-3</c:v>
                </c:pt>
                <c:pt idx="15">
                  <c:v>5.5352284454451639E-3</c:v>
                </c:pt>
                <c:pt idx="16">
                  <c:v>9.3817431278731586E-4</c:v>
                </c:pt>
                <c:pt idx="17">
                  <c:v>1.4916971573318323E-2</c:v>
                </c:pt>
                <c:pt idx="18">
                  <c:v>6.5672201895112109E-3</c:v>
                </c:pt>
                <c:pt idx="19">
                  <c:v>5.1599587203302374E-3</c:v>
                </c:pt>
                <c:pt idx="20">
                  <c:v>6.379585326953748E-3</c:v>
                </c:pt>
                <c:pt idx="21">
                  <c:v>2.0639834881320948E-3</c:v>
                </c:pt>
                <c:pt idx="22">
                  <c:v>5.6290458767238951E-4</c:v>
                </c:pt>
                <c:pt idx="23">
                  <c:v>1.125809175344779E-3</c:v>
                </c:pt>
                <c:pt idx="24">
                  <c:v>1.4072614691809737E-3</c:v>
                </c:pt>
                <c:pt idx="25">
                  <c:v>6.5672201895112115E-4</c:v>
                </c:pt>
                <c:pt idx="26">
                  <c:v>0</c:v>
                </c:pt>
                <c:pt idx="27">
                  <c:v>9.3817431278731586E-5</c:v>
                </c:pt>
                <c:pt idx="28">
                  <c:v>3.7526972511492634E-4</c:v>
                </c:pt>
                <c:pt idx="29">
                  <c:v>1.8763486255746317E-4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1.8763486255746317E-4</c:v>
                </c:pt>
                <c:pt idx="37">
                  <c:v>9.3817431278731586E-5</c:v>
                </c:pt>
                <c:pt idx="38">
                  <c:v>1.8763486255746317E-4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6064"/>
        <c:axId val="57177600"/>
      </c:lineChart>
      <c:catAx>
        <c:axId val="571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177600"/>
        <c:crosses val="autoZero"/>
        <c:auto val="1"/>
        <c:lblAlgn val="ctr"/>
        <c:lblOffset val="100"/>
        <c:noMultiLvlLbl val="0"/>
      </c:catAx>
      <c:valAx>
        <c:axId val="571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2007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(0.1)'!$D$3:$D$45</c:f>
              <c:numCache>
                <c:formatCode>General</c:formatCode>
                <c:ptCount val="43"/>
                <c:pt idx="0">
                  <c:v>6.024096385542169E-3</c:v>
                </c:pt>
                <c:pt idx="1">
                  <c:v>1.2048192771084338E-3</c:v>
                </c:pt>
                <c:pt idx="2">
                  <c:v>8.4337349397590362E-3</c:v>
                </c:pt>
                <c:pt idx="3">
                  <c:v>2.4096385542168677E-3</c:v>
                </c:pt>
                <c:pt idx="4">
                  <c:v>3.0120481927710843E-2</c:v>
                </c:pt>
                <c:pt idx="5">
                  <c:v>3.2530120481927709E-2</c:v>
                </c:pt>
                <c:pt idx="6">
                  <c:v>5.0602409638554217E-2</c:v>
                </c:pt>
                <c:pt idx="7">
                  <c:v>3.1325301204819279E-2</c:v>
                </c:pt>
                <c:pt idx="8">
                  <c:v>0</c:v>
                </c:pt>
                <c:pt idx="9">
                  <c:v>6.024096385542169E-3</c:v>
                </c:pt>
                <c:pt idx="10">
                  <c:v>0</c:v>
                </c:pt>
                <c:pt idx="11">
                  <c:v>0</c:v>
                </c:pt>
                <c:pt idx="12">
                  <c:v>2.4096385542168677E-3</c:v>
                </c:pt>
                <c:pt idx="13">
                  <c:v>8.4337349397590362E-3</c:v>
                </c:pt>
                <c:pt idx="14">
                  <c:v>2.7710843373493974E-2</c:v>
                </c:pt>
                <c:pt idx="15">
                  <c:v>2.4096385542168677E-3</c:v>
                </c:pt>
                <c:pt idx="16">
                  <c:v>2.4096385542168676E-2</c:v>
                </c:pt>
                <c:pt idx="17">
                  <c:v>9.6385542168674707E-3</c:v>
                </c:pt>
                <c:pt idx="18">
                  <c:v>1.9277108433734941E-2</c:v>
                </c:pt>
                <c:pt idx="19">
                  <c:v>2.4096385542168677E-3</c:v>
                </c:pt>
                <c:pt idx="20">
                  <c:v>1.2048192771084338E-3</c:v>
                </c:pt>
                <c:pt idx="21">
                  <c:v>0</c:v>
                </c:pt>
                <c:pt idx="22">
                  <c:v>3.6144578313253013E-3</c:v>
                </c:pt>
                <c:pt idx="23">
                  <c:v>1.2048192771084338E-2</c:v>
                </c:pt>
                <c:pt idx="24">
                  <c:v>4.8192771084337354E-3</c:v>
                </c:pt>
                <c:pt idx="25">
                  <c:v>3.6144578313253013E-3</c:v>
                </c:pt>
                <c:pt idx="26">
                  <c:v>0</c:v>
                </c:pt>
                <c:pt idx="27">
                  <c:v>0</c:v>
                </c:pt>
                <c:pt idx="28">
                  <c:v>8.4337349397590362E-3</c:v>
                </c:pt>
                <c:pt idx="29">
                  <c:v>8.4337349397590362E-3</c:v>
                </c:pt>
                <c:pt idx="30">
                  <c:v>1.2048192771084338E-3</c:v>
                </c:pt>
                <c:pt idx="31">
                  <c:v>0</c:v>
                </c:pt>
                <c:pt idx="32">
                  <c:v>4.8192771084337354E-3</c:v>
                </c:pt>
                <c:pt idx="33">
                  <c:v>1.2048192771084338E-3</c:v>
                </c:pt>
                <c:pt idx="34">
                  <c:v>1.2048192771084338E-3</c:v>
                </c:pt>
                <c:pt idx="35">
                  <c:v>1.2048192771084338E-3</c:v>
                </c:pt>
                <c:pt idx="36">
                  <c:v>2.4096385542168677E-3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(0.1)'!$J$3:$J$45</c:f>
              <c:numCache>
                <c:formatCode>General</c:formatCode>
                <c:ptCount val="43"/>
                <c:pt idx="0">
                  <c:v>4.406938584153774E-3</c:v>
                </c:pt>
                <c:pt idx="1">
                  <c:v>2.3441162681669013E-3</c:v>
                </c:pt>
                <c:pt idx="2">
                  <c:v>1.6877637130801688E-3</c:v>
                </c:pt>
                <c:pt idx="3">
                  <c:v>5.6258790436005627E-4</c:v>
                </c:pt>
                <c:pt idx="4">
                  <c:v>4.5100796999531179E-2</c:v>
                </c:pt>
                <c:pt idx="5">
                  <c:v>3.0848570089076419E-2</c:v>
                </c:pt>
                <c:pt idx="6">
                  <c:v>1.6033755274261603E-2</c:v>
                </c:pt>
                <c:pt idx="7">
                  <c:v>2.1565869667135491E-2</c:v>
                </c:pt>
                <c:pt idx="8">
                  <c:v>9.3764650726676048E-4</c:v>
                </c:pt>
                <c:pt idx="9">
                  <c:v>8.7201125175808726E-3</c:v>
                </c:pt>
                <c:pt idx="10">
                  <c:v>1.4252226910454758E-2</c:v>
                </c:pt>
                <c:pt idx="11">
                  <c:v>9.3764650726676048E-4</c:v>
                </c:pt>
                <c:pt idx="12">
                  <c:v>1.6690107829348336E-2</c:v>
                </c:pt>
                <c:pt idx="13">
                  <c:v>1.6596343178621659E-2</c:v>
                </c:pt>
                <c:pt idx="14">
                  <c:v>6.0947022972339428E-3</c:v>
                </c:pt>
                <c:pt idx="15">
                  <c:v>9.7515236755743081E-3</c:v>
                </c:pt>
                <c:pt idx="16">
                  <c:v>1.6877637130801688E-3</c:v>
                </c:pt>
                <c:pt idx="17">
                  <c:v>2.6910454758556024E-2</c:v>
                </c:pt>
                <c:pt idx="18">
                  <c:v>8.9076418190342233E-3</c:v>
                </c:pt>
                <c:pt idx="19">
                  <c:v>1.3689639006094703E-2</c:v>
                </c:pt>
                <c:pt idx="20">
                  <c:v>5.4383497421472103E-3</c:v>
                </c:pt>
                <c:pt idx="21">
                  <c:v>7.5011720581340832E-4</c:v>
                </c:pt>
                <c:pt idx="22">
                  <c:v>1.6877637130801688E-3</c:v>
                </c:pt>
                <c:pt idx="23">
                  <c:v>1.875293014533521E-3</c:v>
                </c:pt>
                <c:pt idx="24">
                  <c:v>2.1565869667135489E-3</c:v>
                </c:pt>
                <c:pt idx="25">
                  <c:v>1.8752930145335208E-4</c:v>
                </c:pt>
                <c:pt idx="26">
                  <c:v>9.376465072667604E-5</c:v>
                </c:pt>
                <c:pt idx="27">
                  <c:v>1.8752930145335208E-4</c:v>
                </c:pt>
                <c:pt idx="28">
                  <c:v>9.376465072667604E-5</c:v>
                </c:pt>
                <c:pt idx="29">
                  <c:v>0</c:v>
                </c:pt>
                <c:pt idx="30">
                  <c:v>9.376465072667604E-5</c:v>
                </c:pt>
                <c:pt idx="31">
                  <c:v>9.376465072667604E-5</c:v>
                </c:pt>
                <c:pt idx="32">
                  <c:v>1.8752930145335208E-4</c:v>
                </c:pt>
                <c:pt idx="33">
                  <c:v>2.8129395218002813E-4</c:v>
                </c:pt>
                <c:pt idx="34">
                  <c:v>0</c:v>
                </c:pt>
                <c:pt idx="35">
                  <c:v>0</c:v>
                </c:pt>
                <c:pt idx="36">
                  <c:v>5.6258790436005627E-4</c:v>
                </c:pt>
                <c:pt idx="37">
                  <c:v>3.7505860290670416E-4</c:v>
                </c:pt>
                <c:pt idx="38">
                  <c:v>1.8752930145335208E-4</c:v>
                </c:pt>
                <c:pt idx="39">
                  <c:v>3.7505860290670416E-4</c:v>
                </c:pt>
                <c:pt idx="40">
                  <c:v>3.7505860290670416E-4</c:v>
                </c:pt>
                <c:pt idx="41">
                  <c:v>1.8752930145335208E-4</c:v>
                </c:pt>
                <c:pt idx="42">
                  <c:v>9.376465072667604E-5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1424"/>
        <c:axId val="58213504"/>
      </c:lineChart>
      <c:catAx>
        <c:axId val="571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13504"/>
        <c:crosses val="autoZero"/>
        <c:auto val="1"/>
        <c:lblAlgn val="ctr"/>
        <c:lblOffset val="100"/>
        <c:noMultiLvlLbl val="0"/>
      </c:catAx>
      <c:valAx>
        <c:axId val="582135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2009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(0.1)'!$E$3:$E$45</c:f>
              <c:numCache>
                <c:formatCode>General</c:formatCode>
                <c:ptCount val="43"/>
                <c:pt idx="0">
                  <c:v>3.4364261168384879E-3</c:v>
                </c:pt>
                <c:pt idx="1">
                  <c:v>0</c:v>
                </c:pt>
                <c:pt idx="2">
                  <c:v>2.2909507445589921E-3</c:v>
                </c:pt>
                <c:pt idx="3">
                  <c:v>1.145475372279496E-3</c:v>
                </c:pt>
                <c:pt idx="4">
                  <c:v>1.8327605956471937E-2</c:v>
                </c:pt>
                <c:pt idx="5">
                  <c:v>3.3218785796105384E-2</c:v>
                </c:pt>
                <c:pt idx="6">
                  <c:v>4.5819014891179836E-2</c:v>
                </c:pt>
                <c:pt idx="7">
                  <c:v>2.0618556701030927E-2</c:v>
                </c:pt>
                <c:pt idx="8">
                  <c:v>1.145475372279496E-3</c:v>
                </c:pt>
                <c:pt idx="9">
                  <c:v>9.1638029782359683E-3</c:v>
                </c:pt>
                <c:pt idx="10">
                  <c:v>0</c:v>
                </c:pt>
                <c:pt idx="11">
                  <c:v>0</c:v>
                </c:pt>
                <c:pt idx="12">
                  <c:v>3.4364261168384879E-3</c:v>
                </c:pt>
                <c:pt idx="13">
                  <c:v>1.1454753722794959E-2</c:v>
                </c:pt>
                <c:pt idx="14">
                  <c:v>3.2073310423825885E-2</c:v>
                </c:pt>
                <c:pt idx="15">
                  <c:v>2.2909507445589921E-3</c:v>
                </c:pt>
                <c:pt idx="16">
                  <c:v>1.8327605956471937E-2</c:v>
                </c:pt>
                <c:pt idx="17">
                  <c:v>1.0309278350515464E-2</c:v>
                </c:pt>
                <c:pt idx="18">
                  <c:v>2.4054982817869417E-2</c:v>
                </c:pt>
                <c:pt idx="19">
                  <c:v>2.2909507445589921E-3</c:v>
                </c:pt>
                <c:pt idx="20">
                  <c:v>6.8728522336769758E-3</c:v>
                </c:pt>
                <c:pt idx="21">
                  <c:v>0</c:v>
                </c:pt>
                <c:pt idx="22">
                  <c:v>3.4364261168384879E-3</c:v>
                </c:pt>
                <c:pt idx="23">
                  <c:v>1.2600229095074456E-2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2.2909507445589921E-3</c:v>
                </c:pt>
                <c:pt idx="28">
                  <c:v>8.0183276059564712E-3</c:v>
                </c:pt>
                <c:pt idx="29">
                  <c:v>2.2909507445589921E-3</c:v>
                </c:pt>
                <c:pt idx="30">
                  <c:v>3.4364261168384879E-3</c:v>
                </c:pt>
                <c:pt idx="31">
                  <c:v>0</c:v>
                </c:pt>
                <c:pt idx="32">
                  <c:v>2.2909507445589921E-3</c:v>
                </c:pt>
                <c:pt idx="33">
                  <c:v>5.7273768613974796E-3</c:v>
                </c:pt>
                <c:pt idx="34">
                  <c:v>1.145475372279496E-3</c:v>
                </c:pt>
                <c:pt idx="35">
                  <c:v>0</c:v>
                </c:pt>
                <c:pt idx="36">
                  <c:v>3.4364261168384879E-3</c:v>
                </c:pt>
                <c:pt idx="37">
                  <c:v>0</c:v>
                </c:pt>
                <c:pt idx="38">
                  <c:v>1.145475372279496E-3</c:v>
                </c:pt>
                <c:pt idx="39">
                  <c:v>0</c:v>
                </c:pt>
                <c:pt idx="40">
                  <c:v>1.145475372279496E-3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(0.1)'!$K$3:$K$45</c:f>
              <c:numCache>
                <c:formatCode>General</c:formatCode>
                <c:ptCount val="43"/>
                <c:pt idx="0">
                  <c:v>9.3492894540014957E-4</c:v>
                </c:pt>
                <c:pt idx="1">
                  <c:v>9.3492894540014957E-4</c:v>
                </c:pt>
                <c:pt idx="2">
                  <c:v>2.8047868362004487E-4</c:v>
                </c:pt>
                <c:pt idx="3">
                  <c:v>0</c:v>
                </c:pt>
                <c:pt idx="4">
                  <c:v>5.1608077786088259E-2</c:v>
                </c:pt>
                <c:pt idx="5">
                  <c:v>3.2535527299925204E-2</c:v>
                </c:pt>
                <c:pt idx="6">
                  <c:v>2.3840688107703813E-2</c:v>
                </c:pt>
                <c:pt idx="7">
                  <c:v>1.7015706806282723E-2</c:v>
                </c:pt>
                <c:pt idx="8">
                  <c:v>3.7397157816005983E-4</c:v>
                </c:pt>
                <c:pt idx="9">
                  <c:v>1.4023934181002244E-2</c:v>
                </c:pt>
                <c:pt idx="10">
                  <c:v>1.6174270755422587E-2</c:v>
                </c:pt>
                <c:pt idx="11">
                  <c:v>4.6746447270007478E-4</c:v>
                </c:pt>
                <c:pt idx="12">
                  <c:v>1.5332834704562454E-2</c:v>
                </c:pt>
                <c:pt idx="13">
                  <c:v>1.6080777860882575E-2</c:v>
                </c:pt>
                <c:pt idx="14">
                  <c:v>8.0403889304412873E-3</c:v>
                </c:pt>
                <c:pt idx="15">
                  <c:v>1.093866866118175E-2</c:v>
                </c:pt>
                <c:pt idx="16">
                  <c:v>2.0568436798803292E-3</c:v>
                </c:pt>
                <c:pt idx="17">
                  <c:v>2.2531787584143606E-2</c:v>
                </c:pt>
                <c:pt idx="18">
                  <c:v>9.7232610321615551E-3</c:v>
                </c:pt>
                <c:pt idx="19">
                  <c:v>1.3275991024682124E-2</c:v>
                </c:pt>
                <c:pt idx="20">
                  <c:v>1.3649962602842184E-2</c:v>
                </c:pt>
                <c:pt idx="21">
                  <c:v>1.8698578908002991E-4</c:v>
                </c:pt>
                <c:pt idx="22">
                  <c:v>2.5243081525804039E-3</c:v>
                </c:pt>
                <c:pt idx="23">
                  <c:v>1.3089005235602095E-3</c:v>
                </c:pt>
                <c:pt idx="24">
                  <c:v>3.9267015706806281E-3</c:v>
                </c:pt>
                <c:pt idx="25">
                  <c:v>8.4143605086013467E-4</c:v>
                </c:pt>
                <c:pt idx="26">
                  <c:v>2.8047868362004487E-4</c:v>
                </c:pt>
                <c:pt idx="27">
                  <c:v>9.3492894540014957E-5</c:v>
                </c:pt>
                <c:pt idx="28">
                  <c:v>9.3492894540014957E-5</c:v>
                </c:pt>
                <c:pt idx="29">
                  <c:v>1.8698578908002991E-4</c:v>
                </c:pt>
                <c:pt idx="30">
                  <c:v>2.8047868362004487E-4</c:v>
                </c:pt>
                <c:pt idx="31">
                  <c:v>1.8698578908002991E-4</c:v>
                </c:pt>
                <c:pt idx="32">
                  <c:v>9.3492894540014957E-5</c:v>
                </c:pt>
                <c:pt idx="33">
                  <c:v>9.3492894540014957E-5</c:v>
                </c:pt>
                <c:pt idx="34">
                  <c:v>9.3492894540014957E-5</c:v>
                </c:pt>
                <c:pt idx="35">
                  <c:v>0</c:v>
                </c:pt>
                <c:pt idx="36">
                  <c:v>2.8047868362004487E-4</c:v>
                </c:pt>
                <c:pt idx="37">
                  <c:v>1.8698578908002991E-4</c:v>
                </c:pt>
                <c:pt idx="38">
                  <c:v>0</c:v>
                </c:pt>
                <c:pt idx="39">
                  <c:v>9.3492894540014957E-5</c:v>
                </c:pt>
                <c:pt idx="40">
                  <c:v>0</c:v>
                </c:pt>
                <c:pt idx="41">
                  <c:v>0</c:v>
                </c:pt>
                <c:pt idx="42">
                  <c:v>2.8047868362004487E-4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4096"/>
        <c:axId val="58250368"/>
      </c:lineChart>
      <c:catAx>
        <c:axId val="582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50368"/>
        <c:crosses val="autoZero"/>
        <c:auto val="1"/>
        <c:lblAlgn val="ctr"/>
        <c:lblOffset val="100"/>
        <c:noMultiLvlLbl val="0"/>
      </c:catAx>
      <c:valAx>
        <c:axId val="58250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(0.1)'!$G$3:$G$45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2.2988505747126436E-3</c:v>
                </c:pt>
                <c:pt idx="3">
                  <c:v>0</c:v>
                </c:pt>
                <c:pt idx="4">
                  <c:v>2.8735632183908046E-2</c:v>
                </c:pt>
                <c:pt idx="5">
                  <c:v>4.8275862068965517E-2</c:v>
                </c:pt>
                <c:pt idx="6">
                  <c:v>1.0344827586206896E-2</c:v>
                </c:pt>
                <c:pt idx="7">
                  <c:v>4.0229885057471264E-2</c:v>
                </c:pt>
                <c:pt idx="8">
                  <c:v>0</c:v>
                </c:pt>
                <c:pt idx="9">
                  <c:v>8.0459770114942528E-3</c:v>
                </c:pt>
                <c:pt idx="10">
                  <c:v>0</c:v>
                </c:pt>
                <c:pt idx="11">
                  <c:v>0</c:v>
                </c:pt>
                <c:pt idx="12">
                  <c:v>4.5977011494252873E-3</c:v>
                </c:pt>
                <c:pt idx="13">
                  <c:v>1.1494252873563218E-2</c:v>
                </c:pt>
                <c:pt idx="14">
                  <c:v>5.7471264367816091E-3</c:v>
                </c:pt>
                <c:pt idx="15">
                  <c:v>4.5977011494252873E-3</c:v>
                </c:pt>
                <c:pt idx="16">
                  <c:v>2.2988505747126436E-2</c:v>
                </c:pt>
                <c:pt idx="17">
                  <c:v>1.4942528735632184E-2</c:v>
                </c:pt>
                <c:pt idx="18">
                  <c:v>3.5632183908045977E-2</c:v>
                </c:pt>
                <c:pt idx="19">
                  <c:v>3.4482758620689655E-3</c:v>
                </c:pt>
                <c:pt idx="20">
                  <c:v>2.2988505747126436E-3</c:v>
                </c:pt>
                <c:pt idx="21">
                  <c:v>0</c:v>
                </c:pt>
                <c:pt idx="22">
                  <c:v>2.2988505747126436E-3</c:v>
                </c:pt>
                <c:pt idx="23">
                  <c:v>1.4942528735632184E-2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8.0459770114942528E-3</c:v>
                </c:pt>
                <c:pt idx="30">
                  <c:v>1.3793103448275862E-2</c:v>
                </c:pt>
                <c:pt idx="31">
                  <c:v>0</c:v>
                </c:pt>
                <c:pt idx="32">
                  <c:v>3.4482758620689655E-3</c:v>
                </c:pt>
                <c:pt idx="33">
                  <c:v>9.1954022988505746E-3</c:v>
                </c:pt>
                <c:pt idx="34">
                  <c:v>0</c:v>
                </c:pt>
                <c:pt idx="35">
                  <c:v>0</c:v>
                </c:pt>
                <c:pt idx="36">
                  <c:v>5.7471264367816091E-3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2.2988505747126436E-3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(0.1)'!$A$3:$A$45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(0.1)'!$M$3:$M$45</c:f>
              <c:numCache>
                <c:formatCode>General</c:formatCode>
                <c:ptCount val="43"/>
                <c:pt idx="0">
                  <c:v>9.2592592592592588E-5</c:v>
                </c:pt>
                <c:pt idx="1">
                  <c:v>9.2592592592592588E-5</c:v>
                </c:pt>
                <c:pt idx="2">
                  <c:v>0</c:v>
                </c:pt>
                <c:pt idx="3">
                  <c:v>0</c:v>
                </c:pt>
                <c:pt idx="4">
                  <c:v>3.6296296296296299E-2</c:v>
                </c:pt>
                <c:pt idx="5">
                  <c:v>4.6574074074074073E-2</c:v>
                </c:pt>
                <c:pt idx="6">
                  <c:v>2.0370370370370369E-3</c:v>
                </c:pt>
                <c:pt idx="7">
                  <c:v>1.7500000000000002E-2</c:v>
                </c:pt>
                <c:pt idx="8">
                  <c:v>2.7777777777777778E-4</c:v>
                </c:pt>
                <c:pt idx="9">
                  <c:v>1.5740740740740739E-2</c:v>
                </c:pt>
                <c:pt idx="10">
                  <c:v>1.0833333333333334E-2</c:v>
                </c:pt>
                <c:pt idx="11">
                  <c:v>0</c:v>
                </c:pt>
                <c:pt idx="12">
                  <c:v>1.2129629629629629E-2</c:v>
                </c:pt>
                <c:pt idx="13">
                  <c:v>9.7222222222222224E-3</c:v>
                </c:pt>
                <c:pt idx="14">
                  <c:v>1.7500000000000002E-2</c:v>
                </c:pt>
                <c:pt idx="15">
                  <c:v>1.5462962962962963E-2</c:v>
                </c:pt>
                <c:pt idx="16">
                  <c:v>2.9629629629629628E-3</c:v>
                </c:pt>
                <c:pt idx="17">
                  <c:v>8.9814814814814809E-3</c:v>
                </c:pt>
                <c:pt idx="18">
                  <c:v>7.6851851851851855E-3</c:v>
                </c:pt>
                <c:pt idx="19">
                  <c:v>4.6296296296296298E-4</c:v>
                </c:pt>
                <c:pt idx="20">
                  <c:v>1.037037037037037E-2</c:v>
                </c:pt>
                <c:pt idx="21">
                  <c:v>0</c:v>
                </c:pt>
                <c:pt idx="22">
                  <c:v>1.2962962962962963E-3</c:v>
                </c:pt>
                <c:pt idx="23">
                  <c:v>1.5740740740740741E-3</c:v>
                </c:pt>
                <c:pt idx="24">
                  <c:v>3.0555555555555557E-3</c:v>
                </c:pt>
                <c:pt idx="25">
                  <c:v>9.2592592592592596E-4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9.2592592592592588E-5</c:v>
                </c:pt>
                <c:pt idx="36">
                  <c:v>1.8518518518518518E-4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1.8518518518518518E-4</c:v>
                </c:pt>
                <c:pt idx="41">
                  <c:v>9.2592592592592588E-5</c:v>
                </c:pt>
                <c:pt idx="42">
                  <c:v>9.2592592592592588E-5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6864"/>
        <c:axId val="58283136"/>
      </c:lineChart>
      <c:catAx>
        <c:axId val="582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8283136"/>
        <c:crosses val="autoZero"/>
        <c:auto val="1"/>
        <c:lblAlgn val="ctr"/>
        <c:lblOffset val="100"/>
        <c:noMultiLvlLbl val="0"/>
      </c:catAx>
      <c:valAx>
        <c:axId val="58283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(0)'!$F$3:$F$45</c:f>
              <c:numCache>
                <c:formatCode>General</c:formatCode>
                <c:ptCount val="43"/>
                <c:pt idx="0">
                  <c:v>1.1248593925759281E-3</c:v>
                </c:pt>
                <c:pt idx="1">
                  <c:v>1.1248593925759281E-3</c:v>
                </c:pt>
                <c:pt idx="2">
                  <c:v>4.4994375703037125E-3</c:v>
                </c:pt>
                <c:pt idx="3">
                  <c:v>0</c:v>
                </c:pt>
                <c:pt idx="4">
                  <c:v>2.3622047244094488E-2</c:v>
                </c:pt>
                <c:pt idx="5">
                  <c:v>5.6242969628796401E-2</c:v>
                </c:pt>
                <c:pt idx="6">
                  <c:v>3.8245219347581551E-2</c:v>
                </c:pt>
                <c:pt idx="7">
                  <c:v>2.1372328458942633E-2</c:v>
                </c:pt>
                <c:pt idx="8">
                  <c:v>0</c:v>
                </c:pt>
                <c:pt idx="9">
                  <c:v>1.5748031496062992E-2</c:v>
                </c:pt>
                <c:pt idx="10">
                  <c:v>0</c:v>
                </c:pt>
                <c:pt idx="11">
                  <c:v>0</c:v>
                </c:pt>
                <c:pt idx="12">
                  <c:v>1.1248593925759281E-3</c:v>
                </c:pt>
                <c:pt idx="13">
                  <c:v>7.874015748031496E-3</c:v>
                </c:pt>
                <c:pt idx="14">
                  <c:v>2.9246344206974129E-2</c:v>
                </c:pt>
                <c:pt idx="15">
                  <c:v>5.6242969628796397E-3</c:v>
                </c:pt>
                <c:pt idx="16">
                  <c:v>1.5748031496062992E-2</c:v>
                </c:pt>
                <c:pt idx="17">
                  <c:v>1.1248593925759279E-2</c:v>
                </c:pt>
                <c:pt idx="18">
                  <c:v>1.5748031496062992E-2</c:v>
                </c:pt>
                <c:pt idx="19">
                  <c:v>7.874015748031496E-3</c:v>
                </c:pt>
                <c:pt idx="20">
                  <c:v>5.6242969628796397E-3</c:v>
                </c:pt>
                <c:pt idx="21">
                  <c:v>0</c:v>
                </c:pt>
                <c:pt idx="22">
                  <c:v>1.1248593925759281E-3</c:v>
                </c:pt>
                <c:pt idx="23">
                  <c:v>1.4623172103487065E-2</c:v>
                </c:pt>
                <c:pt idx="24">
                  <c:v>2.2497187851518562E-3</c:v>
                </c:pt>
                <c:pt idx="25">
                  <c:v>0</c:v>
                </c:pt>
                <c:pt idx="26">
                  <c:v>1.1248593925759281E-3</c:v>
                </c:pt>
                <c:pt idx="27">
                  <c:v>0</c:v>
                </c:pt>
                <c:pt idx="28">
                  <c:v>3.3745781777277839E-3</c:v>
                </c:pt>
                <c:pt idx="29">
                  <c:v>5.6242969628796397E-3</c:v>
                </c:pt>
                <c:pt idx="30">
                  <c:v>7.874015748031496E-3</c:v>
                </c:pt>
                <c:pt idx="31">
                  <c:v>0</c:v>
                </c:pt>
                <c:pt idx="32">
                  <c:v>4.4994375703037125E-3</c:v>
                </c:pt>
                <c:pt idx="33">
                  <c:v>1.6872890888638921E-2</c:v>
                </c:pt>
                <c:pt idx="34">
                  <c:v>0</c:v>
                </c:pt>
                <c:pt idx="35">
                  <c:v>0</c:v>
                </c:pt>
                <c:pt idx="36">
                  <c:v>1.1248593925759281E-3</c:v>
                </c:pt>
                <c:pt idx="37">
                  <c:v>0</c:v>
                </c:pt>
                <c:pt idx="38">
                  <c:v>1.1248593925759281E-3</c:v>
                </c:pt>
                <c:pt idx="39">
                  <c:v>0</c:v>
                </c:pt>
                <c:pt idx="40">
                  <c:v>0</c:v>
                </c:pt>
                <c:pt idx="41">
                  <c:v>3.3745781777277839E-3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(0)'!$L$3:$L$45</c:f>
              <c:numCache>
                <c:formatCode>General</c:formatCode>
                <c:ptCount val="43"/>
                <c:pt idx="0">
                  <c:v>2.7517886626307099E-4</c:v>
                </c:pt>
                <c:pt idx="1">
                  <c:v>0</c:v>
                </c:pt>
                <c:pt idx="2">
                  <c:v>0</c:v>
                </c:pt>
                <c:pt idx="3">
                  <c:v>5.5035773252614197E-4</c:v>
                </c:pt>
                <c:pt idx="4">
                  <c:v>3.8800220143093013E-2</c:v>
                </c:pt>
                <c:pt idx="5">
                  <c:v>4.0818198495688865E-2</c:v>
                </c:pt>
                <c:pt idx="6">
                  <c:v>2.8618602091359385E-2</c:v>
                </c:pt>
                <c:pt idx="7">
                  <c:v>2.5316455696202531E-2</c:v>
                </c:pt>
                <c:pt idx="8">
                  <c:v>2.7517886626307099E-4</c:v>
                </c:pt>
                <c:pt idx="9">
                  <c:v>1.9354246927169326E-2</c:v>
                </c:pt>
                <c:pt idx="10">
                  <c:v>1.2841680425609979E-2</c:v>
                </c:pt>
                <c:pt idx="11">
                  <c:v>9.1726288754356996E-5</c:v>
                </c:pt>
                <c:pt idx="12">
                  <c:v>1.0365070629242341E-2</c:v>
                </c:pt>
                <c:pt idx="13">
                  <c:v>1.3850669601907907E-2</c:v>
                </c:pt>
                <c:pt idx="14">
                  <c:v>8.9891762979269867E-3</c:v>
                </c:pt>
                <c:pt idx="15">
                  <c:v>2.8435149513850668E-3</c:v>
                </c:pt>
                <c:pt idx="16">
                  <c:v>8.4388185654008432E-3</c:v>
                </c:pt>
                <c:pt idx="17">
                  <c:v>5.5035773252614202E-3</c:v>
                </c:pt>
                <c:pt idx="18">
                  <c:v>4.6780407264722067E-3</c:v>
                </c:pt>
                <c:pt idx="19">
                  <c:v>4.7697670152265642E-3</c:v>
                </c:pt>
                <c:pt idx="20">
                  <c:v>1.3116859291873052E-2</c:v>
                </c:pt>
                <c:pt idx="21">
                  <c:v>1.8345257750871399E-4</c:v>
                </c:pt>
                <c:pt idx="22">
                  <c:v>1.8345257750871399E-3</c:v>
                </c:pt>
                <c:pt idx="23">
                  <c:v>4.0359567051917082E-3</c:v>
                </c:pt>
                <c:pt idx="24">
                  <c:v>5.2283984589983493E-3</c:v>
                </c:pt>
                <c:pt idx="25">
                  <c:v>2.5683360851219959E-3</c:v>
                </c:pt>
                <c:pt idx="26">
                  <c:v>0</c:v>
                </c:pt>
                <c:pt idx="27">
                  <c:v>9.1726288754356996E-5</c:v>
                </c:pt>
                <c:pt idx="28">
                  <c:v>9.1726288754356996E-5</c:v>
                </c:pt>
                <c:pt idx="29">
                  <c:v>9.1726288754356996E-5</c:v>
                </c:pt>
                <c:pt idx="30">
                  <c:v>0</c:v>
                </c:pt>
                <c:pt idx="31">
                  <c:v>9.1726288754356996E-5</c:v>
                </c:pt>
                <c:pt idx="32">
                  <c:v>0</c:v>
                </c:pt>
                <c:pt idx="33">
                  <c:v>0</c:v>
                </c:pt>
                <c:pt idx="34">
                  <c:v>9.1726288754356996E-5</c:v>
                </c:pt>
                <c:pt idx="35">
                  <c:v>9.1726288754356996E-5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9.1726288754356996E-5</c:v>
                </c:pt>
                <c:pt idx="42">
                  <c:v>3.6690515501742798E-4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3728"/>
        <c:axId val="58320000"/>
      </c:lineChart>
      <c:catAx>
        <c:axId val="58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8320000"/>
        <c:crosses val="autoZero"/>
        <c:auto val="1"/>
        <c:lblAlgn val="ctr"/>
        <c:lblOffset val="100"/>
        <c:noMultiLvlLbl val="0"/>
      </c:catAx>
      <c:valAx>
        <c:axId val="58320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Incidence &lt;7 - All Serotypes - Figure 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72907734393073"/>
          <c:y val="2.3022328402815151E-2"/>
          <c:w val="0.68058563327700328"/>
          <c:h val="0.90698511523136738"/>
        </c:manualLayout>
      </c:layout>
      <c:lineChart>
        <c:grouping val="standard"/>
        <c:varyColors val="0"/>
        <c:ser>
          <c:idx val="1"/>
          <c:order val="0"/>
          <c:tx>
            <c:strRef>
              <c:f>'invasiveness (0.1)'!$A$3</c:f>
              <c:strCache>
                <c:ptCount val="1"/>
                <c:pt idx="0">
                  <c:v>6A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(0.1)'!$N$3:$W$3</c:f>
              <c:numCache>
                <c:formatCode>0.0000000</c:formatCode>
                <c:ptCount val="10"/>
                <c:pt idx="0">
                  <c:v>25.485322304090136</c:v>
                </c:pt>
                <c:pt idx="1">
                  <c:v>10.213779287299346</c:v>
                </c:pt>
                <c:pt idx="2">
                  <c:v>0.98610613399565439</c:v>
                </c:pt>
                <c:pt idx="3">
                  <c:v>0.17879468749094846</c:v>
                </c:pt>
                <c:pt idx="4">
                  <c:v>3.7011197551275934E-3</c:v>
                </c:pt>
                <c:pt idx="5">
                  <c:v>3.6900818872118444E-3</c:v>
                </c:pt>
                <c:pt idx="6">
                  <c:v>3.7233947837461228E-3</c:v>
                </c:pt>
                <c:pt idx="7">
                  <c:v>4.1294235541904999E-2</c:v>
                </c:pt>
                <c:pt idx="8">
                  <c:v>7.9488277193673018E-2</c:v>
                </c:pt>
                <c:pt idx="9">
                  <c:v>4.1594302312905597E-2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'invasiveness (0.1)'!$A$4</c:f>
              <c:strCache>
                <c:ptCount val="1"/>
                <c:pt idx="0">
                  <c:v>23F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(0.1)'!$N$4:$W$4</c:f>
              <c:numCache>
                <c:formatCode>0.0000000</c:formatCode>
                <c:ptCount val="10"/>
                <c:pt idx="0">
                  <c:v>47.227044579657566</c:v>
                </c:pt>
                <c:pt idx="1">
                  <c:v>22.550648380291726</c:v>
                </c:pt>
                <c:pt idx="2">
                  <c:v>1.8663399721956044</c:v>
                </c:pt>
                <c:pt idx="3">
                  <c:v>0.20880025463776139</c:v>
                </c:pt>
                <c:pt idx="4">
                  <c:v>0</c:v>
                </c:pt>
                <c:pt idx="5">
                  <c:v>0.10886795212703775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'invasiveness (0.1)'!$A$5</c:f>
              <c:strCache>
                <c:ptCount val="1"/>
                <c:pt idx="0">
                  <c:v>19F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(0.1)'!$N$5:$W$5</c:f>
              <c:numCache>
                <c:formatCode>0.0000000</c:formatCode>
                <c:ptCount val="10"/>
                <c:pt idx="0">
                  <c:v>28.121485403886112</c:v>
                </c:pt>
                <c:pt idx="1">
                  <c:v>19.668050268139709</c:v>
                </c:pt>
                <c:pt idx="2">
                  <c:v>1.3437956013062966</c:v>
                </c:pt>
                <c:pt idx="3">
                  <c:v>4.6787619881900416E-2</c:v>
                </c:pt>
                <c:pt idx="4">
                  <c:v>2.3244527452627207E-2</c:v>
                </c:pt>
                <c:pt idx="5">
                  <c:v>0</c:v>
                </c:pt>
                <c:pt idx="6">
                  <c:v>0.14030654179376373</c:v>
                </c:pt>
                <c:pt idx="7">
                  <c:v>1.1788385618841818E-2</c:v>
                </c:pt>
                <c:pt idx="8">
                  <c:v>0.11886154690595641</c:v>
                </c:pt>
                <c:pt idx="9">
                  <c:v>0.11874046553389601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'invasiveness (0.1)'!$A$6</c:f>
              <c:strCache>
                <c:ptCount val="1"/>
                <c:pt idx="0">
                  <c:v>6B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(0.1)'!$N$6:$W$6</c:f>
              <c:numCache>
                <c:formatCode>0.0000000</c:formatCode>
                <c:ptCount val="10"/>
                <c:pt idx="0">
                  <c:v>48.582169182676132</c:v>
                </c:pt>
                <c:pt idx="1">
                  <c:v>22.433616404832911</c:v>
                </c:pt>
                <c:pt idx="2">
                  <c:v>0.63515522287062987</c:v>
                </c:pt>
                <c:pt idx="3">
                  <c:v>1.478587413080576E-2</c:v>
                </c:pt>
                <c:pt idx="4">
                  <c:v>0</c:v>
                </c:pt>
                <c:pt idx="5">
                  <c:v>1.4647706707355325E-2</c:v>
                </c:pt>
                <c:pt idx="6">
                  <c:v>0.17735929905626685</c:v>
                </c:pt>
                <c:pt idx="7">
                  <c:v>0.14901513383716594</c:v>
                </c:pt>
                <c:pt idx="8">
                  <c:v>3.0050203468019645E-2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'invasiveness (0.1)'!$A$7</c:f>
              <c:strCache>
                <c:ptCount val="1"/>
                <c:pt idx="0">
                  <c:v>11A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(0.1)'!$N$7:$W$7</c:f>
              <c:numCache>
                <c:formatCode>0.0000000</c:formatCode>
                <c:ptCount val="10"/>
                <c:pt idx="0">
                  <c:v>1.5205837294882578</c:v>
                </c:pt>
                <c:pt idx="1">
                  <c:v>1.5271211977126979</c:v>
                </c:pt>
                <c:pt idx="2">
                  <c:v>1.6680589088128155</c:v>
                </c:pt>
                <c:pt idx="3">
                  <c:v>1.2097279416676743</c:v>
                </c:pt>
                <c:pt idx="4">
                  <c:v>0.78781310097335711</c:v>
                </c:pt>
                <c:pt idx="5">
                  <c:v>0.7450072648999897</c:v>
                </c:pt>
                <c:pt idx="6">
                  <c:v>0.71553270069542163</c:v>
                </c:pt>
                <c:pt idx="7">
                  <c:v>0.79208466190717619</c:v>
                </c:pt>
                <c:pt idx="8">
                  <c:v>0.97326163566342716</c:v>
                </c:pt>
                <c:pt idx="9">
                  <c:v>1.1912852059878971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'invasiveness (0.1)'!$A$8</c:f>
              <c:strCache>
                <c:ptCount val="1"/>
                <c:pt idx="0">
                  <c:v>15B/C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(0.1)'!$N$8:$W$8</c:f>
              <c:numCache>
                <c:formatCode>0.0000000</c:formatCode>
                <c:ptCount val="10"/>
                <c:pt idx="0">
                  <c:v>8.6672881782416997</c:v>
                </c:pt>
                <c:pt idx="1">
                  <c:v>4.6101630810248402</c:v>
                </c:pt>
                <c:pt idx="2">
                  <c:v>4.4218877170981221</c:v>
                </c:pt>
                <c:pt idx="3">
                  <c:v>3.2537664435327889</c:v>
                </c:pt>
                <c:pt idx="4">
                  <c:v>2.8612410637089485</c:v>
                </c:pt>
                <c:pt idx="5">
                  <c:v>3.8422203635836381</c:v>
                </c:pt>
                <c:pt idx="6">
                  <c:v>5.3294945068705761</c:v>
                </c:pt>
                <c:pt idx="7">
                  <c:v>4.9154541241767529</c:v>
                </c:pt>
                <c:pt idx="8">
                  <c:v>3.4489868889352242</c:v>
                </c:pt>
                <c:pt idx="9">
                  <c:v>4.2864945777711956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'invasiveness (0.1)'!$A$9</c:f>
              <c:strCache>
                <c:ptCount val="1"/>
                <c:pt idx="0">
                  <c:v>19A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(0.1)'!$N$9:$W$9</c:f>
              <c:numCache>
                <c:formatCode>0.0000000</c:formatCode>
                <c:ptCount val="10"/>
                <c:pt idx="0">
                  <c:v>13.703528850344163</c:v>
                </c:pt>
                <c:pt idx="1">
                  <c:v>16.107710018287435</c:v>
                </c:pt>
                <c:pt idx="2">
                  <c:v>13.976570370121454</c:v>
                </c:pt>
                <c:pt idx="3">
                  <c:v>15.752374261447269</c:v>
                </c:pt>
                <c:pt idx="4">
                  <c:v>10.997486837356099</c:v>
                </c:pt>
                <c:pt idx="5">
                  <c:v>0.96505689502158631</c:v>
                </c:pt>
                <c:pt idx="6">
                  <c:v>0.31077738018534967</c:v>
                </c:pt>
                <c:pt idx="7">
                  <c:v>0</c:v>
                </c:pt>
                <c:pt idx="8">
                  <c:v>0.23168372706190302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'invasiveness (0.1)'!$A$10</c:f>
              <c:strCache>
                <c:ptCount val="1"/>
                <c:pt idx="0">
                  <c:v>35A/B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(0.1)'!$N$10:$W$10</c:f>
              <c:numCache>
                <c:formatCode>0.0000000</c:formatCode>
                <c:ptCount val="10"/>
                <c:pt idx="0">
                  <c:v>4.306012137961134</c:v>
                </c:pt>
                <c:pt idx="1">
                  <c:v>2.9676043590565313</c:v>
                </c:pt>
                <c:pt idx="2">
                  <c:v>2.4691726288529861</c:v>
                </c:pt>
                <c:pt idx="3">
                  <c:v>0.91686568622946341</c:v>
                </c:pt>
                <c:pt idx="4">
                  <c:v>0.73835372852622438</c:v>
                </c:pt>
                <c:pt idx="5">
                  <c:v>1.1302760446952818</c:v>
                </c:pt>
                <c:pt idx="6">
                  <c:v>1.3690328909532128</c:v>
                </c:pt>
                <c:pt idx="7">
                  <c:v>1.299642255717153</c:v>
                </c:pt>
                <c:pt idx="8">
                  <c:v>1.0896941165557401</c:v>
                </c:pt>
                <c:pt idx="9">
                  <c:v>0.93771421094364915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'invasiveness (0.1)'!$A$11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(0.1)'!$N$11:$W$11</c:f>
              <c:numCache>
                <c:formatCode>0.0000000</c:formatCode>
                <c:ptCount val="10"/>
                <c:pt idx="0">
                  <c:v>41.808034690818879</c:v>
                </c:pt>
                <c:pt idx="1">
                  <c:v>21.816679006800175</c:v>
                </c:pt>
                <c:pt idx="2">
                  <c:v>3.0954247942058664</c:v>
                </c:pt>
                <c:pt idx="3">
                  <c:v>1.0117652202891629</c:v>
                </c:pt>
                <c:pt idx="4">
                  <c:v>0</c:v>
                </c:pt>
                <c:pt idx="5">
                  <c:v>0.65776641255743129</c:v>
                </c:pt>
                <c:pt idx="6">
                  <c:v>0</c:v>
                </c:pt>
                <c:pt idx="7">
                  <c:v>3.1864942592204369E-2</c:v>
                </c:pt>
                <c:pt idx="8">
                  <c:v>0</c:v>
                </c:pt>
                <c:pt idx="9">
                  <c:v>3.2096490901702898E-2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'invasiveness (0.1)'!$A$12</c:f>
              <c:strCache>
                <c:ptCount val="1"/>
                <c:pt idx="0">
                  <c:v>22F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(0.1)'!$N$12:$W$12</c:f>
              <c:numCache>
                <c:formatCode>0.0000000</c:formatCode>
                <c:ptCount val="10"/>
                <c:pt idx="0">
                  <c:v>4.4545908814319564</c:v>
                </c:pt>
                <c:pt idx="1">
                  <c:v>3.5561685675874619</c:v>
                </c:pt>
                <c:pt idx="2">
                  <c:v>2.6197005022411934</c:v>
                </c:pt>
                <c:pt idx="3">
                  <c:v>2.7923556556528029</c:v>
                </c:pt>
                <c:pt idx="4">
                  <c:v>2.76154135920997</c:v>
                </c:pt>
                <c:pt idx="5">
                  <c:v>2.4293872946763782</c:v>
                </c:pt>
                <c:pt idx="6">
                  <c:v>2.4120979330708781</c:v>
                </c:pt>
                <c:pt idx="7">
                  <c:v>2.9525974740090968</c:v>
                </c:pt>
                <c:pt idx="8">
                  <c:v>2.3457837817264027</c:v>
                </c:pt>
                <c:pt idx="9">
                  <c:v>1.7260127169189243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'invasiveness (0.1)'!$A$13</c:f>
              <c:strCache>
                <c:ptCount val="1"/>
                <c:pt idx="0">
                  <c:v>9A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(0.1)'!$N$13:$W$13</c:f>
              <c:numCache>
                <c:formatCode>0.0000000</c:formatCode>
                <c:ptCount val="10"/>
                <c:pt idx="0">
                  <c:v>4.1067487316231722E-4</c:v>
                </c:pt>
                <c:pt idx="1">
                  <c:v>4.369919775479198E-4</c:v>
                </c:pt>
                <c:pt idx="2">
                  <c:v>3.0127785646663939E-4</c:v>
                </c:pt>
                <c:pt idx="3">
                  <c:v>2.5445827888843567E-4</c:v>
                </c:pt>
                <c:pt idx="4">
                  <c:v>1.5872388618170036E-4</c:v>
                </c:pt>
                <c:pt idx="5">
                  <c:v>1.1810437272977336E-4</c:v>
                </c:pt>
                <c:pt idx="6">
                  <c:v>7.8190974614600811E-5</c:v>
                </c:pt>
                <c:pt idx="7">
                  <c:v>6.2687381459108988E-5</c:v>
                </c:pt>
                <c:pt idx="8">
                  <c:v>8.2839857874286837E-5</c:v>
                </c:pt>
                <c:pt idx="9">
                  <c:v>1.5498712473307989E-4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'invasiveness (0.1)'!$A$14</c:f>
              <c:strCache>
                <c:ptCount val="1"/>
                <c:pt idx="0">
                  <c:v>18C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(0.1)'!$N$14:$W$14</c:f>
              <c:numCache>
                <c:formatCode>0.0000000</c:formatCode>
                <c:ptCount val="10"/>
                <c:pt idx="0">
                  <c:v>51.84593629383798</c:v>
                </c:pt>
                <c:pt idx="1">
                  <c:v>30.719966454758286</c:v>
                </c:pt>
                <c:pt idx="2">
                  <c:v>3.6150675883108923</c:v>
                </c:pt>
                <c:pt idx="3">
                  <c:v>0.67324562450785519</c:v>
                </c:pt>
                <c:pt idx="4">
                  <c:v>4.1809340913085857E-2</c:v>
                </c:pt>
                <c:pt idx="5">
                  <c:v>0</c:v>
                </c:pt>
                <c:pt idx="6">
                  <c:v>0</c:v>
                </c:pt>
                <c:pt idx="7">
                  <c:v>4.2406939367345173E-2</c:v>
                </c:pt>
                <c:pt idx="8">
                  <c:v>0.47034513743447326</c:v>
                </c:pt>
                <c:pt idx="9">
                  <c:v>8.5430183320402531E-2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'invasiveness (0.1)'!$A$15</c:f>
              <c:strCache>
                <c:ptCount val="1"/>
                <c:pt idx="0">
                  <c:v>NT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(0.1)'!$N$15:$W$15</c:f>
              <c:numCache>
                <c:formatCode>0.0000000</c:formatCode>
                <c:ptCount val="10"/>
                <c:pt idx="0">
                  <c:v>4.0876373332421858</c:v>
                </c:pt>
                <c:pt idx="1">
                  <c:v>3.233698367065482</c:v>
                </c:pt>
                <c:pt idx="2">
                  <c:v>3.4383858478763965</c:v>
                </c:pt>
                <c:pt idx="3">
                  <c:v>2.4039629093436097</c:v>
                </c:pt>
                <c:pt idx="4">
                  <c:v>1.6173883285259496</c:v>
                </c:pt>
                <c:pt idx="5">
                  <c:v>1.4192327656329462</c:v>
                </c:pt>
                <c:pt idx="6">
                  <c:v>1.0817926224436194</c:v>
                </c:pt>
                <c:pt idx="7">
                  <c:v>1.1085710408082619</c:v>
                </c:pt>
                <c:pt idx="8">
                  <c:v>0.8698737022523495</c:v>
                </c:pt>
                <c:pt idx="9">
                  <c:v>1.3282452693997759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'invasiveness (0.1)'!$A$16</c:f>
              <c:strCache>
                <c:ptCount val="1"/>
                <c:pt idx="0">
                  <c:v>10(low)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(0.1)'!$N$16:$W$16</c:f>
              <c:numCache>
                <c:formatCode>0.0000000</c:formatCode>
                <c:ptCount val="10"/>
                <c:pt idx="0">
                  <c:v>5.3663674450454943E-4</c:v>
                </c:pt>
                <c:pt idx="1">
                  <c:v>5.8203244820935181E-4</c:v>
                </c:pt>
                <c:pt idx="2">
                  <c:v>5.2956573266567993E-4</c:v>
                </c:pt>
                <c:pt idx="3">
                  <c:v>3.0584923154026756E-4</c:v>
                </c:pt>
                <c:pt idx="4">
                  <c:v>2.5995307335913045E-4</c:v>
                </c:pt>
                <c:pt idx="5">
                  <c:v>1.3514271730583174E-4</c:v>
                </c:pt>
                <c:pt idx="6">
                  <c:v>1.7185441605521587E-4</c:v>
                </c:pt>
                <c:pt idx="7">
                  <c:v>2.2223504016534784E-4</c:v>
                </c:pt>
                <c:pt idx="8">
                  <c:v>1.6204524183700399E-4</c:v>
                </c:pt>
                <c:pt idx="9">
                  <c:v>1.6061548145301135E-4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'invasiveness (0.1)'!$A$17</c:f>
              <c:strCache>
                <c:ptCount val="1"/>
                <c:pt idx="0">
                  <c:v>10(high)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(0.1)'!$N$17:$W$17</c:f>
              <c:numCache>
                <c:formatCode>0.0000000</c:formatCode>
                <c:ptCount val="10"/>
                <c:pt idx="0">
                  <c:v>14.207847789947618</c:v>
                </c:pt>
                <c:pt idx="1">
                  <c:v>15.409732035035733</c:v>
                </c:pt>
                <c:pt idx="2">
                  <c:v>14.02063761293984</c:v>
                </c:pt>
                <c:pt idx="3">
                  <c:v>8.0975806686672538</c:v>
                </c:pt>
                <c:pt idx="4">
                  <c:v>6.8824465276329976</c:v>
                </c:pt>
                <c:pt idx="5">
                  <c:v>3.5780016502110761</c:v>
                </c:pt>
                <c:pt idx="6">
                  <c:v>4.5499705533528507</c:v>
                </c:pt>
                <c:pt idx="7">
                  <c:v>5.8838341887626546</c:v>
                </c:pt>
                <c:pt idx="8">
                  <c:v>4.2902655375025036</c:v>
                </c:pt>
                <c:pt idx="9">
                  <c:v>4.2524115923153936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'invasiveness (0.1)'!$A$18</c:f>
              <c:strCache>
                <c:ptCount val="1"/>
                <c:pt idx="0">
                  <c:v>6C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(0.1)'!$N$18:$W$18</c:f>
              <c:numCache>
                <c:formatCode>0.0000000</c:formatCode>
                <c:ptCount val="10"/>
                <c:pt idx="0">
                  <c:v>2.7985346600391803</c:v>
                </c:pt>
                <c:pt idx="1">
                  <c:v>1.1452265307527023</c:v>
                </c:pt>
                <c:pt idx="2">
                  <c:v>0.91540418476577701</c:v>
                </c:pt>
                <c:pt idx="3">
                  <c:v>0.83065031896836461</c:v>
                </c:pt>
                <c:pt idx="4">
                  <c:v>0.84385530416909138</c:v>
                </c:pt>
                <c:pt idx="5">
                  <c:v>1.5645947201778221</c:v>
                </c:pt>
                <c:pt idx="6">
                  <c:v>2.4388235833537109</c:v>
                </c:pt>
                <c:pt idx="7">
                  <c:v>2.1135140554629555</c:v>
                </c:pt>
                <c:pt idx="8">
                  <c:v>1.3853671168040154</c:v>
                </c:pt>
                <c:pt idx="9">
                  <c:v>1.0020445557199984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'invasiveness (0.1)'!$A$19</c:f>
              <c:strCache>
                <c:ptCount val="1"/>
                <c:pt idx="0">
                  <c:v>9N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(0.1)'!$N$19:$W$19</c:f>
              <c:numCache>
                <c:formatCode>0.0000000</c:formatCode>
                <c:ptCount val="10"/>
                <c:pt idx="0">
                  <c:v>8.1020407068852585</c:v>
                </c:pt>
                <c:pt idx="1">
                  <c:v>4.2180452236273975</c:v>
                </c:pt>
                <c:pt idx="2">
                  <c:v>3.6054382019995921</c:v>
                </c:pt>
                <c:pt idx="3">
                  <c:v>2.7697407912471084</c:v>
                </c:pt>
                <c:pt idx="4">
                  <c:v>2.4791341007887788</c:v>
                </c:pt>
                <c:pt idx="5">
                  <c:v>3.3788013252425171</c:v>
                </c:pt>
                <c:pt idx="6">
                  <c:v>3.2262541955142936</c:v>
                </c:pt>
                <c:pt idx="7">
                  <c:v>2.6991249574656133</c:v>
                </c:pt>
                <c:pt idx="8">
                  <c:v>3.5123769670836325</c:v>
                </c:pt>
                <c:pt idx="9">
                  <c:v>2.3004708635780582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'invasiveness (0.1)'!$A$20</c:f>
              <c:strCache>
                <c:ptCount val="1"/>
                <c:pt idx="0">
                  <c:v>23A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(0.1)'!$N$20:$W$20</c:f>
              <c:numCache>
                <c:formatCode>0.0000000</c:formatCode>
                <c:ptCount val="10"/>
                <c:pt idx="0">
                  <c:v>0.36695127003754963</c:v>
                </c:pt>
                <c:pt idx="1">
                  <c:v>7.7113983502904479E-2</c:v>
                </c:pt>
                <c:pt idx="2">
                  <c:v>4.2569204109663424E-2</c:v>
                </c:pt>
                <c:pt idx="3">
                  <c:v>2.6912792463398474E-2</c:v>
                </c:pt>
                <c:pt idx="4">
                  <c:v>5.8681758171747221E-2</c:v>
                </c:pt>
                <c:pt idx="5">
                  <c:v>6.8875036306963636E-2</c:v>
                </c:pt>
                <c:pt idx="6">
                  <c:v>7.7716872225304934E-2</c:v>
                </c:pt>
                <c:pt idx="7">
                  <c:v>0.15445198530446647</c:v>
                </c:pt>
                <c:pt idx="8">
                  <c:v>0.13826048182869591</c:v>
                </c:pt>
                <c:pt idx="9">
                  <c:v>0.13660184099928027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'invasiveness (0.1)'!$A$21</c:f>
              <c:strCache>
                <c:ptCount val="1"/>
                <c:pt idx="0">
                  <c:v>35F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(0.1)'!$N$21:$W$21</c:f>
              <c:numCache>
                <c:formatCode>0.0000000</c:formatCode>
                <c:ptCount val="10"/>
                <c:pt idx="0">
                  <c:v>1.1633950808324275E-4</c:v>
                </c:pt>
                <c:pt idx="1">
                  <c:v>1.5747235714575324E-4</c:v>
                </c:pt>
                <c:pt idx="2">
                  <c:v>1.5765169388483446E-4</c:v>
                </c:pt>
                <c:pt idx="3">
                  <c:v>7.3781249145571325E-5</c:v>
                </c:pt>
                <c:pt idx="4">
                  <c:v>3.9936083129044106E-5</c:v>
                </c:pt>
                <c:pt idx="5">
                  <c:v>2.5491891869918322E-5</c:v>
                </c:pt>
                <c:pt idx="6">
                  <c:v>1.2064312440472594E-5</c:v>
                </c:pt>
                <c:pt idx="7">
                  <c:v>2.0769830154652689E-5</c:v>
                </c:pt>
                <c:pt idx="8">
                  <c:v>1.0991703873830268E-5</c:v>
                </c:pt>
                <c:pt idx="9">
                  <c:v>1.9302575273226851E-5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'invasiveness (0.1)'!$A$22</c:f>
              <c:strCache>
                <c:ptCount val="1"/>
                <c:pt idx="0">
                  <c:v>23B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(0.1)'!$N$22:$W$22</c:f>
              <c:numCache>
                <c:formatCode>0.0000000</c:formatCode>
                <c:ptCount val="10"/>
                <c:pt idx="0">
                  <c:v>1.745157774392412</c:v>
                </c:pt>
                <c:pt idx="1">
                  <c:v>1.7322280196676059</c:v>
                </c:pt>
                <c:pt idx="2">
                  <c:v>1.0411177146099662</c:v>
                </c:pt>
                <c:pt idx="3">
                  <c:v>0.70929265531966212</c:v>
                </c:pt>
                <c:pt idx="4">
                  <c:v>0.726404025896494</c:v>
                </c:pt>
                <c:pt idx="5">
                  <c:v>0.68109159373383032</c:v>
                </c:pt>
                <c:pt idx="6">
                  <c:v>0.66236279804734521</c:v>
                </c:pt>
                <c:pt idx="7">
                  <c:v>1.2885931252886793</c:v>
                </c:pt>
                <c:pt idx="8">
                  <c:v>0.81560661258701084</c:v>
                </c:pt>
                <c:pt idx="9">
                  <c:v>0.98531023824386044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'invasiveness (0.1)'!$A$23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(0.1)'!$N$23:$W$23</c:f>
              <c:numCache>
                <c:formatCode>0.0000000</c:formatCode>
                <c:ptCount val="10"/>
                <c:pt idx="0">
                  <c:v>10.929936238560281</c:v>
                </c:pt>
                <c:pt idx="1">
                  <c:v>8.3773721396474148</c:v>
                </c:pt>
                <c:pt idx="2">
                  <c:v>10.362886386417754</c:v>
                </c:pt>
                <c:pt idx="3">
                  <c:v>7.08419485435547</c:v>
                </c:pt>
                <c:pt idx="4">
                  <c:v>4.8393046709317717</c:v>
                </c:pt>
                <c:pt idx="5">
                  <c:v>0.23497755138611845</c:v>
                </c:pt>
                <c:pt idx="6">
                  <c:v>1.5806590311912713E-2</c:v>
                </c:pt>
                <c:pt idx="7">
                  <c:v>1.5936606764046839E-2</c:v>
                </c:pt>
                <c:pt idx="8">
                  <c:v>1.6068779845298621E-2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'invasiveness (0.1)'!$A$24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(0.1)'!$N$24:$W$24</c:f>
              <c:numCache>
                <c:formatCode>0.0000000</c:formatCode>
                <c:ptCount val="10"/>
                <c:pt idx="0">
                  <c:v>1.082090420736336</c:v>
                </c:pt>
                <c:pt idx="1">
                  <c:v>0.62504024999466667</c:v>
                </c:pt>
                <c:pt idx="2">
                  <c:v>0.25179592507650705</c:v>
                </c:pt>
                <c:pt idx="3">
                  <c:v>0.36507038841149786</c:v>
                </c:pt>
                <c:pt idx="4">
                  <c:v>0.41640652943940776</c:v>
                </c:pt>
                <c:pt idx="5">
                  <c:v>0.29923563915734153</c:v>
                </c:pt>
                <c:pt idx="6">
                  <c:v>0.51689222470537255</c:v>
                </c:pt>
                <c:pt idx="7">
                  <c:v>0.37397366921885866</c:v>
                </c:pt>
                <c:pt idx="8">
                  <c:v>0.33845301980196091</c:v>
                </c:pt>
                <c:pt idx="9">
                  <c:v>0.12996352996624116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'invasiveness (0.1)'!$A$25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(0.1)'!$N$25:$W$25</c:f>
              <c:numCache>
                <c:formatCode>0.0000000</c:formatCode>
                <c:ptCount val="10"/>
                <c:pt idx="0">
                  <c:v>29.867977698456681</c:v>
                </c:pt>
                <c:pt idx="1">
                  <c:v>12.14992021779439</c:v>
                </c:pt>
                <c:pt idx="2">
                  <c:v>1.3865960180908314</c:v>
                </c:pt>
                <c:pt idx="3">
                  <c:v>1.5936152062445776</c:v>
                </c:pt>
                <c:pt idx="4">
                  <c:v>0.10215779992857056</c:v>
                </c:pt>
                <c:pt idx="5">
                  <c:v>0</c:v>
                </c:pt>
                <c:pt idx="6">
                  <c:v>5.1386316106908372E-2</c:v>
                </c:pt>
                <c:pt idx="7">
                  <c:v>0.51808992115878361</c:v>
                </c:pt>
                <c:pt idx="8">
                  <c:v>5.2238679202087544E-2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'invasiveness (0.1)'!$A$26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(0.1)'!$N$26:$W$26</c:f>
              <c:numCache>
                <c:formatCode>0.0000000</c:formatCode>
                <c:ptCount val="10"/>
                <c:pt idx="0">
                  <c:v>0.49513064242359883</c:v>
                </c:pt>
                <c:pt idx="1">
                  <c:v>0.12374948824609644</c:v>
                </c:pt>
                <c:pt idx="2">
                  <c:v>0.15636174728625485</c:v>
                </c:pt>
                <c:pt idx="3">
                  <c:v>0.29930759954534925</c:v>
                </c:pt>
                <c:pt idx="4">
                  <c:v>0.10913674622950369</c:v>
                </c:pt>
                <c:pt idx="5">
                  <c:v>7.6167887016611938E-2</c:v>
                </c:pt>
                <c:pt idx="6">
                  <c:v>3.2938074300053244E-2</c:v>
                </c:pt>
                <c:pt idx="7">
                  <c:v>7.1952844301498425E-2</c:v>
                </c:pt>
                <c:pt idx="8">
                  <c:v>8.3711074623214823E-2</c:v>
                </c:pt>
                <c:pt idx="9">
                  <c:v>2.2300213382365413E-2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'invasiveness (0.1)'!$A$27</c:f>
              <c:strCache>
                <c:ptCount val="1"/>
                <c:pt idx="0">
                  <c:v>15A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(0.1)'!$N$27:$W$27</c:f>
              <c:numCache>
                <c:formatCode>0.0000000</c:formatCode>
                <c:ptCount val="10"/>
                <c:pt idx="0">
                  <c:v>0.13961311893035014</c:v>
                </c:pt>
                <c:pt idx="1">
                  <c:v>0.56877099455752655</c:v>
                </c:pt>
                <c:pt idx="2">
                  <c:v>0.37592252849244462</c:v>
                </c:pt>
                <c:pt idx="3">
                  <c:v>0.26828779096243438</c:v>
                </c:pt>
                <c:pt idx="4">
                  <c:v>0.21118340302014058</c:v>
                </c:pt>
                <c:pt idx="5">
                  <c:v>0.17603660778483154</c:v>
                </c:pt>
                <c:pt idx="6">
                  <c:v>0.33435446740864277</c:v>
                </c:pt>
                <c:pt idx="7">
                  <c:v>0.2001559074276649</c:v>
                </c:pt>
                <c:pt idx="8">
                  <c:v>2.8325043653007267E-2</c:v>
                </c:pt>
                <c:pt idx="9">
                  <c:v>6.366642664213297E-2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'invasiveness (0.1)'!$A$28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(0.1)'!$N$28:$W$28</c:f>
              <c:numCache>
                <c:formatCode>0.0000000</c:formatCode>
                <c:ptCount val="10"/>
                <c:pt idx="0">
                  <c:v>2.0635043198789491</c:v>
                </c:pt>
                <c:pt idx="1">
                  <c:v>1.6110667482253158</c:v>
                </c:pt>
                <c:pt idx="2">
                  <c:v>1.0877207818004853</c:v>
                </c:pt>
                <c:pt idx="3">
                  <c:v>1.2653764410270347</c:v>
                </c:pt>
                <c:pt idx="4">
                  <c:v>0.85769419499264499</c:v>
                </c:pt>
                <c:pt idx="5">
                  <c:v>0.71909187965098897</c:v>
                </c:pt>
                <c:pt idx="6">
                  <c:v>0.35298662329697184</c:v>
                </c:pt>
                <c:pt idx="7">
                  <c:v>0.73155187244159736</c:v>
                </c:pt>
                <c:pt idx="8">
                  <c:v>0.9070721708498477</c:v>
                </c:pt>
                <c:pt idx="9">
                  <c:v>0.69703704496284502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'invasiveness (0.1)'!$A$29</c:f>
              <c:strCache>
                <c:ptCount val="1"/>
                <c:pt idx="0">
                  <c:v>15F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(0.1)'!$N$29:$W$29</c:f>
              <c:numCache>
                <c:formatCode>0.0000000</c:formatCode>
                <c:ptCount val="10"/>
                <c:pt idx="0">
                  <c:v>8.5280151320926719E-5</c:v>
                </c:pt>
                <c:pt idx="1">
                  <c:v>2.8892750717861072E-5</c:v>
                </c:pt>
                <c:pt idx="2">
                  <c:v>9.4496084267925181E-7</c:v>
                </c:pt>
                <c:pt idx="3">
                  <c:v>1.3242727270948296E-5</c:v>
                </c:pt>
                <c:pt idx="4">
                  <c:v>5.5452505733286971E-5</c:v>
                </c:pt>
                <c:pt idx="5">
                  <c:v>9.3706999065608377E-6</c:v>
                </c:pt>
                <c:pt idx="6">
                  <c:v>1.087358997750508E-5</c:v>
                </c:pt>
                <c:pt idx="7">
                  <c:v>1.5729565127336784E-5</c:v>
                </c:pt>
                <c:pt idx="8">
                  <c:v>9.612133983011318E-6</c:v>
                </c:pt>
                <c:pt idx="9">
                  <c:v>1.1522810802588508E-5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'invasiveness (0.1)'!$A$30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(0.1)'!$N$30:$W$30</c:f>
              <c:numCache>
                <c:formatCode>0.0000000</c:formatCode>
                <c:ptCount val="10"/>
                <c:pt idx="0">
                  <c:v>3.0905974801401122E-5</c:v>
                </c:pt>
                <c:pt idx="1">
                  <c:v>0</c:v>
                </c:pt>
                <c:pt idx="2">
                  <c:v>1.5410644790032329E-6</c:v>
                </c:pt>
                <c:pt idx="3">
                  <c:v>4.6278327132710814E-6</c:v>
                </c:pt>
                <c:pt idx="4">
                  <c:v>3.0655341397667342E-6</c:v>
                </c:pt>
                <c:pt idx="5">
                  <c:v>0</c:v>
                </c:pt>
                <c:pt idx="6">
                  <c:v>1.5419919619717384E-6</c:v>
                </c:pt>
                <c:pt idx="7">
                  <c:v>0</c:v>
                </c:pt>
                <c:pt idx="8">
                  <c:v>0</c:v>
                </c:pt>
                <c:pt idx="9">
                  <c:v>1.5659726858625043E-6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'invasiveness (0.1)'!$A$31</c:f>
              <c:strCache>
                <c:ptCount val="1"/>
                <c:pt idx="0">
                  <c:v>25A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(0.1)'!$N$31:$W$31</c:f>
              <c:numCache>
                <c:formatCode>0.0000000</c:formatCode>
                <c:ptCount val="10"/>
                <c:pt idx="0">
                  <c:v>2.5279522483674121E-3</c:v>
                </c:pt>
                <c:pt idx="1">
                  <c:v>6.318186964045713E-4</c:v>
                </c:pt>
                <c:pt idx="2">
                  <c:v>7.5630762781805504E-4</c:v>
                </c:pt>
                <c:pt idx="3">
                  <c:v>1.2617776107217861E-4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6.3582294110940045E-5</c:v>
                </c:pt>
                <c:pt idx="8">
                  <c:v>6.4109625170187813E-5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'invasiveness (0.1)'!$A$32</c:f>
              <c:strCache>
                <c:ptCount val="1"/>
                <c:pt idx="0">
                  <c:v>7F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(0.1)'!$N$32:$W$32</c:f>
              <c:numCache>
                <c:formatCode>0.0000000</c:formatCode>
                <c:ptCount val="10"/>
                <c:pt idx="0">
                  <c:v>2.6474219211426515</c:v>
                </c:pt>
                <c:pt idx="1">
                  <c:v>6.6167811046647875</c:v>
                </c:pt>
                <c:pt idx="2">
                  <c:v>0.13200838704568149</c:v>
                </c:pt>
                <c:pt idx="3">
                  <c:v>0.13214085465376854</c:v>
                </c:pt>
                <c:pt idx="4">
                  <c:v>0</c:v>
                </c:pt>
                <c:pt idx="5">
                  <c:v>0.1309060570855943</c:v>
                </c:pt>
                <c:pt idx="6">
                  <c:v>1.3208783572051175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'invasiveness (0.1)'!$A$33</c:f>
              <c:strCache>
                <c:ptCount val="1"/>
                <c:pt idx="0">
                  <c:v>16F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(0.1)'!$N$33:$W$33</c:f>
              <c:numCache>
                <c:formatCode>0.0000000</c:formatCode>
                <c:ptCount val="10"/>
                <c:pt idx="0">
                  <c:v>5.6387655810395176E-2</c:v>
                </c:pt>
                <c:pt idx="1">
                  <c:v>0.11274508910662157</c:v>
                </c:pt>
                <c:pt idx="2">
                  <c:v>0</c:v>
                </c:pt>
                <c:pt idx="3">
                  <c:v>6.1918534921259601E-2</c:v>
                </c:pt>
                <c:pt idx="4">
                  <c:v>5.5930377559340371E-3</c:v>
                </c:pt>
                <c:pt idx="5">
                  <c:v>5.5763576115230732E-3</c:v>
                </c:pt>
                <c:pt idx="6">
                  <c:v>1.1253398421863268E-2</c:v>
                </c:pt>
                <c:pt idx="7">
                  <c:v>1.1345962783208152E-2</c:v>
                </c:pt>
                <c:pt idx="8">
                  <c:v>5.7200312712625189E-3</c:v>
                </c:pt>
                <c:pt idx="9">
                  <c:v>6.2856248557079011E-2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'invasiveness (0.1)'!$A$34</c:f>
              <c:strCache>
                <c:ptCount val="1"/>
                <c:pt idx="0">
                  <c:v>33F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(0.1)'!$N$34:$W$34</c:f>
              <c:numCache>
                <c:formatCode>0.0000000</c:formatCode>
                <c:ptCount val="10"/>
                <c:pt idx="0">
                  <c:v>0.10697179531190225</c:v>
                </c:pt>
                <c:pt idx="1">
                  <c:v>5.3471564037391311E-2</c:v>
                </c:pt>
                <c:pt idx="2">
                  <c:v>5.3339341363503471E-3</c:v>
                </c:pt>
                <c:pt idx="3">
                  <c:v>6.9410726135184203E-2</c:v>
                </c:pt>
                <c:pt idx="4">
                  <c:v>0</c:v>
                </c:pt>
                <c:pt idx="5">
                  <c:v>0</c:v>
                </c:pt>
                <c:pt idx="6">
                  <c:v>5.3371443414611643E-3</c:v>
                </c:pt>
                <c:pt idx="7">
                  <c:v>0</c:v>
                </c:pt>
                <c:pt idx="8">
                  <c:v>5.4256734522236741E-3</c:v>
                </c:pt>
                <c:pt idx="9">
                  <c:v>0.12466336835930975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'invasiveness (0.1)'!$A$35</c:f>
              <c:strCache>
                <c:ptCount val="1"/>
                <c:pt idx="0">
                  <c:v>Pool I(low)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(0.1)'!$N$35:$W$35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1.9852102933755418E-6</c:v>
                </c:pt>
                <c:pt idx="3">
                  <c:v>4.5705655422457813E-5</c:v>
                </c:pt>
                <c:pt idx="4">
                  <c:v>3.9490430231026626E-6</c:v>
                </c:pt>
                <c:pt idx="5">
                  <c:v>3.9372657723875975E-6</c:v>
                </c:pt>
                <c:pt idx="6">
                  <c:v>2.3836861002898142E-5</c:v>
                </c:pt>
                <c:pt idx="7">
                  <c:v>0</c:v>
                </c:pt>
                <c:pt idx="8">
                  <c:v>0</c:v>
                </c:pt>
                <c:pt idx="9">
                  <c:v>8.0691888950161587E-6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'invasiveness (0.1)'!$A$36</c:f>
              <c:strCache>
                <c:ptCount val="1"/>
                <c:pt idx="0">
                  <c:v>Pool I(high)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(0.1)'!$N$36:$W$36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9.7992863225268914E-3</c:v>
                </c:pt>
                <c:pt idx="3">
                  <c:v>0.2256097530513318</c:v>
                </c:pt>
                <c:pt idx="4">
                  <c:v>1.9493049886196472E-2</c:v>
                </c:pt>
                <c:pt idx="5">
                  <c:v>1.943491566624294E-2</c:v>
                </c:pt>
                <c:pt idx="6">
                  <c:v>0.11766220776565726</c:v>
                </c:pt>
                <c:pt idx="7">
                  <c:v>0</c:v>
                </c:pt>
                <c:pt idx="8">
                  <c:v>0</c:v>
                </c:pt>
                <c:pt idx="9">
                  <c:v>3.983068828359114E-2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'invasiveness (0.1)'!$A$37</c:f>
              <c:strCache>
                <c:ptCount val="1"/>
                <c:pt idx="0">
                  <c:v>17F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(0.1)'!$N$37:$W$37</c:f>
              <c:numCache>
                <c:formatCode>0.0000000</c:formatCode>
                <c:ptCount val="10"/>
                <c:pt idx="0">
                  <c:v>0.32064019435989366</c:v>
                </c:pt>
                <c:pt idx="1">
                  <c:v>4.0069283299597462E-2</c:v>
                </c:pt>
                <c:pt idx="2">
                  <c:v>4.3967221465132052E-2</c:v>
                </c:pt>
                <c:pt idx="3">
                  <c:v>4.0010310578658791E-3</c:v>
                </c:pt>
                <c:pt idx="4">
                  <c:v>3.9754993520991202E-3</c:v>
                </c:pt>
                <c:pt idx="5">
                  <c:v>3.9636432005420615E-3</c:v>
                </c:pt>
                <c:pt idx="6">
                  <c:v>0</c:v>
                </c:pt>
                <c:pt idx="7">
                  <c:v>4.4355551158493184E-2</c:v>
                </c:pt>
                <c:pt idx="8">
                  <c:v>4.0657656188293105E-3</c:v>
                </c:pt>
                <c:pt idx="9">
                  <c:v>0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'invasiveness (0.1)'!$A$38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(0.1)'!$N$38:$W$38</c:f>
              <c:numCache>
                <c:formatCode>0.0000000</c:formatCode>
                <c:ptCount val="10"/>
                <c:pt idx="0">
                  <c:v>0.19929194305141174</c:v>
                </c:pt>
                <c:pt idx="1">
                  <c:v>0</c:v>
                </c:pt>
                <c:pt idx="2">
                  <c:v>6.9561052661539002E-2</c:v>
                </c:pt>
                <c:pt idx="3">
                  <c:v>6.6315100664819503E-3</c:v>
                </c:pt>
                <c:pt idx="4">
                  <c:v>1.3178385066973169E-2</c:v>
                </c:pt>
                <c:pt idx="5">
                  <c:v>0</c:v>
                </c:pt>
                <c:pt idx="6">
                  <c:v>0</c:v>
                </c:pt>
                <c:pt idx="7">
                  <c:v>2.0050123882235472E-2</c:v>
                </c:pt>
                <c:pt idx="8">
                  <c:v>3.3694021914946358E-3</c:v>
                </c:pt>
                <c:pt idx="9">
                  <c:v>6.7319397265719651E-3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'invasiveness (0.1)'!$A$39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(0.1)'!$N$39:$W$39</c:f>
              <c:numCache>
                <c:formatCode>0.0000000</c:formatCode>
                <c:ptCount val="10"/>
                <c:pt idx="0">
                  <c:v>1.3690391925400988E-5</c:v>
                </c:pt>
                <c:pt idx="1">
                  <c:v>0</c:v>
                </c:pt>
                <c:pt idx="2">
                  <c:v>0</c:v>
                </c:pt>
                <c:pt idx="3">
                  <c:v>1.3666579362512279E-6</c:v>
                </c:pt>
                <c:pt idx="4">
                  <c:v>6.7896845357229971E-7</c:v>
                </c:pt>
                <c:pt idx="5">
                  <c:v>6.7694356256489345E-7</c:v>
                </c:pt>
                <c:pt idx="6">
                  <c:v>1.3661095914861144E-6</c:v>
                </c:pt>
                <c:pt idx="7">
                  <c:v>8.9527520497600995E-6</c:v>
                </c:pt>
                <c:pt idx="8">
                  <c:v>6.9438486849365581E-7</c:v>
                </c:pt>
                <c:pt idx="9">
                  <c:v>3.4683875774335062E-6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'invasiveness (0.1)'!$A$40</c:f>
              <c:strCache>
                <c:ptCount val="1"/>
                <c:pt idx="0">
                  <c:v>9V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(0.1)'!$N$40:$W$40</c:f>
              <c:numCache>
                <c:formatCode>0.0000000</c:formatCode>
                <c:ptCount val="10"/>
                <c:pt idx="0">
                  <c:v>0.73834830156592046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2.4339216992437455E-2</c:v>
                </c:pt>
                <c:pt idx="6">
                  <c:v>0.27014838151583376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'invasiveness (0.1)'!$A$41</c:f>
              <c:strCache>
                <c:ptCount val="1"/>
                <c:pt idx="0">
                  <c:v>7C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(0.1)'!$N$41:$W$41</c:f>
              <c:numCache>
                <c:formatCode>0.0000000</c:formatCode>
                <c:ptCount val="10"/>
                <c:pt idx="0">
                  <c:v>1.4280575353180697E-2</c:v>
                </c:pt>
                <c:pt idx="1">
                  <c:v>2.998117147141505E-2</c:v>
                </c:pt>
                <c:pt idx="2">
                  <c:v>5.1269202934744663E-2</c:v>
                </c:pt>
                <c:pt idx="3">
                  <c:v>5.7022944988001697E-3</c:v>
                </c:pt>
                <c:pt idx="4">
                  <c:v>1.416476637996293E-3</c:v>
                </c:pt>
                <c:pt idx="5">
                  <c:v>4.2367568179500761E-3</c:v>
                </c:pt>
                <c:pt idx="6">
                  <c:v>0</c:v>
                </c:pt>
                <c:pt idx="7">
                  <c:v>0</c:v>
                </c:pt>
                <c:pt idx="8">
                  <c:v>5.7945546001403761E-3</c:v>
                </c:pt>
                <c:pt idx="9">
                  <c:v>2.8943259140259739E-3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'invasiveness (0.1)'!$A$42</c:f>
              <c:strCache>
                <c:ptCount val="1"/>
                <c:pt idx="0">
                  <c:v>33A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(0.1)'!$N$42:$W$42</c:f>
              <c:numCache>
                <c:formatCode>0.0000000</c:formatCode>
                <c:ptCount val="10"/>
                <c:pt idx="0">
                  <c:v>0</c:v>
                </c:pt>
                <c:pt idx="1">
                  <c:v>5.9387992606035847E-6</c:v>
                </c:pt>
                <c:pt idx="2">
                  <c:v>2.0141987595857445E-5</c:v>
                </c:pt>
                <c:pt idx="3">
                  <c:v>1.1860117442302528E-6</c:v>
                </c:pt>
                <c:pt idx="4">
                  <c:v>0</c:v>
                </c:pt>
                <c:pt idx="5">
                  <c:v>0</c:v>
                </c:pt>
                <c:pt idx="6">
                  <c:v>1.1855358802162509E-6</c:v>
                </c:pt>
                <c:pt idx="7">
                  <c:v>1.7929311845422549E-6</c:v>
                </c:pt>
                <c:pt idx="8">
                  <c:v>8.4364054975714984E-6</c:v>
                </c:pt>
                <c:pt idx="9">
                  <c:v>9.6317846127015664E-6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'invasiveness (0.1)'!$A$43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(0.1)'!$N$43:$W$43</c:f>
              <c:numCache>
                <c:formatCode>0.0000000</c:formatCode>
                <c:ptCount val="10"/>
                <c:pt idx="0">
                  <c:v>2.6671192820049823E-5</c:v>
                </c:pt>
                <c:pt idx="1">
                  <c:v>5.8660899529259243E-6</c:v>
                </c:pt>
                <c:pt idx="2">
                  <c:v>1.117120674260035E-5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5.3228238499502921E-7</c:v>
                </c:pt>
                <c:pt idx="7">
                  <c:v>5.3666065164614794E-7</c:v>
                </c:pt>
                <c:pt idx="8">
                  <c:v>7.5755615902800364E-6</c:v>
                </c:pt>
                <c:pt idx="9">
                  <c:v>0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'invasiveness (0.1)'!$A$44</c:f>
              <c:strCache>
                <c:ptCount val="1"/>
                <c:pt idx="0">
                  <c:v>18F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(0.1)'!$N$44:$W$44</c:f>
              <c:numCache>
                <c:formatCode>0.0000000</c:formatCode>
                <c:ptCount val="10"/>
                <c:pt idx="0">
                  <c:v>0.10498919372314329</c:v>
                </c:pt>
                <c:pt idx="1">
                  <c:v>0.10496105780093422</c:v>
                </c:pt>
                <c:pt idx="2">
                  <c:v>0.13611196774428702</c:v>
                </c:pt>
                <c:pt idx="3">
                  <c:v>2.0961315878201013E-2</c:v>
                </c:pt>
                <c:pt idx="4">
                  <c:v>1.041377790970981E-2</c:v>
                </c:pt>
                <c:pt idx="5">
                  <c:v>1.0382720847880866E-2</c:v>
                </c:pt>
                <c:pt idx="6">
                  <c:v>1.0476452780103944E-2</c:v>
                </c:pt>
                <c:pt idx="7">
                  <c:v>1.0562626407340505E-2</c:v>
                </c:pt>
                <c:pt idx="8">
                  <c:v>1.0650229427170249E-2</c:v>
                </c:pt>
                <c:pt idx="9">
                  <c:v>7.4475662079166075E-2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'invasiveness (0.1)'!$A$45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(0.1)'!$N$45:$W$45</c:f>
              <c:numCache>
                <c:formatCode>0.0000000</c:formatCode>
                <c:ptCount val="10"/>
                <c:pt idx="0">
                  <c:v>3.0952400616886457E-5</c:v>
                </c:pt>
                <c:pt idx="1">
                  <c:v>0</c:v>
                </c:pt>
                <c:pt idx="2">
                  <c:v>6.1735176369067652E-6</c:v>
                </c:pt>
                <c:pt idx="3">
                  <c:v>0</c:v>
                </c:pt>
                <c:pt idx="4">
                  <c:v>2.1490973504628146E-5</c:v>
                </c:pt>
                <c:pt idx="5">
                  <c:v>1.8365897886083096E-5</c:v>
                </c:pt>
                <c:pt idx="6">
                  <c:v>6.1772331417036199E-6</c:v>
                </c:pt>
                <c:pt idx="7">
                  <c:v>0</c:v>
                </c:pt>
                <c:pt idx="8">
                  <c:v>1.5699242760203252E-6</c:v>
                </c:pt>
                <c:pt idx="9">
                  <c:v>3.136650064551305E-6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'invasiveness (0.1)'!$A$46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(0.1)'!$N$46:$W$46</c:f>
              <c:numCache>
                <c:formatCode>0.0000000</c:formatCode>
                <c:ptCount val="10"/>
                <c:pt idx="0">
                  <c:v>0.43496472310885304</c:v>
                </c:pt>
                <c:pt idx="1">
                  <c:v>0.21742407872940858</c:v>
                </c:pt>
                <c:pt idx="2">
                  <c:v>0.23857508380850559</c:v>
                </c:pt>
                <c:pt idx="3">
                  <c:v>2.1710408075429174E-2</c:v>
                </c:pt>
                <c:pt idx="4">
                  <c:v>0</c:v>
                </c:pt>
                <c:pt idx="5">
                  <c:v>2.150753395927598E-2</c:v>
                </c:pt>
                <c:pt idx="6">
                  <c:v>2.1701697198844142E-2</c:v>
                </c:pt>
                <c:pt idx="7">
                  <c:v>0</c:v>
                </c:pt>
                <c:pt idx="8">
                  <c:v>2.2061670966112525E-2</c:v>
                </c:pt>
                <c:pt idx="9">
                  <c:v>4.4078394555044517E-2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'invasiveness (0.1)'!$A$47</c:f>
              <c:strCache>
                <c:ptCount val="1"/>
                <c:pt idx="0">
                  <c:v>24F</c:v>
                </c:pt>
              </c:strCache>
            </c:strRef>
          </c:tx>
          <c:cat>
            <c:numRef>
              <c:f>'invasiveness (0.1)'!$N$2:$W$2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(0.1)'!$N$47:$W$47</c:f>
              <c:numCache>
                <c:formatCode>0.0000000</c:formatCode>
                <c:ptCount val="10"/>
                <c:pt idx="0">
                  <c:v>3.2622061923047067E-5</c:v>
                </c:pt>
                <c:pt idx="1">
                  <c:v>0</c:v>
                </c:pt>
                <c:pt idx="2">
                  <c:v>1.0844224821575623E-6</c:v>
                </c:pt>
                <c:pt idx="3">
                  <c:v>1.3026128124584114E-5</c:v>
                </c:pt>
                <c:pt idx="4">
                  <c:v>3.2357511833003736E-6</c:v>
                </c:pt>
                <c:pt idx="5">
                  <c:v>1.0753670621329184E-6</c:v>
                </c:pt>
                <c:pt idx="6">
                  <c:v>0</c:v>
                </c:pt>
                <c:pt idx="7">
                  <c:v>0</c:v>
                </c:pt>
                <c:pt idx="8">
                  <c:v>1.2133810306305895E-5</c:v>
                </c:pt>
                <c:pt idx="9">
                  <c:v>5.5097499492440088E-6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4160"/>
        <c:axId val="57646080"/>
      </c:lineChart>
      <c:catAx>
        <c:axId val="576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1856065818500565"/>
              <c:y val="0.963498673692313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646080"/>
        <c:crosses val="autoZero"/>
        <c:auto val="1"/>
        <c:lblAlgn val="ctr"/>
        <c:lblOffset val="100"/>
        <c:noMultiLvlLbl val="0"/>
      </c:catAx>
      <c:valAx>
        <c:axId val="57646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</a:t>
                </a:r>
                <a:r>
                  <a:rPr lang="en-GB" baseline="0"/>
                  <a:t> per </a:t>
                </a:r>
              </a:p>
              <a:p>
                <a:pPr>
                  <a:defRPr/>
                </a:pPr>
                <a:r>
                  <a:rPr lang="en-GB" baseline="0"/>
                  <a:t>100,000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"/>
              <c:y val="0.39289572073558371"/>
            </c:manualLayout>
          </c:layout>
          <c:overlay val="0"/>
        </c:title>
        <c:numFmt formatCode="0.0000000" sourceLinked="1"/>
        <c:majorTickMark val="out"/>
        <c:minorTickMark val="none"/>
        <c:tickLblPos val="nextTo"/>
        <c:crossAx val="5764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76595692671958"/>
          <c:y val="5.2110056271650482E-2"/>
          <c:w val="0.19694059123785232"/>
          <c:h val="0.870155093220437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(0.2)'!$B$3:$B$45</c:f>
              <c:numCache>
                <c:formatCode>General</c:formatCode>
                <c:ptCount val="43"/>
                <c:pt idx="0">
                  <c:v>4.7812846068660021E-2</c:v>
                </c:pt>
                <c:pt idx="1">
                  <c:v>2.8253045404208196E-2</c:v>
                </c:pt>
                <c:pt idx="2">
                  <c:v>2.6079734219269107E-2</c:v>
                </c:pt>
                <c:pt idx="3">
                  <c:v>2.3906423034330011E-2</c:v>
                </c:pt>
                <c:pt idx="4">
                  <c:v>1.9559800664451826E-2</c:v>
                </c:pt>
                <c:pt idx="5">
                  <c:v>1.7386489479512733E-2</c:v>
                </c:pt>
                <c:pt idx="6">
                  <c:v>1.5213178294573642E-2</c:v>
                </c:pt>
                <c:pt idx="7">
                  <c:v>1.0866555924695459E-2</c:v>
                </c:pt>
                <c:pt idx="8">
                  <c:v>8.6932447397563666E-3</c:v>
                </c:pt>
                <c:pt idx="9">
                  <c:v>8.6932447397563666E-3</c:v>
                </c:pt>
                <c:pt idx="10">
                  <c:v>8.6932447397563666E-3</c:v>
                </c:pt>
                <c:pt idx="11">
                  <c:v>6.5199335548172766E-3</c:v>
                </c:pt>
                <c:pt idx="12">
                  <c:v>6.5199335548172766E-3</c:v>
                </c:pt>
                <c:pt idx="13">
                  <c:v>6.5199335548172766E-3</c:v>
                </c:pt>
                <c:pt idx="14">
                  <c:v>4.3466223698781833E-3</c:v>
                </c:pt>
                <c:pt idx="15">
                  <c:v>4.3466223698781833E-3</c:v>
                </c:pt>
                <c:pt idx="16">
                  <c:v>4.3466223698781833E-3</c:v>
                </c:pt>
                <c:pt idx="17">
                  <c:v>4.3466223698781833E-3</c:v>
                </c:pt>
                <c:pt idx="18">
                  <c:v>4.3466223698781833E-3</c:v>
                </c:pt>
                <c:pt idx="19">
                  <c:v>4.3466223698781833E-3</c:v>
                </c:pt>
                <c:pt idx="20">
                  <c:v>4.3466223698781833E-3</c:v>
                </c:pt>
                <c:pt idx="21">
                  <c:v>4.3466223698781833E-3</c:v>
                </c:pt>
                <c:pt idx="22">
                  <c:v>2.1733111849390916E-3</c:v>
                </c:pt>
                <c:pt idx="23">
                  <c:v>2.1733111849390916E-3</c:v>
                </c:pt>
                <c:pt idx="24">
                  <c:v>2.1733111849390916E-3</c:v>
                </c:pt>
                <c:pt idx="25">
                  <c:v>2.1733111849390916E-3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(0.2)'!$H$3:$H$45</c:f>
              <c:numCache>
                <c:formatCode>General</c:formatCode>
                <c:ptCount val="43"/>
                <c:pt idx="0">
                  <c:v>4.8561498358756519E-2</c:v>
                </c:pt>
                <c:pt idx="1">
                  <c:v>6.0339833944776981E-2</c:v>
                </c:pt>
                <c:pt idx="2">
                  <c:v>2.1818883954431358E-2</c:v>
                </c:pt>
                <c:pt idx="3">
                  <c:v>1.5543541224174551E-2</c:v>
                </c:pt>
                <c:pt idx="4">
                  <c:v>2.1239621548561499E-2</c:v>
                </c:pt>
                <c:pt idx="5">
                  <c:v>1.3419579069318401E-2</c:v>
                </c:pt>
                <c:pt idx="6">
                  <c:v>1.76675033790307E-2</c:v>
                </c:pt>
                <c:pt idx="7">
                  <c:v>8.5923923537362425E-3</c:v>
                </c:pt>
                <c:pt idx="8">
                  <c:v>8.5923923537362425E-3</c:v>
                </c:pt>
                <c:pt idx="9">
                  <c:v>9.8474608997876044E-3</c:v>
                </c:pt>
                <c:pt idx="10">
                  <c:v>6.7580614018150223E-3</c:v>
                </c:pt>
                <c:pt idx="11">
                  <c:v>1.4481560146746477E-3</c:v>
                </c:pt>
                <c:pt idx="12">
                  <c:v>2.220505889167793E-3</c:v>
                </c:pt>
                <c:pt idx="13">
                  <c:v>2.9928557636609383E-3</c:v>
                </c:pt>
                <c:pt idx="14">
                  <c:v>3.4755744352191545E-3</c:v>
                </c:pt>
                <c:pt idx="15">
                  <c:v>2.3170496234794363E-3</c:v>
                </c:pt>
                <c:pt idx="16">
                  <c:v>1.2550685460513613E-3</c:v>
                </c:pt>
                <c:pt idx="17">
                  <c:v>7.7234987449314538E-3</c:v>
                </c:pt>
                <c:pt idx="18">
                  <c:v>1.5446997489862908E-3</c:v>
                </c:pt>
                <c:pt idx="19">
                  <c:v>3.2824869665958678E-3</c:v>
                </c:pt>
                <c:pt idx="20">
                  <c:v>6.0822552616335204E-3</c:v>
                </c:pt>
                <c:pt idx="21">
                  <c:v>2.7032245607260088E-3</c:v>
                </c:pt>
                <c:pt idx="22">
                  <c:v>2.5101370921027225E-3</c:v>
                </c:pt>
                <c:pt idx="23">
                  <c:v>2.7032245607260088E-3</c:v>
                </c:pt>
                <c:pt idx="24">
                  <c:v>5.8891677930102337E-3</c:v>
                </c:pt>
                <c:pt idx="25">
                  <c:v>2.7032245607260088E-3</c:v>
                </c:pt>
                <c:pt idx="26">
                  <c:v>0</c:v>
                </c:pt>
                <c:pt idx="27">
                  <c:v>9.6543734311643176E-5</c:v>
                </c:pt>
                <c:pt idx="28">
                  <c:v>0</c:v>
                </c:pt>
                <c:pt idx="29">
                  <c:v>1.7377872176095772E-3</c:v>
                </c:pt>
                <c:pt idx="30">
                  <c:v>2.8963120293492954E-4</c:v>
                </c:pt>
                <c:pt idx="31">
                  <c:v>2.8963120293492954E-4</c:v>
                </c:pt>
                <c:pt idx="32">
                  <c:v>0</c:v>
                </c:pt>
                <c:pt idx="33">
                  <c:v>1.9308746862328635E-4</c:v>
                </c:pt>
                <c:pt idx="34">
                  <c:v>9.6543734311643176E-5</c:v>
                </c:pt>
                <c:pt idx="35">
                  <c:v>0</c:v>
                </c:pt>
                <c:pt idx="36">
                  <c:v>0</c:v>
                </c:pt>
                <c:pt idx="37">
                  <c:v>1.9308746862328635E-4</c:v>
                </c:pt>
                <c:pt idx="38">
                  <c:v>9.6543734311643176E-5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1.9308746862328635E-4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2000"/>
        <c:axId val="57793920"/>
      </c:lineChart>
      <c:catAx>
        <c:axId val="577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7793920"/>
        <c:crosses val="autoZero"/>
        <c:auto val="1"/>
        <c:lblAlgn val="ctr"/>
        <c:lblOffset val="100"/>
        <c:noMultiLvlLbl val="0"/>
      </c:catAx>
      <c:valAx>
        <c:axId val="577939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(0.2)'!$C$3:$C$45</c:f>
              <c:numCache>
                <c:formatCode>General</c:formatCode>
                <c:ptCount val="43"/>
                <c:pt idx="0">
                  <c:v>2.0484682213077275E-2</c:v>
                </c:pt>
                <c:pt idx="1">
                  <c:v>2.5605852766346594E-3</c:v>
                </c:pt>
                <c:pt idx="2">
                  <c:v>2.0484682213077275E-2</c:v>
                </c:pt>
                <c:pt idx="3">
                  <c:v>3.8408779149519891E-3</c:v>
                </c:pt>
                <c:pt idx="4">
                  <c:v>2.1764974851394604E-2</c:v>
                </c:pt>
                <c:pt idx="5">
                  <c:v>2.0484682213077275E-2</c:v>
                </c:pt>
                <c:pt idx="6">
                  <c:v>3.2007315957933241E-2</c:v>
                </c:pt>
                <c:pt idx="7">
                  <c:v>2.3045267489711935E-2</c:v>
                </c:pt>
                <c:pt idx="8">
                  <c:v>2.5605852766346594E-3</c:v>
                </c:pt>
                <c:pt idx="9">
                  <c:v>7.6817558299039782E-3</c:v>
                </c:pt>
                <c:pt idx="10">
                  <c:v>1.2802926383173297E-3</c:v>
                </c:pt>
                <c:pt idx="11">
                  <c:v>2.5605852766346594E-3</c:v>
                </c:pt>
                <c:pt idx="12">
                  <c:v>5.1211705532693188E-3</c:v>
                </c:pt>
                <c:pt idx="13">
                  <c:v>7.6817558299039782E-3</c:v>
                </c:pt>
                <c:pt idx="14">
                  <c:v>6.4014631915866481E-3</c:v>
                </c:pt>
                <c:pt idx="15">
                  <c:v>0</c:v>
                </c:pt>
                <c:pt idx="16">
                  <c:v>1.2802926383173296E-2</c:v>
                </c:pt>
                <c:pt idx="17">
                  <c:v>7.6817558299039782E-3</c:v>
                </c:pt>
                <c:pt idx="18">
                  <c:v>6.4014631915866481E-3</c:v>
                </c:pt>
                <c:pt idx="19">
                  <c:v>6.4014631915866481E-3</c:v>
                </c:pt>
                <c:pt idx="20">
                  <c:v>3.8408779149519891E-3</c:v>
                </c:pt>
                <c:pt idx="21">
                  <c:v>0</c:v>
                </c:pt>
                <c:pt idx="22">
                  <c:v>1.2802926383173297E-3</c:v>
                </c:pt>
                <c:pt idx="23">
                  <c:v>1.0242341106538638E-2</c:v>
                </c:pt>
                <c:pt idx="24">
                  <c:v>1.2802926383173297E-3</c:v>
                </c:pt>
                <c:pt idx="25">
                  <c:v>1.2802926383173297E-3</c:v>
                </c:pt>
                <c:pt idx="26">
                  <c:v>0</c:v>
                </c:pt>
                <c:pt idx="27">
                  <c:v>1.2802926383173297E-3</c:v>
                </c:pt>
                <c:pt idx="28">
                  <c:v>2.5605852766346594E-3</c:v>
                </c:pt>
                <c:pt idx="29">
                  <c:v>1.2802926383173297E-3</c:v>
                </c:pt>
                <c:pt idx="30">
                  <c:v>1.2802926383173297E-3</c:v>
                </c:pt>
                <c:pt idx="31">
                  <c:v>2.5605852766346594E-3</c:v>
                </c:pt>
                <c:pt idx="32">
                  <c:v>1.2802926383173297E-3</c:v>
                </c:pt>
                <c:pt idx="33">
                  <c:v>1.2802926383173297E-3</c:v>
                </c:pt>
                <c:pt idx="34">
                  <c:v>1.2802926383173297E-3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(0.2)'!$I$3:$I$45</c:f>
              <c:numCache>
                <c:formatCode>General</c:formatCode>
                <c:ptCount val="43"/>
                <c:pt idx="0">
                  <c:v>3.1660011409013124E-2</c:v>
                </c:pt>
                <c:pt idx="1">
                  <c:v>4.1167522342650691E-2</c:v>
                </c:pt>
                <c:pt idx="2">
                  <c:v>8.8419851682829433E-3</c:v>
                </c:pt>
                <c:pt idx="3">
                  <c:v>1.4546491728465488E-2</c:v>
                </c:pt>
                <c:pt idx="4">
                  <c:v>2.0346073397984409E-2</c:v>
                </c:pt>
                <c:pt idx="5">
                  <c:v>1.5497242821829245E-2</c:v>
                </c:pt>
                <c:pt idx="6">
                  <c:v>2.0060848069975282E-2</c:v>
                </c:pt>
                <c:pt idx="7">
                  <c:v>1.1123787792355962E-2</c:v>
                </c:pt>
                <c:pt idx="8">
                  <c:v>6.1798821068644229E-3</c:v>
                </c:pt>
                <c:pt idx="9">
                  <c:v>1.093363757368321E-2</c:v>
                </c:pt>
                <c:pt idx="10">
                  <c:v>6.2749572162007989E-3</c:v>
                </c:pt>
                <c:pt idx="11">
                  <c:v>1.1409013120365088E-3</c:v>
                </c:pt>
                <c:pt idx="12">
                  <c:v>2.947328389427648E-3</c:v>
                </c:pt>
                <c:pt idx="13">
                  <c:v>5.4192812321734174E-3</c:v>
                </c:pt>
                <c:pt idx="14">
                  <c:v>4.1833048108005323E-3</c:v>
                </c:pt>
                <c:pt idx="15">
                  <c:v>3.4227039361095267E-3</c:v>
                </c:pt>
                <c:pt idx="16">
                  <c:v>1.1409013120365088E-3</c:v>
                </c:pt>
                <c:pt idx="17">
                  <c:v>6.4651074348735498E-3</c:v>
                </c:pt>
                <c:pt idx="18">
                  <c:v>3.4227039361095267E-3</c:v>
                </c:pt>
                <c:pt idx="19">
                  <c:v>3.8980794827914054E-3</c:v>
                </c:pt>
                <c:pt idx="20">
                  <c:v>5.3242061228370415E-3</c:v>
                </c:pt>
                <c:pt idx="21">
                  <c:v>1.4261266400456361E-3</c:v>
                </c:pt>
                <c:pt idx="22">
                  <c:v>9.5075109336375738E-4</c:v>
                </c:pt>
                <c:pt idx="23">
                  <c:v>1.9965772960638907E-3</c:v>
                </c:pt>
                <c:pt idx="24">
                  <c:v>1.5212017493820118E-3</c:v>
                </c:pt>
                <c:pt idx="25">
                  <c:v>1.9015021867275148E-3</c:v>
                </c:pt>
                <c:pt idx="26">
                  <c:v>9.5075109336375735E-5</c:v>
                </c:pt>
                <c:pt idx="27">
                  <c:v>3.8030043734550294E-4</c:v>
                </c:pt>
                <c:pt idx="28">
                  <c:v>9.5075109336375735E-5</c:v>
                </c:pt>
                <c:pt idx="29">
                  <c:v>4.7537554668187869E-4</c:v>
                </c:pt>
                <c:pt idx="30">
                  <c:v>0</c:v>
                </c:pt>
                <c:pt idx="31">
                  <c:v>2.8522532800912719E-4</c:v>
                </c:pt>
                <c:pt idx="32">
                  <c:v>1.9015021867275147E-4</c:v>
                </c:pt>
                <c:pt idx="33">
                  <c:v>1.9015021867275147E-4</c:v>
                </c:pt>
                <c:pt idx="34">
                  <c:v>0</c:v>
                </c:pt>
                <c:pt idx="35">
                  <c:v>9.5075109336375735E-5</c:v>
                </c:pt>
                <c:pt idx="36">
                  <c:v>3.8030043734550294E-4</c:v>
                </c:pt>
                <c:pt idx="37">
                  <c:v>1.1409013120365088E-3</c:v>
                </c:pt>
                <c:pt idx="38">
                  <c:v>1.9015021867275147E-4</c:v>
                </c:pt>
                <c:pt idx="39">
                  <c:v>1.9015021867275147E-4</c:v>
                </c:pt>
                <c:pt idx="40">
                  <c:v>2.8522532800912719E-4</c:v>
                </c:pt>
                <c:pt idx="41">
                  <c:v>1.9015021867275147E-4</c:v>
                </c:pt>
                <c:pt idx="42">
                  <c:v>9.5075109336375735E-5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21216"/>
        <c:axId val="59722752"/>
      </c:lineChart>
      <c:catAx>
        <c:axId val="5972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59722752"/>
        <c:crosses val="autoZero"/>
        <c:auto val="1"/>
        <c:lblAlgn val="ctr"/>
        <c:lblOffset val="100"/>
        <c:noMultiLvlLbl val="0"/>
      </c:catAx>
      <c:valAx>
        <c:axId val="597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(0)'!$B$3:$B$45</c:f>
              <c:numCache>
                <c:formatCode>General</c:formatCode>
                <c:ptCount val="43"/>
                <c:pt idx="0">
                  <c:v>4.7812846068660021E-2</c:v>
                </c:pt>
                <c:pt idx="1">
                  <c:v>2.8253045404208196E-2</c:v>
                </c:pt>
                <c:pt idx="2">
                  <c:v>2.6079734219269107E-2</c:v>
                </c:pt>
                <c:pt idx="3">
                  <c:v>2.3906423034330011E-2</c:v>
                </c:pt>
                <c:pt idx="4">
                  <c:v>1.9559800664451826E-2</c:v>
                </c:pt>
                <c:pt idx="5">
                  <c:v>1.7386489479512733E-2</c:v>
                </c:pt>
                <c:pt idx="6">
                  <c:v>1.5213178294573642E-2</c:v>
                </c:pt>
                <c:pt idx="7">
                  <c:v>1.0866555924695459E-2</c:v>
                </c:pt>
                <c:pt idx="8">
                  <c:v>8.6932447397563666E-3</c:v>
                </c:pt>
                <c:pt idx="9">
                  <c:v>8.6932447397563666E-3</c:v>
                </c:pt>
                <c:pt idx="10">
                  <c:v>8.6932447397563666E-3</c:v>
                </c:pt>
                <c:pt idx="11">
                  <c:v>6.5199335548172766E-3</c:v>
                </c:pt>
                <c:pt idx="12">
                  <c:v>6.5199335548172766E-3</c:v>
                </c:pt>
                <c:pt idx="13">
                  <c:v>6.5199335548172766E-3</c:v>
                </c:pt>
                <c:pt idx="14">
                  <c:v>4.3466223698781833E-3</c:v>
                </c:pt>
                <c:pt idx="15">
                  <c:v>4.3466223698781833E-3</c:v>
                </c:pt>
                <c:pt idx="16">
                  <c:v>4.3466223698781833E-3</c:v>
                </c:pt>
                <c:pt idx="17">
                  <c:v>4.3466223698781833E-3</c:v>
                </c:pt>
                <c:pt idx="18">
                  <c:v>4.3466223698781833E-3</c:v>
                </c:pt>
                <c:pt idx="19">
                  <c:v>4.3466223698781833E-3</c:v>
                </c:pt>
                <c:pt idx="20">
                  <c:v>4.3466223698781833E-3</c:v>
                </c:pt>
                <c:pt idx="21">
                  <c:v>4.3466223698781833E-3</c:v>
                </c:pt>
                <c:pt idx="22">
                  <c:v>2.1733111849390916E-3</c:v>
                </c:pt>
                <c:pt idx="23">
                  <c:v>2.1733111849390916E-3</c:v>
                </c:pt>
                <c:pt idx="24">
                  <c:v>2.1733111849390916E-3</c:v>
                </c:pt>
                <c:pt idx="25">
                  <c:v>2.1733111849390916E-3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(0)'!$H$3:$H$45</c:f>
              <c:numCache>
                <c:formatCode>General</c:formatCode>
                <c:ptCount val="43"/>
                <c:pt idx="0">
                  <c:v>6.2380300957592338E-2</c:v>
                </c:pt>
                <c:pt idx="1">
                  <c:v>3.3743730050159598E-2</c:v>
                </c:pt>
                <c:pt idx="2">
                  <c:v>3.5476516187870497E-2</c:v>
                </c:pt>
                <c:pt idx="3">
                  <c:v>2.3347013223894209E-2</c:v>
                </c:pt>
                <c:pt idx="4">
                  <c:v>3.0278157774737802E-2</c:v>
                </c:pt>
                <c:pt idx="5">
                  <c:v>1.5595075239398085E-2</c:v>
                </c:pt>
                <c:pt idx="6">
                  <c:v>1.0123119015047879E-2</c:v>
                </c:pt>
                <c:pt idx="7">
                  <c:v>5.9279525763793889E-3</c:v>
                </c:pt>
                <c:pt idx="8">
                  <c:v>6.1103511171910624E-3</c:v>
                </c:pt>
                <c:pt idx="9">
                  <c:v>6.3839489284085726E-3</c:v>
                </c:pt>
                <c:pt idx="10">
                  <c:v>8.0255357957136342E-3</c:v>
                </c:pt>
                <c:pt idx="11">
                  <c:v>1.039671682626539E-2</c:v>
                </c:pt>
                <c:pt idx="12">
                  <c:v>5.5631554947560419E-3</c:v>
                </c:pt>
                <c:pt idx="13">
                  <c:v>7.9343365253077974E-3</c:v>
                </c:pt>
                <c:pt idx="14">
                  <c:v>1.5503875968992248E-3</c:v>
                </c:pt>
                <c:pt idx="15">
                  <c:v>3.1007751937984496E-3</c:v>
                </c:pt>
                <c:pt idx="16">
                  <c:v>3.9215686274509803E-3</c:v>
                </c:pt>
                <c:pt idx="17">
                  <c:v>4.2863657090743273E-3</c:v>
                </c:pt>
                <c:pt idx="18">
                  <c:v>1.7327861377108983E-3</c:v>
                </c:pt>
                <c:pt idx="19">
                  <c:v>1.6415868673050615E-3</c:v>
                </c:pt>
                <c:pt idx="20">
                  <c:v>2.188782489740082E-3</c:v>
                </c:pt>
                <c:pt idx="21">
                  <c:v>1.094391244870041E-3</c:v>
                </c:pt>
                <c:pt idx="22">
                  <c:v>1.094391244870041E-3</c:v>
                </c:pt>
                <c:pt idx="23">
                  <c:v>1.9151846785225718E-3</c:v>
                </c:pt>
                <c:pt idx="24">
                  <c:v>5.4719562243502051E-4</c:v>
                </c:pt>
                <c:pt idx="25">
                  <c:v>2.2799817601459188E-3</c:v>
                </c:pt>
                <c:pt idx="26">
                  <c:v>9.1199270405836752E-5</c:v>
                </c:pt>
                <c:pt idx="27">
                  <c:v>3.6479708162334701E-4</c:v>
                </c:pt>
                <c:pt idx="28">
                  <c:v>1.823985408116735E-4</c:v>
                </c:pt>
                <c:pt idx="29">
                  <c:v>9.1199270405836752E-5</c:v>
                </c:pt>
                <c:pt idx="30">
                  <c:v>1.823985408116735E-4</c:v>
                </c:pt>
                <c:pt idx="31">
                  <c:v>9.1199270405836752E-5</c:v>
                </c:pt>
                <c:pt idx="32">
                  <c:v>0</c:v>
                </c:pt>
                <c:pt idx="33">
                  <c:v>1.823985408116735E-4</c:v>
                </c:pt>
                <c:pt idx="34">
                  <c:v>0</c:v>
                </c:pt>
                <c:pt idx="35">
                  <c:v>9.1199270405836752E-5</c:v>
                </c:pt>
                <c:pt idx="36">
                  <c:v>0</c:v>
                </c:pt>
                <c:pt idx="37">
                  <c:v>1.823985408116735E-4</c:v>
                </c:pt>
                <c:pt idx="38">
                  <c:v>9.1199270405836752E-5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9.1199270405836752E-5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2608"/>
        <c:axId val="53814784"/>
      </c:lineChart>
      <c:catAx>
        <c:axId val="538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3814784"/>
        <c:crosses val="autoZero"/>
        <c:auto val="1"/>
        <c:lblAlgn val="ctr"/>
        <c:lblOffset val="100"/>
        <c:noMultiLvlLbl val="0"/>
      </c:catAx>
      <c:valAx>
        <c:axId val="53814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8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2007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(0.2)'!$D$3:$D$45</c:f>
              <c:numCache>
                <c:formatCode>General</c:formatCode>
                <c:ptCount val="43"/>
                <c:pt idx="0">
                  <c:v>6.024096385542169E-3</c:v>
                </c:pt>
                <c:pt idx="1">
                  <c:v>1.2048192771084338E-3</c:v>
                </c:pt>
                <c:pt idx="2">
                  <c:v>8.4337349397590362E-3</c:v>
                </c:pt>
                <c:pt idx="3">
                  <c:v>2.4096385542168677E-3</c:v>
                </c:pt>
                <c:pt idx="4">
                  <c:v>3.0120481927710843E-2</c:v>
                </c:pt>
                <c:pt idx="5">
                  <c:v>3.2530120481927709E-2</c:v>
                </c:pt>
                <c:pt idx="6">
                  <c:v>5.0602409638554217E-2</c:v>
                </c:pt>
                <c:pt idx="7">
                  <c:v>3.1325301204819279E-2</c:v>
                </c:pt>
                <c:pt idx="8">
                  <c:v>0</c:v>
                </c:pt>
                <c:pt idx="9">
                  <c:v>6.024096385542169E-3</c:v>
                </c:pt>
                <c:pt idx="10">
                  <c:v>0</c:v>
                </c:pt>
                <c:pt idx="11">
                  <c:v>0</c:v>
                </c:pt>
                <c:pt idx="12">
                  <c:v>2.4096385542168677E-3</c:v>
                </c:pt>
                <c:pt idx="13">
                  <c:v>8.4337349397590362E-3</c:v>
                </c:pt>
                <c:pt idx="14">
                  <c:v>2.7710843373493974E-2</c:v>
                </c:pt>
                <c:pt idx="15">
                  <c:v>2.4096385542168677E-3</c:v>
                </c:pt>
                <c:pt idx="16">
                  <c:v>2.4096385542168676E-2</c:v>
                </c:pt>
                <c:pt idx="17">
                  <c:v>9.6385542168674707E-3</c:v>
                </c:pt>
                <c:pt idx="18">
                  <c:v>1.9277108433734941E-2</c:v>
                </c:pt>
                <c:pt idx="19">
                  <c:v>2.4096385542168677E-3</c:v>
                </c:pt>
                <c:pt idx="20">
                  <c:v>1.2048192771084338E-3</c:v>
                </c:pt>
                <c:pt idx="21">
                  <c:v>0</c:v>
                </c:pt>
                <c:pt idx="22">
                  <c:v>3.6144578313253013E-3</c:v>
                </c:pt>
                <c:pt idx="23">
                  <c:v>1.2048192771084338E-2</c:v>
                </c:pt>
                <c:pt idx="24">
                  <c:v>4.8192771084337354E-3</c:v>
                </c:pt>
                <c:pt idx="25">
                  <c:v>3.6144578313253013E-3</c:v>
                </c:pt>
                <c:pt idx="26">
                  <c:v>0</c:v>
                </c:pt>
                <c:pt idx="27">
                  <c:v>0</c:v>
                </c:pt>
                <c:pt idx="28">
                  <c:v>8.4337349397590362E-3</c:v>
                </c:pt>
                <c:pt idx="29">
                  <c:v>8.4337349397590362E-3</c:v>
                </c:pt>
                <c:pt idx="30">
                  <c:v>1.2048192771084338E-3</c:v>
                </c:pt>
                <c:pt idx="31">
                  <c:v>0</c:v>
                </c:pt>
                <c:pt idx="32">
                  <c:v>4.8192771084337354E-3</c:v>
                </c:pt>
                <c:pt idx="33">
                  <c:v>1.2048192771084338E-3</c:v>
                </c:pt>
                <c:pt idx="34">
                  <c:v>1.2048192771084338E-3</c:v>
                </c:pt>
                <c:pt idx="35">
                  <c:v>1.2048192771084338E-3</c:v>
                </c:pt>
                <c:pt idx="36">
                  <c:v>2.4096385542168677E-3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(0.2)'!$J$3:$J$45</c:f>
              <c:numCache>
                <c:formatCode>General</c:formatCode>
                <c:ptCount val="43"/>
                <c:pt idx="0">
                  <c:v>5.9874548564911615E-3</c:v>
                </c:pt>
                <c:pt idx="1">
                  <c:v>4.0866755369701581E-3</c:v>
                </c:pt>
                <c:pt idx="2">
                  <c:v>3.8015586390420075E-4</c:v>
                </c:pt>
                <c:pt idx="3">
                  <c:v>1.615662421592853E-3</c:v>
                </c:pt>
                <c:pt idx="4">
                  <c:v>3.1933092567952862E-2</c:v>
                </c:pt>
                <c:pt idx="5">
                  <c:v>3.5259456377114619E-2</c:v>
                </c:pt>
                <c:pt idx="6">
                  <c:v>2.8321611860862954E-2</c:v>
                </c:pt>
                <c:pt idx="7">
                  <c:v>2.1668884242539443E-2</c:v>
                </c:pt>
                <c:pt idx="8">
                  <c:v>2.8511689792815053E-4</c:v>
                </c:pt>
                <c:pt idx="9">
                  <c:v>1.8627637331305836E-2</c:v>
                </c:pt>
                <c:pt idx="10">
                  <c:v>1.1024520053221821E-2</c:v>
                </c:pt>
                <c:pt idx="11">
                  <c:v>7.603117278084015E-4</c:v>
                </c:pt>
                <c:pt idx="12">
                  <c:v>8.2683900399163658E-3</c:v>
                </c:pt>
                <c:pt idx="13">
                  <c:v>7.2229614141798137E-3</c:v>
                </c:pt>
                <c:pt idx="14">
                  <c:v>9.1237407337008171E-3</c:v>
                </c:pt>
                <c:pt idx="15">
                  <c:v>7.6031172780840145E-3</c:v>
                </c:pt>
                <c:pt idx="16">
                  <c:v>1.615662421592853E-3</c:v>
                </c:pt>
                <c:pt idx="17">
                  <c:v>1.073940315529367E-2</c:v>
                </c:pt>
                <c:pt idx="18">
                  <c:v>4.1817145029462077E-3</c:v>
                </c:pt>
                <c:pt idx="19">
                  <c:v>9.313818665652918E-3</c:v>
                </c:pt>
                <c:pt idx="20">
                  <c:v>4.5618703668504085E-3</c:v>
                </c:pt>
                <c:pt idx="21">
                  <c:v>9.5038965976050187E-5</c:v>
                </c:pt>
                <c:pt idx="22">
                  <c:v>1.9958182854970538E-3</c:v>
                </c:pt>
                <c:pt idx="23">
                  <c:v>3.8015586390420073E-3</c:v>
                </c:pt>
                <c:pt idx="24">
                  <c:v>5.2271431286827598E-3</c:v>
                </c:pt>
                <c:pt idx="25">
                  <c:v>3.4214027751378064E-3</c:v>
                </c:pt>
                <c:pt idx="26">
                  <c:v>1.9007793195210037E-4</c:v>
                </c:pt>
                <c:pt idx="27">
                  <c:v>2.8511689792815053E-4</c:v>
                </c:pt>
                <c:pt idx="28">
                  <c:v>0</c:v>
                </c:pt>
                <c:pt idx="29">
                  <c:v>5.7023379585630107E-4</c:v>
                </c:pt>
                <c:pt idx="30">
                  <c:v>1.9007793195210037E-4</c:v>
                </c:pt>
                <c:pt idx="31">
                  <c:v>2.8511689792815053E-4</c:v>
                </c:pt>
                <c:pt idx="32">
                  <c:v>3.8015586390420075E-4</c:v>
                </c:pt>
                <c:pt idx="33">
                  <c:v>9.5038965976050187E-5</c:v>
                </c:pt>
                <c:pt idx="34">
                  <c:v>1.9007793195210037E-4</c:v>
                </c:pt>
                <c:pt idx="35">
                  <c:v>0</c:v>
                </c:pt>
                <c:pt idx="36">
                  <c:v>2.8511689792815053E-4</c:v>
                </c:pt>
                <c:pt idx="37">
                  <c:v>0</c:v>
                </c:pt>
                <c:pt idx="38">
                  <c:v>1.9007793195210037E-4</c:v>
                </c:pt>
                <c:pt idx="39">
                  <c:v>1.9007793195210037E-4</c:v>
                </c:pt>
                <c:pt idx="40">
                  <c:v>2.8511689792815053E-4</c:v>
                </c:pt>
                <c:pt idx="41">
                  <c:v>2.8511689792815053E-4</c:v>
                </c:pt>
                <c:pt idx="42">
                  <c:v>9.5038965976050187E-5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5024"/>
        <c:axId val="59746944"/>
      </c:lineChart>
      <c:catAx>
        <c:axId val="597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9746944"/>
        <c:crosses val="autoZero"/>
        <c:auto val="1"/>
        <c:lblAlgn val="ctr"/>
        <c:lblOffset val="100"/>
        <c:noMultiLvlLbl val="0"/>
      </c:catAx>
      <c:valAx>
        <c:axId val="59746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2009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(0.2)'!$E$3:$E$45</c:f>
              <c:numCache>
                <c:formatCode>General</c:formatCode>
                <c:ptCount val="43"/>
                <c:pt idx="0">
                  <c:v>3.4364261168384879E-3</c:v>
                </c:pt>
                <c:pt idx="1">
                  <c:v>0</c:v>
                </c:pt>
                <c:pt idx="2">
                  <c:v>2.2909507445589921E-3</c:v>
                </c:pt>
                <c:pt idx="3">
                  <c:v>1.145475372279496E-3</c:v>
                </c:pt>
                <c:pt idx="4">
                  <c:v>1.8327605956471937E-2</c:v>
                </c:pt>
                <c:pt idx="5">
                  <c:v>3.3218785796105384E-2</c:v>
                </c:pt>
                <c:pt idx="6">
                  <c:v>4.5819014891179836E-2</c:v>
                </c:pt>
                <c:pt idx="7">
                  <c:v>2.0618556701030927E-2</c:v>
                </c:pt>
                <c:pt idx="8">
                  <c:v>1.145475372279496E-3</c:v>
                </c:pt>
                <c:pt idx="9">
                  <c:v>9.1638029782359683E-3</c:v>
                </c:pt>
                <c:pt idx="10">
                  <c:v>0</c:v>
                </c:pt>
                <c:pt idx="11">
                  <c:v>0</c:v>
                </c:pt>
                <c:pt idx="12">
                  <c:v>3.4364261168384879E-3</c:v>
                </c:pt>
                <c:pt idx="13">
                  <c:v>1.1454753722794959E-2</c:v>
                </c:pt>
                <c:pt idx="14">
                  <c:v>3.2073310423825885E-2</c:v>
                </c:pt>
                <c:pt idx="15">
                  <c:v>2.2909507445589921E-3</c:v>
                </c:pt>
                <c:pt idx="16">
                  <c:v>1.8327605956471937E-2</c:v>
                </c:pt>
                <c:pt idx="17">
                  <c:v>1.0309278350515464E-2</c:v>
                </c:pt>
                <c:pt idx="18">
                  <c:v>2.4054982817869417E-2</c:v>
                </c:pt>
                <c:pt idx="19">
                  <c:v>2.2909507445589921E-3</c:v>
                </c:pt>
                <c:pt idx="20">
                  <c:v>6.8728522336769758E-3</c:v>
                </c:pt>
                <c:pt idx="21">
                  <c:v>0</c:v>
                </c:pt>
                <c:pt idx="22">
                  <c:v>3.4364261168384879E-3</c:v>
                </c:pt>
                <c:pt idx="23">
                  <c:v>1.2600229095074456E-2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2.2909507445589921E-3</c:v>
                </c:pt>
                <c:pt idx="28">
                  <c:v>8.0183276059564712E-3</c:v>
                </c:pt>
                <c:pt idx="29">
                  <c:v>2.2909507445589921E-3</c:v>
                </c:pt>
                <c:pt idx="30">
                  <c:v>3.4364261168384879E-3</c:v>
                </c:pt>
                <c:pt idx="31">
                  <c:v>0</c:v>
                </c:pt>
                <c:pt idx="32">
                  <c:v>2.2909507445589921E-3</c:v>
                </c:pt>
                <c:pt idx="33">
                  <c:v>5.7273768613974796E-3</c:v>
                </c:pt>
                <c:pt idx="34">
                  <c:v>1.145475372279496E-3</c:v>
                </c:pt>
                <c:pt idx="35">
                  <c:v>0</c:v>
                </c:pt>
                <c:pt idx="36">
                  <c:v>3.4364261168384879E-3</c:v>
                </c:pt>
                <c:pt idx="37">
                  <c:v>0</c:v>
                </c:pt>
                <c:pt idx="38">
                  <c:v>1.145475372279496E-3</c:v>
                </c:pt>
                <c:pt idx="39">
                  <c:v>0</c:v>
                </c:pt>
                <c:pt idx="40">
                  <c:v>1.145475372279496E-3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(0.2)'!$K$3:$K$45</c:f>
              <c:numCache>
                <c:formatCode>General</c:formatCode>
                <c:ptCount val="43"/>
                <c:pt idx="0">
                  <c:v>1.6212092313560938E-3</c:v>
                </c:pt>
                <c:pt idx="1">
                  <c:v>8.5828724012969673E-4</c:v>
                </c:pt>
                <c:pt idx="2">
                  <c:v>3.8146099561319857E-4</c:v>
                </c:pt>
                <c:pt idx="3">
                  <c:v>6.6755674232309744E-4</c:v>
                </c:pt>
                <c:pt idx="4">
                  <c:v>4.1007057028418843E-2</c:v>
                </c:pt>
                <c:pt idx="5">
                  <c:v>4.8540911691779515E-2</c:v>
                </c:pt>
                <c:pt idx="6">
                  <c:v>3.4045393858477969E-2</c:v>
                </c:pt>
                <c:pt idx="7">
                  <c:v>2.6034712950600801E-2</c:v>
                </c:pt>
                <c:pt idx="8">
                  <c:v>1.9073049780659929E-4</c:v>
                </c:pt>
                <c:pt idx="9">
                  <c:v>1.9645241274079725E-2</c:v>
                </c:pt>
                <c:pt idx="10">
                  <c:v>1.2683578104138851E-2</c:v>
                </c:pt>
                <c:pt idx="11">
                  <c:v>0</c:v>
                </c:pt>
                <c:pt idx="12">
                  <c:v>1.335113484646195E-2</c:v>
                </c:pt>
                <c:pt idx="13">
                  <c:v>9.8226206370398625E-3</c:v>
                </c:pt>
                <c:pt idx="14">
                  <c:v>1.0299446881556361E-2</c:v>
                </c:pt>
                <c:pt idx="15">
                  <c:v>9.4411596414266646E-3</c:v>
                </c:pt>
                <c:pt idx="16">
                  <c:v>4.291436200648484E-3</c:v>
                </c:pt>
                <c:pt idx="17">
                  <c:v>1.0299446881556361E-2</c:v>
                </c:pt>
                <c:pt idx="18">
                  <c:v>1.020408163265306E-2</c:v>
                </c:pt>
                <c:pt idx="19">
                  <c:v>1.2302117108525653E-2</c:v>
                </c:pt>
                <c:pt idx="20">
                  <c:v>5.9126454320045773E-3</c:v>
                </c:pt>
                <c:pt idx="21">
                  <c:v>9.5365248903299643E-5</c:v>
                </c:pt>
                <c:pt idx="22">
                  <c:v>1.7165744802593935E-3</c:v>
                </c:pt>
                <c:pt idx="23">
                  <c:v>4.8636276940682817E-3</c:v>
                </c:pt>
                <c:pt idx="24">
                  <c:v>4.291436200648484E-3</c:v>
                </c:pt>
                <c:pt idx="25">
                  <c:v>4.9589929429715808E-3</c:v>
                </c:pt>
                <c:pt idx="26">
                  <c:v>4.7682624451649821E-4</c:v>
                </c:pt>
                <c:pt idx="27">
                  <c:v>0</c:v>
                </c:pt>
                <c:pt idx="28">
                  <c:v>4.7682624451649821E-4</c:v>
                </c:pt>
                <c:pt idx="29">
                  <c:v>0</c:v>
                </c:pt>
                <c:pt idx="30">
                  <c:v>9.5365248903299643E-5</c:v>
                </c:pt>
                <c:pt idx="31">
                  <c:v>1.9073049780659929E-4</c:v>
                </c:pt>
                <c:pt idx="32">
                  <c:v>1.9073049780659929E-4</c:v>
                </c:pt>
                <c:pt idx="33">
                  <c:v>9.5365248903299643E-5</c:v>
                </c:pt>
                <c:pt idx="34">
                  <c:v>0</c:v>
                </c:pt>
                <c:pt idx="35">
                  <c:v>0</c:v>
                </c:pt>
                <c:pt idx="36">
                  <c:v>2.8609574670989893E-4</c:v>
                </c:pt>
                <c:pt idx="37">
                  <c:v>0</c:v>
                </c:pt>
                <c:pt idx="38">
                  <c:v>0</c:v>
                </c:pt>
                <c:pt idx="39">
                  <c:v>1.9073049780659929E-4</c:v>
                </c:pt>
                <c:pt idx="40">
                  <c:v>1.9073049780659929E-4</c:v>
                </c:pt>
                <c:pt idx="41">
                  <c:v>3.8146099561319857E-4</c:v>
                </c:pt>
                <c:pt idx="42">
                  <c:v>1.9073049780659929E-4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7760"/>
        <c:axId val="60119680"/>
      </c:lineChart>
      <c:catAx>
        <c:axId val="601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19680"/>
        <c:crosses val="autoZero"/>
        <c:auto val="1"/>
        <c:lblAlgn val="ctr"/>
        <c:lblOffset val="100"/>
        <c:noMultiLvlLbl val="0"/>
      </c:catAx>
      <c:valAx>
        <c:axId val="60119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(0.2)'!$G$3:$G$45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2.2988505747126436E-3</c:v>
                </c:pt>
                <c:pt idx="3">
                  <c:v>0</c:v>
                </c:pt>
                <c:pt idx="4">
                  <c:v>2.8735632183908046E-2</c:v>
                </c:pt>
                <c:pt idx="5">
                  <c:v>4.8275862068965517E-2</c:v>
                </c:pt>
                <c:pt idx="6">
                  <c:v>1.0344827586206896E-2</c:v>
                </c:pt>
                <c:pt idx="7">
                  <c:v>4.0229885057471264E-2</c:v>
                </c:pt>
                <c:pt idx="8">
                  <c:v>0</c:v>
                </c:pt>
                <c:pt idx="9">
                  <c:v>8.0459770114942528E-3</c:v>
                </c:pt>
                <c:pt idx="10">
                  <c:v>0</c:v>
                </c:pt>
                <c:pt idx="11">
                  <c:v>0</c:v>
                </c:pt>
                <c:pt idx="12">
                  <c:v>4.5977011494252873E-3</c:v>
                </c:pt>
                <c:pt idx="13">
                  <c:v>1.1494252873563218E-2</c:v>
                </c:pt>
                <c:pt idx="14">
                  <c:v>5.7471264367816091E-3</c:v>
                </c:pt>
                <c:pt idx="15">
                  <c:v>4.5977011494252873E-3</c:v>
                </c:pt>
                <c:pt idx="16">
                  <c:v>2.2988505747126436E-2</c:v>
                </c:pt>
                <c:pt idx="17">
                  <c:v>1.4942528735632184E-2</c:v>
                </c:pt>
                <c:pt idx="18">
                  <c:v>3.5632183908045977E-2</c:v>
                </c:pt>
                <c:pt idx="19">
                  <c:v>3.4482758620689655E-3</c:v>
                </c:pt>
                <c:pt idx="20">
                  <c:v>2.2988505747126436E-3</c:v>
                </c:pt>
                <c:pt idx="21">
                  <c:v>0</c:v>
                </c:pt>
                <c:pt idx="22">
                  <c:v>2.2988505747126436E-3</c:v>
                </c:pt>
                <c:pt idx="23">
                  <c:v>1.4942528735632184E-2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8.0459770114942528E-3</c:v>
                </c:pt>
                <c:pt idx="30">
                  <c:v>1.3793103448275862E-2</c:v>
                </c:pt>
                <c:pt idx="31">
                  <c:v>0</c:v>
                </c:pt>
                <c:pt idx="32">
                  <c:v>3.4482758620689655E-3</c:v>
                </c:pt>
                <c:pt idx="33">
                  <c:v>9.1954022988505746E-3</c:v>
                </c:pt>
                <c:pt idx="34">
                  <c:v>0</c:v>
                </c:pt>
                <c:pt idx="35">
                  <c:v>0</c:v>
                </c:pt>
                <c:pt idx="36">
                  <c:v>5.7471264367816091E-3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2.2988505747126436E-3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(0.2)'!$M$3:$M$45</c:f>
              <c:numCache>
                <c:formatCode>General</c:formatCode>
                <c:ptCount val="43"/>
                <c:pt idx="0">
                  <c:v>1.8900018900018899E-4</c:v>
                </c:pt>
                <c:pt idx="1">
                  <c:v>3.7800037800037799E-4</c:v>
                </c:pt>
                <c:pt idx="2">
                  <c:v>9.4500094500094497E-5</c:v>
                </c:pt>
                <c:pt idx="3">
                  <c:v>9.4500094500094497E-5</c:v>
                </c:pt>
                <c:pt idx="4">
                  <c:v>4.7628047628047628E-2</c:v>
                </c:pt>
                <c:pt idx="5">
                  <c:v>2.3152523152523152E-2</c:v>
                </c:pt>
                <c:pt idx="6">
                  <c:v>1.4175014175014176E-3</c:v>
                </c:pt>
                <c:pt idx="7">
                  <c:v>1.7482517482517484E-2</c:v>
                </c:pt>
                <c:pt idx="8">
                  <c:v>0</c:v>
                </c:pt>
                <c:pt idx="9">
                  <c:v>7.7490077490077486E-3</c:v>
                </c:pt>
                <c:pt idx="10">
                  <c:v>1.8238518238518239E-2</c:v>
                </c:pt>
                <c:pt idx="11">
                  <c:v>0</c:v>
                </c:pt>
                <c:pt idx="12">
                  <c:v>1.2285012285012284E-2</c:v>
                </c:pt>
                <c:pt idx="13">
                  <c:v>1.4175014175014175E-2</c:v>
                </c:pt>
                <c:pt idx="14">
                  <c:v>7.7490077490077486E-3</c:v>
                </c:pt>
                <c:pt idx="15">
                  <c:v>1.3041013041013041E-2</c:v>
                </c:pt>
                <c:pt idx="16">
                  <c:v>6.7095067095067091E-3</c:v>
                </c:pt>
                <c:pt idx="17">
                  <c:v>5.8590058590058591E-3</c:v>
                </c:pt>
                <c:pt idx="18">
                  <c:v>4.6305046305046308E-3</c:v>
                </c:pt>
                <c:pt idx="19">
                  <c:v>8.5050085050085054E-4</c:v>
                </c:pt>
                <c:pt idx="20">
                  <c:v>1.0584010584010584E-2</c:v>
                </c:pt>
                <c:pt idx="21">
                  <c:v>1.8900018900018899E-4</c:v>
                </c:pt>
                <c:pt idx="22">
                  <c:v>5.1030051030051026E-3</c:v>
                </c:pt>
                <c:pt idx="23">
                  <c:v>8.8830088830088826E-3</c:v>
                </c:pt>
                <c:pt idx="24">
                  <c:v>4.2525042525042526E-3</c:v>
                </c:pt>
                <c:pt idx="25">
                  <c:v>6.6150066150066147E-3</c:v>
                </c:pt>
                <c:pt idx="26">
                  <c:v>4.725004725004725E-4</c:v>
                </c:pt>
                <c:pt idx="27">
                  <c:v>1.8900018900018899E-4</c:v>
                </c:pt>
                <c:pt idx="28">
                  <c:v>9.4500094500094497E-5</c:v>
                </c:pt>
                <c:pt idx="29">
                  <c:v>9.4500094500094497E-5</c:v>
                </c:pt>
                <c:pt idx="30">
                  <c:v>0</c:v>
                </c:pt>
                <c:pt idx="31">
                  <c:v>0</c:v>
                </c:pt>
                <c:pt idx="32">
                  <c:v>3.7800037800037799E-4</c:v>
                </c:pt>
                <c:pt idx="33">
                  <c:v>3.7800037800037799E-4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3.7800037800037799E-4</c:v>
                </c:pt>
                <c:pt idx="39">
                  <c:v>3.7800037800037799E-4</c:v>
                </c:pt>
                <c:pt idx="40">
                  <c:v>1.8900018900018899E-4</c:v>
                </c:pt>
                <c:pt idx="41">
                  <c:v>1.8900018900018899E-4</c:v>
                </c:pt>
                <c:pt idx="42">
                  <c:v>9.4500094500094497E-5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50528"/>
        <c:axId val="60152448"/>
      </c:lineChart>
      <c:catAx>
        <c:axId val="601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60152448"/>
        <c:crosses val="autoZero"/>
        <c:auto val="1"/>
        <c:lblAlgn val="ctr"/>
        <c:lblOffset val="100"/>
        <c:noMultiLvlLbl val="0"/>
      </c:catAx>
      <c:valAx>
        <c:axId val="60152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(0.2)'!$F$3:$F$45</c:f>
              <c:numCache>
                <c:formatCode>General</c:formatCode>
                <c:ptCount val="43"/>
                <c:pt idx="0">
                  <c:v>1.1248593925759281E-3</c:v>
                </c:pt>
                <c:pt idx="1">
                  <c:v>1.1248593925759281E-3</c:v>
                </c:pt>
                <c:pt idx="2">
                  <c:v>4.4994375703037125E-3</c:v>
                </c:pt>
                <c:pt idx="3">
                  <c:v>0</c:v>
                </c:pt>
                <c:pt idx="4">
                  <c:v>2.3622047244094488E-2</c:v>
                </c:pt>
                <c:pt idx="5">
                  <c:v>5.6242969628796401E-2</c:v>
                </c:pt>
                <c:pt idx="6">
                  <c:v>3.8245219347581551E-2</c:v>
                </c:pt>
                <c:pt idx="7">
                  <c:v>2.1372328458942633E-2</c:v>
                </c:pt>
                <c:pt idx="8">
                  <c:v>0</c:v>
                </c:pt>
                <c:pt idx="9">
                  <c:v>1.5748031496062992E-2</c:v>
                </c:pt>
                <c:pt idx="10">
                  <c:v>0</c:v>
                </c:pt>
                <c:pt idx="11">
                  <c:v>0</c:v>
                </c:pt>
                <c:pt idx="12">
                  <c:v>1.1248593925759281E-3</c:v>
                </c:pt>
                <c:pt idx="13">
                  <c:v>7.874015748031496E-3</c:v>
                </c:pt>
                <c:pt idx="14">
                  <c:v>2.9246344206974129E-2</c:v>
                </c:pt>
                <c:pt idx="15">
                  <c:v>5.6242969628796397E-3</c:v>
                </c:pt>
                <c:pt idx="16">
                  <c:v>1.5748031496062992E-2</c:v>
                </c:pt>
                <c:pt idx="17">
                  <c:v>1.1248593925759279E-2</c:v>
                </c:pt>
                <c:pt idx="18">
                  <c:v>1.5748031496062992E-2</c:v>
                </c:pt>
                <c:pt idx="19">
                  <c:v>7.874015748031496E-3</c:v>
                </c:pt>
                <c:pt idx="20">
                  <c:v>5.6242969628796397E-3</c:v>
                </c:pt>
                <c:pt idx="21">
                  <c:v>0</c:v>
                </c:pt>
                <c:pt idx="22">
                  <c:v>1.1248593925759281E-3</c:v>
                </c:pt>
                <c:pt idx="23">
                  <c:v>1.4623172103487065E-2</c:v>
                </c:pt>
                <c:pt idx="24">
                  <c:v>2.2497187851518562E-3</c:v>
                </c:pt>
                <c:pt idx="25">
                  <c:v>0</c:v>
                </c:pt>
                <c:pt idx="26">
                  <c:v>1.1248593925759281E-3</c:v>
                </c:pt>
                <c:pt idx="27">
                  <c:v>0</c:v>
                </c:pt>
                <c:pt idx="28">
                  <c:v>3.3745781777277839E-3</c:v>
                </c:pt>
                <c:pt idx="29">
                  <c:v>5.6242969628796397E-3</c:v>
                </c:pt>
                <c:pt idx="30">
                  <c:v>7.874015748031496E-3</c:v>
                </c:pt>
                <c:pt idx="31">
                  <c:v>0</c:v>
                </c:pt>
                <c:pt idx="32">
                  <c:v>4.4994375703037125E-3</c:v>
                </c:pt>
                <c:pt idx="33">
                  <c:v>1.6872890888638921E-2</c:v>
                </c:pt>
                <c:pt idx="34">
                  <c:v>0</c:v>
                </c:pt>
                <c:pt idx="35">
                  <c:v>0</c:v>
                </c:pt>
                <c:pt idx="36">
                  <c:v>1.1248593925759281E-3</c:v>
                </c:pt>
                <c:pt idx="37">
                  <c:v>0</c:v>
                </c:pt>
                <c:pt idx="38">
                  <c:v>1.1248593925759281E-3</c:v>
                </c:pt>
                <c:pt idx="39">
                  <c:v>0</c:v>
                </c:pt>
                <c:pt idx="40">
                  <c:v>0</c:v>
                </c:pt>
                <c:pt idx="41">
                  <c:v>3.3745781777277839E-3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(0.2)'!$A$3:$A$45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(0.2)'!$L$3:$L$45</c:f>
              <c:numCache>
                <c:formatCode>General</c:formatCode>
                <c:ptCount val="43"/>
                <c:pt idx="0">
                  <c:v>1.9027685282085435E-4</c:v>
                </c:pt>
                <c:pt idx="1">
                  <c:v>5.7083055846256301E-4</c:v>
                </c:pt>
                <c:pt idx="2">
                  <c:v>1.9027685282085435E-4</c:v>
                </c:pt>
                <c:pt idx="3">
                  <c:v>0</c:v>
                </c:pt>
                <c:pt idx="4">
                  <c:v>3.6438017315193603E-2</c:v>
                </c:pt>
                <c:pt idx="5">
                  <c:v>3.0634573304157548E-2</c:v>
                </c:pt>
                <c:pt idx="6">
                  <c:v>1.8932546855675008E-2</c:v>
                </c:pt>
                <c:pt idx="7">
                  <c:v>2.4070021881838075E-2</c:v>
                </c:pt>
                <c:pt idx="8">
                  <c:v>0</c:v>
                </c:pt>
                <c:pt idx="9">
                  <c:v>1.1416611169251261E-2</c:v>
                </c:pt>
                <c:pt idx="10">
                  <c:v>1.4936732946437065E-2</c:v>
                </c:pt>
                <c:pt idx="11">
                  <c:v>9.5138426410427173E-5</c:v>
                </c:pt>
                <c:pt idx="12">
                  <c:v>1.4080487108743222E-2</c:v>
                </c:pt>
                <c:pt idx="13">
                  <c:v>1.1226334316430405E-2</c:v>
                </c:pt>
                <c:pt idx="14">
                  <c:v>9.7992579202739981E-3</c:v>
                </c:pt>
                <c:pt idx="15">
                  <c:v>1.2272857006945106E-2</c:v>
                </c:pt>
                <c:pt idx="16">
                  <c:v>4.5666444677005041E-3</c:v>
                </c:pt>
                <c:pt idx="17">
                  <c:v>8.1819046712967372E-3</c:v>
                </c:pt>
                <c:pt idx="18">
                  <c:v>8.6575968033488718E-3</c:v>
                </c:pt>
                <c:pt idx="19">
                  <c:v>6.1839977166777658E-3</c:v>
                </c:pt>
                <c:pt idx="20">
                  <c:v>9.2284273618114358E-3</c:v>
                </c:pt>
                <c:pt idx="21">
                  <c:v>9.5138426410427173E-5</c:v>
                </c:pt>
                <c:pt idx="22">
                  <c:v>3.4249833507753783E-3</c:v>
                </c:pt>
                <c:pt idx="23">
                  <c:v>5.8034440110360571E-3</c:v>
                </c:pt>
                <c:pt idx="24">
                  <c:v>4.281229188469223E-3</c:v>
                </c:pt>
                <c:pt idx="25">
                  <c:v>4.4715060412900774E-3</c:v>
                </c:pt>
                <c:pt idx="26">
                  <c:v>4.7569213205213588E-4</c:v>
                </c:pt>
                <c:pt idx="27">
                  <c:v>4.7569213205213588E-4</c:v>
                </c:pt>
                <c:pt idx="28">
                  <c:v>1.9027685282085435E-4</c:v>
                </c:pt>
                <c:pt idx="29">
                  <c:v>0</c:v>
                </c:pt>
                <c:pt idx="30">
                  <c:v>9.5138426410427173E-5</c:v>
                </c:pt>
                <c:pt idx="31">
                  <c:v>0</c:v>
                </c:pt>
                <c:pt idx="32">
                  <c:v>2.8541527923128151E-4</c:v>
                </c:pt>
                <c:pt idx="33">
                  <c:v>9.5138426410427173E-5</c:v>
                </c:pt>
                <c:pt idx="34">
                  <c:v>1.9027685282085435E-4</c:v>
                </c:pt>
                <c:pt idx="35">
                  <c:v>1.9027685282085435E-4</c:v>
                </c:pt>
                <c:pt idx="36">
                  <c:v>0</c:v>
                </c:pt>
                <c:pt idx="37">
                  <c:v>2.8541527923128151E-4</c:v>
                </c:pt>
                <c:pt idx="38">
                  <c:v>1.9027685282085435E-4</c:v>
                </c:pt>
                <c:pt idx="39">
                  <c:v>9.5138426410427173E-5</c:v>
                </c:pt>
                <c:pt idx="40">
                  <c:v>0</c:v>
                </c:pt>
                <c:pt idx="41">
                  <c:v>0</c:v>
                </c:pt>
                <c:pt idx="42">
                  <c:v>1.9027685282085435E-4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9936"/>
        <c:axId val="60041856"/>
      </c:lineChart>
      <c:catAx>
        <c:axId val="600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60041856"/>
        <c:crosses val="autoZero"/>
        <c:auto val="1"/>
        <c:lblAlgn val="ctr"/>
        <c:lblOffset val="100"/>
        <c:noMultiLvlLbl val="0"/>
      </c:catAx>
      <c:valAx>
        <c:axId val="60041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Incidence &lt;7 - All Serotypes - Figure 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72907734393073"/>
          <c:y val="2.3022328402815151E-2"/>
          <c:w val="0.68058563327700328"/>
          <c:h val="0.90698511523136738"/>
        </c:manualLayout>
      </c:layout>
      <c:lineChart>
        <c:grouping val="standard"/>
        <c:varyColors val="0"/>
        <c:ser>
          <c:idx val="1"/>
          <c:order val="0"/>
          <c:tx>
            <c:strRef>
              <c:f>'invasiveness (0.2)'!$A$3</c:f>
              <c:strCache>
                <c:ptCount val="1"/>
                <c:pt idx="0">
                  <c:v>6A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(0.2)'!$N$3:$W$3</c:f>
              <c:numCache>
                <c:formatCode>0.0000000</c:formatCode>
                <c:ptCount val="10"/>
                <c:pt idx="0">
                  <c:v>24.000843566314902</c:v>
                </c:pt>
                <c:pt idx="1">
                  <c:v>13.60625816636024</c:v>
                </c:pt>
                <c:pt idx="2">
                  <c:v>1.6700098201977776</c:v>
                </c:pt>
                <c:pt idx="3">
                  <c:v>0.24642043737652816</c:v>
                </c:pt>
                <c:pt idx="4">
                  <c:v>4.5347885649088801E-2</c:v>
                </c:pt>
                <c:pt idx="5">
                  <c:v>4.1532250732863291E-2</c:v>
                </c:pt>
                <c:pt idx="6">
                  <c:v>3.78001667319345E-3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'invasiveness (0.2)'!$A$4</c:f>
              <c:strCache>
                <c:ptCount val="1"/>
                <c:pt idx="0">
                  <c:v>23F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(0.2)'!$N$4:$W$4</c:f>
              <c:numCache>
                <c:formatCode>0.0000000</c:formatCode>
                <c:ptCount val="10"/>
                <c:pt idx="0">
                  <c:v>87.630822414460425</c:v>
                </c:pt>
                <c:pt idx="1">
                  <c:v>51.471758942026518</c:v>
                </c:pt>
                <c:pt idx="2">
                  <c:v>2.8442260840476998</c:v>
                </c:pt>
                <c:pt idx="3">
                  <c:v>0.33554337774457799</c:v>
                </c:pt>
                <c:pt idx="4">
                  <c:v>0.28987662393624725</c:v>
                </c:pt>
                <c:pt idx="5">
                  <c:v>4.4557090381633475E-2</c:v>
                </c:pt>
                <c:pt idx="6">
                  <c:v>0</c:v>
                </c:pt>
                <c:pt idx="7">
                  <c:v>6.7158975046805902E-2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'invasiveness (0.2)'!$A$5</c:f>
              <c:strCache>
                <c:ptCount val="1"/>
                <c:pt idx="0">
                  <c:v>19F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(0.2)'!$N$5:$W$5</c:f>
              <c:numCache>
                <c:formatCode>0.0000000</c:formatCode>
                <c:ptCount val="10"/>
                <c:pt idx="0">
                  <c:v>32.058405803048089</c:v>
                </c:pt>
                <c:pt idx="1">
                  <c:v>11.735389958817112</c:v>
                </c:pt>
                <c:pt idx="2">
                  <c:v>0.40523117975149997</c:v>
                </c:pt>
                <c:pt idx="3">
                  <c:v>0.15476199097723187</c:v>
                </c:pt>
                <c:pt idx="4">
                  <c:v>0.14240152205673565</c:v>
                </c:pt>
                <c:pt idx="5">
                  <c:v>2.3712665016432065E-2</c:v>
                </c:pt>
                <c:pt idx="6">
                  <c:v>2.3740031975378391E-2</c:v>
                </c:pt>
                <c:pt idx="7">
                  <c:v>0</c:v>
                </c:pt>
                <c:pt idx="8">
                  <c:v>0.14358064914692006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'invasiveness (0.2)'!$A$6</c:f>
              <c:strCache>
                <c:ptCount val="1"/>
                <c:pt idx="0">
                  <c:v>6B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(0.2)'!$N$6:$W$6</c:f>
              <c:numCache>
                <c:formatCode>0.0000000</c:formatCode>
                <c:ptCount val="10"/>
                <c:pt idx="0">
                  <c:v>30.73747218429682</c:v>
                </c:pt>
                <c:pt idx="1">
                  <c:v>23.069196060345295</c:v>
                </c:pt>
                <c:pt idx="2">
                  <c:v>2.4557694056364952</c:v>
                </c:pt>
                <c:pt idx="3">
                  <c:v>0.5417507233786506</c:v>
                </c:pt>
                <c:pt idx="4">
                  <c:v>0</c:v>
                </c:pt>
                <c:pt idx="5">
                  <c:v>0.1498740398096457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'invasiveness (0.2)'!$A$7</c:f>
              <c:strCache>
                <c:ptCount val="1"/>
                <c:pt idx="0">
                  <c:v>11A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(0.2)'!$N$7:$W$7</c:f>
              <c:numCache>
                <c:formatCode>0.0000000</c:formatCode>
                <c:ptCount val="10"/>
                <c:pt idx="0">
                  <c:v>2.2951212484261254</c:v>
                </c:pt>
                <c:pt idx="1">
                  <c:v>1.3323496042060528</c:v>
                </c:pt>
                <c:pt idx="2">
                  <c:v>1.001824640395875</c:v>
                </c:pt>
                <c:pt idx="3">
                  <c:v>1.0077230244599602</c:v>
                </c:pt>
                <c:pt idx="4">
                  <c:v>0.74106929688609113</c:v>
                </c:pt>
                <c:pt idx="5">
                  <c:v>0.98331620981786327</c:v>
                </c:pt>
                <c:pt idx="6">
                  <c:v>1.206519451129705</c:v>
                </c:pt>
                <c:pt idx="7">
                  <c:v>1.2706042226507139</c:v>
                </c:pt>
                <c:pt idx="8">
                  <c:v>1.120808357659584</c:v>
                </c:pt>
                <c:pt idx="9">
                  <c:v>1.2101879722781501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'invasiveness (0.2)'!$A$8</c:f>
              <c:strCache>
                <c:ptCount val="1"/>
                <c:pt idx="0">
                  <c:v>15B/C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(0.2)'!$N$8:$W$8</c:f>
              <c:numCache>
                <c:formatCode>0.0000000</c:formatCode>
                <c:ptCount val="10"/>
                <c:pt idx="0">
                  <c:v>5.2171035027274195</c:v>
                </c:pt>
                <c:pt idx="1">
                  <c:v>5.0924011201811439</c:v>
                </c:pt>
                <c:pt idx="2">
                  <c:v>5.5484030113995138</c:v>
                </c:pt>
                <c:pt idx="3">
                  <c:v>4.9843827420443372</c:v>
                </c:pt>
                <c:pt idx="4">
                  <c:v>3.2129071870001793</c:v>
                </c:pt>
                <c:pt idx="5">
                  <c:v>2.2145453397367278</c:v>
                </c:pt>
                <c:pt idx="6">
                  <c:v>2.4137248131057758</c:v>
                </c:pt>
                <c:pt idx="7">
                  <c:v>3.1609564989309984</c:v>
                </c:pt>
                <c:pt idx="8">
                  <c:v>3.577814382838405</c:v>
                </c:pt>
                <c:pt idx="9">
                  <c:v>3.3554536597397813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'invasiveness (0.2)'!$A$9</c:f>
              <c:strCache>
                <c:ptCount val="1"/>
                <c:pt idx="0">
                  <c:v>19A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(0.2)'!$N$9:$W$9</c:f>
              <c:numCache>
                <c:formatCode>0.0000000</c:formatCode>
                <c:ptCount val="10"/>
                <c:pt idx="0">
                  <c:v>45.017027057416499</c:v>
                </c:pt>
                <c:pt idx="1">
                  <c:v>38.258562165856084</c:v>
                </c:pt>
                <c:pt idx="2">
                  <c:v>25.449101370899889</c:v>
                </c:pt>
                <c:pt idx="3">
                  <c:v>22.403039285426136</c:v>
                </c:pt>
                <c:pt idx="4">
                  <c:v>11.775595530715183</c:v>
                </c:pt>
                <c:pt idx="5">
                  <c:v>1.6387263650313242</c:v>
                </c:pt>
                <c:pt idx="6">
                  <c:v>0.27343627183884284</c:v>
                </c:pt>
                <c:pt idx="7">
                  <c:v>2.1110951863776314E-2</c:v>
                </c:pt>
                <c:pt idx="8">
                  <c:v>0.23322162629717333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'invasiveness (0.2)'!$A$10</c:f>
              <c:strCache>
                <c:ptCount val="1"/>
                <c:pt idx="0">
                  <c:v>35A/B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(0.2)'!$N$10:$W$10</c:f>
              <c:numCache>
                <c:formatCode>0.0000000</c:formatCode>
                <c:ptCount val="10"/>
                <c:pt idx="0">
                  <c:v>2.5539370524734073</c:v>
                </c:pt>
                <c:pt idx="1">
                  <c:v>2.3922839739683557</c:v>
                </c:pt>
                <c:pt idx="2">
                  <c:v>2.4136487982085191</c:v>
                </c:pt>
                <c:pt idx="3">
                  <c:v>1.8058141946047632</c:v>
                </c:pt>
                <c:pt idx="4">
                  <c:v>1.5448915570762995</c:v>
                </c:pt>
                <c:pt idx="5">
                  <c:v>0.95485619889996687</c:v>
                </c:pt>
                <c:pt idx="6">
                  <c:v>0.78657726121897686</c:v>
                </c:pt>
                <c:pt idx="7">
                  <c:v>0.97577740174988559</c:v>
                </c:pt>
                <c:pt idx="8">
                  <c:v>0.79989164005630253</c:v>
                </c:pt>
                <c:pt idx="9">
                  <c:v>0.88657210241677886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'invasiveness (0.2)'!$A$11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(0.2)'!$N$11:$W$11</c:f>
              <c:numCache>
                <c:formatCode>0.0000000</c:formatCode>
                <c:ptCount val="10"/>
                <c:pt idx="0">
                  <c:v>36.951604250754869</c:v>
                </c:pt>
                <c:pt idx="1">
                  <c:v>24.373911641754962</c:v>
                </c:pt>
                <c:pt idx="2">
                  <c:v>0.70877015866439397</c:v>
                </c:pt>
                <c:pt idx="3">
                  <c:v>6.4359069725277482E-2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0.32203654165138684</c:v>
                </c:pt>
                <c:pt idx="8">
                  <c:v>0.35576740667921231</c:v>
                </c:pt>
                <c:pt idx="9">
                  <c:v>6.5211566543991059E-2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'invasiveness (0.2)'!$A$12</c:f>
              <c:strCache>
                <c:ptCount val="1"/>
                <c:pt idx="0">
                  <c:v>22F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(0.2)'!$N$12:$W$12</c:f>
              <c:numCache>
                <c:formatCode>0.0000000</c:formatCode>
                <c:ptCount val="10"/>
                <c:pt idx="0">
                  <c:v>8.3866714385149326</c:v>
                </c:pt>
                <c:pt idx="1">
                  <c:v>7.0363277690988895</c:v>
                </c:pt>
                <c:pt idx="2">
                  <c:v>6.4235168358744801</c:v>
                </c:pt>
                <c:pt idx="3">
                  <c:v>4.1065585178261861</c:v>
                </c:pt>
                <c:pt idx="4">
                  <c:v>1.7780340564411856</c:v>
                </c:pt>
                <c:pt idx="5">
                  <c:v>1.1732634263093182</c:v>
                </c:pt>
                <c:pt idx="6">
                  <c:v>1.9245145449953094</c:v>
                </c:pt>
                <c:pt idx="7">
                  <c:v>2.1713800515917558</c:v>
                </c:pt>
                <c:pt idx="8">
                  <c:v>2.6155517656414426</c:v>
                </c:pt>
                <c:pt idx="9">
                  <c:v>3.3449482525244929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'invasiveness (0.2)'!$A$13</c:f>
              <c:strCache>
                <c:ptCount val="1"/>
                <c:pt idx="0">
                  <c:v>9A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(0.2)'!$N$13:$W$13</c:f>
              <c:numCache>
                <c:formatCode>0.0000000</c:formatCode>
                <c:ptCount val="10"/>
                <c:pt idx="0">
                  <c:v>4.4349558864751221E-4</c:v>
                </c:pt>
                <c:pt idx="1">
                  <c:v>2.4072647663140069E-4</c:v>
                </c:pt>
                <c:pt idx="2">
                  <c:v>2.3671333282112629E-4</c:v>
                </c:pt>
                <c:pt idx="3">
                  <c:v>1.9183719302403169E-4</c:v>
                </c:pt>
                <c:pt idx="4">
                  <c:v>1.7353691563418879E-4</c:v>
                </c:pt>
                <c:pt idx="5">
                  <c:v>2.5219481706150522E-4</c:v>
                </c:pt>
                <c:pt idx="6">
                  <c:v>2.3670550962360095E-4</c:v>
                </c:pt>
                <c:pt idx="7">
                  <c:v>1.4878525904923437E-4</c:v>
                </c:pt>
                <c:pt idx="8">
                  <c:v>1.1809530028335532E-4</c:v>
                </c:pt>
                <c:pt idx="9">
                  <c:v>1.7494043246288774E-4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'invasiveness (0.2)'!$A$14</c:f>
              <c:strCache>
                <c:ptCount val="1"/>
                <c:pt idx="0">
                  <c:v>18C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(0.2)'!$N$14:$W$14</c:f>
              <c:numCache>
                <c:formatCode>0.0000000</c:formatCode>
                <c:ptCount val="10"/>
                <c:pt idx="0">
                  <c:v>6.9630357677599255</c:v>
                </c:pt>
                <c:pt idx="1">
                  <c:v>5.2985758603975786</c:v>
                </c:pt>
                <c:pt idx="2">
                  <c:v>4.0302722645853848</c:v>
                </c:pt>
                <c:pt idx="3">
                  <c:v>0</c:v>
                </c:pt>
                <c:pt idx="4">
                  <c:v>4.2688999911528684E-2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'invasiveness (0.2)'!$A$15</c:f>
              <c:strCache>
                <c:ptCount val="1"/>
                <c:pt idx="0">
                  <c:v>NT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(0.2)'!$N$15:$W$15</c:f>
              <c:numCache>
                <c:formatCode>0.0000000</c:formatCode>
                <c:ptCount val="10"/>
                <c:pt idx="0">
                  <c:v>1.2844334108654416</c:v>
                </c:pt>
                <c:pt idx="1">
                  <c:v>1.2850363117713117</c:v>
                </c:pt>
                <c:pt idx="2">
                  <c:v>1.8032433827071896</c:v>
                </c:pt>
                <c:pt idx="3">
                  <c:v>1.9185247247508113</c:v>
                </c:pt>
                <c:pt idx="4">
                  <c:v>1.8269090760482842</c:v>
                </c:pt>
                <c:pt idx="5">
                  <c:v>1.6274829804561308</c:v>
                </c:pt>
                <c:pt idx="6">
                  <c:v>1.5978542844946102</c:v>
                </c:pt>
                <c:pt idx="7">
                  <c:v>1.1700478591370509</c:v>
                </c:pt>
                <c:pt idx="8">
                  <c:v>0.71231457940982135</c:v>
                </c:pt>
                <c:pt idx="9">
                  <c:v>1.4225047807448599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'invasiveness (0.2)'!$A$16</c:f>
              <c:strCache>
                <c:ptCount val="1"/>
                <c:pt idx="0">
                  <c:v>10(low)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(0.2)'!$N$16:$W$16</c:f>
              <c:numCache>
                <c:formatCode>0.0000000</c:formatCode>
                <c:ptCount val="10"/>
                <c:pt idx="0">
                  <c:v>2.6414040825303219E-4</c:v>
                </c:pt>
                <c:pt idx="1">
                  <c:v>2.8505844575547618E-4</c:v>
                </c:pt>
                <c:pt idx="2">
                  <c:v>1.9104926554355215E-4</c:v>
                </c:pt>
                <c:pt idx="3">
                  <c:v>1.8829220667736341E-4</c:v>
                </c:pt>
                <c:pt idx="4">
                  <c:v>2.1992143930040913E-4</c:v>
                </c:pt>
                <c:pt idx="5">
                  <c:v>2.6203144219488143E-4</c:v>
                </c:pt>
                <c:pt idx="6">
                  <c:v>1.8900680125574835E-4</c:v>
                </c:pt>
                <c:pt idx="7">
                  <c:v>1.2752559104572522E-4</c:v>
                </c:pt>
                <c:pt idx="8">
                  <c:v>1.3126133796988331E-4</c:v>
                </c:pt>
                <c:pt idx="9">
                  <c:v>6.9376841907126257E-5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'invasiveness (0.2)'!$A$17</c:f>
              <c:strCache>
                <c:ptCount val="1"/>
                <c:pt idx="0">
                  <c:v>10(high)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(0.2)'!$N$17:$W$17</c:f>
              <c:numCache>
                <c:formatCode>0.0000000</c:formatCode>
                <c:ptCount val="10"/>
                <c:pt idx="0">
                  <c:v>6.9933092619264139</c:v>
                </c:pt>
                <c:pt idx="1">
                  <c:v>7.5471295061467965</c:v>
                </c:pt>
                <c:pt idx="2">
                  <c:v>5.0581681426420877</c:v>
                </c:pt>
                <c:pt idx="3">
                  <c:v>4.985173005577999</c:v>
                </c:pt>
                <c:pt idx="4">
                  <c:v>5.8225799245469441</c:v>
                </c:pt>
                <c:pt idx="5">
                  <c:v>6.9374728529305383</c:v>
                </c:pt>
                <c:pt idx="6">
                  <c:v>5.004092416343636</c:v>
                </c:pt>
                <c:pt idx="7">
                  <c:v>3.3763326970343348</c:v>
                </c:pt>
                <c:pt idx="8">
                  <c:v>3.4752393116553799</c:v>
                </c:pt>
                <c:pt idx="9">
                  <c:v>1.8368023063231602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'invasiveness (0.2)'!$A$18</c:f>
              <c:strCache>
                <c:ptCount val="1"/>
                <c:pt idx="0">
                  <c:v>6C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(0.2)'!$N$18:$W$18</c:f>
              <c:numCache>
                <c:formatCode>0.0000000</c:formatCode>
                <c:ptCount val="10"/>
                <c:pt idx="0">
                  <c:v>1.4639358836596572</c:v>
                </c:pt>
                <c:pt idx="1">
                  <c:v>1.4262165230433657</c:v>
                </c:pt>
                <c:pt idx="2">
                  <c:v>1.4460766852167117</c:v>
                </c:pt>
                <c:pt idx="3">
                  <c:v>1.175235932103442</c:v>
                </c:pt>
                <c:pt idx="4">
                  <c:v>0.86538881780344457</c:v>
                </c:pt>
                <c:pt idx="5">
                  <c:v>0.85707462875999663</c:v>
                </c:pt>
                <c:pt idx="6">
                  <c:v>0.8694038348344939</c:v>
                </c:pt>
                <c:pt idx="7">
                  <c:v>0.44009531814882696</c:v>
                </c:pt>
                <c:pt idx="8">
                  <c:v>0.52581886623330287</c:v>
                </c:pt>
                <c:pt idx="9">
                  <c:v>0.78746652964529873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'invasiveness (0.2)'!$A$19</c:f>
              <c:strCache>
                <c:ptCount val="1"/>
                <c:pt idx="0">
                  <c:v>9N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(0.2)'!$N$19:$W$19</c:f>
              <c:numCache>
                <c:formatCode>0.0000000</c:formatCode>
                <c:ptCount val="10"/>
                <c:pt idx="0">
                  <c:v>2.6830978151410898</c:v>
                </c:pt>
                <c:pt idx="1">
                  <c:v>2.7808847357585029</c:v>
                </c:pt>
                <c:pt idx="2">
                  <c:v>3.1798657531163594</c:v>
                </c:pt>
                <c:pt idx="3">
                  <c:v>2.632583740089752</c:v>
                </c:pt>
                <c:pt idx="4">
                  <c:v>2.3068066239801066</c:v>
                </c:pt>
                <c:pt idx="5">
                  <c:v>1.9799393010925346</c:v>
                </c:pt>
                <c:pt idx="6">
                  <c:v>2.4545512625191144</c:v>
                </c:pt>
                <c:pt idx="7">
                  <c:v>1.6941988467459979</c:v>
                </c:pt>
                <c:pt idx="8">
                  <c:v>1.4985713854040039</c:v>
                </c:pt>
                <c:pt idx="9">
                  <c:v>1.0229177716231648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'invasiveness (0.2)'!$A$20</c:f>
              <c:strCache>
                <c:ptCount val="1"/>
                <c:pt idx="0">
                  <c:v>23A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(0.2)'!$N$20:$W$20</c:f>
              <c:numCache>
                <c:formatCode>0.0000000</c:formatCode>
                <c:ptCount val="10"/>
                <c:pt idx="0">
                  <c:v>0.16236807538228296</c:v>
                </c:pt>
                <c:pt idx="1">
                  <c:v>6.5819594300785544E-2</c:v>
                </c:pt>
                <c:pt idx="2">
                  <c:v>8.8362343638139301E-2</c:v>
                </c:pt>
                <c:pt idx="3">
                  <c:v>0.1141293949702913</c:v>
                </c:pt>
                <c:pt idx="4">
                  <c:v>0.11755751129312864</c:v>
                </c:pt>
                <c:pt idx="5">
                  <c:v>0.12957815171076706</c:v>
                </c:pt>
                <c:pt idx="6">
                  <c:v>0.15021101965959549</c:v>
                </c:pt>
                <c:pt idx="7">
                  <c:v>0.26269435643471906</c:v>
                </c:pt>
                <c:pt idx="8">
                  <c:v>0.18659061358087323</c:v>
                </c:pt>
                <c:pt idx="9">
                  <c:v>0.16729419247672575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'invasiveness (0.2)'!$A$21</c:f>
              <c:strCache>
                <c:ptCount val="1"/>
                <c:pt idx="0">
                  <c:v>35F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(0.2)'!$N$21:$W$21</c:f>
              <c:numCache>
                <c:formatCode>0.0000000</c:formatCode>
                <c:ptCount val="10"/>
                <c:pt idx="0">
                  <c:v>1.0833877276640419E-4</c:v>
                </c:pt>
                <c:pt idx="1">
                  <c:v>7.6933487778031457E-5</c:v>
                </c:pt>
                <c:pt idx="2">
                  <c:v>6.2765535475454667E-5</c:v>
                </c:pt>
                <c:pt idx="3">
                  <c:v>3.4533234380024499E-5</c:v>
                </c:pt>
                <c:pt idx="4">
                  <c:v>3.1188693730713547E-5</c:v>
                </c:pt>
                <c:pt idx="5">
                  <c:v>1.7196365814722307E-5</c:v>
                </c:pt>
                <c:pt idx="6">
                  <c:v>1.0283509339750489E-5</c:v>
                </c:pt>
                <c:pt idx="7">
                  <c:v>1.0089406884574716E-5</c:v>
                </c:pt>
                <c:pt idx="8">
                  <c:v>1.9683458429807137E-5</c:v>
                </c:pt>
                <c:pt idx="9">
                  <c:v>1.7730166526817253E-5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'invasiveness (0.2)'!$A$22</c:f>
              <c:strCache>
                <c:ptCount val="1"/>
                <c:pt idx="0">
                  <c:v>23B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(0.2)'!$N$22:$W$22</c:f>
              <c:numCache>
                <c:formatCode>0.0000000</c:formatCode>
                <c:ptCount val="10"/>
                <c:pt idx="0">
                  <c:v>0.74002013808072731</c:v>
                </c:pt>
                <c:pt idx="1">
                  <c:v>0.94272020453676586</c:v>
                </c:pt>
                <c:pt idx="2">
                  <c:v>0.57057941081252361</c:v>
                </c:pt>
                <c:pt idx="3">
                  <c:v>0.82321629434992671</c:v>
                </c:pt>
                <c:pt idx="4">
                  <c:v>0.70381400175188047</c:v>
                </c:pt>
                <c:pt idx="5">
                  <c:v>0.39101346210560534</c:v>
                </c:pt>
                <c:pt idx="6">
                  <c:v>0.66612144182196598</c:v>
                </c:pt>
                <c:pt idx="7">
                  <c:v>0.77313587921898619</c:v>
                </c:pt>
                <c:pt idx="8">
                  <c:v>1.0883295639209927</c:v>
                </c:pt>
                <c:pt idx="9">
                  <c:v>0.54538652892773465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'invasiveness (0.2)'!$A$23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(0.2)'!$N$23:$W$23</c:f>
              <c:numCache>
                <c:formatCode>0.0000000</c:formatCode>
                <c:ptCount val="10"/>
                <c:pt idx="0">
                  <c:v>7.0324398502364494</c:v>
                </c:pt>
                <c:pt idx="1">
                  <c:v>4.9861310505785621</c:v>
                </c:pt>
                <c:pt idx="2">
                  <c:v>8.6041251066120683</c:v>
                </c:pt>
                <c:pt idx="3">
                  <c:v>6.2766380536865034</c:v>
                </c:pt>
                <c:pt idx="4">
                  <c:v>2.8716264098586501</c:v>
                </c:pt>
                <c:pt idx="5">
                  <c:v>0.49688236910928496</c:v>
                </c:pt>
                <c:pt idx="6">
                  <c:v>0.417221014231698</c:v>
                </c:pt>
                <c:pt idx="7">
                  <c:v>4.8318019526644052E-2</c:v>
                </c:pt>
                <c:pt idx="8">
                  <c:v>0</c:v>
                </c:pt>
                <c:pt idx="9">
                  <c:v>1.6307123251075733E-2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'invasiveness (0.2)'!$A$24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(0.2)'!$N$24:$W$24</c:f>
              <c:numCache>
                <c:formatCode>0.0000000</c:formatCode>
                <c:ptCount val="10"/>
                <c:pt idx="0">
                  <c:v>0.79652526380754329</c:v>
                </c:pt>
                <c:pt idx="1">
                  <c:v>0.45975935266636953</c:v>
                </c:pt>
                <c:pt idx="2">
                  <c:v>0.26293985840482731</c:v>
                </c:pt>
                <c:pt idx="3">
                  <c:v>0.17101847107055099</c:v>
                </c:pt>
                <c:pt idx="4">
                  <c:v>0.2404886105078165</c:v>
                </c:pt>
                <c:pt idx="5">
                  <c:v>0.3649771311278589</c:v>
                </c:pt>
                <c:pt idx="6">
                  <c:v>0.26897378827728208</c:v>
                </c:pt>
                <c:pt idx="7">
                  <c:v>0.34636822702455672</c:v>
                </c:pt>
                <c:pt idx="8">
                  <c:v>0.33149154707919537</c:v>
                </c:pt>
                <c:pt idx="9">
                  <c:v>0.15368620312725415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'invasiveness (0.2)'!$A$25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(0.2)'!$N$25:$W$25</c:f>
              <c:numCache>
                <c:formatCode>0.0000000</c:formatCode>
                <c:ptCount val="10"/>
                <c:pt idx="0">
                  <c:v>19.672002995447443</c:v>
                </c:pt>
                <c:pt idx="1">
                  <c:v>9.5784149533191449</c:v>
                </c:pt>
                <c:pt idx="2">
                  <c:v>5.2381115955194804E-2</c:v>
                </c:pt>
                <c:pt idx="3">
                  <c:v>5.2320485535691956E-2</c:v>
                </c:pt>
                <c:pt idx="4">
                  <c:v>0.5215358837129821</c:v>
                </c:pt>
                <c:pt idx="5">
                  <c:v>0.57318374460499</c:v>
                </c:pt>
                <c:pt idx="6">
                  <c:v>0.62601301104904916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'invasiveness (0.2)'!$A$26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(0.2)'!$N$26:$W$26</c:f>
              <c:numCache>
                <c:formatCode>0.0000000</c:formatCode>
                <c:ptCount val="10"/>
                <c:pt idx="0">
                  <c:v>0.99399540510072093</c:v>
                </c:pt>
                <c:pt idx="1">
                  <c:v>0.32047679263670042</c:v>
                </c:pt>
                <c:pt idx="2">
                  <c:v>0.33295932519243659</c:v>
                </c:pt>
                <c:pt idx="3">
                  <c:v>0.19004224535101186</c:v>
                </c:pt>
                <c:pt idx="4">
                  <c:v>0.28693986809165078</c:v>
                </c:pt>
                <c:pt idx="5">
                  <c:v>0.32565407473107832</c:v>
                </c:pt>
                <c:pt idx="6">
                  <c:v>0.73844382335932313</c:v>
                </c:pt>
                <c:pt idx="7">
                  <c:v>0.69641157222486849</c:v>
                </c:pt>
                <c:pt idx="8">
                  <c:v>0.59548498011813211</c:v>
                </c:pt>
                <c:pt idx="9">
                  <c:v>0.72209825564081875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'invasiveness (0.2)'!$A$27</c:f>
              <c:strCache>
                <c:ptCount val="1"/>
                <c:pt idx="0">
                  <c:v>15A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(0.2)'!$N$27:$W$27</c:f>
              <c:numCache>
                <c:formatCode>0.0000000</c:formatCode>
                <c:ptCount val="10"/>
                <c:pt idx="0">
                  <c:v>1.1531485287088825</c:v>
                </c:pt>
                <c:pt idx="1">
                  <c:v>0.67060767859665915</c:v>
                </c:pt>
                <c:pt idx="2">
                  <c:v>0.6710037756787175</c:v>
                </c:pt>
                <c:pt idx="3">
                  <c:v>0.40426396390918856</c:v>
                </c:pt>
                <c:pt idx="4">
                  <c:v>0.47013680224356097</c:v>
                </c:pt>
                <c:pt idx="5">
                  <c:v>0.93591297311292365</c:v>
                </c:pt>
                <c:pt idx="6">
                  <c:v>0.68241385507635122</c:v>
                </c:pt>
                <c:pt idx="7">
                  <c:v>0.8730129332361618</c:v>
                </c:pt>
                <c:pt idx="8">
                  <c:v>0.3279002264805978</c:v>
                </c:pt>
                <c:pt idx="9">
                  <c:v>0.3161969860981792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'invasiveness (0.2)'!$A$28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(0.2)'!$N$28:$W$28</c:f>
              <c:numCache>
                <c:formatCode>0.0000000</c:formatCode>
                <c:ptCount val="10"/>
                <c:pt idx="0">
                  <c:v>7.8117052070751294</c:v>
                </c:pt>
                <c:pt idx="1">
                  <c:v>1.5465046963613018</c:v>
                </c:pt>
                <c:pt idx="2">
                  <c:v>3.1984015540606934</c:v>
                </c:pt>
                <c:pt idx="3">
                  <c:v>1.417647880209963</c:v>
                </c:pt>
                <c:pt idx="4">
                  <c:v>1.2738034694738798</c:v>
                </c:pt>
                <c:pt idx="5">
                  <c:v>0.99428169284579848</c:v>
                </c:pt>
                <c:pt idx="6">
                  <c:v>1.0452006605985635</c:v>
                </c:pt>
                <c:pt idx="7">
                  <c:v>0.37965490646435379</c:v>
                </c:pt>
                <c:pt idx="8">
                  <c:v>0.95322921495771873</c:v>
                </c:pt>
                <c:pt idx="9">
                  <c:v>1.4263102928871858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'invasiveness (0.2)'!$A$29</c:f>
              <c:strCache>
                <c:ptCount val="1"/>
                <c:pt idx="0">
                  <c:v>15F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(0.2)'!$N$29:$W$29</c:f>
              <c:numCache>
                <c:formatCode>0.0000000</c:formatCode>
                <c:ptCount val="10"/>
                <c:pt idx="0">
                  <c:v>1.7609498623273628E-4</c:v>
                </c:pt>
                <c:pt idx="1">
                  <c:v>8.1344683478995323E-5</c:v>
                </c:pt>
                <c:pt idx="2">
                  <c:v>5.5420471889437968E-5</c:v>
                </c:pt>
                <c:pt idx="3">
                  <c:v>9.4346429544695692E-5</c:v>
                </c:pt>
                <c:pt idx="4">
                  <c:v>4.7502560737476417E-5</c:v>
                </c:pt>
                <c:pt idx="5">
                  <c:v>7.5265935680969518E-5</c:v>
                </c:pt>
                <c:pt idx="6">
                  <c:v>1.4398624326893733E-4</c:v>
                </c:pt>
                <c:pt idx="7">
                  <c:v>1.0983218834471926E-4</c:v>
                </c:pt>
                <c:pt idx="8">
                  <c:v>4.9831083835215013E-5</c:v>
                </c:pt>
                <c:pt idx="9">
                  <c:v>3.1702800648003695E-5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'invasiveness (0.2)'!$A$30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(0.2)'!$N$30:$W$30</c:f>
              <c:numCache>
                <c:formatCode>0.0000000</c:formatCode>
                <c:ptCount val="10"/>
                <c:pt idx="0">
                  <c:v>3.1908874004463265E-5</c:v>
                </c:pt>
                <c:pt idx="1">
                  <c:v>3.1585436339052641E-5</c:v>
                </c:pt>
                <c:pt idx="2">
                  <c:v>1.7290281240121285E-5</c:v>
                </c:pt>
                <c:pt idx="3">
                  <c:v>5.1810803933937325E-5</c:v>
                </c:pt>
                <c:pt idx="4">
                  <c:v>2.3475242092431159E-5</c:v>
                </c:pt>
                <c:pt idx="5">
                  <c:v>3.9090913065920831E-5</c:v>
                </c:pt>
                <c:pt idx="6">
                  <c:v>6.2617645076239982E-6</c:v>
                </c:pt>
                <c:pt idx="7">
                  <c:v>0</c:v>
                </c:pt>
                <c:pt idx="8">
                  <c:v>0</c:v>
                </c:pt>
                <c:pt idx="9">
                  <c:v>3.1816416418524149E-6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'invasiveness (0.2)'!$A$31</c:f>
              <c:strCache>
                <c:ptCount val="1"/>
                <c:pt idx="0">
                  <c:v>25A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(0.2)'!$N$31:$W$31</c:f>
              <c:numCache>
                <c:formatCode>0.0000000</c:formatCode>
                <c:ptCount val="10"/>
                <c:pt idx="0">
                  <c:v>6.5249608126580173E-4</c:v>
                </c:pt>
                <c:pt idx="1">
                  <c:v>6.5234101233887934E-3</c:v>
                </c:pt>
                <c:pt idx="2">
                  <c:v>2.5713771949651342E-4</c:v>
                </c:pt>
                <c:pt idx="3">
                  <c:v>0</c:v>
                </c:pt>
                <c:pt idx="4">
                  <c:v>3.2002598963399719E-4</c:v>
                </c:pt>
                <c:pt idx="5">
                  <c:v>1.9184632527025083E-4</c:v>
                </c:pt>
                <c:pt idx="6">
                  <c:v>1.2164289978829463E-3</c:v>
                </c:pt>
                <c:pt idx="7">
                  <c:v>8.9961407791962981E-4</c:v>
                </c:pt>
                <c:pt idx="8">
                  <c:v>9.680277009376547E-4</c:v>
                </c:pt>
                <c:pt idx="9">
                  <c:v>6.5060544067158555E-4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'invasiveness (0.2)'!$A$32</c:f>
              <c:strCache>
                <c:ptCount val="1"/>
                <c:pt idx="0">
                  <c:v>7F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(0.2)'!$N$32:$W$32</c:f>
              <c:numCache>
                <c:formatCode>0.0000000</c:formatCode>
                <c:ptCount val="10"/>
                <c:pt idx="0">
                  <c:v>0</c:v>
                </c:pt>
                <c:pt idx="1">
                  <c:v>1.3528124754225961</c:v>
                </c:pt>
                <c:pt idx="2">
                  <c:v>0</c:v>
                </c:pt>
                <c:pt idx="3">
                  <c:v>2.0173365854475378</c:v>
                </c:pt>
                <c:pt idx="4">
                  <c:v>0.80436059265557169</c:v>
                </c:pt>
                <c:pt idx="5">
                  <c:v>0.13394192007625497</c:v>
                </c:pt>
                <c:pt idx="6">
                  <c:v>0</c:v>
                </c:pt>
                <c:pt idx="7">
                  <c:v>0.13458990837861354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'invasiveness (0.2)'!$A$33</c:f>
              <c:strCache>
                <c:ptCount val="1"/>
                <c:pt idx="0">
                  <c:v>16F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(0.2)'!$N$33:$W$33</c:f>
              <c:numCache>
                <c:formatCode>0.0000000</c:formatCode>
                <c:ptCount val="10"/>
                <c:pt idx="0">
                  <c:v>1.3390010240131796</c:v>
                </c:pt>
                <c:pt idx="1">
                  <c:v>0.40915402095878972</c:v>
                </c:pt>
                <c:pt idx="2">
                  <c:v>0.14912632310886595</c:v>
                </c:pt>
                <c:pt idx="3">
                  <c:v>5.7289889017683449E-2</c:v>
                </c:pt>
                <c:pt idx="4">
                  <c:v>5.7107139948603001E-3</c:v>
                </c:pt>
                <c:pt idx="5">
                  <c:v>2.2822719197198523E-2</c:v>
                </c:pt>
                <c:pt idx="6">
                  <c:v>1.1424529531605113E-2</c:v>
                </c:pt>
                <c:pt idx="7">
                  <c:v>7.4532677841614312E-2</c:v>
                </c:pt>
                <c:pt idx="8">
                  <c:v>5.7580004106118979E-3</c:v>
                </c:pt>
                <c:pt idx="9">
                  <c:v>1.1609749568854317E-2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'invasiveness (0.2)'!$A$34</c:f>
              <c:strCache>
                <c:ptCount val="1"/>
                <c:pt idx="0">
                  <c:v>33F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(0.2)'!$N$34:$W$34</c:f>
              <c:numCache>
                <c:formatCode>0.0000000</c:formatCode>
                <c:ptCount val="10"/>
                <c:pt idx="0">
                  <c:v>0.2208860623599537</c:v>
                </c:pt>
                <c:pt idx="1">
                  <c:v>0</c:v>
                </c:pt>
                <c:pt idx="2">
                  <c:v>6.5285608574405143E-2</c:v>
                </c:pt>
                <c:pt idx="3">
                  <c:v>1.0868340230436474E-2</c:v>
                </c:pt>
                <c:pt idx="4">
                  <c:v>5.4168356510255365E-3</c:v>
                </c:pt>
                <c:pt idx="5">
                  <c:v>0</c:v>
                </c:pt>
                <c:pt idx="6">
                  <c:v>1.083661323587376E-2</c:v>
                </c:pt>
                <c:pt idx="7">
                  <c:v>0</c:v>
                </c:pt>
                <c:pt idx="8">
                  <c:v>1.6385065999221977E-2</c:v>
                </c:pt>
                <c:pt idx="9">
                  <c:v>0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'invasiveness (0.2)'!$A$35</c:f>
              <c:strCache>
                <c:ptCount val="1"/>
                <c:pt idx="0">
                  <c:v>Pool I(low)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(0.2)'!$N$35:$W$35</c:f>
              <c:numCache>
                <c:formatCode>0.0000000</c:formatCode>
                <c:ptCount val="10"/>
                <c:pt idx="0">
                  <c:v>6.1657859862543915E-5</c:v>
                </c:pt>
                <c:pt idx="1">
                  <c:v>6.5101736307986003E-5</c:v>
                </c:pt>
                <c:pt idx="2">
                  <c:v>6.074581108339107E-6</c:v>
                </c:pt>
                <c:pt idx="3">
                  <c:v>4.045033242973818E-6</c:v>
                </c:pt>
                <c:pt idx="4">
                  <c:v>0</c:v>
                </c:pt>
                <c:pt idx="5">
                  <c:v>2.0142877615635877E-6</c:v>
                </c:pt>
                <c:pt idx="6">
                  <c:v>6.0498373971035092E-6</c:v>
                </c:pt>
                <c:pt idx="7">
                  <c:v>0</c:v>
                </c:pt>
                <c:pt idx="8">
                  <c:v>2.6425861976125167E-5</c:v>
                </c:pt>
                <c:pt idx="9">
                  <c:v>1.0246533846077348E-5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'invasiveness (0.2)'!$A$36</c:f>
              <c:strCache>
                <c:ptCount val="1"/>
                <c:pt idx="0">
                  <c:v>Pool I(high)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(0.2)'!$N$36:$W$36</c:f>
              <c:numCache>
                <c:formatCode>0.0000000</c:formatCode>
                <c:ptCount val="10"/>
                <c:pt idx="0">
                  <c:v>0.304352150925005</c:v>
                </c:pt>
                <c:pt idx="1">
                  <c:v>0.32135162521793281</c:v>
                </c:pt>
                <c:pt idx="2">
                  <c:v>2.9985014569318999E-2</c:v>
                </c:pt>
                <c:pt idx="3">
                  <c:v>1.9966871552252994E-2</c:v>
                </c:pt>
                <c:pt idx="4">
                  <c:v>0</c:v>
                </c:pt>
                <c:pt idx="5">
                  <c:v>9.9428169284579825E-3</c:v>
                </c:pt>
                <c:pt idx="6">
                  <c:v>2.986287601710181E-2</c:v>
                </c:pt>
                <c:pt idx="7">
                  <c:v>0</c:v>
                </c:pt>
                <c:pt idx="8">
                  <c:v>0.13044189257316149</c:v>
                </c:pt>
                <c:pt idx="9">
                  <c:v>5.0578379180396649E-2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'invasiveness (0.2)'!$A$37</c:f>
              <c:strCache>
                <c:ptCount val="1"/>
                <c:pt idx="0">
                  <c:v>17F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(0.2)'!$N$37:$W$37</c:f>
              <c:numCache>
                <c:formatCode>0.0000000</c:formatCode>
                <c:ptCount val="10"/>
                <c:pt idx="0">
                  <c:v>0</c:v>
                </c:pt>
                <c:pt idx="1">
                  <c:v>4.9153410522275877E-2</c:v>
                </c:pt>
                <c:pt idx="2">
                  <c:v>5.299907016283089E-2</c:v>
                </c:pt>
                <c:pt idx="3">
                  <c:v>8.1442653030542878E-3</c:v>
                </c:pt>
                <c:pt idx="4">
                  <c:v>4.8709715422543105E-2</c:v>
                </c:pt>
                <c:pt idx="5">
                  <c:v>5.2722340766849465E-2</c:v>
                </c:pt>
                <c:pt idx="6">
                  <c:v>0</c:v>
                </c:pt>
                <c:pt idx="7">
                  <c:v>4.4827032896073246E-2</c:v>
                </c:pt>
                <c:pt idx="8">
                  <c:v>8.1855077332483629E-3</c:v>
                </c:pt>
                <c:pt idx="9">
                  <c:v>4.1260719043103942E-3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'invasiveness (0.2)'!$A$38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(0.2)'!$N$38:$W$38</c:f>
              <c:numCache>
                <c:formatCode>0.0000000</c:formatCode>
                <c:ptCount val="10"/>
                <c:pt idx="0">
                  <c:v>0.13717264578118343</c:v>
                </c:pt>
                <c:pt idx="1">
                  <c:v>0.1018366678382702</c:v>
                </c:pt>
                <c:pt idx="2">
                  <c:v>3.7164483204209078E-2</c:v>
                </c:pt>
                <c:pt idx="3">
                  <c:v>1.0124036134721745E-2</c:v>
                </c:pt>
                <c:pt idx="4">
                  <c:v>3.3639138208827264E-3</c:v>
                </c:pt>
                <c:pt idx="5">
                  <c:v>1.6804742061736655E-2</c:v>
                </c:pt>
                <c:pt idx="6">
                  <c:v>6.7296546146484847E-3</c:v>
                </c:pt>
                <c:pt idx="7">
                  <c:v>1.6886040554948929E-2</c:v>
                </c:pt>
                <c:pt idx="8">
                  <c:v>0</c:v>
                </c:pt>
                <c:pt idx="9">
                  <c:v>5.1290692897777962E-2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'invasiveness (0.2)'!$A$39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(0.2)'!$N$39:$W$39</c:f>
              <c:numCache>
                <c:formatCode>0.0000000</c:formatCode>
                <c:ptCount val="10"/>
                <c:pt idx="0">
                  <c:v>7.067322642732774E-6</c:v>
                </c:pt>
                <c:pt idx="1">
                  <c:v>0</c:v>
                </c:pt>
                <c:pt idx="2">
                  <c:v>7.6590603661185055E-6</c:v>
                </c:pt>
                <c:pt idx="3">
                  <c:v>6.9547228266777948E-7</c:v>
                </c:pt>
                <c:pt idx="4">
                  <c:v>1.386507590001585E-6</c:v>
                </c:pt>
                <c:pt idx="5">
                  <c:v>0</c:v>
                </c:pt>
                <c:pt idx="6">
                  <c:v>0</c:v>
                </c:pt>
                <c:pt idx="7">
                  <c:v>2.0879806654827628E-6</c:v>
                </c:pt>
                <c:pt idx="8">
                  <c:v>2.0969824297971005E-6</c:v>
                </c:pt>
                <c:pt idx="9">
                  <c:v>1.4093689431585619E-6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'invasiveness (0.2)'!$A$40</c:f>
              <c:strCache>
                <c:ptCount val="1"/>
                <c:pt idx="0">
                  <c:v>9V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(0.2)'!$N$40:$W$40</c:f>
              <c:numCache>
                <c:formatCode>0.0000000</c:formatCode>
                <c:ptCount val="10"/>
                <c:pt idx="0">
                  <c:v>0</c:v>
                </c:pt>
                <c:pt idx="1">
                  <c:v>0.25152691267645289</c:v>
                </c:pt>
                <c:pt idx="2">
                  <c:v>0</c:v>
                </c:pt>
                <c:pt idx="3">
                  <c:v>0</c:v>
                </c:pt>
                <c:pt idx="4">
                  <c:v>0.27418208885487833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'invasiveness (0.2)'!$A$41</c:f>
              <c:strCache>
                <c:ptCount val="1"/>
                <c:pt idx="0">
                  <c:v>7C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(0.2)'!$N$41:$W$41</c:f>
              <c:numCache>
                <c:formatCode>0.0000000</c:formatCode>
                <c:ptCount val="10"/>
                <c:pt idx="0">
                  <c:v>1.4743980171601907E-2</c:v>
                </c:pt>
                <c:pt idx="1">
                  <c:v>7.2972654414136834E-2</c:v>
                </c:pt>
                <c:pt idx="2">
                  <c:v>3.4862126040108368E-2</c:v>
                </c:pt>
                <c:pt idx="3">
                  <c:v>5.8036289349809311E-3</c:v>
                </c:pt>
                <c:pt idx="4">
                  <c:v>0</c:v>
                </c:pt>
                <c:pt idx="5">
                  <c:v>2.8900080751361268E-3</c:v>
                </c:pt>
                <c:pt idx="6">
                  <c:v>5.7866869088978225E-3</c:v>
                </c:pt>
                <c:pt idx="7">
                  <c:v>2.1779920831987161E-2</c:v>
                </c:pt>
                <c:pt idx="8">
                  <c:v>1.4582546049419171E-3</c:v>
                </c:pt>
                <c:pt idx="9">
                  <c:v>1.4701258738886675E-3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'invasiveness (0.2)'!$A$42</c:f>
              <c:strCache>
                <c:ptCount val="1"/>
                <c:pt idx="0">
                  <c:v>33A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(0.2)'!$N$42:$W$42</c:f>
              <c:numCache>
                <c:formatCode>0.0000000</c:formatCode>
                <c:ptCount val="10"/>
                <c:pt idx="0">
                  <c:v>2.4532627901133081E-5</c:v>
                </c:pt>
                <c:pt idx="1">
                  <c:v>9.3493238378333289E-5</c:v>
                </c:pt>
                <c:pt idx="2">
                  <c:v>6.0424347487231842E-6</c:v>
                </c:pt>
                <c:pt idx="3">
                  <c:v>0</c:v>
                </c:pt>
                <c:pt idx="4">
                  <c:v>8.4226635583871821E-6</c:v>
                </c:pt>
                <c:pt idx="5">
                  <c:v>0</c:v>
                </c:pt>
                <c:pt idx="6">
                  <c:v>9.0267329698339208E-6</c:v>
                </c:pt>
                <c:pt idx="7">
                  <c:v>2.4159857662515422E-6</c:v>
                </c:pt>
                <c:pt idx="8">
                  <c:v>1.2132008179534535E-6</c:v>
                </c:pt>
                <c:pt idx="9">
                  <c:v>0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'invasiveness (0.2)'!$A$43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(0.2)'!$N$43:$W$43</c:f>
              <c:numCache>
                <c:formatCode>0.0000000</c:formatCode>
                <c:ptCount val="10"/>
                <c:pt idx="0">
                  <c:v>1.1014669321546624E-5</c:v>
                </c:pt>
                <c:pt idx="1">
                  <c:v>2.1806042833273523E-5</c:v>
                </c:pt>
                <c:pt idx="2">
                  <c:v>1.0851739311814135E-6</c:v>
                </c:pt>
                <c:pt idx="3">
                  <c:v>5.4195892865906357E-7</c:v>
                </c:pt>
                <c:pt idx="4">
                  <c:v>2.1609205335185741E-6</c:v>
                </c:pt>
                <c:pt idx="5">
                  <c:v>1.6732370946069419E-5</c:v>
                </c:pt>
                <c:pt idx="6">
                  <c:v>0</c:v>
                </c:pt>
                <c:pt idx="7">
                  <c:v>0</c:v>
                </c:pt>
                <c:pt idx="8">
                  <c:v>2.1788136002780174E-6</c:v>
                </c:pt>
                <c:pt idx="9">
                  <c:v>1.0982753756765323E-6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'invasiveness (0.2)'!$A$44</c:f>
              <c:strCache>
                <c:ptCount val="1"/>
                <c:pt idx="0">
                  <c:v>18F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(0.2)'!$N$44:$W$44</c:f>
              <c:numCache>
                <c:formatCode>0.0000000</c:formatCode>
                <c:ptCount val="10"/>
                <c:pt idx="0">
                  <c:v>0</c:v>
                </c:pt>
                <c:pt idx="1">
                  <c:v>0.32189207905008094</c:v>
                </c:pt>
                <c:pt idx="2">
                  <c:v>0.12815122689053124</c:v>
                </c:pt>
                <c:pt idx="3">
                  <c:v>3.2000723403079134E-2</c:v>
                </c:pt>
                <c:pt idx="4">
                  <c:v>1.0632881422130744E-2</c:v>
                </c:pt>
                <c:pt idx="5">
                  <c:v>4.2494032650349053E-2</c:v>
                </c:pt>
                <c:pt idx="6">
                  <c:v>6.3814612983166763E-2</c:v>
                </c:pt>
                <c:pt idx="7">
                  <c:v>0.19214825209363171</c:v>
                </c:pt>
                <c:pt idx="8">
                  <c:v>0.13937202308614022</c:v>
                </c:pt>
                <c:pt idx="9">
                  <c:v>0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'invasiveness (0.2)'!$A$45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(0.2)'!$N$45:$W$45</c:f>
              <c:numCache>
                <c:formatCode>0.0000000</c:formatCode>
                <c:ptCount val="10"/>
                <c:pt idx="0">
                  <c:v>0</c:v>
                </c:pt>
                <c:pt idx="1">
                  <c:v>9.648029259063065E-5</c:v>
                </c:pt>
                <c:pt idx="2">
                  <c:v>3.7780917955433923E-5</c:v>
                </c:pt>
                <c:pt idx="3">
                  <c:v>3.1447655886510495E-6</c:v>
                </c:pt>
                <c:pt idx="4">
                  <c:v>0</c:v>
                </c:pt>
                <c:pt idx="5">
                  <c:v>1.879182431702094E-5</c:v>
                </c:pt>
                <c:pt idx="6">
                  <c:v>0</c:v>
                </c:pt>
                <c:pt idx="7">
                  <c:v>0</c:v>
                </c:pt>
                <c:pt idx="8">
                  <c:v>7.9017265791620425E-6</c:v>
                </c:pt>
                <c:pt idx="9">
                  <c:v>2.0711736412788329E-5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'invasiveness (0.2)'!$A$46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(0.2)'!$N$46:$W$46</c:f>
              <c:numCache>
                <c:formatCode>0.0000000</c:formatCode>
                <c:ptCount val="10"/>
                <c:pt idx="0">
                  <c:v>0</c:v>
                </c:pt>
                <c:pt idx="1">
                  <c:v>0.44452733362306046</c:v>
                </c:pt>
                <c:pt idx="2">
                  <c:v>0.28758373134626442</c:v>
                </c:pt>
                <c:pt idx="3">
                  <c:v>0.11048109890090393</c:v>
                </c:pt>
                <c:pt idx="4">
                  <c:v>0.48456617062938362</c:v>
                </c:pt>
                <c:pt idx="5">
                  <c:v>4.4012637134537909E-2</c:v>
                </c:pt>
                <c:pt idx="6">
                  <c:v>0</c:v>
                </c:pt>
                <c:pt idx="7">
                  <c:v>2.2112781405799625E-2</c:v>
                </c:pt>
                <c:pt idx="8">
                  <c:v>2.2208114686341974E-2</c:v>
                </c:pt>
                <c:pt idx="9">
                  <c:v>2.2388905133598848E-2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'invasiveness (0.2)'!$A$47</c:f>
              <c:strCache>
                <c:ptCount val="1"/>
                <c:pt idx="0">
                  <c:v>24F</c:v>
                </c:pt>
              </c:strCache>
            </c:strRef>
          </c:tx>
          <c:cat>
            <c:numRef>
              <c:f>'invasiveness (0.2)'!$N$2:$W$2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(0.2)'!$N$47:$W$47</c:f>
              <c:numCache>
                <c:formatCode>0.0000000</c:formatCode>
                <c:ptCount val="10"/>
                <c:pt idx="0">
                  <c:v>2.2453765447344652E-5</c:v>
                </c:pt>
                <c:pt idx="1">
                  <c:v>2.2226167523489642E-5</c:v>
                </c:pt>
                <c:pt idx="2">
                  <c:v>1.2166894996984304E-5</c:v>
                </c:pt>
                <c:pt idx="3">
                  <c:v>1.3257613073213271E-5</c:v>
                </c:pt>
                <c:pt idx="4">
                  <c:v>3.3038306503034356E-6</c:v>
                </c:pt>
                <c:pt idx="5">
                  <c:v>1.2103366759731452E-5</c:v>
                </c:pt>
                <c:pt idx="6">
                  <c:v>1.321891128352229E-5</c:v>
                </c:pt>
                <c:pt idx="7">
                  <c:v>1.1056291632954214E-6</c:v>
                </c:pt>
                <c:pt idx="8">
                  <c:v>2.8870290399891457E-5</c:v>
                </c:pt>
                <c:pt idx="9">
                  <c:v>3.0224751101354778E-5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6288"/>
        <c:axId val="60326656"/>
      </c:lineChart>
      <c:catAx>
        <c:axId val="603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1856065818500565"/>
              <c:y val="0.963498673692313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326656"/>
        <c:crosses val="autoZero"/>
        <c:auto val="1"/>
        <c:lblAlgn val="ctr"/>
        <c:lblOffset val="100"/>
        <c:noMultiLvlLbl val="0"/>
      </c:catAx>
      <c:valAx>
        <c:axId val="60326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</a:t>
                </a:r>
              </a:p>
              <a:p>
                <a:pPr>
                  <a:defRPr/>
                </a:pPr>
                <a:r>
                  <a:rPr lang="en-GB" baseline="0"/>
                  <a:t> per 100,000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3500834575252944E-3"/>
              <c:y val="0.41315139610421392"/>
            </c:manualLayout>
          </c:layout>
          <c:overlay val="0"/>
        </c:title>
        <c:numFmt formatCode="0.0000000" sourceLinked="1"/>
        <c:majorTickMark val="out"/>
        <c:minorTickMark val="none"/>
        <c:tickLblPos val="nextTo"/>
        <c:crossAx val="60316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76595692671958"/>
          <c:y val="5.2110056271650482E-2"/>
          <c:w val="0.19359050778032702"/>
          <c:h val="0.870155093220437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(0)'!$C$3:$C$45</c:f>
              <c:numCache>
                <c:formatCode>General</c:formatCode>
                <c:ptCount val="43"/>
                <c:pt idx="0">
                  <c:v>2.0484682213077275E-2</c:v>
                </c:pt>
                <c:pt idx="1">
                  <c:v>2.5605852766346594E-3</c:v>
                </c:pt>
                <c:pt idx="2">
                  <c:v>2.0484682213077275E-2</c:v>
                </c:pt>
                <c:pt idx="3">
                  <c:v>3.8408779149519891E-3</c:v>
                </c:pt>
                <c:pt idx="4">
                  <c:v>2.1764974851394604E-2</c:v>
                </c:pt>
                <c:pt idx="5">
                  <c:v>2.0484682213077275E-2</c:v>
                </c:pt>
                <c:pt idx="6">
                  <c:v>3.2007315957933241E-2</c:v>
                </c:pt>
                <c:pt idx="7">
                  <c:v>2.3045267489711935E-2</c:v>
                </c:pt>
                <c:pt idx="8">
                  <c:v>2.5605852766346594E-3</c:v>
                </c:pt>
                <c:pt idx="9">
                  <c:v>7.6817558299039782E-3</c:v>
                </c:pt>
                <c:pt idx="10">
                  <c:v>1.2802926383173297E-3</c:v>
                </c:pt>
                <c:pt idx="11">
                  <c:v>2.5605852766346594E-3</c:v>
                </c:pt>
                <c:pt idx="12">
                  <c:v>5.1211705532693188E-3</c:v>
                </c:pt>
                <c:pt idx="13">
                  <c:v>7.6817558299039782E-3</c:v>
                </c:pt>
                <c:pt idx="14">
                  <c:v>6.4014631915866481E-3</c:v>
                </c:pt>
                <c:pt idx="15">
                  <c:v>0</c:v>
                </c:pt>
                <c:pt idx="16">
                  <c:v>1.2802926383173296E-2</c:v>
                </c:pt>
                <c:pt idx="17">
                  <c:v>7.6817558299039782E-3</c:v>
                </c:pt>
                <c:pt idx="18">
                  <c:v>6.4014631915866481E-3</c:v>
                </c:pt>
                <c:pt idx="19">
                  <c:v>6.4014631915866481E-3</c:v>
                </c:pt>
                <c:pt idx="20">
                  <c:v>3.8408779149519891E-3</c:v>
                </c:pt>
                <c:pt idx="21">
                  <c:v>0</c:v>
                </c:pt>
                <c:pt idx="22">
                  <c:v>1.2802926383173297E-3</c:v>
                </c:pt>
                <c:pt idx="23">
                  <c:v>1.0242341106538638E-2</c:v>
                </c:pt>
                <c:pt idx="24">
                  <c:v>1.2802926383173297E-3</c:v>
                </c:pt>
                <c:pt idx="25">
                  <c:v>1.2802926383173297E-3</c:v>
                </c:pt>
                <c:pt idx="26">
                  <c:v>0</c:v>
                </c:pt>
                <c:pt idx="27">
                  <c:v>1.2802926383173297E-3</c:v>
                </c:pt>
                <c:pt idx="28">
                  <c:v>2.5605852766346594E-3</c:v>
                </c:pt>
                <c:pt idx="29">
                  <c:v>1.2802926383173297E-3</c:v>
                </c:pt>
                <c:pt idx="30">
                  <c:v>1.2802926383173297E-3</c:v>
                </c:pt>
                <c:pt idx="31">
                  <c:v>2.5605852766346594E-3</c:v>
                </c:pt>
                <c:pt idx="32">
                  <c:v>1.2802926383173297E-3</c:v>
                </c:pt>
                <c:pt idx="33">
                  <c:v>1.2802926383173297E-3</c:v>
                </c:pt>
                <c:pt idx="34">
                  <c:v>1.2802926383173297E-3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(0)'!$I$3:$I$45</c:f>
              <c:numCache>
                <c:formatCode>General</c:formatCode>
                <c:ptCount val="43"/>
                <c:pt idx="0">
                  <c:v>3.5497517013058671E-2</c:v>
                </c:pt>
                <c:pt idx="1">
                  <c:v>1.8392495861688431E-2</c:v>
                </c:pt>
                <c:pt idx="2">
                  <c:v>1.7932683465146221E-2</c:v>
                </c:pt>
                <c:pt idx="3">
                  <c:v>1.9955858009931948E-2</c:v>
                </c:pt>
                <c:pt idx="4">
                  <c:v>2.6209306602906015E-2</c:v>
                </c:pt>
                <c:pt idx="5">
                  <c:v>2.1243332720250137E-2</c:v>
                </c:pt>
                <c:pt idx="6">
                  <c:v>1.2231009748022806E-2</c:v>
                </c:pt>
                <c:pt idx="7">
                  <c:v>6.8052234688247195E-3</c:v>
                </c:pt>
                <c:pt idx="8">
                  <c:v>9.0123229722273313E-3</c:v>
                </c:pt>
                <c:pt idx="9">
                  <c:v>4.1383115688798967E-3</c:v>
                </c:pt>
                <c:pt idx="10">
                  <c:v>1.3426521979032555E-2</c:v>
                </c:pt>
                <c:pt idx="11">
                  <c:v>4.1383115688798967E-3</c:v>
                </c:pt>
                <c:pt idx="12">
                  <c:v>3.9543866102630127E-3</c:v>
                </c:pt>
                <c:pt idx="13">
                  <c:v>5.4257862791980875E-3</c:v>
                </c:pt>
                <c:pt idx="14">
                  <c:v>3.0347618171785913E-3</c:v>
                </c:pt>
                <c:pt idx="15">
                  <c:v>1.8392495861688431E-3</c:v>
                </c:pt>
                <c:pt idx="16">
                  <c:v>4.8740114033474346E-3</c:v>
                </c:pt>
                <c:pt idx="17">
                  <c:v>8.4605480963766775E-3</c:v>
                </c:pt>
                <c:pt idx="18">
                  <c:v>2.0231745447857274E-3</c:v>
                </c:pt>
                <c:pt idx="19">
                  <c:v>2.8508368585617068E-3</c:v>
                </c:pt>
                <c:pt idx="20">
                  <c:v>1.1955122310097479E-3</c:v>
                </c:pt>
                <c:pt idx="21">
                  <c:v>8.2766231377597943E-4</c:v>
                </c:pt>
                <c:pt idx="22">
                  <c:v>2.2990619827110538E-3</c:v>
                </c:pt>
                <c:pt idx="23">
                  <c:v>1.8392495861688431E-3</c:v>
                </c:pt>
                <c:pt idx="24">
                  <c:v>4.5981239654221078E-4</c:v>
                </c:pt>
                <c:pt idx="25">
                  <c:v>3.4026117344123597E-3</c:v>
                </c:pt>
                <c:pt idx="26">
                  <c:v>9.196247930844215E-5</c:v>
                </c:pt>
                <c:pt idx="27">
                  <c:v>0</c:v>
                </c:pt>
                <c:pt idx="28">
                  <c:v>0</c:v>
                </c:pt>
                <c:pt idx="29">
                  <c:v>2.7588743792532648E-4</c:v>
                </c:pt>
                <c:pt idx="30">
                  <c:v>9.196247930844215E-5</c:v>
                </c:pt>
                <c:pt idx="31">
                  <c:v>0</c:v>
                </c:pt>
                <c:pt idx="32">
                  <c:v>0</c:v>
                </c:pt>
                <c:pt idx="33">
                  <c:v>9.196247930844215E-5</c:v>
                </c:pt>
                <c:pt idx="34">
                  <c:v>9.196247930844215E-5</c:v>
                </c:pt>
                <c:pt idx="35">
                  <c:v>0</c:v>
                </c:pt>
                <c:pt idx="36">
                  <c:v>0</c:v>
                </c:pt>
                <c:pt idx="37">
                  <c:v>9.196247930844215E-5</c:v>
                </c:pt>
                <c:pt idx="38">
                  <c:v>9.196247930844215E-5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9.196247930844215E-5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5376"/>
        <c:axId val="53847168"/>
      </c:lineChart>
      <c:catAx>
        <c:axId val="5384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847168"/>
        <c:crosses val="autoZero"/>
        <c:auto val="1"/>
        <c:lblAlgn val="ctr"/>
        <c:lblOffset val="100"/>
        <c:noMultiLvlLbl val="0"/>
      </c:catAx>
      <c:valAx>
        <c:axId val="538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4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2007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(0)'!$D$3:$D$45</c:f>
              <c:numCache>
                <c:formatCode>General</c:formatCode>
                <c:ptCount val="43"/>
                <c:pt idx="0">
                  <c:v>6.024096385542169E-3</c:v>
                </c:pt>
                <c:pt idx="1">
                  <c:v>1.2048192771084338E-3</c:v>
                </c:pt>
                <c:pt idx="2">
                  <c:v>8.4337349397590362E-3</c:v>
                </c:pt>
                <c:pt idx="3">
                  <c:v>2.4096385542168677E-3</c:v>
                </c:pt>
                <c:pt idx="4">
                  <c:v>3.0120481927710843E-2</c:v>
                </c:pt>
                <c:pt idx="5">
                  <c:v>3.2530120481927709E-2</c:v>
                </c:pt>
                <c:pt idx="6">
                  <c:v>5.0602409638554217E-2</c:v>
                </c:pt>
                <c:pt idx="7">
                  <c:v>3.1325301204819279E-2</c:v>
                </c:pt>
                <c:pt idx="8">
                  <c:v>0</c:v>
                </c:pt>
                <c:pt idx="9">
                  <c:v>6.024096385542169E-3</c:v>
                </c:pt>
                <c:pt idx="10">
                  <c:v>0</c:v>
                </c:pt>
                <c:pt idx="11">
                  <c:v>0</c:v>
                </c:pt>
                <c:pt idx="12">
                  <c:v>2.4096385542168677E-3</c:v>
                </c:pt>
                <c:pt idx="13">
                  <c:v>8.4337349397590362E-3</c:v>
                </c:pt>
                <c:pt idx="14">
                  <c:v>2.7710843373493974E-2</c:v>
                </c:pt>
                <c:pt idx="15">
                  <c:v>2.4096385542168677E-3</c:v>
                </c:pt>
                <c:pt idx="16">
                  <c:v>2.4096385542168676E-2</c:v>
                </c:pt>
                <c:pt idx="17">
                  <c:v>9.6385542168674707E-3</c:v>
                </c:pt>
                <c:pt idx="18">
                  <c:v>1.9277108433734941E-2</c:v>
                </c:pt>
                <c:pt idx="19">
                  <c:v>2.4096385542168677E-3</c:v>
                </c:pt>
                <c:pt idx="20">
                  <c:v>1.2048192771084338E-3</c:v>
                </c:pt>
                <c:pt idx="21">
                  <c:v>0</c:v>
                </c:pt>
                <c:pt idx="22">
                  <c:v>3.6144578313253013E-3</c:v>
                </c:pt>
                <c:pt idx="23">
                  <c:v>1.2048192771084338E-2</c:v>
                </c:pt>
                <c:pt idx="24">
                  <c:v>4.8192771084337354E-3</c:v>
                </c:pt>
                <c:pt idx="25">
                  <c:v>3.6144578313253013E-3</c:v>
                </c:pt>
                <c:pt idx="26">
                  <c:v>0</c:v>
                </c:pt>
                <c:pt idx="27">
                  <c:v>0</c:v>
                </c:pt>
                <c:pt idx="28">
                  <c:v>8.4337349397590362E-3</c:v>
                </c:pt>
                <c:pt idx="29">
                  <c:v>8.4337349397590362E-3</c:v>
                </c:pt>
                <c:pt idx="30">
                  <c:v>1.2048192771084338E-3</c:v>
                </c:pt>
                <c:pt idx="31">
                  <c:v>0</c:v>
                </c:pt>
                <c:pt idx="32">
                  <c:v>4.8192771084337354E-3</c:v>
                </c:pt>
                <c:pt idx="33">
                  <c:v>1.2048192771084338E-3</c:v>
                </c:pt>
                <c:pt idx="34">
                  <c:v>1.2048192771084338E-3</c:v>
                </c:pt>
                <c:pt idx="35">
                  <c:v>1.2048192771084338E-3</c:v>
                </c:pt>
                <c:pt idx="36">
                  <c:v>2.4096385542168677E-3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(0)'!$J$3:$J$45</c:f>
              <c:numCache>
                <c:formatCode>General</c:formatCode>
                <c:ptCount val="43"/>
                <c:pt idx="0">
                  <c:v>7.413663663663664E-3</c:v>
                </c:pt>
                <c:pt idx="1">
                  <c:v>3.3783783783783786E-3</c:v>
                </c:pt>
                <c:pt idx="2">
                  <c:v>2.8153153153153152E-3</c:v>
                </c:pt>
                <c:pt idx="3">
                  <c:v>2.9091591591591591E-3</c:v>
                </c:pt>
                <c:pt idx="4">
                  <c:v>2.9373123123123124E-2</c:v>
                </c:pt>
                <c:pt idx="5">
                  <c:v>2.468093093093093E-2</c:v>
                </c:pt>
                <c:pt idx="6">
                  <c:v>2.4117867867867869E-2</c:v>
                </c:pt>
                <c:pt idx="7">
                  <c:v>1.4639639639639639E-2</c:v>
                </c:pt>
                <c:pt idx="8">
                  <c:v>1.21996996996997E-3</c:v>
                </c:pt>
                <c:pt idx="9">
                  <c:v>1.0322822822822823E-2</c:v>
                </c:pt>
                <c:pt idx="10">
                  <c:v>1.173048048048048E-2</c:v>
                </c:pt>
                <c:pt idx="11">
                  <c:v>7.5075075075075074E-4</c:v>
                </c:pt>
                <c:pt idx="12">
                  <c:v>6.9444444444444441E-3</c:v>
                </c:pt>
                <c:pt idx="13">
                  <c:v>7.413663663663664E-3</c:v>
                </c:pt>
                <c:pt idx="14">
                  <c:v>8.4459459459459464E-3</c:v>
                </c:pt>
                <c:pt idx="15">
                  <c:v>2.3460960960960961E-3</c:v>
                </c:pt>
                <c:pt idx="16">
                  <c:v>1.0604354354354355E-2</c:v>
                </c:pt>
                <c:pt idx="17">
                  <c:v>9.0090090090090089E-3</c:v>
                </c:pt>
                <c:pt idx="18">
                  <c:v>4.2229729729729732E-3</c:v>
                </c:pt>
                <c:pt idx="19">
                  <c:v>8.1644144144144143E-3</c:v>
                </c:pt>
                <c:pt idx="20">
                  <c:v>4.5983483483483479E-3</c:v>
                </c:pt>
                <c:pt idx="21">
                  <c:v>3.7537537537537537E-4</c:v>
                </c:pt>
                <c:pt idx="22">
                  <c:v>3.472222222222222E-3</c:v>
                </c:pt>
                <c:pt idx="23">
                  <c:v>3.0968468468468469E-3</c:v>
                </c:pt>
                <c:pt idx="24">
                  <c:v>9.3843843843843843E-4</c:v>
                </c:pt>
                <c:pt idx="25">
                  <c:v>3.3783783783783786E-3</c:v>
                </c:pt>
                <c:pt idx="26">
                  <c:v>0</c:v>
                </c:pt>
                <c:pt idx="27">
                  <c:v>0</c:v>
                </c:pt>
                <c:pt idx="28">
                  <c:v>3.7537537537537537E-4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2.8153153153153153E-4</c:v>
                </c:pt>
                <c:pt idx="33">
                  <c:v>0</c:v>
                </c:pt>
                <c:pt idx="34">
                  <c:v>0</c:v>
                </c:pt>
                <c:pt idx="35">
                  <c:v>9.3843843843843843E-5</c:v>
                </c:pt>
                <c:pt idx="36">
                  <c:v>1.8768768768768769E-4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9.3843843843843843E-5</c:v>
                </c:pt>
                <c:pt idx="42">
                  <c:v>2.8153153153153153E-4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8832"/>
        <c:axId val="53610752"/>
      </c:lineChart>
      <c:catAx>
        <c:axId val="5360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10752"/>
        <c:crosses val="autoZero"/>
        <c:auto val="1"/>
        <c:lblAlgn val="ctr"/>
        <c:lblOffset val="100"/>
        <c:noMultiLvlLbl val="0"/>
      </c:catAx>
      <c:valAx>
        <c:axId val="53610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2009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(0)'!$E$3:$E$45</c:f>
              <c:numCache>
                <c:formatCode>General</c:formatCode>
                <c:ptCount val="43"/>
                <c:pt idx="0">
                  <c:v>3.4364261168384879E-3</c:v>
                </c:pt>
                <c:pt idx="1">
                  <c:v>0</c:v>
                </c:pt>
                <c:pt idx="2">
                  <c:v>2.2909507445589921E-3</c:v>
                </c:pt>
                <c:pt idx="3">
                  <c:v>1.145475372279496E-3</c:v>
                </c:pt>
                <c:pt idx="4">
                  <c:v>1.8327605956471937E-2</c:v>
                </c:pt>
                <c:pt idx="5">
                  <c:v>3.3218785796105384E-2</c:v>
                </c:pt>
                <c:pt idx="6">
                  <c:v>4.5819014891179836E-2</c:v>
                </c:pt>
                <c:pt idx="7">
                  <c:v>2.0618556701030927E-2</c:v>
                </c:pt>
                <c:pt idx="8">
                  <c:v>1.145475372279496E-3</c:v>
                </c:pt>
                <c:pt idx="9">
                  <c:v>9.1638029782359683E-3</c:v>
                </c:pt>
                <c:pt idx="10">
                  <c:v>0</c:v>
                </c:pt>
                <c:pt idx="11">
                  <c:v>0</c:v>
                </c:pt>
                <c:pt idx="12">
                  <c:v>3.4364261168384879E-3</c:v>
                </c:pt>
                <c:pt idx="13">
                  <c:v>1.1454753722794959E-2</c:v>
                </c:pt>
                <c:pt idx="14">
                  <c:v>3.2073310423825885E-2</c:v>
                </c:pt>
                <c:pt idx="15">
                  <c:v>2.2909507445589921E-3</c:v>
                </c:pt>
                <c:pt idx="16">
                  <c:v>1.8327605956471937E-2</c:v>
                </c:pt>
                <c:pt idx="17">
                  <c:v>1.0309278350515464E-2</c:v>
                </c:pt>
                <c:pt idx="18">
                  <c:v>2.4054982817869417E-2</c:v>
                </c:pt>
                <c:pt idx="19">
                  <c:v>2.2909507445589921E-3</c:v>
                </c:pt>
                <c:pt idx="20">
                  <c:v>6.8728522336769758E-3</c:v>
                </c:pt>
                <c:pt idx="21">
                  <c:v>0</c:v>
                </c:pt>
                <c:pt idx="22">
                  <c:v>3.4364261168384879E-3</c:v>
                </c:pt>
                <c:pt idx="23">
                  <c:v>1.2600229095074456E-2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2.2909507445589921E-3</c:v>
                </c:pt>
                <c:pt idx="28">
                  <c:v>8.0183276059564712E-3</c:v>
                </c:pt>
                <c:pt idx="29">
                  <c:v>2.2909507445589921E-3</c:v>
                </c:pt>
                <c:pt idx="30">
                  <c:v>3.4364261168384879E-3</c:v>
                </c:pt>
                <c:pt idx="31">
                  <c:v>0</c:v>
                </c:pt>
                <c:pt idx="32">
                  <c:v>2.2909507445589921E-3</c:v>
                </c:pt>
                <c:pt idx="33">
                  <c:v>5.7273768613974796E-3</c:v>
                </c:pt>
                <c:pt idx="34">
                  <c:v>1.145475372279496E-3</c:v>
                </c:pt>
                <c:pt idx="35">
                  <c:v>0</c:v>
                </c:pt>
                <c:pt idx="36">
                  <c:v>3.4364261168384879E-3</c:v>
                </c:pt>
                <c:pt idx="37">
                  <c:v>0</c:v>
                </c:pt>
                <c:pt idx="38">
                  <c:v>1.145475372279496E-3</c:v>
                </c:pt>
                <c:pt idx="39">
                  <c:v>0</c:v>
                </c:pt>
                <c:pt idx="40">
                  <c:v>1.145475372279496E-3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(0)'!$K$3:$K$45</c:f>
              <c:numCache>
                <c:formatCode>General</c:formatCode>
                <c:ptCount val="43"/>
                <c:pt idx="0">
                  <c:v>1.0173880873103958E-3</c:v>
                </c:pt>
                <c:pt idx="1">
                  <c:v>6.4742878283388823E-4</c:v>
                </c:pt>
                <c:pt idx="2">
                  <c:v>3.6995930447650759E-4</c:v>
                </c:pt>
                <c:pt idx="3">
                  <c:v>4.6244913059563449E-4</c:v>
                </c:pt>
                <c:pt idx="4">
                  <c:v>3.9678135405105439E-2</c:v>
                </c:pt>
                <c:pt idx="5">
                  <c:v>3.5516093229744729E-2</c:v>
                </c:pt>
                <c:pt idx="6">
                  <c:v>3.7365889752127263E-2</c:v>
                </c:pt>
                <c:pt idx="7">
                  <c:v>2.1550129485756568E-2</c:v>
                </c:pt>
                <c:pt idx="8">
                  <c:v>2.7746947835738069E-4</c:v>
                </c:pt>
                <c:pt idx="9">
                  <c:v>1.6555678875323714E-2</c:v>
                </c:pt>
                <c:pt idx="10">
                  <c:v>1.0266370699223086E-2</c:v>
                </c:pt>
                <c:pt idx="11">
                  <c:v>1.849796522382538E-4</c:v>
                </c:pt>
                <c:pt idx="12">
                  <c:v>7.2142064372918979E-3</c:v>
                </c:pt>
                <c:pt idx="13">
                  <c:v>1.0173880873103959E-2</c:v>
                </c:pt>
                <c:pt idx="14">
                  <c:v>8.9715131335553096E-3</c:v>
                </c:pt>
                <c:pt idx="15">
                  <c:v>3.8845726970033298E-3</c:v>
                </c:pt>
                <c:pt idx="16">
                  <c:v>1.0636330003699594E-2</c:v>
                </c:pt>
                <c:pt idx="17">
                  <c:v>1.0266370699223086E-2</c:v>
                </c:pt>
                <c:pt idx="18">
                  <c:v>3.6995930447650759E-3</c:v>
                </c:pt>
                <c:pt idx="19">
                  <c:v>9.8964113947465782E-3</c:v>
                </c:pt>
                <c:pt idx="20">
                  <c:v>8.231594524602294E-3</c:v>
                </c:pt>
                <c:pt idx="21">
                  <c:v>1.849796522382538E-4</c:v>
                </c:pt>
                <c:pt idx="22">
                  <c:v>1.757306696263411E-3</c:v>
                </c:pt>
                <c:pt idx="23">
                  <c:v>3.607103218645949E-3</c:v>
                </c:pt>
                <c:pt idx="24">
                  <c:v>2.4047354790972995E-3</c:v>
                </c:pt>
                <c:pt idx="25">
                  <c:v>2.4972253052164264E-3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9.2489826119126898E-5</c:v>
                </c:pt>
                <c:pt idx="30">
                  <c:v>9.2489826119126898E-5</c:v>
                </c:pt>
                <c:pt idx="31">
                  <c:v>9.2489826119126898E-5</c:v>
                </c:pt>
                <c:pt idx="32">
                  <c:v>9.2489826119126898E-5</c:v>
                </c:pt>
                <c:pt idx="33">
                  <c:v>0</c:v>
                </c:pt>
                <c:pt idx="34">
                  <c:v>9.2489826119126898E-5</c:v>
                </c:pt>
                <c:pt idx="35">
                  <c:v>0</c:v>
                </c:pt>
                <c:pt idx="36">
                  <c:v>9.2489826119126898E-5</c:v>
                </c:pt>
                <c:pt idx="37">
                  <c:v>0</c:v>
                </c:pt>
                <c:pt idx="38">
                  <c:v>9.2489826119126898E-5</c:v>
                </c:pt>
                <c:pt idx="39">
                  <c:v>9.2489826119126898E-5</c:v>
                </c:pt>
                <c:pt idx="40">
                  <c:v>9.2489826119126898E-5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50176"/>
        <c:axId val="53652096"/>
      </c:lineChart>
      <c:catAx>
        <c:axId val="536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52096"/>
        <c:crosses val="autoZero"/>
        <c:auto val="1"/>
        <c:lblAlgn val="ctr"/>
        <c:lblOffset val="100"/>
        <c:noMultiLvlLbl val="0"/>
      </c:catAx>
      <c:valAx>
        <c:axId val="53652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5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(0)'!$G$3:$G$45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2.2988505747126436E-3</c:v>
                </c:pt>
                <c:pt idx="3">
                  <c:v>0</c:v>
                </c:pt>
                <c:pt idx="4">
                  <c:v>2.8735632183908046E-2</c:v>
                </c:pt>
                <c:pt idx="5">
                  <c:v>4.8275862068965517E-2</c:v>
                </c:pt>
                <c:pt idx="6">
                  <c:v>1.0344827586206896E-2</c:v>
                </c:pt>
                <c:pt idx="7">
                  <c:v>4.0229885057471264E-2</c:v>
                </c:pt>
                <c:pt idx="8">
                  <c:v>0</c:v>
                </c:pt>
                <c:pt idx="9">
                  <c:v>8.0459770114942528E-3</c:v>
                </c:pt>
                <c:pt idx="10">
                  <c:v>0</c:v>
                </c:pt>
                <c:pt idx="11">
                  <c:v>0</c:v>
                </c:pt>
                <c:pt idx="12">
                  <c:v>4.5977011494252873E-3</c:v>
                </c:pt>
                <c:pt idx="13">
                  <c:v>1.1494252873563218E-2</c:v>
                </c:pt>
                <c:pt idx="14">
                  <c:v>5.7471264367816091E-3</c:v>
                </c:pt>
                <c:pt idx="15">
                  <c:v>4.5977011494252873E-3</c:v>
                </c:pt>
                <c:pt idx="16">
                  <c:v>2.2988505747126436E-2</c:v>
                </c:pt>
                <c:pt idx="17">
                  <c:v>1.4942528735632184E-2</c:v>
                </c:pt>
                <c:pt idx="18">
                  <c:v>3.5632183908045977E-2</c:v>
                </c:pt>
                <c:pt idx="19">
                  <c:v>3.4482758620689655E-3</c:v>
                </c:pt>
                <c:pt idx="20">
                  <c:v>2.2988505747126436E-3</c:v>
                </c:pt>
                <c:pt idx="21">
                  <c:v>0</c:v>
                </c:pt>
                <c:pt idx="22">
                  <c:v>2.2988505747126436E-3</c:v>
                </c:pt>
                <c:pt idx="23">
                  <c:v>1.4942528735632184E-2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8.0459770114942528E-3</c:v>
                </c:pt>
                <c:pt idx="30">
                  <c:v>1.3793103448275862E-2</c:v>
                </c:pt>
                <c:pt idx="31">
                  <c:v>0</c:v>
                </c:pt>
                <c:pt idx="32">
                  <c:v>3.4482758620689655E-3</c:v>
                </c:pt>
                <c:pt idx="33">
                  <c:v>9.1954022988505746E-3</c:v>
                </c:pt>
                <c:pt idx="34">
                  <c:v>0</c:v>
                </c:pt>
                <c:pt idx="35">
                  <c:v>0</c:v>
                </c:pt>
                <c:pt idx="36">
                  <c:v>5.7471264367816091E-3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2.2988505747126436E-3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(0)'!$M$3:$M$45</c:f>
              <c:numCache>
                <c:formatCode>General</c:formatCode>
                <c:ptCount val="43"/>
                <c:pt idx="0">
                  <c:v>1.8509949097639982E-4</c:v>
                </c:pt>
                <c:pt idx="1">
                  <c:v>9.254974548819991E-5</c:v>
                </c:pt>
                <c:pt idx="2">
                  <c:v>0</c:v>
                </c:pt>
                <c:pt idx="3">
                  <c:v>9.254974548819991E-5</c:v>
                </c:pt>
                <c:pt idx="4">
                  <c:v>3.3965756594169366E-2</c:v>
                </c:pt>
                <c:pt idx="5">
                  <c:v>2.9708468301712171E-2</c:v>
                </c:pt>
                <c:pt idx="6">
                  <c:v>2.0360944007403979E-3</c:v>
                </c:pt>
                <c:pt idx="7">
                  <c:v>2.998611753817677E-2</c:v>
                </c:pt>
                <c:pt idx="8">
                  <c:v>0</c:v>
                </c:pt>
                <c:pt idx="9">
                  <c:v>1.5733456732993985E-2</c:v>
                </c:pt>
                <c:pt idx="10">
                  <c:v>1.989819527996298E-2</c:v>
                </c:pt>
                <c:pt idx="11">
                  <c:v>1.8509949097639982E-4</c:v>
                </c:pt>
                <c:pt idx="12">
                  <c:v>7.4965293845441925E-3</c:v>
                </c:pt>
                <c:pt idx="13">
                  <c:v>1.6473854696899583E-2</c:v>
                </c:pt>
                <c:pt idx="14">
                  <c:v>5.7380842202683939E-3</c:v>
                </c:pt>
                <c:pt idx="15">
                  <c:v>5.5529847292919944E-3</c:v>
                </c:pt>
                <c:pt idx="16">
                  <c:v>8.3294770939379911E-3</c:v>
                </c:pt>
                <c:pt idx="17">
                  <c:v>2.6839426191577974E-3</c:v>
                </c:pt>
                <c:pt idx="18">
                  <c:v>6.1082832022211937E-3</c:v>
                </c:pt>
                <c:pt idx="19">
                  <c:v>8.3294770939379913E-4</c:v>
                </c:pt>
                <c:pt idx="20">
                  <c:v>8.6071263304025921E-3</c:v>
                </c:pt>
                <c:pt idx="21">
                  <c:v>1.8509949097639982E-4</c:v>
                </c:pt>
                <c:pt idx="22">
                  <c:v>1.5733456732993985E-3</c:v>
                </c:pt>
                <c:pt idx="23">
                  <c:v>1.1105969458583989E-3</c:v>
                </c:pt>
                <c:pt idx="24">
                  <c:v>5.8306339657565945E-3</c:v>
                </c:pt>
                <c:pt idx="25">
                  <c:v>3.7945395650161961E-3</c:v>
                </c:pt>
                <c:pt idx="26">
                  <c:v>0</c:v>
                </c:pt>
                <c:pt idx="27">
                  <c:v>0</c:v>
                </c:pt>
                <c:pt idx="28">
                  <c:v>9.254974548819991E-5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9.254974548819991E-5</c:v>
                </c:pt>
                <c:pt idx="33">
                  <c:v>3.7019898195279964E-4</c:v>
                </c:pt>
                <c:pt idx="34">
                  <c:v>1.8509949097639982E-4</c:v>
                </c:pt>
                <c:pt idx="35">
                  <c:v>9.254974548819991E-5</c:v>
                </c:pt>
                <c:pt idx="36">
                  <c:v>1.8509949097639982E-4</c:v>
                </c:pt>
                <c:pt idx="37">
                  <c:v>9.254974548819991E-5</c:v>
                </c:pt>
                <c:pt idx="38">
                  <c:v>0</c:v>
                </c:pt>
                <c:pt idx="39">
                  <c:v>0</c:v>
                </c:pt>
                <c:pt idx="40">
                  <c:v>9.254974548819991E-5</c:v>
                </c:pt>
                <c:pt idx="41">
                  <c:v>0</c:v>
                </c:pt>
                <c:pt idx="42">
                  <c:v>9.254974548819991E-5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040"/>
        <c:axId val="53688960"/>
      </c:lineChart>
      <c:catAx>
        <c:axId val="536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3688960"/>
        <c:crosses val="autoZero"/>
        <c:auto val="1"/>
        <c:lblAlgn val="ctr"/>
        <c:lblOffset val="100"/>
        <c:noMultiLvlLbl val="0"/>
      </c:catAx>
      <c:valAx>
        <c:axId val="53688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2011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(0)'!$F$3:$F$45</c:f>
              <c:numCache>
                <c:formatCode>General</c:formatCode>
                <c:ptCount val="43"/>
                <c:pt idx="0">
                  <c:v>1.1248593925759281E-3</c:v>
                </c:pt>
                <c:pt idx="1">
                  <c:v>1.1248593925759281E-3</c:v>
                </c:pt>
                <c:pt idx="2">
                  <c:v>4.4994375703037125E-3</c:v>
                </c:pt>
                <c:pt idx="3">
                  <c:v>0</c:v>
                </c:pt>
                <c:pt idx="4">
                  <c:v>2.3622047244094488E-2</c:v>
                </c:pt>
                <c:pt idx="5">
                  <c:v>5.6242969628796401E-2</c:v>
                </c:pt>
                <c:pt idx="6">
                  <c:v>3.8245219347581551E-2</c:v>
                </c:pt>
                <c:pt idx="7">
                  <c:v>2.1372328458942633E-2</c:v>
                </c:pt>
                <c:pt idx="8">
                  <c:v>0</c:v>
                </c:pt>
                <c:pt idx="9">
                  <c:v>1.5748031496062992E-2</c:v>
                </c:pt>
                <c:pt idx="10">
                  <c:v>0</c:v>
                </c:pt>
                <c:pt idx="11">
                  <c:v>0</c:v>
                </c:pt>
                <c:pt idx="12">
                  <c:v>1.1248593925759281E-3</c:v>
                </c:pt>
                <c:pt idx="13">
                  <c:v>7.874015748031496E-3</c:v>
                </c:pt>
                <c:pt idx="14">
                  <c:v>2.9246344206974129E-2</c:v>
                </c:pt>
                <c:pt idx="15">
                  <c:v>5.6242969628796397E-3</c:v>
                </c:pt>
                <c:pt idx="16">
                  <c:v>1.5748031496062992E-2</c:v>
                </c:pt>
                <c:pt idx="17">
                  <c:v>1.1248593925759279E-2</c:v>
                </c:pt>
                <c:pt idx="18">
                  <c:v>1.5748031496062992E-2</c:v>
                </c:pt>
                <c:pt idx="19">
                  <c:v>7.874015748031496E-3</c:v>
                </c:pt>
                <c:pt idx="20">
                  <c:v>5.6242969628796397E-3</c:v>
                </c:pt>
                <c:pt idx="21">
                  <c:v>0</c:v>
                </c:pt>
                <c:pt idx="22">
                  <c:v>1.1248593925759281E-3</c:v>
                </c:pt>
                <c:pt idx="23">
                  <c:v>1.4623172103487065E-2</c:v>
                </c:pt>
                <c:pt idx="24">
                  <c:v>2.2497187851518562E-3</c:v>
                </c:pt>
                <c:pt idx="25">
                  <c:v>0</c:v>
                </c:pt>
                <c:pt idx="26">
                  <c:v>1.1248593925759281E-3</c:v>
                </c:pt>
                <c:pt idx="27">
                  <c:v>0</c:v>
                </c:pt>
                <c:pt idx="28">
                  <c:v>3.3745781777277839E-3</c:v>
                </c:pt>
                <c:pt idx="29">
                  <c:v>5.6242969628796397E-3</c:v>
                </c:pt>
                <c:pt idx="30">
                  <c:v>7.874015748031496E-3</c:v>
                </c:pt>
                <c:pt idx="31">
                  <c:v>0</c:v>
                </c:pt>
                <c:pt idx="32">
                  <c:v>4.4994375703037125E-3</c:v>
                </c:pt>
                <c:pt idx="33">
                  <c:v>1.6872890888638921E-2</c:v>
                </c:pt>
                <c:pt idx="34">
                  <c:v>0</c:v>
                </c:pt>
                <c:pt idx="35">
                  <c:v>0</c:v>
                </c:pt>
                <c:pt idx="36">
                  <c:v>1.1248593925759281E-3</c:v>
                </c:pt>
                <c:pt idx="37">
                  <c:v>0</c:v>
                </c:pt>
                <c:pt idx="38">
                  <c:v>1.1248593925759281E-3</c:v>
                </c:pt>
                <c:pt idx="39">
                  <c:v>0</c:v>
                </c:pt>
                <c:pt idx="40">
                  <c:v>0</c:v>
                </c:pt>
                <c:pt idx="41">
                  <c:v>3.3745781777277839E-3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Expected</c:v>
          </c:tx>
          <c:cat>
            <c:strRef>
              <c:f>'post-vaccine carriage (0)'!$A$3:$A$45</c:f>
              <c:strCache>
                <c:ptCount val="43"/>
                <c:pt idx="0">
                  <c:v>6A</c:v>
                </c:pt>
                <c:pt idx="1">
                  <c:v>23F</c:v>
                </c:pt>
                <c:pt idx="2">
                  <c:v>19F</c:v>
                </c:pt>
                <c:pt idx="3">
                  <c:v>6B</c:v>
                </c:pt>
                <c:pt idx="4">
                  <c:v>11A</c:v>
                </c:pt>
                <c:pt idx="5">
                  <c:v>15B/C</c:v>
                </c:pt>
                <c:pt idx="6">
                  <c:v>19A</c:v>
                </c:pt>
                <c:pt idx="7">
                  <c:v>35A/B</c:v>
                </c:pt>
                <c:pt idx="8">
                  <c:v>14</c:v>
                </c:pt>
                <c:pt idx="9">
                  <c:v>22F</c:v>
                </c:pt>
                <c:pt idx="10">
                  <c:v>9A</c:v>
                </c:pt>
                <c:pt idx="11">
                  <c:v>18C</c:v>
                </c:pt>
                <c:pt idx="12">
                  <c:v>NT</c:v>
                </c:pt>
                <c:pt idx="13">
                  <c:v>10</c:v>
                </c:pt>
                <c:pt idx="14">
                  <c:v>6C</c:v>
                </c:pt>
                <c:pt idx="15">
                  <c:v>9N</c:v>
                </c:pt>
                <c:pt idx="16">
                  <c:v>23A</c:v>
                </c:pt>
                <c:pt idx="17">
                  <c:v>35F</c:v>
                </c:pt>
                <c:pt idx="18">
                  <c:v>23B</c:v>
                </c:pt>
                <c:pt idx="19">
                  <c:v>3</c:v>
                </c:pt>
                <c:pt idx="20">
                  <c:v>34</c:v>
                </c:pt>
                <c:pt idx="21">
                  <c:v>4</c:v>
                </c:pt>
                <c:pt idx="22">
                  <c:v>31</c:v>
                </c:pt>
                <c:pt idx="23">
                  <c:v>15A</c:v>
                </c:pt>
                <c:pt idx="24">
                  <c:v>38</c:v>
                </c:pt>
                <c:pt idx="25">
                  <c:v>15F</c:v>
                </c:pt>
                <c:pt idx="26">
                  <c:v>29</c:v>
                </c:pt>
                <c:pt idx="27">
                  <c:v>25A</c:v>
                </c:pt>
                <c:pt idx="28">
                  <c:v>7F</c:v>
                </c:pt>
                <c:pt idx="29">
                  <c:v>16F</c:v>
                </c:pt>
                <c:pt idx="30">
                  <c:v>33F</c:v>
                </c:pt>
                <c:pt idx="31">
                  <c:v>Pool I</c:v>
                </c:pt>
                <c:pt idx="32">
                  <c:v>17F</c:v>
                </c:pt>
                <c:pt idx="33">
                  <c:v>21</c:v>
                </c:pt>
                <c:pt idx="34">
                  <c:v>37</c:v>
                </c:pt>
                <c:pt idx="35">
                  <c:v>9V</c:v>
                </c:pt>
                <c:pt idx="36">
                  <c:v>7C</c:v>
                </c:pt>
                <c:pt idx="37">
                  <c:v>33A</c:v>
                </c:pt>
                <c:pt idx="38">
                  <c:v>13</c:v>
                </c:pt>
                <c:pt idx="39">
                  <c:v>18F</c:v>
                </c:pt>
                <c:pt idx="40">
                  <c:v>36</c:v>
                </c:pt>
                <c:pt idx="41">
                  <c:v>20</c:v>
                </c:pt>
                <c:pt idx="42">
                  <c:v>24F</c:v>
                </c:pt>
              </c:strCache>
            </c:strRef>
          </c:cat>
          <c:val>
            <c:numRef>
              <c:f>'post-vaccine carriage (0)'!$L$3:$L$45</c:f>
              <c:numCache>
                <c:formatCode>General</c:formatCode>
                <c:ptCount val="43"/>
                <c:pt idx="0">
                  <c:v>2.7517886626307099E-4</c:v>
                </c:pt>
                <c:pt idx="1">
                  <c:v>0</c:v>
                </c:pt>
                <c:pt idx="2">
                  <c:v>0</c:v>
                </c:pt>
                <c:pt idx="3">
                  <c:v>5.5035773252614197E-4</c:v>
                </c:pt>
                <c:pt idx="4">
                  <c:v>3.8800220143093013E-2</c:v>
                </c:pt>
                <c:pt idx="5">
                  <c:v>4.0818198495688865E-2</c:v>
                </c:pt>
                <c:pt idx="6">
                  <c:v>2.8618602091359385E-2</c:v>
                </c:pt>
                <c:pt idx="7">
                  <c:v>2.5316455696202531E-2</c:v>
                </c:pt>
                <c:pt idx="8">
                  <c:v>2.7517886626307099E-4</c:v>
                </c:pt>
                <c:pt idx="9">
                  <c:v>1.9354246927169326E-2</c:v>
                </c:pt>
                <c:pt idx="10">
                  <c:v>1.2841680425609979E-2</c:v>
                </c:pt>
                <c:pt idx="11">
                  <c:v>9.1726288754356996E-5</c:v>
                </c:pt>
                <c:pt idx="12">
                  <c:v>1.0365070629242341E-2</c:v>
                </c:pt>
                <c:pt idx="13">
                  <c:v>1.3850669601907907E-2</c:v>
                </c:pt>
                <c:pt idx="14">
                  <c:v>8.9891762979269867E-3</c:v>
                </c:pt>
                <c:pt idx="15">
                  <c:v>2.8435149513850668E-3</c:v>
                </c:pt>
                <c:pt idx="16">
                  <c:v>8.4388185654008432E-3</c:v>
                </c:pt>
                <c:pt idx="17">
                  <c:v>5.5035773252614202E-3</c:v>
                </c:pt>
                <c:pt idx="18">
                  <c:v>4.6780407264722067E-3</c:v>
                </c:pt>
                <c:pt idx="19">
                  <c:v>4.7697670152265642E-3</c:v>
                </c:pt>
                <c:pt idx="20">
                  <c:v>1.3116859291873052E-2</c:v>
                </c:pt>
                <c:pt idx="21">
                  <c:v>1.8345257750871399E-4</c:v>
                </c:pt>
                <c:pt idx="22">
                  <c:v>1.8345257750871399E-3</c:v>
                </c:pt>
                <c:pt idx="23">
                  <c:v>4.0359567051917082E-3</c:v>
                </c:pt>
                <c:pt idx="24">
                  <c:v>5.2283984589983493E-3</c:v>
                </c:pt>
                <c:pt idx="25">
                  <c:v>2.5683360851219959E-3</c:v>
                </c:pt>
                <c:pt idx="26">
                  <c:v>0</c:v>
                </c:pt>
                <c:pt idx="27">
                  <c:v>9.1726288754356996E-5</c:v>
                </c:pt>
                <c:pt idx="28">
                  <c:v>9.1726288754356996E-5</c:v>
                </c:pt>
                <c:pt idx="29">
                  <c:v>9.1726288754356996E-5</c:v>
                </c:pt>
                <c:pt idx="30">
                  <c:v>0</c:v>
                </c:pt>
                <c:pt idx="31">
                  <c:v>9.1726288754356996E-5</c:v>
                </c:pt>
                <c:pt idx="32">
                  <c:v>0</c:v>
                </c:pt>
                <c:pt idx="33">
                  <c:v>0</c:v>
                </c:pt>
                <c:pt idx="34">
                  <c:v>9.1726288754356996E-5</c:v>
                </c:pt>
                <c:pt idx="35">
                  <c:v>9.1726288754356996E-5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9.1726288754356996E-5</c:v>
                </c:pt>
                <c:pt idx="42">
                  <c:v>3.6690515501742798E-4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1232"/>
        <c:axId val="53713152"/>
      </c:lineChart>
      <c:catAx>
        <c:axId val="537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Serotype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53713152"/>
        <c:crosses val="autoZero"/>
        <c:auto val="1"/>
        <c:lblAlgn val="ctr"/>
        <c:lblOffset val="100"/>
        <c:noMultiLvlLbl val="0"/>
      </c:catAx>
      <c:valAx>
        <c:axId val="53713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Incidence -</a:t>
            </a:r>
            <a:r>
              <a:rPr lang="en-GB" baseline="0"/>
              <a:t> 18C - Figure 3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&lt;7</c:v>
          </c:tx>
          <c:errBars>
            <c:errDir val="y"/>
            <c:errBarType val="both"/>
            <c:errValType val="cust"/>
            <c:noEndCap val="0"/>
            <c:plus>
              <c:numRef>
                <c:f>'invasiveness (0)'!$HS$14:$IB$14</c:f>
                <c:numCache>
                  <c:formatCode>General</c:formatCode>
                  <c:ptCount val="10"/>
                  <c:pt idx="0">
                    <c:v>43.418352388942864</c:v>
                  </c:pt>
                  <c:pt idx="1">
                    <c:v>13.324154099822778</c:v>
                  </c:pt>
                  <c:pt idx="2">
                    <c:v>1.6807816096065622</c:v>
                  </c:pt>
                  <c:pt idx="3">
                    <c:v>0.35000249079411194</c:v>
                  </c:pt>
                  <c:pt idx="4">
                    <c:v>0.31359177799645394</c:v>
                  </c:pt>
                  <c:pt idx="5">
                    <c:v>6.301185699973566E-2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0.31458239368212881</c:v>
                  </c:pt>
                </c:numCache>
              </c:numRef>
            </c:plus>
            <c:minus>
              <c:numRef>
                <c:f>'invasiveness (0)'!$GE$14:$GN$14</c:f>
                <c:numCache>
                  <c:formatCode>General</c:formatCode>
                  <c:ptCount val="10"/>
                  <c:pt idx="0">
                    <c:v>24.669889309233142</c:v>
                  </c:pt>
                  <c:pt idx="1">
                    <c:v>7.5706559253386665</c:v>
                  </c:pt>
                  <c:pt idx="2">
                    <c:v>0.95500390918906053</c:v>
                  </c:pt>
                  <c:pt idx="3">
                    <c:v>0.19886804152535148</c:v>
                  </c:pt>
                  <c:pt idx="4">
                    <c:v>0.17817982548384981</c:v>
                  </c:pt>
                  <c:pt idx="5">
                    <c:v>3.5802729763384146E-2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0.17874268376770794</c:v>
                  </c:pt>
                </c:numCache>
              </c:numRef>
            </c:minus>
            <c:spPr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errBars>
          <c:cat>
            <c:numRef>
              <c:f>'invasiveness (0)'!$AR$2:$BA$2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(0)'!$N$14:$W$14</c:f>
              <c:numCache>
                <c:formatCode>0.0000000</c:formatCode>
                <c:ptCount val="10"/>
                <c:pt idx="0">
                  <c:v>57.131400204409886</c:v>
                </c:pt>
                <c:pt idx="1">
                  <c:v>17.532392142454061</c:v>
                </c:pt>
                <c:pt idx="2">
                  <c:v>2.2116317527308818</c:v>
                </c:pt>
                <c:pt idx="3">
                  <c:v>0.46054562814758049</c:v>
                </c:pt>
                <c:pt idx="4">
                  <c:v>0.41263512740042235</c:v>
                </c:pt>
                <c:pt idx="5">
                  <c:v>8.2913224979760558E-2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0.41393861447611957</c:v>
                </c:pt>
              </c:numCache>
            </c:numRef>
          </c:val>
          <c:smooth val="0"/>
        </c:ser>
        <c:ser>
          <c:idx val="1"/>
          <c:order val="1"/>
          <c:tx>
            <c:v>7-17</c:v>
          </c:tx>
          <c:cat>
            <c:numRef>
              <c:f>'invasiveness (0)'!$AR$2:$BA$2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(0)'!$X$14:$AG$14</c:f>
              <c:numCache>
                <c:formatCode>0.0000000</c:formatCode>
                <c:ptCount val="10"/>
                <c:pt idx="0">
                  <c:v>0.47934449139337049</c:v>
                </c:pt>
                <c:pt idx="1">
                  <c:v>0.19265792112438387</c:v>
                </c:pt>
                <c:pt idx="2">
                  <c:v>3.5648512606865489E-2</c:v>
                </c:pt>
                <c:pt idx="3">
                  <c:v>2.0436661860465555E-2</c:v>
                </c:pt>
                <c:pt idx="4">
                  <c:v>5.1375841429993907E-3</c:v>
                </c:pt>
                <c:pt idx="5">
                  <c:v>5.1665380175488259E-4</c:v>
                </c:pt>
                <c:pt idx="6">
                  <c:v>5.1667553181047453E-4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18-39</c:v>
          </c:tx>
          <c:cat>
            <c:numRef>
              <c:f>'invasiveness (0)'!$AR$2:$BA$2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(0)'!$AH$14:$AQ$14</c:f>
              <c:numCache>
                <c:formatCode>0.0000000</c:formatCode>
                <c:ptCount val="10"/>
                <c:pt idx="0">
                  <c:v>6.2457993944554255</c:v>
                </c:pt>
                <c:pt idx="1">
                  <c:v>3.5954199818793482</c:v>
                </c:pt>
                <c:pt idx="2">
                  <c:v>0.86955091027521547</c:v>
                </c:pt>
                <c:pt idx="3">
                  <c:v>0</c:v>
                </c:pt>
                <c:pt idx="4">
                  <c:v>0.10848263832987604</c:v>
                </c:pt>
                <c:pt idx="5">
                  <c:v>0.1628994437782979</c:v>
                </c:pt>
                <c:pt idx="6">
                  <c:v>0.16309947696990426</c:v>
                </c:pt>
                <c:pt idx="7">
                  <c:v>0</c:v>
                </c:pt>
                <c:pt idx="8">
                  <c:v>0.10823572315728117</c:v>
                </c:pt>
                <c:pt idx="9">
                  <c:v>5.4513066953392241E-3</c:v>
                </c:pt>
              </c:numCache>
            </c:numRef>
          </c:val>
          <c:smooth val="0"/>
        </c:ser>
        <c:ser>
          <c:idx val="3"/>
          <c:order val="3"/>
          <c:tx>
            <c:v>40+</c:v>
          </c:tx>
          <c:cat>
            <c:numRef>
              <c:f>'invasiveness (0)'!$AR$2:$BA$2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(0)'!$AR$14:$BA$14</c:f>
              <c:numCache>
                <c:formatCode>0.0000000</c:formatCode>
                <c:ptCount val="10"/>
                <c:pt idx="0">
                  <c:v>7.2272177411192384</c:v>
                </c:pt>
                <c:pt idx="1">
                  <c:v>3.4852614687054775</c:v>
                </c:pt>
                <c:pt idx="2">
                  <c:v>0.82681900866723257</c:v>
                </c:pt>
                <c:pt idx="3">
                  <c:v>0.30426785750145885</c:v>
                </c:pt>
                <c:pt idx="4">
                  <c:v>4.3412669803411512E-2</c:v>
                </c:pt>
                <c:pt idx="5">
                  <c:v>0.21680128331308018</c:v>
                </c:pt>
                <c:pt idx="6">
                  <c:v>0.26014535030451735</c:v>
                </c:pt>
                <c:pt idx="7">
                  <c:v>0</c:v>
                </c:pt>
                <c:pt idx="8">
                  <c:v>8.7074912543605276E-2</c:v>
                </c:pt>
                <c:pt idx="9">
                  <c:v>0.17392594021615645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2192"/>
        <c:axId val="57354112"/>
      </c:lineChart>
      <c:catAx>
        <c:axId val="573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4112"/>
        <c:crosses val="autoZero"/>
        <c:auto val="1"/>
        <c:lblAlgn val="ctr"/>
        <c:lblOffset val="100"/>
        <c:noMultiLvlLbl val="0"/>
      </c:catAx>
      <c:valAx>
        <c:axId val="57354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</a:t>
                </a:r>
              </a:p>
              <a:p>
                <a:pPr>
                  <a:defRPr/>
                </a:pPr>
                <a:r>
                  <a:rPr lang="en-GB"/>
                  <a:t>per</a:t>
                </a:r>
                <a:r>
                  <a:rPr lang="en-GB" baseline="0"/>
                  <a:t> 100,000</a:t>
                </a:r>
                <a:endParaRPr lang="en-GB"/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573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Incidence &lt;7 - All Serotypes - Figure 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272907734393073"/>
          <c:y val="2.3022328402815151E-2"/>
          <c:w val="0.68058563327700328"/>
          <c:h val="0.90698511523136738"/>
        </c:manualLayout>
      </c:layout>
      <c:lineChart>
        <c:grouping val="standard"/>
        <c:varyColors val="0"/>
        <c:ser>
          <c:idx val="0"/>
          <c:order val="0"/>
          <c:tx>
            <c:strRef>
              <c:f>'invasiveness (0)'!$A$3</c:f>
              <c:strCache>
                <c:ptCount val="1"/>
                <c:pt idx="0">
                  <c:v>6A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(0)'!$N$3:$W$3</c:f>
              <c:numCache>
                <c:formatCode>0.0000000</c:formatCode>
                <c:ptCount val="10"/>
                <c:pt idx="0">
                  <c:v>30.381300446171672</c:v>
                </c:pt>
                <c:pt idx="1">
                  <c:v>15.502072247367503</c:v>
                </c:pt>
                <c:pt idx="2">
                  <c:v>2.1905413546414607</c:v>
                </c:pt>
                <c:pt idx="3">
                  <c:v>0.12230768186597914</c:v>
                </c:pt>
                <c:pt idx="4">
                  <c:v>1.0958402990777313E-2</c:v>
                </c:pt>
                <c:pt idx="5">
                  <c:v>4.4038738937099552E-2</c:v>
                </c:pt>
                <c:pt idx="6">
                  <c:v>7.7625476831901352E-2</c:v>
                </c:pt>
                <c:pt idx="7">
                  <c:v>7.4076559031649725E-3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'invasiveness (0)'!$A$4</c:f>
              <c:strCache>
                <c:ptCount val="1"/>
                <c:pt idx="0">
                  <c:v>23F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(0)'!$N$4:$W$4</c:f>
              <c:numCache>
                <c:formatCode>0.0000000</c:formatCode>
                <c:ptCount val="10"/>
                <c:pt idx="0">
                  <c:v>48.412830612941086</c:v>
                </c:pt>
                <c:pt idx="1">
                  <c:v>23.885910737998831</c:v>
                </c:pt>
                <c:pt idx="2">
                  <c:v>1.9508049280596573</c:v>
                </c:pt>
                <c:pt idx="3">
                  <c:v>7.6542366421580937E-2</c:v>
                </c:pt>
                <c:pt idx="4">
                  <c:v>0</c:v>
                </c:pt>
                <c:pt idx="5">
                  <c:v>1.082723787005584E-2</c:v>
                </c:pt>
                <c:pt idx="6">
                  <c:v>0</c:v>
                </c:pt>
                <c:pt idx="7">
                  <c:v>0.2185470005514365</c:v>
                </c:pt>
                <c:pt idx="8">
                  <c:v>0</c:v>
                </c:pt>
                <c:pt idx="9">
                  <c:v>1.0810849158571056E-2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'invasiveness (0)'!$A$5</c:f>
              <c:strCache>
                <c:ptCount val="1"/>
                <c:pt idx="0">
                  <c:v>19F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(0)'!$N$5:$W$5</c:f>
              <c:numCache>
                <c:formatCode>0.0000000</c:formatCode>
                <c:ptCount val="10"/>
                <c:pt idx="0">
                  <c:v>55.185451902145779</c:v>
                </c:pt>
                <c:pt idx="1">
                  <c:v>24.012994853689122</c:v>
                </c:pt>
                <c:pt idx="2">
                  <c:v>2.0531828025783292</c:v>
                </c:pt>
                <c:pt idx="3">
                  <c:v>4.6554039938404276E-2</c:v>
                </c:pt>
                <c:pt idx="4">
                  <c:v>0</c:v>
                </c:pt>
                <c:pt idx="5">
                  <c:v>0</c:v>
                </c:pt>
                <c:pt idx="6">
                  <c:v>2.3215207528203125E-2</c:v>
                </c:pt>
                <c:pt idx="7">
                  <c:v>0.12793844811316973</c:v>
                </c:pt>
                <c:pt idx="8">
                  <c:v>1.1442008736251676E-2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'invasiveness (0)'!$A$6</c:f>
              <c:strCache>
                <c:ptCount val="1"/>
                <c:pt idx="0">
                  <c:v>6B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(0)'!$N$6:$W$6</c:f>
              <c:numCache>
                <c:formatCode>0.0000000</c:formatCode>
                <c:ptCount val="10"/>
                <c:pt idx="0">
                  <c:v>47.805901191865111</c:v>
                </c:pt>
                <c:pt idx="1">
                  <c:v>33.833470279268191</c:v>
                </c:pt>
                <c:pt idx="2">
                  <c:v>3.4605282409420255</c:v>
                </c:pt>
                <c:pt idx="3">
                  <c:v>0.5149220280739506</c:v>
                </c:pt>
                <c:pt idx="4">
                  <c:v>0.3624930238589591</c:v>
                </c:pt>
                <c:pt idx="5">
                  <c:v>0.14567574908204886</c:v>
                </c:pt>
                <c:pt idx="6">
                  <c:v>0</c:v>
                </c:pt>
                <c:pt idx="7">
                  <c:v>1.4702271436658318E-2</c:v>
                </c:pt>
                <c:pt idx="8">
                  <c:v>4.3390991395972349E-2</c:v>
                </c:pt>
                <c:pt idx="9">
                  <c:v>2.9091049227678117E-2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'invasiveness (0)'!$A$7</c:f>
              <c:strCache>
                <c:ptCount val="1"/>
                <c:pt idx="0">
                  <c:v>11A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(0)'!$N$7:$W$7</c:f>
              <c:numCache>
                <c:formatCode>0.0000000</c:formatCode>
                <c:ptCount val="10"/>
                <c:pt idx="0">
                  <c:v>3.0106104289194193</c:v>
                </c:pt>
                <c:pt idx="1">
                  <c:v>1.7336819923372655</c:v>
                </c:pt>
                <c:pt idx="2">
                  <c:v>1.1049426629630483</c:v>
                </c:pt>
                <c:pt idx="3">
                  <c:v>0.82111493647591016</c:v>
                </c:pt>
                <c:pt idx="4">
                  <c:v>0.78735106265649046</c:v>
                </c:pt>
                <c:pt idx="5">
                  <c:v>0.67944037367205579</c:v>
                </c:pt>
                <c:pt idx="6">
                  <c:v>0.68741556932524606</c:v>
                </c:pt>
                <c:pt idx="7">
                  <c:v>0.86807130627824003</c:v>
                </c:pt>
                <c:pt idx="8">
                  <c:v>0.91352827251537339</c:v>
                </c:pt>
                <c:pt idx="9">
                  <c:v>0.86563846876714245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'invasiveness (0)'!$A$8</c:f>
              <c:strCache>
                <c:ptCount val="1"/>
                <c:pt idx="0">
                  <c:v>15B/C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(0)'!$N$8:$W$8</c:f>
              <c:numCache>
                <c:formatCode>0.0000000</c:formatCode>
                <c:ptCount val="10"/>
                <c:pt idx="0">
                  <c:v>7.0483535608447054</c:v>
                </c:pt>
                <c:pt idx="1">
                  <c:v>6.2652885582255804</c:v>
                </c:pt>
                <c:pt idx="2">
                  <c:v>3.826421369567965</c:v>
                </c:pt>
                <c:pt idx="3">
                  <c:v>3.6231001492264676</c:v>
                </c:pt>
                <c:pt idx="4">
                  <c:v>3.8918536375965096</c:v>
                </c:pt>
                <c:pt idx="5">
                  <c:v>2.6659542547523372</c:v>
                </c:pt>
                <c:pt idx="6">
                  <c:v>2.4896538507634141</c:v>
                </c:pt>
                <c:pt idx="7">
                  <c:v>2.8135086912724327</c:v>
                </c:pt>
                <c:pt idx="8">
                  <c:v>2.7874543497489728</c:v>
                </c:pt>
                <c:pt idx="9">
                  <c:v>2.8196622608770672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'invasiveness (0)'!$A$9</c:f>
              <c:strCache>
                <c:ptCount val="1"/>
                <c:pt idx="0">
                  <c:v>19A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(0)'!$N$9:$W$9</c:f>
              <c:numCache>
                <c:formatCode>0.0000000</c:formatCode>
                <c:ptCount val="10"/>
                <c:pt idx="0">
                  <c:v>29.761599976644348</c:v>
                </c:pt>
                <c:pt idx="1">
                  <c:v>22.758788555067557</c:v>
                </c:pt>
                <c:pt idx="2">
                  <c:v>24.069812904286263</c:v>
                </c:pt>
                <c:pt idx="3">
                  <c:v>22.335069487163821</c:v>
                </c:pt>
                <c:pt idx="4">
                  <c:v>16.097938004710539</c:v>
                </c:pt>
                <c:pt idx="5">
                  <c:v>2.2054460579818329</c:v>
                </c:pt>
                <c:pt idx="6">
                  <c:v>0.12341140392462903</c:v>
                </c:pt>
                <c:pt idx="7">
                  <c:v>0</c:v>
                </c:pt>
                <c:pt idx="8">
                  <c:v>2.0275134451461369E-2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'invasiveness (0)'!$A$10</c:f>
              <c:strCache>
                <c:ptCount val="1"/>
                <c:pt idx="0">
                  <c:v>35A/B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(0)'!$N$10:$W$10</c:f>
              <c:numCache>
                <c:formatCode>0.0000000</c:formatCode>
                <c:ptCount val="10"/>
                <c:pt idx="0">
                  <c:v>1.7867255376892044</c:v>
                </c:pt>
                <c:pt idx="1">
                  <c:v>1.4279055056220307</c:v>
                </c:pt>
                <c:pt idx="2">
                  <c:v>1.5736357283603941</c:v>
                </c:pt>
                <c:pt idx="3">
                  <c:v>1.3308945141121835</c:v>
                </c:pt>
                <c:pt idx="4">
                  <c:v>1.6412890327678917</c:v>
                </c:pt>
                <c:pt idx="5">
                  <c:v>1.7841311820607244</c:v>
                </c:pt>
                <c:pt idx="6">
                  <c:v>1.5406455514598774</c:v>
                </c:pt>
                <c:pt idx="7">
                  <c:v>1.5459935986010251</c:v>
                </c:pt>
                <c:pt idx="8">
                  <c:v>1.2771113618022589</c:v>
                </c:pt>
                <c:pt idx="9">
                  <c:v>1.0099272084207627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'invasiveness (0)'!$A$11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(0)'!$N$11:$W$11</c:f>
              <c:numCache>
                <c:formatCode>0.0000000</c:formatCode>
                <c:ptCount val="10"/>
                <c:pt idx="0">
                  <c:v>26.560407275286856</c:v>
                </c:pt>
                <c:pt idx="1">
                  <c:v>35.492283640327521</c:v>
                </c:pt>
                <c:pt idx="2">
                  <c:v>3.1355458669646077</c:v>
                </c:pt>
                <c:pt idx="3">
                  <c:v>0.12583926739734413</c:v>
                </c:pt>
                <c:pt idx="4">
                  <c:v>9.3017285677538905E-2</c:v>
                </c:pt>
                <c:pt idx="5">
                  <c:v>0</c:v>
                </c:pt>
                <c:pt idx="6">
                  <c:v>0</c:v>
                </c:pt>
                <c:pt idx="7">
                  <c:v>0.34582778645668388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'invasiveness (0)'!$A$12</c:f>
              <c:strCache>
                <c:ptCount val="1"/>
                <c:pt idx="0">
                  <c:v>22F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(0)'!$N$12:$W$12</c:f>
              <c:numCache>
                <c:formatCode>0.0000000</c:formatCode>
                <c:ptCount val="10"/>
                <c:pt idx="0">
                  <c:v>5.9406274407398705</c:v>
                </c:pt>
                <c:pt idx="1">
                  <c:v>2.2054640802682797</c:v>
                </c:pt>
                <c:pt idx="2">
                  <c:v>2.9053888233598437</c:v>
                </c:pt>
                <c:pt idx="3">
                  <c:v>3.097249789849521</c:v>
                </c:pt>
                <c:pt idx="4">
                  <c:v>3.3154771576557991</c:v>
                </c:pt>
                <c:pt idx="5">
                  <c:v>2.5449555903509782</c:v>
                </c:pt>
                <c:pt idx="6">
                  <c:v>2.0052704314440959</c:v>
                </c:pt>
                <c:pt idx="7">
                  <c:v>1.6646397253472047</c:v>
                </c:pt>
                <c:pt idx="8">
                  <c:v>2.4052599277366351</c:v>
                </c:pt>
                <c:pt idx="9">
                  <c:v>2.0264495496592541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'invasiveness (0)'!$A$13</c:f>
              <c:strCache>
                <c:ptCount val="1"/>
                <c:pt idx="0">
                  <c:v>9A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(0)'!$N$13:$W$13</c:f>
              <c:numCache>
                <c:formatCode>0.0000000</c:formatCode>
                <c:ptCount val="10"/>
                <c:pt idx="0">
                  <c:v>5.0631643131058429E-4</c:v>
                </c:pt>
                <c:pt idx="1">
                  <c:v>6.1489302954669802E-4</c:v>
                </c:pt>
                <c:pt idx="2">
                  <c:v>2.7010588960054484E-4</c:v>
                </c:pt>
                <c:pt idx="3">
                  <c:v>1.3315809933436775E-4</c:v>
                </c:pt>
                <c:pt idx="4">
                  <c:v>1.6265901144595413E-4</c:v>
                </c:pt>
                <c:pt idx="5">
                  <c:v>2.4420177978752295E-4</c:v>
                </c:pt>
                <c:pt idx="6">
                  <c:v>2.483069981816768E-4</c:v>
                </c:pt>
                <c:pt idx="7">
                  <c:v>3.0221775274294049E-4</c:v>
                </c:pt>
                <c:pt idx="8">
                  <c:v>2.9085966409898476E-4</c:v>
                </c:pt>
                <c:pt idx="9">
                  <c:v>2.5866603693661165E-4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'invasiveness (0)'!$A$14</c:f>
              <c:strCache>
                <c:ptCount val="1"/>
                <c:pt idx="0">
                  <c:v>18C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(0)'!$N$14:$W$14</c:f>
              <c:numCache>
                <c:formatCode>0.0000000</c:formatCode>
                <c:ptCount val="10"/>
                <c:pt idx="0">
                  <c:v>57.131400204409886</c:v>
                </c:pt>
                <c:pt idx="1">
                  <c:v>17.532392142454061</c:v>
                </c:pt>
                <c:pt idx="2">
                  <c:v>2.2116317527308818</c:v>
                </c:pt>
                <c:pt idx="3">
                  <c:v>0.46054562814758049</c:v>
                </c:pt>
                <c:pt idx="4">
                  <c:v>0.41263512740042235</c:v>
                </c:pt>
                <c:pt idx="5">
                  <c:v>8.2913224979760558E-2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0.41393861447611957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'invasiveness (0)'!$A$15</c:f>
              <c:strCache>
                <c:ptCount val="1"/>
                <c:pt idx="0">
                  <c:v>NT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(0)'!$N$15:$W$15</c:f>
              <c:numCache>
                <c:formatCode>0.0000000</c:formatCode>
                <c:ptCount val="10"/>
                <c:pt idx="0">
                  <c:v>3.2493481822958774</c:v>
                </c:pt>
                <c:pt idx="1">
                  <c:v>2.0002533051301863</c:v>
                </c:pt>
                <c:pt idx="2">
                  <c:v>1.3767535459112237</c:v>
                </c:pt>
                <c:pt idx="3">
                  <c:v>0.9091218973695272</c:v>
                </c:pt>
                <c:pt idx="4">
                  <c:v>1.4831855806759624</c:v>
                </c:pt>
                <c:pt idx="5">
                  <c:v>0.94389238513696683</c:v>
                </c:pt>
                <c:pt idx="6">
                  <c:v>1.1884033116990356</c:v>
                </c:pt>
                <c:pt idx="7">
                  <c:v>1.803803460881402</c:v>
                </c:pt>
                <c:pt idx="8">
                  <c:v>1.8569643173450596</c:v>
                </c:pt>
                <c:pt idx="9">
                  <c:v>0.97736971831461539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'invasiveness (0)'!$A$16</c:f>
              <c:strCache>
                <c:ptCount val="1"/>
                <c:pt idx="0">
                  <c:v>10(low)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(0)'!$N$16:$W$16</c:f>
              <c:numCache>
                <c:formatCode>0.0000000</c:formatCode>
                <c:ptCount val="10"/>
                <c:pt idx="0">
                  <c:v>6.3888355806292207E-4</c:v>
                </c:pt>
                <c:pt idx="1">
                  <c:v>3.340503389396311E-4</c:v>
                </c:pt>
                <c:pt idx="2">
                  <c:v>2.0385587470388082E-4</c:v>
                </c:pt>
                <c:pt idx="3">
                  <c:v>1.9647694000784167E-4</c:v>
                </c:pt>
                <c:pt idx="4">
                  <c:v>2.3517939596187512E-4</c:v>
                </c:pt>
                <c:pt idx="5">
                  <c:v>2.3566624447228399E-4</c:v>
                </c:pt>
                <c:pt idx="6">
                  <c:v>2.4664391780083783E-4</c:v>
                </c:pt>
                <c:pt idx="7">
                  <c:v>3.1341072212894607E-4</c:v>
                </c:pt>
                <c:pt idx="8">
                  <c:v>3.046682649489062E-4</c:v>
                </c:pt>
                <c:pt idx="9">
                  <c:v>2.1263647352016187E-4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'invasiveness (0)'!$A$17</c:f>
              <c:strCache>
                <c:ptCount val="1"/>
                <c:pt idx="0">
                  <c:v>10(high)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(0)'!$N$17:$W$17</c:f>
              <c:numCache>
                <c:formatCode>0.0000000</c:formatCode>
                <c:ptCount val="10"/>
                <c:pt idx="0">
                  <c:v>16.914906482668567</c:v>
                </c:pt>
                <c:pt idx="1">
                  <c:v>8.844225481086962</c:v>
                </c:pt>
                <c:pt idx="2">
                  <c:v>5.3972324268503717</c:v>
                </c:pt>
                <c:pt idx="3">
                  <c:v>5.2018697684284616</c:v>
                </c:pt>
                <c:pt idx="4">
                  <c:v>6.2265454152661288</c:v>
                </c:pt>
                <c:pt idx="5">
                  <c:v>6.2394350833767955</c:v>
                </c:pt>
                <c:pt idx="6">
                  <c:v>6.5300769623332178</c:v>
                </c:pt>
                <c:pt idx="7">
                  <c:v>8.2977766270119488</c:v>
                </c:pt>
                <c:pt idx="8">
                  <c:v>8.0663137199409469</c:v>
                </c:pt>
                <c:pt idx="9">
                  <c:v>5.6297051614587588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'invasiveness (0)'!$A$18</c:f>
              <c:strCache>
                <c:ptCount val="1"/>
                <c:pt idx="0">
                  <c:v>6C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(0)'!$N$18:$W$18</c:f>
              <c:numCache>
                <c:formatCode>0.0000000</c:formatCode>
                <c:ptCount val="10"/>
                <c:pt idx="0">
                  <c:v>0.72769581906998015</c:v>
                </c:pt>
                <c:pt idx="1">
                  <c:v>0.93852357304439304</c:v>
                </c:pt>
                <c:pt idx="2">
                  <c:v>1.322451610390629</c:v>
                </c:pt>
                <c:pt idx="3">
                  <c:v>0.80426566560355961</c:v>
                </c:pt>
                <c:pt idx="4">
                  <c:v>1.0775762940931026</c:v>
                </c:pt>
                <c:pt idx="5">
                  <c:v>0.55782402653659435</c:v>
                </c:pt>
                <c:pt idx="6">
                  <c:v>0.44727060460286017</c:v>
                </c:pt>
                <c:pt idx="7">
                  <c:v>0.5148320852699656</c:v>
                </c:pt>
                <c:pt idx="8">
                  <c:v>0.61578824067453575</c:v>
                </c:pt>
                <c:pt idx="9">
                  <c:v>0.48369287388551613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'invasiveness (0)'!$A$19</c:f>
              <c:strCache>
                <c:ptCount val="1"/>
                <c:pt idx="0">
                  <c:v>9N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(0)'!$N$19:$W$19</c:f>
              <c:numCache>
                <c:formatCode>0.0000000</c:formatCode>
                <c:ptCount val="10"/>
                <c:pt idx="0">
                  <c:v>3.4284422993238</c:v>
                </c:pt>
                <c:pt idx="1">
                  <c:v>1.0472713592862597</c:v>
                </c:pt>
                <c:pt idx="2">
                  <c:v>1.013959691224156</c:v>
                </c:pt>
                <c:pt idx="3">
                  <c:v>0.94141390604152797</c:v>
                </c:pt>
                <c:pt idx="4">
                  <c:v>0.40405352640182868</c:v>
                </c:pt>
                <c:pt idx="5">
                  <c:v>1.097553282642598</c:v>
                </c:pt>
                <c:pt idx="6">
                  <c:v>0.8934826476296871</c:v>
                </c:pt>
                <c:pt idx="7">
                  <c:v>1.0697666298525632</c:v>
                </c:pt>
                <c:pt idx="8">
                  <c:v>0.29855462740915606</c:v>
                </c:pt>
                <c:pt idx="9">
                  <c:v>1.3510996825585333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'invasiveness (0)'!$A$20</c:f>
              <c:strCache>
                <c:ptCount val="1"/>
                <c:pt idx="0">
                  <c:v>23A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(0)'!$N$20:$W$20</c:f>
              <c:numCache>
                <c:formatCode>0.0000000</c:formatCode>
                <c:ptCount val="10"/>
                <c:pt idx="0">
                  <c:v>0.37972231172227988</c:v>
                </c:pt>
                <c:pt idx="1">
                  <c:v>0.37012321728164121</c:v>
                </c:pt>
                <c:pt idx="2">
                  <c:v>0.41072337152811084</c:v>
                </c:pt>
                <c:pt idx="3">
                  <c:v>0.29381893427936007</c:v>
                </c:pt>
                <c:pt idx="4">
                  <c:v>0.17448008261498088</c:v>
                </c:pt>
                <c:pt idx="5">
                  <c:v>0.17603313266497569</c:v>
                </c:pt>
                <c:pt idx="6">
                  <c:v>0.1602439441317986</c:v>
                </c:pt>
                <c:pt idx="7">
                  <c:v>4.8317788667315641E-2</c:v>
                </c:pt>
                <c:pt idx="8">
                  <c:v>9.2142103010279502E-2</c:v>
                </c:pt>
                <c:pt idx="9">
                  <c:v>0.1419371090570288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'invasiveness (0)'!$A$21</c:f>
              <c:strCache>
                <c:ptCount val="1"/>
                <c:pt idx="0">
                  <c:v>35F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(0)'!$N$21:$W$21</c:f>
              <c:numCache>
                <c:formatCode>0.0000000</c:formatCode>
                <c:ptCount val="10"/>
                <c:pt idx="0">
                  <c:v>6.0058055731338083E-5</c:v>
                </c:pt>
                <c:pt idx="1">
                  <c:v>9.1310977164755366E-5</c:v>
                </c:pt>
                <c:pt idx="2">
                  <c:v>5.0699155917576854E-5</c:v>
                </c:pt>
                <c:pt idx="3">
                  <c:v>3.6253287748185298E-5</c:v>
                </c:pt>
                <c:pt idx="4">
                  <c:v>2.1661342402486309E-5</c:v>
                </c:pt>
                <c:pt idx="5">
                  <c:v>9.1986714076425709E-6</c:v>
                </c:pt>
                <c:pt idx="6">
                  <c:v>5.0845804667987051E-6</c:v>
                </c:pt>
                <c:pt idx="7">
                  <c:v>2.9436202204869454E-6</c:v>
                </c:pt>
                <c:pt idx="8">
                  <c:v>1.2251661704589983E-5</c:v>
                </c:pt>
                <c:pt idx="9">
                  <c:v>2.2513832985776268E-5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'invasiveness (0)'!$A$22</c:f>
              <c:strCache>
                <c:ptCount val="1"/>
                <c:pt idx="0">
                  <c:v>23B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(0)'!$N$22:$W$22</c:f>
              <c:numCache>
                <c:formatCode>0.0000000</c:formatCode>
                <c:ptCount val="10"/>
                <c:pt idx="0">
                  <c:v>0.66852831705342386</c:v>
                </c:pt>
                <c:pt idx="1">
                  <c:v>0.48798816272022738</c:v>
                </c:pt>
                <c:pt idx="2">
                  <c:v>0.55840922036760698</c:v>
                </c:pt>
                <c:pt idx="3">
                  <c:v>0.3528758108140288</c:v>
                </c:pt>
                <c:pt idx="4">
                  <c:v>0.35083353197142142</c:v>
                </c:pt>
                <c:pt idx="5">
                  <c:v>0.54863549529650002</c:v>
                </c:pt>
                <c:pt idx="6">
                  <c:v>0.45381574926903256</c:v>
                </c:pt>
                <c:pt idx="7">
                  <c:v>0.57845509948036067</c:v>
                </c:pt>
                <c:pt idx="8">
                  <c:v>0.79425953387203674</c:v>
                </c:pt>
                <c:pt idx="9">
                  <c:v>0.76509085194505855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'invasiveness (0)'!$A$23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(0)'!$N$23:$W$23</c:f>
              <c:numCache>
                <c:formatCode>0.0000000</c:formatCode>
                <c:ptCount val="10"/>
                <c:pt idx="0">
                  <c:v>4.788292685914282</c:v>
                </c:pt>
                <c:pt idx="1">
                  <c:v>4.6508510170723971</c:v>
                </c:pt>
                <c:pt idx="2">
                  <c:v>5.4415841424366045</c:v>
                </c:pt>
                <c:pt idx="3">
                  <c:v>5.30235507313476</c:v>
                </c:pt>
                <c:pt idx="4">
                  <c:v>2.1709666872274478</c:v>
                </c:pt>
                <c:pt idx="5">
                  <c:v>0.93476832925524422</c:v>
                </c:pt>
                <c:pt idx="6">
                  <c:v>0.18830651386125694</c:v>
                </c:pt>
                <c:pt idx="7">
                  <c:v>0.18868230015912413</c:v>
                </c:pt>
                <c:pt idx="8">
                  <c:v>1.546834314013106E-2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'invasiveness (0)'!$A$24</c:f>
              <c:strCache>
                <c:ptCount val="1"/>
                <c:pt idx="0">
                  <c:v>34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(0)'!$N$24:$W$24</c:f>
              <c:numCache>
                <c:formatCode>0.0000000</c:formatCode>
                <c:ptCount val="10"/>
                <c:pt idx="0">
                  <c:v>0.283327188622299</c:v>
                </c:pt>
                <c:pt idx="1">
                  <c:v>0.11472770181946113</c:v>
                </c:pt>
                <c:pt idx="2">
                  <c:v>0.26285304195079723</c:v>
                </c:pt>
                <c:pt idx="3">
                  <c:v>0.21098230187442538</c:v>
                </c:pt>
                <c:pt idx="4">
                  <c:v>0.37271766749804347</c:v>
                </c:pt>
                <c:pt idx="5">
                  <c:v>0.17836209853794979</c:v>
                </c:pt>
                <c:pt idx="6">
                  <c:v>0.16972720789701279</c:v>
                </c:pt>
                <c:pt idx="7">
                  <c:v>0.15912600435316479</c:v>
                </c:pt>
                <c:pt idx="8">
                  <c:v>0.17219784999576199</c:v>
                </c:pt>
                <c:pt idx="9">
                  <c:v>1.1807212356570217E-2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'invasiveness (0)'!$A$25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(0)'!$N$25:$W$25</c:f>
              <c:numCache>
                <c:formatCode>0.0000000</c:formatCode>
                <c:ptCount val="10"/>
                <c:pt idx="0">
                  <c:v>7.0300160719322431</c:v>
                </c:pt>
                <c:pt idx="1">
                  <c:v>5.1406807272510138</c:v>
                </c:pt>
                <c:pt idx="2">
                  <c:v>1.2235350166194512</c:v>
                </c:pt>
                <c:pt idx="3">
                  <c:v>0.15345090282820498</c:v>
                </c:pt>
                <c:pt idx="4">
                  <c:v>0.10082411219086897</c:v>
                </c:pt>
                <c:pt idx="5">
                  <c:v>1.0129593607470444</c:v>
                </c:pt>
                <c:pt idx="6">
                  <c:v>1.0202894125508966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'invasiveness (0)'!$A$26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(0)'!$N$26:$W$26</c:f>
              <c:numCache>
                <c:formatCode>0.0000000</c:formatCode>
                <c:ptCount val="10"/>
                <c:pt idx="0">
                  <c:v>0.48280333570181933</c:v>
                </c:pt>
                <c:pt idx="1">
                  <c:v>0.65148632007435925</c:v>
                </c:pt>
                <c:pt idx="2">
                  <c:v>0.49833997459136808</c:v>
                </c:pt>
                <c:pt idx="3">
                  <c:v>0.21311414231774445</c:v>
                </c:pt>
                <c:pt idx="4">
                  <c:v>0.15887512203359341</c:v>
                </c:pt>
                <c:pt idx="5">
                  <c:v>0.12715380451325256</c:v>
                </c:pt>
                <c:pt idx="6">
                  <c:v>8.9924244737319192E-2</c:v>
                </c:pt>
                <c:pt idx="7">
                  <c:v>0.16109449113005148</c:v>
                </c:pt>
                <c:pt idx="8">
                  <c:v>0.28204074844422589</c:v>
                </c:pt>
                <c:pt idx="9">
                  <c:v>0.19989657380795059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'invasiveness (0)'!$A$27</c:f>
              <c:strCache>
                <c:ptCount val="1"/>
                <c:pt idx="0">
                  <c:v>15A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(0)'!$N$27:$W$27</c:f>
              <c:numCache>
                <c:formatCode>0.0000000</c:formatCode>
                <c:ptCount val="10"/>
                <c:pt idx="0">
                  <c:v>0.85085725048956284</c:v>
                </c:pt>
                <c:pt idx="1">
                  <c:v>0.7070973648266673</c:v>
                </c:pt>
                <c:pt idx="2">
                  <c:v>0.50448287709660988</c:v>
                </c:pt>
                <c:pt idx="3">
                  <c:v>0.41602348945191076</c:v>
                </c:pt>
                <c:pt idx="4">
                  <c:v>0.37926765176693233</c:v>
                </c:pt>
                <c:pt idx="5">
                  <c:v>0.18880484253448404</c:v>
                </c:pt>
                <c:pt idx="6">
                  <c:v>0.15213686893358253</c:v>
                </c:pt>
                <c:pt idx="7">
                  <c:v>0.1212594685421306</c:v>
                </c:pt>
                <c:pt idx="8">
                  <c:v>0.13633315625146816</c:v>
                </c:pt>
                <c:pt idx="9">
                  <c:v>0.11653905341078527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'invasiveness (0)'!$A$28</c:f>
              <c:strCache>
                <c:ptCount val="1"/>
                <c:pt idx="0">
                  <c:v>38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(0)'!$N$28:$W$28</c:f>
              <c:numCache>
                <c:formatCode>0.0000000</c:formatCode>
                <c:ptCount val="10"/>
                <c:pt idx="0">
                  <c:v>0.86234103848639421</c:v>
                </c:pt>
                <c:pt idx="1">
                  <c:v>0.22118545212902918</c:v>
                </c:pt>
                <c:pt idx="2">
                  <c:v>0.2918331876414183</c:v>
                </c:pt>
                <c:pt idx="3">
                  <c:v>0.83937283012590114</c:v>
                </c:pt>
                <c:pt idx="4">
                  <c:v>1.4236537915179128</c:v>
                </c:pt>
                <c:pt idx="5">
                  <c:v>1.6042733803387161</c:v>
                </c:pt>
                <c:pt idx="6">
                  <c:v>1.109702331661194</c:v>
                </c:pt>
                <c:pt idx="7">
                  <c:v>1.0631485808283589</c:v>
                </c:pt>
                <c:pt idx="8">
                  <c:v>1.5448532242836956</c:v>
                </c:pt>
                <c:pt idx="9">
                  <c:v>0.23159205724615184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'invasiveness (0)'!$A$29</c:f>
              <c:strCache>
                <c:ptCount val="1"/>
                <c:pt idx="0">
                  <c:v>15F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(0)'!$N$29:$W$29</c:f>
              <c:numCache>
                <c:formatCode>0.0000000</c:formatCode>
                <c:ptCount val="10"/>
                <c:pt idx="0">
                  <c:v>1.5245436186934536E-4</c:v>
                </c:pt>
                <c:pt idx="1">
                  <c:v>1.2797560007105213E-4</c:v>
                </c:pt>
                <c:pt idx="2">
                  <c:v>1.0365614836698509E-4</c:v>
                </c:pt>
                <c:pt idx="3">
                  <c:v>1.9294329117000453E-5</c:v>
                </c:pt>
                <c:pt idx="4">
                  <c:v>1.5305445776334001E-5</c:v>
                </c:pt>
                <c:pt idx="5">
                  <c:v>4.4267323472710147E-5</c:v>
                </c:pt>
                <c:pt idx="6">
                  <c:v>3.5200779448838991E-5</c:v>
                </c:pt>
                <c:pt idx="7">
                  <c:v>6.2077006577172667E-5</c:v>
                </c:pt>
                <c:pt idx="8">
                  <c:v>2.4057697553448783E-5</c:v>
                </c:pt>
                <c:pt idx="9">
                  <c:v>6.9324709255098299E-5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'invasiveness (0)'!$A$30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(0)'!$N$30:$W$30</c:f>
              <c:numCache>
                <c:formatCode>0.0000000</c:formatCode>
                <c:ptCount val="10"/>
                <c:pt idx="0">
                  <c:v>1.5068253152535698E-5</c:v>
                </c:pt>
                <c:pt idx="1">
                  <c:v>3.0247193283039788E-5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6.1355545265284035E-6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'invasiveness (0)'!$A$31</c:f>
              <c:strCache>
                <c:ptCount val="1"/>
                <c:pt idx="0">
                  <c:v>25A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(0)'!$N$31:$W$31</c:f>
              <c:numCache>
                <c:formatCode>0.0000000</c:formatCode>
                <c:ptCount val="10"/>
                <c:pt idx="0">
                  <c:v>3.0812670269014675E-3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1.2373582447726338E-4</c:v>
                </c:pt>
                <c:pt idx="5">
                  <c:v>0</c:v>
                </c:pt>
                <c:pt idx="6">
                  <c:v>1.8782166625243239E-4</c:v>
                </c:pt>
                <c:pt idx="7">
                  <c:v>1.2546432332248558E-4</c:v>
                </c:pt>
                <c:pt idx="8">
                  <c:v>0</c:v>
                </c:pt>
                <c:pt idx="9">
                  <c:v>6.826968376958272E-4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'invasiveness (0)'!$A$32</c:f>
              <c:strCache>
                <c:ptCount val="1"/>
                <c:pt idx="0">
                  <c:v>7F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(0)'!$N$32:$W$32</c:f>
              <c:numCache>
                <c:formatCode>0.0000000</c:formatCode>
                <c:ptCount val="10"/>
                <c:pt idx="0">
                  <c:v>2.5815088484147322</c:v>
                </c:pt>
                <c:pt idx="1">
                  <c:v>0</c:v>
                </c:pt>
                <c:pt idx="2">
                  <c:v>0.5241800558255244</c:v>
                </c:pt>
                <c:pt idx="3">
                  <c:v>0</c:v>
                </c:pt>
                <c:pt idx="4">
                  <c:v>0.12958351343990895</c:v>
                </c:pt>
                <c:pt idx="5">
                  <c:v>0.13018992191962381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'invasiveness (0)'!$A$33</c:f>
              <c:strCache>
                <c:ptCount val="1"/>
                <c:pt idx="0">
                  <c:v>16F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(0)'!$N$33:$W$33</c:f>
              <c:numCache>
                <c:formatCode>0.0000000</c:formatCode>
                <c:ptCount val="10"/>
                <c:pt idx="0">
                  <c:v>5.4983767888826814E-2</c:v>
                </c:pt>
                <c:pt idx="1">
                  <c:v>0.22074286089137979</c:v>
                </c:pt>
                <c:pt idx="2">
                  <c:v>0</c:v>
                </c:pt>
                <c:pt idx="3">
                  <c:v>5.6008560207862386E-3</c:v>
                </c:pt>
                <c:pt idx="4">
                  <c:v>5.520019681182947E-3</c:v>
                </c:pt>
                <c:pt idx="5">
                  <c:v>0</c:v>
                </c:pt>
                <c:pt idx="6">
                  <c:v>1.6757948615867688E-2</c:v>
                </c:pt>
                <c:pt idx="7">
                  <c:v>0</c:v>
                </c:pt>
                <c:pt idx="8">
                  <c:v>5.5062927819037799E-3</c:v>
                </c:pt>
                <c:pt idx="9">
                  <c:v>6.091202764086795E-2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'invasiveness (0)'!$A$34</c:f>
              <c:strCache>
                <c:ptCount val="1"/>
                <c:pt idx="0">
                  <c:v>33F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(0)'!$N$34:$W$34</c:f>
              <c:numCache>
                <c:formatCode>0.0000000</c:formatCode>
                <c:ptCount val="10"/>
                <c:pt idx="0">
                  <c:v>0.1043085100728096</c:v>
                </c:pt>
                <c:pt idx="1">
                  <c:v>5.2345809983741248E-2</c:v>
                </c:pt>
                <c:pt idx="2">
                  <c:v>0</c:v>
                </c:pt>
                <c:pt idx="3">
                  <c:v>5.3126310645150937E-3</c:v>
                </c:pt>
                <c:pt idx="4">
                  <c:v>5.2359546337473119E-2</c:v>
                </c:pt>
                <c:pt idx="5">
                  <c:v>0</c:v>
                </c:pt>
                <c:pt idx="6">
                  <c:v>5.2985233009500265E-3</c:v>
                </c:pt>
                <c:pt idx="7">
                  <c:v>6.3709165022718242E-2</c:v>
                </c:pt>
                <c:pt idx="8">
                  <c:v>5.2229341327275861E-3</c:v>
                </c:pt>
                <c:pt idx="9">
                  <c:v>1.5757484004385043E-2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'invasiveness (0)'!$A$35</c:f>
              <c:strCache>
                <c:ptCount val="1"/>
                <c:pt idx="0">
                  <c:v>Pool I(low)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(0)'!$N$35:$W$35</c:f>
              <c:numCache>
                <c:formatCode>0.0000000</c:formatCode>
                <c:ptCount val="10"/>
                <c:pt idx="0">
                  <c:v>1.9411031575363154E-5</c:v>
                </c:pt>
                <c:pt idx="1">
                  <c:v>0</c:v>
                </c:pt>
                <c:pt idx="2">
                  <c:v>0</c:v>
                </c:pt>
                <c:pt idx="3">
                  <c:v>1.9772816095172887E-6</c:v>
                </c:pt>
                <c:pt idx="4">
                  <c:v>1.948743791889932E-6</c:v>
                </c:pt>
                <c:pt idx="5">
                  <c:v>0</c:v>
                </c:pt>
                <c:pt idx="6">
                  <c:v>1.9720309114902893E-6</c:v>
                </c:pt>
                <c:pt idx="7">
                  <c:v>4.1495292623916921E-5</c:v>
                </c:pt>
                <c:pt idx="8">
                  <c:v>3.8877955133536062E-6</c:v>
                </c:pt>
                <c:pt idx="9">
                  <c:v>2.345879693565902E-5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'invasiveness (0)'!$A$36</c:f>
              <c:strCache>
                <c:ptCount val="1"/>
                <c:pt idx="0">
                  <c:v>Pool I(high)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(0)'!$N$36:$W$36</c:f>
              <c:numCache>
                <c:formatCode>0.0000000</c:formatCode>
                <c:ptCount val="10"/>
                <c:pt idx="0">
                  <c:v>9.5815670942932696E-2</c:v>
                </c:pt>
                <c:pt idx="1">
                  <c:v>0</c:v>
                </c:pt>
                <c:pt idx="2">
                  <c:v>0</c:v>
                </c:pt>
                <c:pt idx="3">
                  <c:v>9.7601491875104751E-3</c:v>
                </c:pt>
                <c:pt idx="4">
                  <c:v>9.6192823751210313E-3</c:v>
                </c:pt>
                <c:pt idx="5">
                  <c:v>0</c:v>
                </c:pt>
                <c:pt idx="6">
                  <c:v>9.7342309794841569E-3</c:v>
                </c:pt>
                <c:pt idx="7">
                  <c:v>0.20482679080179395</c:v>
                </c:pt>
                <c:pt idx="8">
                  <c:v>1.9190723283027272E-2</c:v>
                </c:pt>
                <c:pt idx="9">
                  <c:v>0.11579602862307592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'invasiveness (0)'!$A$37</c:f>
              <c:strCache>
                <c:ptCount val="1"/>
                <c:pt idx="0">
                  <c:v>17F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(0)'!$N$37:$W$37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5.55499085478477E-2</c:v>
                </c:pt>
                <c:pt idx="3">
                  <c:v>3.9810565301856594E-3</c:v>
                </c:pt>
                <c:pt idx="4">
                  <c:v>0</c:v>
                </c:pt>
                <c:pt idx="5">
                  <c:v>3.9419596792103322E-3</c:v>
                </c:pt>
                <c:pt idx="6">
                  <c:v>0</c:v>
                </c:pt>
                <c:pt idx="7">
                  <c:v>4.7740899822773235E-2</c:v>
                </c:pt>
                <c:pt idx="8">
                  <c:v>3.9138415190746127E-3</c:v>
                </c:pt>
                <c:pt idx="9">
                  <c:v>3.9359929090476576E-3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'invasiveness (0)'!$A$38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(0)'!$N$38:$W$38</c:f>
              <c:numCache>
                <c:formatCode>0.0000000</c:formatCode>
                <c:ptCount val="10"/>
                <c:pt idx="0">
                  <c:v>6.4776718600125599E-2</c:v>
                </c:pt>
                <c:pt idx="1">
                  <c:v>3.2507317004581954E-2</c:v>
                </c:pt>
                <c:pt idx="2">
                  <c:v>0</c:v>
                </c:pt>
                <c:pt idx="3">
                  <c:v>3.2992016399444914E-3</c:v>
                </c:pt>
                <c:pt idx="4">
                  <c:v>0</c:v>
                </c:pt>
                <c:pt idx="5">
                  <c:v>4.2468414255175273E-2</c:v>
                </c:pt>
                <c:pt idx="6">
                  <c:v>0</c:v>
                </c:pt>
                <c:pt idx="7">
                  <c:v>0</c:v>
                </c:pt>
                <c:pt idx="8">
                  <c:v>3.2434988702889932E-2</c:v>
                </c:pt>
                <c:pt idx="9">
                  <c:v>3.2618562840991183E-2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'invasiveness (0)'!$A$39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(0)'!$N$39:$W$39</c:f>
              <c:numCache>
                <c:formatCode>0.0000000</c:formatCode>
                <c:ptCount val="10"/>
                <c:pt idx="0">
                  <c:v>0</c:v>
                </c:pt>
                <c:pt idx="1">
                  <c:v>1.3398572067346598E-5</c:v>
                </c:pt>
                <c:pt idx="2">
                  <c:v>6.7766213862812174E-6</c:v>
                </c:pt>
                <c:pt idx="3">
                  <c:v>1.3598351082395896E-6</c:v>
                </c:pt>
                <c:pt idx="4">
                  <c:v>8.0412528364823277E-6</c:v>
                </c:pt>
                <c:pt idx="5">
                  <c:v>1.3464805451544526E-6</c:v>
                </c:pt>
                <c:pt idx="6">
                  <c:v>6.7811202386919451E-7</c:v>
                </c:pt>
                <c:pt idx="7">
                  <c:v>0</c:v>
                </c:pt>
                <c:pt idx="8">
                  <c:v>6.6843802208897826E-7</c:v>
                </c:pt>
                <c:pt idx="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'invasiveness (0)'!$A$40</c:f>
              <c:strCache>
                <c:ptCount val="1"/>
                <c:pt idx="0">
                  <c:v>9V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(0)'!$N$40:$W$40</c:f>
              <c:numCache>
                <c:formatCode>0.0000000</c:formatCode>
                <c:ptCount val="10"/>
                <c:pt idx="0">
                  <c:v>0.23998852852309274</c:v>
                </c:pt>
                <c:pt idx="1">
                  <c:v>0</c:v>
                </c:pt>
                <c:pt idx="2">
                  <c:v>0.24365053088229874</c:v>
                </c:pt>
                <c:pt idx="3">
                  <c:v>0</c:v>
                </c:pt>
                <c:pt idx="4">
                  <c:v>0.24093317929468536</c:v>
                </c:pt>
                <c:pt idx="5">
                  <c:v>0.2420606678083897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'invasiveness (0)'!$A$41</c:f>
              <c:strCache>
                <c:ptCount val="1"/>
                <c:pt idx="0">
                  <c:v>7C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(0)'!$N$41:$W$41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1.6965016553054792E-2</c:v>
                </c:pt>
                <c:pt idx="3">
                  <c:v>2.8369133384831568E-3</c:v>
                </c:pt>
                <c:pt idx="4">
                  <c:v>0</c:v>
                </c:pt>
                <c:pt idx="5">
                  <c:v>5.6181056003206517E-3</c:v>
                </c:pt>
                <c:pt idx="6">
                  <c:v>0</c:v>
                </c:pt>
                <c:pt idx="7">
                  <c:v>0</c:v>
                </c:pt>
                <c:pt idx="8">
                  <c:v>1.3945078556387824E-3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'invasiveness (0)'!$A$42</c:f>
              <c:strCache>
                <c:ptCount val="1"/>
                <c:pt idx="0">
                  <c:v>33A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(0)'!$N$42:$W$42</c:f>
              <c:numCache>
                <c:formatCode>0.0000000</c:formatCode>
                <c:ptCount val="10"/>
                <c:pt idx="0">
                  <c:v>1.7377478487310154E-5</c:v>
                </c:pt>
                <c:pt idx="1">
                  <c:v>5.813767807684732E-6</c:v>
                </c:pt>
                <c:pt idx="2">
                  <c:v>0</c:v>
                </c:pt>
                <c:pt idx="3">
                  <c:v>0</c:v>
                </c:pt>
                <c:pt idx="4">
                  <c:v>5.8152934306743483E-7</c:v>
                </c:pt>
                <c:pt idx="5">
                  <c:v>5.8425071028057658E-7</c:v>
                </c:pt>
                <c:pt idx="6">
                  <c:v>5.8847850868863495E-7</c:v>
                </c:pt>
                <c:pt idx="7">
                  <c:v>0</c:v>
                </c:pt>
                <c:pt idx="8">
                  <c:v>1.1601664519831042E-6</c:v>
                </c:pt>
                <c:pt idx="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'invasiveness (0)'!$A$43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(0)'!$N$43:$W$43</c:f>
              <c:numCache>
                <c:formatCode>0.0000000</c:formatCode>
                <c:ptCount val="10"/>
                <c:pt idx="0">
                  <c:v>5.2014316050550005E-6</c:v>
                </c:pt>
                <c:pt idx="1">
                  <c:v>5.2205357022467817E-6</c:v>
                </c:pt>
                <c:pt idx="2">
                  <c:v>5.2808006270919312E-6</c:v>
                </c:pt>
                <c:pt idx="3">
                  <c:v>5.2983763464126125E-7</c:v>
                </c:pt>
                <c:pt idx="4">
                  <c:v>0</c:v>
                </c:pt>
                <c:pt idx="5">
                  <c:v>0</c:v>
                </c:pt>
                <c:pt idx="6">
                  <c:v>5.2843064364440464E-7</c:v>
                </c:pt>
                <c:pt idx="7">
                  <c:v>0</c:v>
                </c:pt>
                <c:pt idx="8">
                  <c:v>5.2089200871773229E-7</c:v>
                </c:pt>
                <c:pt idx="9">
                  <c:v>5.2384013064927061E-7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'invasiveness (0)'!$A$44</c:f>
              <c:strCache>
                <c:ptCount val="1"/>
                <c:pt idx="0">
                  <c:v>18F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(0)'!$N$44:$W$44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1.0428334878098541E-2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2.0620582411803142E-2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'invasiveness (0)'!$A$45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(0)'!$N$45:$W$45</c:f>
              <c:numCache>
                <c:formatCode>0.0000000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1.5372153431577571E-6</c:v>
                </c:pt>
                <c:pt idx="4">
                  <c:v>0</c:v>
                </c:pt>
                <c:pt idx="5">
                  <c:v>1.5221187780291974E-6</c:v>
                </c:pt>
                <c:pt idx="6">
                  <c:v>0</c:v>
                </c:pt>
                <c:pt idx="7">
                  <c:v>0</c:v>
                </c:pt>
                <c:pt idx="8">
                  <c:v>1.5112614423309327E-6</c:v>
                </c:pt>
                <c:pt idx="9">
                  <c:v>1.5198148141006239E-6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'invasiveness (0)'!$A$46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(0)'!$N$46:$W$46</c:f>
              <c:numCache>
                <c:formatCode>0.0000000</c:formatCode>
                <c:ptCount val="10"/>
                <c:pt idx="0">
                  <c:v>0.21206768601680406</c:v>
                </c:pt>
                <c:pt idx="1">
                  <c:v>0.21284657959697992</c:v>
                </c:pt>
                <c:pt idx="2">
                  <c:v>2.1530364221556113E-2</c:v>
                </c:pt>
                <c:pt idx="3">
                  <c:v>0</c:v>
                </c:pt>
                <c:pt idx="4">
                  <c:v>2.1290243384603773E-2</c:v>
                </c:pt>
                <c:pt idx="5">
                  <c:v>0</c:v>
                </c:pt>
                <c:pt idx="6">
                  <c:v>0</c:v>
                </c:pt>
                <c:pt idx="7">
                  <c:v>2.1587652491952054E-2</c:v>
                </c:pt>
                <c:pt idx="8">
                  <c:v>4.2474599818273055E-2</c:v>
                </c:pt>
                <c:pt idx="9">
                  <c:v>2.1357497855315252E-2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'invasiveness (0)'!$A$47</c:f>
              <c:strCache>
                <c:ptCount val="1"/>
                <c:pt idx="0">
                  <c:v>24F</c:v>
                </c:pt>
              </c:strCache>
            </c:strRef>
          </c:tx>
          <c:cat>
            <c:numRef>
              <c:f>'invasiveness (0)'!$N$2:$W$2</c:f>
              <c:numCache>
                <c:formatCode>General</c:formatCode>
                <c:ptCount val="10"/>
                <c:pt idx="0">
                  <c:v>2001</c:v>
                </c:pt>
                <c:pt idx="1">
                  <c:v>2004</c:v>
                </c:pt>
                <c:pt idx="2">
                  <c:v>2007</c:v>
                </c:pt>
                <c:pt idx="3">
                  <c:v>2009</c:v>
                </c:pt>
                <c:pt idx="4">
                  <c:v>2011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2050</c:v>
                </c:pt>
              </c:numCache>
            </c:numRef>
          </c:cat>
          <c:val>
            <c:numRef>
              <c:f>'invasiveness (0)'!$N$47:$W$47</c:f>
              <c:numCache>
                <c:formatCode>0.0000000</c:formatCode>
                <c:ptCount val="10"/>
                <c:pt idx="0">
                  <c:v>2.1206578580047848E-5</c:v>
                </c:pt>
                <c:pt idx="1">
                  <c:v>2.1284467240143784E-5</c:v>
                </c:pt>
                <c:pt idx="2">
                  <c:v>4.3060342600739351E-6</c:v>
                </c:pt>
                <c:pt idx="3">
                  <c:v>0</c:v>
                </c:pt>
                <c:pt idx="4">
                  <c:v>1.383853419975116E-5</c:v>
                </c:pt>
                <c:pt idx="5">
                  <c:v>2.1389683101138419E-6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1.3882249214005061E-5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4240"/>
        <c:axId val="57036160"/>
      </c:lineChart>
      <c:catAx>
        <c:axId val="570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1856065818500565"/>
              <c:y val="0.963498673692313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160"/>
        <c:crosses val="autoZero"/>
        <c:auto val="1"/>
        <c:lblAlgn val="ctr"/>
        <c:lblOffset val="100"/>
        <c:noMultiLvlLbl val="0"/>
      </c:catAx>
      <c:valAx>
        <c:axId val="57036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Incidence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5703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76595692671958"/>
          <c:y val="5.2110056271650482E-2"/>
          <c:w val="0.21153814371929625"/>
          <c:h val="0.899927113321803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49</xdr:row>
      <xdr:rowOff>9524</xdr:rowOff>
    </xdr:from>
    <xdr:to>
      <xdr:col>11</xdr:col>
      <xdr:colOff>180975</xdr:colOff>
      <xdr:row>84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4762</xdr:rowOff>
    </xdr:from>
    <xdr:to>
      <xdr:col>17</xdr:col>
      <xdr:colOff>47625</xdr:colOff>
      <xdr:row>77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19049</xdr:colOff>
      <xdr:row>79</xdr:row>
      <xdr:rowOff>23810</xdr:rowOff>
    </xdr:from>
    <xdr:to>
      <xdr:col>17</xdr:col>
      <xdr:colOff>28575</xdr:colOff>
      <xdr:row>110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112</xdr:row>
      <xdr:rowOff>14286</xdr:rowOff>
    </xdr:from>
    <xdr:to>
      <xdr:col>17</xdr:col>
      <xdr:colOff>0</xdr:colOff>
      <xdr:row>143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695324</xdr:colOff>
      <xdr:row>145</xdr:row>
      <xdr:rowOff>4761</xdr:rowOff>
    </xdr:from>
    <xdr:to>
      <xdr:col>16</xdr:col>
      <xdr:colOff>628650</xdr:colOff>
      <xdr:row>176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211</xdr:row>
      <xdr:rowOff>14286</xdr:rowOff>
    </xdr:from>
    <xdr:to>
      <xdr:col>16</xdr:col>
      <xdr:colOff>628650</xdr:colOff>
      <xdr:row>241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28575</xdr:colOff>
      <xdr:row>177</xdr:row>
      <xdr:rowOff>180974</xdr:rowOff>
    </xdr:from>
    <xdr:to>
      <xdr:col>17</xdr:col>
      <xdr:colOff>9525</xdr:colOff>
      <xdr:row>208</xdr:row>
      <xdr:rowOff>190499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49</xdr:row>
      <xdr:rowOff>28575</xdr:rowOff>
    </xdr:from>
    <xdr:to>
      <xdr:col>35</xdr:col>
      <xdr:colOff>457199</xdr:colOff>
      <xdr:row>82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</xdr:colOff>
      <xdr:row>49</xdr:row>
      <xdr:rowOff>19049</xdr:rowOff>
    </xdr:from>
    <xdr:to>
      <xdr:col>20</xdr:col>
      <xdr:colOff>180975</xdr:colOff>
      <xdr:row>82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133350</xdr:colOff>
      <xdr:row>49</xdr:row>
      <xdr:rowOff>47624</xdr:rowOff>
    </xdr:from>
    <xdr:to>
      <xdr:col>53</xdr:col>
      <xdr:colOff>581025</xdr:colOff>
      <xdr:row>82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47</xdr:row>
      <xdr:rowOff>0</xdr:rowOff>
    </xdr:from>
    <xdr:to>
      <xdr:col>17</xdr:col>
      <xdr:colOff>57150</xdr:colOff>
      <xdr:row>76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</xdr:colOff>
      <xdr:row>79</xdr:row>
      <xdr:rowOff>19048</xdr:rowOff>
    </xdr:from>
    <xdr:to>
      <xdr:col>17</xdr:col>
      <xdr:colOff>38100</xdr:colOff>
      <xdr:row>110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112</xdr:row>
      <xdr:rowOff>9524</xdr:rowOff>
    </xdr:from>
    <xdr:to>
      <xdr:col>17</xdr:col>
      <xdr:colOff>9525</xdr:colOff>
      <xdr:row>143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144</xdr:row>
      <xdr:rowOff>190499</xdr:rowOff>
    </xdr:from>
    <xdr:to>
      <xdr:col>17</xdr:col>
      <xdr:colOff>0</xdr:colOff>
      <xdr:row>175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211</xdr:row>
      <xdr:rowOff>9524</xdr:rowOff>
    </xdr:from>
    <xdr:to>
      <xdr:col>17</xdr:col>
      <xdr:colOff>0</xdr:colOff>
      <xdr:row>241</xdr:row>
      <xdr:rowOff>185737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177</xdr:row>
      <xdr:rowOff>176212</xdr:rowOff>
    </xdr:from>
    <xdr:to>
      <xdr:col>17</xdr:col>
      <xdr:colOff>19050</xdr:colOff>
      <xdr:row>208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49</xdr:row>
      <xdr:rowOff>19049</xdr:rowOff>
    </xdr:from>
    <xdr:to>
      <xdr:col>20</xdr:col>
      <xdr:colOff>180975</xdr:colOff>
      <xdr:row>82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47</xdr:row>
      <xdr:rowOff>0</xdr:rowOff>
    </xdr:from>
    <xdr:to>
      <xdr:col>17</xdr:col>
      <xdr:colOff>66675</xdr:colOff>
      <xdr:row>76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</xdr:colOff>
      <xdr:row>79</xdr:row>
      <xdr:rowOff>19048</xdr:rowOff>
    </xdr:from>
    <xdr:to>
      <xdr:col>17</xdr:col>
      <xdr:colOff>47625</xdr:colOff>
      <xdr:row>110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112</xdr:row>
      <xdr:rowOff>9524</xdr:rowOff>
    </xdr:from>
    <xdr:to>
      <xdr:col>17</xdr:col>
      <xdr:colOff>19050</xdr:colOff>
      <xdr:row>143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19049</xdr:colOff>
      <xdr:row>144</xdr:row>
      <xdr:rowOff>190499</xdr:rowOff>
    </xdr:from>
    <xdr:to>
      <xdr:col>17</xdr:col>
      <xdr:colOff>9525</xdr:colOff>
      <xdr:row>175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28574</xdr:colOff>
      <xdr:row>211</xdr:row>
      <xdr:rowOff>9524</xdr:rowOff>
    </xdr:from>
    <xdr:to>
      <xdr:col>17</xdr:col>
      <xdr:colOff>9525</xdr:colOff>
      <xdr:row>241</xdr:row>
      <xdr:rowOff>185737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</xdr:colOff>
      <xdr:row>177</xdr:row>
      <xdr:rowOff>176212</xdr:rowOff>
    </xdr:from>
    <xdr:to>
      <xdr:col>17</xdr:col>
      <xdr:colOff>28575</xdr:colOff>
      <xdr:row>208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49</xdr:row>
      <xdr:rowOff>19049</xdr:rowOff>
    </xdr:from>
    <xdr:to>
      <xdr:col>20</xdr:col>
      <xdr:colOff>180975</xdr:colOff>
      <xdr:row>82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2.42578125" customWidth="1"/>
    <col min="2" max="2" width="13.140625" customWidth="1"/>
    <col min="3" max="3" width="37.28515625" style="7" customWidth="1"/>
    <col min="4" max="4" width="42.7109375" style="7" customWidth="1"/>
    <col min="5" max="5" width="11.85546875" style="12" customWidth="1"/>
    <col min="6" max="6" width="19.28515625" style="12" customWidth="1"/>
    <col min="7" max="7" width="11.42578125" style="13" customWidth="1"/>
    <col min="8" max="8" width="19.7109375" style="13" customWidth="1"/>
    <col min="9" max="9" width="10.85546875" style="11" customWidth="1"/>
    <col min="10" max="10" width="19.7109375" style="11" customWidth="1"/>
  </cols>
  <sheetData>
    <row r="1" spans="1:19" x14ac:dyDescent="0.25">
      <c r="A1" s="26"/>
      <c r="E1" s="8" t="s">
        <v>65</v>
      </c>
      <c r="F1" s="8"/>
      <c r="G1" s="9" t="s">
        <v>66</v>
      </c>
      <c r="H1" s="9"/>
      <c r="I1" s="10" t="s">
        <v>67</v>
      </c>
    </row>
    <row r="2" spans="1:19" ht="15.75" thickBot="1" x14ac:dyDescent="0.3">
      <c r="A2" s="27" t="s">
        <v>0</v>
      </c>
      <c r="B2" s="20" t="s">
        <v>31</v>
      </c>
      <c r="C2" s="21" t="s">
        <v>45</v>
      </c>
      <c r="D2" s="21" t="s">
        <v>46</v>
      </c>
      <c r="E2" s="22" t="s">
        <v>41</v>
      </c>
      <c r="F2" s="22" t="s">
        <v>62</v>
      </c>
      <c r="G2" s="23" t="s">
        <v>41</v>
      </c>
      <c r="H2" s="23" t="s">
        <v>62</v>
      </c>
      <c r="I2" s="24" t="s">
        <v>41</v>
      </c>
      <c r="J2" s="24" t="s">
        <v>62</v>
      </c>
      <c r="Q2" s="19"/>
      <c r="R2" s="19" t="s">
        <v>61</v>
      </c>
      <c r="S2" s="19" t="s">
        <v>60</v>
      </c>
    </row>
    <row r="3" spans="1:19" x14ac:dyDescent="0.25">
      <c r="A3" s="28" t="s">
        <v>1</v>
      </c>
      <c r="B3" s="2">
        <v>1</v>
      </c>
      <c r="C3" s="14">
        <v>4.7812846068660021E-2</v>
      </c>
      <c r="D3" s="15" t="s">
        <v>47</v>
      </c>
      <c r="E3" s="3">
        <v>1</v>
      </c>
      <c r="F3" s="3">
        <v>5.662643500000001E-2</v>
      </c>
      <c r="G3" s="4">
        <v>6</v>
      </c>
      <c r="H3" s="4">
        <v>5.1971705E-2</v>
      </c>
      <c r="I3" s="5">
        <v>8</v>
      </c>
      <c r="J3" s="5">
        <v>4.5483374999999999E-2</v>
      </c>
      <c r="Q3" s="19" t="s">
        <v>64</v>
      </c>
      <c r="R3" s="19">
        <v>1.6131385964073298E-2</v>
      </c>
      <c r="S3" s="19">
        <v>2.1095497808727069E-2</v>
      </c>
    </row>
    <row r="4" spans="1:19" x14ac:dyDescent="0.25">
      <c r="A4" s="28" t="s">
        <v>2</v>
      </c>
      <c r="B4" s="2">
        <v>2</v>
      </c>
      <c r="C4" s="14">
        <v>2.8253045404208196E-2</v>
      </c>
      <c r="D4" s="15" t="s">
        <v>48</v>
      </c>
      <c r="E4" s="3">
        <v>4</v>
      </c>
      <c r="F4" s="3">
        <v>3.6203075000000008E-2</v>
      </c>
      <c r="G4" s="4">
        <v>1</v>
      </c>
      <c r="H4" s="4">
        <v>3.3771715000000001E-2</v>
      </c>
      <c r="I4" s="5">
        <v>1</v>
      </c>
      <c r="J4" s="5">
        <v>2.9080279999999899E-2</v>
      </c>
      <c r="Q4" s="19" t="s">
        <v>64</v>
      </c>
      <c r="R4" s="19">
        <v>1.2077442436322524E-2</v>
      </c>
      <c r="S4" s="19">
        <v>1.7341865948806882E-2</v>
      </c>
    </row>
    <row r="5" spans="1:19" x14ac:dyDescent="0.25">
      <c r="A5" s="28" t="s">
        <v>3</v>
      </c>
      <c r="B5" s="2">
        <v>3</v>
      </c>
      <c r="C5" s="14">
        <v>2.6079734219269107E-2</v>
      </c>
      <c r="D5" s="15" t="s">
        <v>49</v>
      </c>
      <c r="E5" s="3">
        <v>5</v>
      </c>
      <c r="F5" s="3">
        <v>2.4719200000000004E-2</v>
      </c>
      <c r="G5" s="4">
        <v>2</v>
      </c>
      <c r="H5" s="4">
        <v>2.2502305E-2</v>
      </c>
      <c r="I5" s="5">
        <v>2</v>
      </c>
      <c r="J5" s="5">
        <v>2.5924391500000001E-2</v>
      </c>
      <c r="Q5" s="19" t="s">
        <v>64</v>
      </c>
      <c r="R5" s="19">
        <v>1.1541523816288684E-2</v>
      </c>
      <c r="S5" s="19">
        <v>1.684518553276761E-2</v>
      </c>
    </row>
    <row r="6" spans="1:19" x14ac:dyDescent="0.25">
      <c r="A6" s="28" t="s">
        <v>4</v>
      </c>
      <c r="B6" s="2">
        <v>4</v>
      </c>
      <c r="C6" s="14">
        <v>2.3906423034330011E-2</v>
      </c>
      <c r="D6" s="15" t="s">
        <v>50</v>
      </c>
      <c r="E6" s="3">
        <v>6</v>
      </c>
      <c r="F6" s="3">
        <v>2.5477844999999992E-2</v>
      </c>
      <c r="G6" s="4">
        <v>9</v>
      </c>
      <c r="H6" s="4">
        <v>2.499345E-2</v>
      </c>
      <c r="I6" s="5">
        <v>12</v>
      </c>
      <c r="J6" s="5">
        <v>3.1009189999999999E-2</v>
      </c>
      <c r="Q6" s="19" t="s">
        <v>64</v>
      </c>
      <c r="R6" s="19">
        <v>1.0981193262829887E-2</v>
      </c>
      <c r="S6" s="19">
        <v>1.6326153089090672E-2</v>
      </c>
    </row>
    <row r="7" spans="1:19" x14ac:dyDescent="0.25">
      <c r="A7" s="28" t="s">
        <v>5</v>
      </c>
      <c r="B7" s="2">
        <v>5</v>
      </c>
      <c r="C7" s="14">
        <v>1.9559800664451826E-2</v>
      </c>
      <c r="D7" s="15" t="s">
        <v>51</v>
      </c>
      <c r="E7" s="3">
        <v>8</v>
      </c>
      <c r="F7" s="3">
        <v>1.7756696500000002E-2</v>
      </c>
      <c r="G7" s="4">
        <v>10</v>
      </c>
      <c r="H7" s="4">
        <v>2.2855319999999998E-2</v>
      </c>
      <c r="I7" s="5">
        <v>13</v>
      </c>
      <c r="J7" s="5">
        <v>1.8800369500000001E-2</v>
      </c>
      <c r="Q7" s="19" t="s">
        <v>64</v>
      </c>
      <c r="R7" s="19">
        <v>9.7730844093864948E-3</v>
      </c>
      <c r="S7" s="19">
        <v>1.5208880002011611E-2</v>
      </c>
    </row>
    <row r="8" spans="1:19" x14ac:dyDescent="0.25">
      <c r="A8" s="28" t="s">
        <v>6</v>
      </c>
      <c r="B8" s="2">
        <v>6</v>
      </c>
      <c r="C8" s="14">
        <v>1.7386489479512733E-2</v>
      </c>
      <c r="D8" s="15" t="s">
        <v>52</v>
      </c>
      <c r="E8" s="3">
        <v>9</v>
      </c>
      <c r="F8" s="3">
        <v>1.5565256E-2</v>
      </c>
      <c r="G8" s="4">
        <v>11</v>
      </c>
      <c r="H8" s="4">
        <v>2.1902999999999999E-2</v>
      </c>
      <c r="I8" s="5">
        <v>15</v>
      </c>
      <c r="J8" s="5">
        <v>1.0936741999999999E-2</v>
      </c>
      <c r="Q8" s="19" t="s">
        <v>64</v>
      </c>
      <c r="R8" s="19">
        <v>9.1157136883897247E-3</v>
      </c>
      <c r="S8" s="19">
        <v>1.4602583398197623E-2</v>
      </c>
    </row>
    <row r="9" spans="1:19" x14ac:dyDescent="0.25">
      <c r="A9" s="28" t="s">
        <v>7</v>
      </c>
      <c r="B9" s="2">
        <v>7</v>
      </c>
      <c r="C9" s="14">
        <v>1.5213178294573642E-2</v>
      </c>
      <c r="D9" s="15" t="s">
        <v>53</v>
      </c>
      <c r="E9" s="3">
        <v>11</v>
      </c>
      <c r="F9" s="3">
        <v>1.04194235E-2</v>
      </c>
      <c r="G9" s="4">
        <v>9</v>
      </c>
      <c r="H9" s="4">
        <v>1.4157869E-2</v>
      </c>
      <c r="I9" s="5">
        <v>5</v>
      </c>
      <c r="J9" s="5">
        <v>1.35154524999999E-2</v>
      </c>
      <c r="Q9" s="19" t="s">
        <v>64</v>
      </c>
      <c r="R9" s="19">
        <v>8.4138593166839856E-3</v>
      </c>
      <c r="S9" s="19">
        <v>1.3957168010408522E-2</v>
      </c>
    </row>
    <row r="10" spans="1:19" x14ac:dyDescent="0.25">
      <c r="A10" s="28" t="s">
        <v>19</v>
      </c>
      <c r="B10" s="2">
        <v>8</v>
      </c>
      <c r="C10" s="14">
        <v>1.0866555924695459E-2</v>
      </c>
      <c r="D10" s="15" t="s">
        <v>54</v>
      </c>
      <c r="E10" s="3">
        <v>12</v>
      </c>
      <c r="F10" s="3">
        <v>8.0952694000000023E-3</v>
      </c>
      <c r="G10" s="4">
        <v>16</v>
      </c>
      <c r="H10" s="4">
        <v>1.1120257999999999E-2</v>
      </c>
      <c r="I10" s="5">
        <v>17</v>
      </c>
      <c r="J10" s="5">
        <v>1.5921620000000001E-2</v>
      </c>
      <c r="Q10" s="19" t="s">
        <v>64</v>
      </c>
      <c r="R10" s="19">
        <v>5.9190819080701777E-3</v>
      </c>
      <c r="S10" s="19">
        <v>1.1690458437510088E-2</v>
      </c>
    </row>
    <row r="11" spans="1:19" x14ac:dyDescent="0.25">
      <c r="A11" s="28">
        <v>14</v>
      </c>
      <c r="B11" s="2">
        <v>9</v>
      </c>
      <c r="C11" s="14">
        <v>8.6932447397563666E-3</v>
      </c>
      <c r="D11" s="15" t="s">
        <v>54</v>
      </c>
      <c r="E11" s="3">
        <v>13</v>
      </c>
      <c r="F11" s="3">
        <v>7.6284345000000005E-3</v>
      </c>
      <c r="G11" s="4">
        <v>17</v>
      </c>
      <c r="H11" s="4">
        <v>4.4374719999999996E-3</v>
      </c>
      <c r="I11" s="5">
        <v>18</v>
      </c>
      <c r="J11" s="5">
        <v>1.1629636299999999E-2</v>
      </c>
      <c r="Q11" s="19" t="s">
        <v>64</v>
      </c>
      <c r="R11" s="19">
        <v>5.9190819080701777E-3</v>
      </c>
      <c r="S11" s="19">
        <v>1.1690458437510088E-2</v>
      </c>
    </row>
    <row r="12" spans="1:19" x14ac:dyDescent="0.25">
      <c r="A12" s="28" t="s">
        <v>8</v>
      </c>
      <c r="B12" s="2">
        <v>10</v>
      </c>
      <c r="C12" s="14">
        <v>8.6932447397563666E-3</v>
      </c>
      <c r="D12" s="15" t="s">
        <v>55</v>
      </c>
      <c r="E12" s="3">
        <v>13</v>
      </c>
      <c r="F12" s="3">
        <v>5.5565660499999996E-3</v>
      </c>
      <c r="G12" s="4">
        <v>17</v>
      </c>
      <c r="H12" s="4">
        <v>1.0968680999999999E-2</v>
      </c>
      <c r="I12" s="5">
        <v>18</v>
      </c>
      <c r="J12" s="5">
        <v>5.0839569999999897E-3</v>
      </c>
      <c r="Q12" s="19" t="s">
        <v>64</v>
      </c>
      <c r="R12" s="19">
        <v>6.8332816865381008E-3</v>
      </c>
      <c r="S12" s="19">
        <v>1.2514577425475654E-2</v>
      </c>
    </row>
    <row r="13" spans="1:19" x14ac:dyDescent="0.25">
      <c r="A13" s="28" t="s">
        <v>9</v>
      </c>
      <c r="B13" s="2">
        <v>11</v>
      </c>
      <c r="C13" s="14">
        <v>8.6932447397563666E-3</v>
      </c>
      <c r="D13" s="15" t="s">
        <v>54</v>
      </c>
      <c r="E13" s="3">
        <v>13</v>
      </c>
      <c r="F13" s="3">
        <v>6.7838609999999995E-3</v>
      </c>
      <c r="G13" s="4">
        <v>14</v>
      </c>
      <c r="H13" s="4">
        <v>6.6970370000000003E-3</v>
      </c>
      <c r="I13" s="5">
        <v>10</v>
      </c>
      <c r="J13" s="5">
        <v>7.8137320000000003E-3</v>
      </c>
      <c r="Q13" s="19" t="s">
        <v>64</v>
      </c>
      <c r="R13" s="19">
        <v>5.9190819080701777E-3</v>
      </c>
      <c r="S13" s="19">
        <v>1.1690458437510088E-2</v>
      </c>
    </row>
    <row r="14" spans="1:19" x14ac:dyDescent="0.25">
      <c r="A14" s="28" t="s">
        <v>10</v>
      </c>
      <c r="B14" s="2">
        <v>12</v>
      </c>
      <c r="C14" s="14">
        <v>6.5199335548172766E-3</v>
      </c>
      <c r="D14" s="15" t="s">
        <v>56</v>
      </c>
      <c r="E14" s="3">
        <v>15</v>
      </c>
      <c r="F14" s="3">
        <v>1.0548020500000001E-2</v>
      </c>
      <c r="G14" s="4">
        <v>18</v>
      </c>
      <c r="H14" s="4">
        <v>1.0784737000000001E-2</v>
      </c>
      <c r="I14" s="5">
        <v>22</v>
      </c>
      <c r="J14" s="5">
        <v>4.5239127500000002E-3</v>
      </c>
      <c r="Q14" s="19" t="s">
        <v>64</v>
      </c>
      <c r="R14" s="19">
        <v>4.8795622762146619E-3</v>
      </c>
      <c r="S14" s="19">
        <v>1.0767130036222431E-2</v>
      </c>
    </row>
    <row r="15" spans="1:19" x14ac:dyDescent="0.25">
      <c r="A15" s="28" t="s">
        <v>11</v>
      </c>
      <c r="B15" s="2">
        <v>13</v>
      </c>
      <c r="C15" s="14">
        <v>6.5199335548172766E-3</v>
      </c>
      <c r="D15" s="15" t="s">
        <v>56</v>
      </c>
      <c r="E15" s="3">
        <v>15</v>
      </c>
      <c r="F15" s="3">
        <v>8.5503715000000008E-3</v>
      </c>
      <c r="G15" s="4">
        <v>18</v>
      </c>
      <c r="H15" s="4">
        <v>6.7665900000000003E-3</v>
      </c>
      <c r="I15" s="5">
        <v>22</v>
      </c>
      <c r="J15" s="5">
        <v>6.2102021000000002E-3</v>
      </c>
      <c r="Q15" s="19" t="s">
        <v>64</v>
      </c>
      <c r="R15" s="19">
        <v>4.8795622762146619E-3</v>
      </c>
      <c r="S15" s="19">
        <v>1.0767130036222431E-2</v>
      </c>
    </row>
    <row r="16" spans="1:19" x14ac:dyDescent="0.25">
      <c r="A16" s="28">
        <v>10</v>
      </c>
      <c r="B16" s="2">
        <v>14</v>
      </c>
      <c r="C16" s="14">
        <v>6.5199335548172766E-3</v>
      </c>
      <c r="D16" s="15" t="s">
        <v>56</v>
      </c>
      <c r="E16" s="3">
        <v>15</v>
      </c>
      <c r="F16" s="3">
        <v>4.5271655000000003E-3</v>
      </c>
      <c r="G16" s="4">
        <v>18</v>
      </c>
      <c r="H16" s="4">
        <v>3.47154E-3</v>
      </c>
      <c r="I16" s="5">
        <v>22</v>
      </c>
      <c r="J16" s="5">
        <v>8.2198834999999901E-3</v>
      </c>
      <c r="Q16" s="19" t="s">
        <v>64</v>
      </c>
      <c r="R16" s="19">
        <v>4.8795622762146619E-3</v>
      </c>
      <c r="S16" s="19">
        <v>1.0767130036222431E-2</v>
      </c>
    </row>
    <row r="17" spans="1:19" x14ac:dyDescent="0.25">
      <c r="A17" s="28" t="s">
        <v>12</v>
      </c>
      <c r="B17" s="2">
        <v>15</v>
      </c>
      <c r="C17" s="14">
        <v>4.3466223698781833E-3</v>
      </c>
      <c r="D17" s="15" t="s">
        <v>57</v>
      </c>
      <c r="E17" s="3">
        <v>20</v>
      </c>
      <c r="F17" s="3">
        <v>5.3326371500000014E-3</v>
      </c>
      <c r="G17" s="4">
        <v>19</v>
      </c>
      <c r="H17" s="4">
        <v>1.3347599999999999E-3</v>
      </c>
      <c r="I17" s="5">
        <v>23</v>
      </c>
      <c r="J17" s="5">
        <v>3.8572114999999899E-3</v>
      </c>
      <c r="Q17" s="19" t="s">
        <v>64</v>
      </c>
      <c r="R17" s="19">
        <v>3.6479550699497817E-3</v>
      </c>
      <c r="S17" s="19">
        <v>9.7000591660782679E-3</v>
      </c>
    </row>
    <row r="18" spans="1:19" x14ac:dyDescent="0.25">
      <c r="A18" s="28" t="s">
        <v>13</v>
      </c>
      <c r="B18" s="2">
        <v>16</v>
      </c>
      <c r="C18" s="14">
        <v>4.3466223698781833E-3</v>
      </c>
      <c r="D18" s="15" t="s">
        <v>57</v>
      </c>
      <c r="E18" s="3">
        <v>20</v>
      </c>
      <c r="F18" s="3">
        <v>5.2753360999999999E-3</v>
      </c>
      <c r="G18" s="4">
        <v>13</v>
      </c>
      <c r="H18" s="4">
        <v>4.1831990000000003E-3</v>
      </c>
      <c r="I18" s="5">
        <v>12</v>
      </c>
      <c r="J18" s="5">
        <v>7.6400409999999898E-3</v>
      </c>
      <c r="Q18" s="19" t="s">
        <v>64</v>
      </c>
      <c r="R18" s="19">
        <v>3.6479550699497817E-3</v>
      </c>
      <c r="S18" s="19">
        <v>9.7000591660782679E-3</v>
      </c>
    </row>
    <row r="19" spans="1:19" x14ac:dyDescent="0.25">
      <c r="A19" s="28" t="s">
        <v>14</v>
      </c>
      <c r="B19" s="2">
        <v>17</v>
      </c>
      <c r="C19" s="14">
        <v>4.3466223698781833E-3</v>
      </c>
      <c r="D19" s="15" t="s">
        <v>57</v>
      </c>
      <c r="E19" s="3">
        <v>20</v>
      </c>
      <c r="F19" s="3">
        <v>2.6976605999999995E-3</v>
      </c>
      <c r="G19" s="4">
        <v>13</v>
      </c>
      <c r="H19" s="4">
        <v>1.605525E-3</v>
      </c>
      <c r="I19" s="5">
        <v>12</v>
      </c>
      <c r="J19" s="5">
        <v>1.1557081499999999E-3</v>
      </c>
      <c r="Q19" s="19" t="s">
        <v>64</v>
      </c>
      <c r="R19" s="19">
        <v>3.6479550699497817E-3</v>
      </c>
      <c r="S19" s="19">
        <v>9.7000591660782679E-3</v>
      </c>
    </row>
    <row r="20" spans="1:19" x14ac:dyDescent="0.25">
      <c r="A20" s="28" t="s">
        <v>15</v>
      </c>
      <c r="B20" s="2">
        <v>18</v>
      </c>
      <c r="C20" s="14">
        <v>4.3466223698781833E-3</v>
      </c>
      <c r="D20" s="15" t="s">
        <v>57</v>
      </c>
      <c r="E20" s="3">
        <v>20</v>
      </c>
      <c r="F20" s="3">
        <v>3.0572801000000004E-3</v>
      </c>
      <c r="G20" s="4">
        <v>19</v>
      </c>
      <c r="H20" s="4">
        <v>3.0471159999999999E-3</v>
      </c>
      <c r="I20" s="5">
        <v>23</v>
      </c>
      <c r="J20" s="5">
        <v>1.6416814E-3</v>
      </c>
      <c r="Q20" s="19" t="s">
        <v>64</v>
      </c>
      <c r="R20" s="19">
        <v>3.6479550699497817E-3</v>
      </c>
      <c r="S20" s="19">
        <v>9.7000591660782679E-3</v>
      </c>
    </row>
    <row r="21" spans="1:19" x14ac:dyDescent="0.25">
      <c r="A21" s="28" t="s">
        <v>16</v>
      </c>
      <c r="B21" s="2">
        <v>19</v>
      </c>
      <c r="C21" s="14">
        <v>4.3466223698781833E-3</v>
      </c>
      <c r="D21" s="15" t="s">
        <v>57</v>
      </c>
      <c r="E21" s="3">
        <v>20</v>
      </c>
      <c r="F21" s="3">
        <v>4.4788612999999994E-3</v>
      </c>
      <c r="G21" s="4">
        <v>13</v>
      </c>
      <c r="H21" s="4">
        <v>6.1232559999999997E-3</v>
      </c>
      <c r="I21" s="5">
        <v>12</v>
      </c>
      <c r="J21" s="5">
        <v>1.4187962999999901E-3</v>
      </c>
      <c r="Q21" s="19" t="s">
        <v>64</v>
      </c>
      <c r="R21" s="19">
        <v>3.6479550699497817E-3</v>
      </c>
      <c r="S21" s="19">
        <v>9.7000591660782679E-3</v>
      </c>
    </row>
    <row r="22" spans="1:19" x14ac:dyDescent="0.25">
      <c r="A22" s="28">
        <v>3</v>
      </c>
      <c r="B22" s="2">
        <v>20</v>
      </c>
      <c r="C22" s="14">
        <v>4.3466223698781833E-3</v>
      </c>
      <c r="D22" s="15" t="s">
        <v>57</v>
      </c>
      <c r="E22" s="3">
        <v>20</v>
      </c>
      <c r="F22" s="3">
        <v>3.6910393999999998E-3</v>
      </c>
      <c r="G22" s="4">
        <v>19</v>
      </c>
      <c r="H22" s="4">
        <v>8.8618900000000007E-3</v>
      </c>
      <c r="I22" s="5">
        <v>23</v>
      </c>
      <c r="J22" s="5">
        <v>5.0355979499999998E-3</v>
      </c>
      <c r="Q22" s="19" t="s">
        <v>64</v>
      </c>
      <c r="R22" s="19">
        <v>3.6479550699497817E-3</v>
      </c>
      <c r="S22" s="19">
        <v>9.7000591660782679E-3</v>
      </c>
    </row>
    <row r="23" spans="1:19" x14ac:dyDescent="0.25">
      <c r="A23" s="28">
        <v>34</v>
      </c>
      <c r="B23" s="2">
        <v>21</v>
      </c>
      <c r="C23" s="14">
        <v>4.3466223698781833E-3</v>
      </c>
      <c r="D23" s="15" t="s">
        <v>57</v>
      </c>
      <c r="E23" s="3">
        <v>20</v>
      </c>
      <c r="F23" s="3">
        <v>2.7873379999999999E-3</v>
      </c>
      <c r="G23" s="4">
        <v>19</v>
      </c>
      <c r="H23" s="4">
        <v>8.2566629999999992E-3</v>
      </c>
      <c r="I23" s="5">
        <v>23</v>
      </c>
      <c r="J23" s="5">
        <v>7.0222189999999997E-3</v>
      </c>
      <c r="Q23" s="19" t="s">
        <v>64</v>
      </c>
      <c r="R23" s="19">
        <v>3.6479550699497817E-3</v>
      </c>
      <c r="S23" s="19">
        <v>9.7000591660782679E-3</v>
      </c>
    </row>
    <row r="24" spans="1:19" x14ac:dyDescent="0.25">
      <c r="A24" s="28">
        <v>4</v>
      </c>
      <c r="B24" s="2">
        <v>22</v>
      </c>
      <c r="C24" s="14">
        <v>4.3466223698781833E-3</v>
      </c>
      <c r="D24" s="15" t="s">
        <v>57</v>
      </c>
      <c r="E24" s="3">
        <v>20</v>
      </c>
      <c r="F24" s="3">
        <v>3.2836505000000001E-3</v>
      </c>
      <c r="G24" s="4">
        <v>19</v>
      </c>
      <c r="H24" s="4">
        <v>2.322686E-3</v>
      </c>
      <c r="I24" s="5">
        <v>23</v>
      </c>
      <c r="J24" s="5">
        <v>5.8187760000000003E-3</v>
      </c>
      <c r="Q24" s="19" t="s">
        <v>64</v>
      </c>
      <c r="R24" s="19">
        <v>3.6479550699497817E-3</v>
      </c>
      <c r="S24" s="19">
        <v>9.7000591660782679E-3</v>
      </c>
    </row>
    <row r="25" spans="1:19" x14ac:dyDescent="0.25">
      <c r="A25" s="28">
        <v>31</v>
      </c>
      <c r="B25" s="2">
        <v>23</v>
      </c>
      <c r="C25" s="14">
        <v>2.1733111849390916E-3</v>
      </c>
      <c r="D25" s="15" t="s">
        <v>58</v>
      </c>
      <c r="E25" s="3">
        <v>25</v>
      </c>
      <c r="F25" s="3">
        <v>1.7208141500000002E-3</v>
      </c>
      <c r="G25" s="4">
        <v>32</v>
      </c>
      <c r="H25" s="4">
        <v>3.0854999999999999E-4</v>
      </c>
      <c r="I25" s="5">
        <v>27</v>
      </c>
      <c r="J25" s="5">
        <v>2.3707582999999998E-3</v>
      </c>
      <c r="Q25" s="19" t="s">
        <v>64</v>
      </c>
      <c r="R25" s="19">
        <v>2.0769280190561954E-3</v>
      </c>
      <c r="S25" s="19">
        <v>8.3955171464475224E-3</v>
      </c>
    </row>
    <row r="26" spans="1:19" x14ac:dyDescent="0.25">
      <c r="A26" s="28" t="s">
        <v>17</v>
      </c>
      <c r="B26" s="2">
        <v>24</v>
      </c>
      <c r="C26" s="14">
        <v>2.1733111849390916E-3</v>
      </c>
      <c r="D26" s="15" t="s">
        <v>58</v>
      </c>
      <c r="E26" s="3">
        <v>25</v>
      </c>
      <c r="F26" s="3">
        <v>1.3755081499999999E-3</v>
      </c>
      <c r="G26" s="4">
        <v>32</v>
      </c>
      <c r="H26" s="4">
        <v>1.652918E-3</v>
      </c>
      <c r="I26" s="5">
        <v>27</v>
      </c>
      <c r="J26" s="5">
        <v>3.4679478000000001E-3</v>
      </c>
      <c r="Q26" s="19" t="s">
        <v>64</v>
      </c>
      <c r="R26" s="19">
        <v>2.0769280190561954E-3</v>
      </c>
      <c r="S26" s="19">
        <v>8.3955171464475224E-3</v>
      </c>
    </row>
    <row r="27" spans="1:19" x14ac:dyDescent="0.25">
      <c r="A27" s="28">
        <v>38</v>
      </c>
      <c r="B27" s="2">
        <v>25</v>
      </c>
      <c r="C27" s="14">
        <v>2.1733111849390916E-3</v>
      </c>
      <c r="D27" s="15" t="s">
        <v>58</v>
      </c>
      <c r="E27" s="3">
        <v>25</v>
      </c>
      <c r="F27" s="3">
        <v>1.2237781000000001E-3</v>
      </c>
      <c r="G27" s="4">
        <v>32</v>
      </c>
      <c r="H27" s="4">
        <v>4.79242E-4</v>
      </c>
      <c r="I27" s="5">
        <v>27</v>
      </c>
      <c r="J27" s="5">
        <v>2.0882698000000001E-3</v>
      </c>
      <c r="Q27" s="19" t="s">
        <v>64</v>
      </c>
      <c r="R27" s="19">
        <v>2.0769280190561954E-3</v>
      </c>
      <c r="S27" s="19">
        <v>8.3955171464475224E-3</v>
      </c>
    </row>
    <row r="28" spans="1:19" x14ac:dyDescent="0.25">
      <c r="A28" s="28" t="s">
        <v>18</v>
      </c>
      <c r="B28" s="2">
        <v>26</v>
      </c>
      <c r="C28" s="14">
        <v>2.1733111849390916E-3</v>
      </c>
      <c r="D28" s="15" t="s">
        <v>58</v>
      </c>
      <c r="E28" s="3">
        <v>25</v>
      </c>
      <c r="F28" s="3">
        <v>1.2597031999999999E-3</v>
      </c>
      <c r="G28" s="4">
        <v>32</v>
      </c>
      <c r="H28" s="4">
        <v>1.778691E-3</v>
      </c>
      <c r="I28" s="5">
        <v>27</v>
      </c>
      <c r="J28" s="5">
        <v>1.4769167999999901E-3</v>
      </c>
      <c r="Q28" s="19" t="s">
        <v>64</v>
      </c>
      <c r="R28" s="19">
        <v>2.0769280190561954E-3</v>
      </c>
      <c r="S28" s="19">
        <v>8.3955171464475224E-3</v>
      </c>
    </row>
    <row r="29" spans="1:19" x14ac:dyDescent="0.25">
      <c r="A29" s="28" t="s">
        <v>32</v>
      </c>
      <c r="B29" s="2">
        <v>27</v>
      </c>
      <c r="C29" s="14">
        <v>0</v>
      </c>
      <c r="D29" s="15" t="s">
        <v>59</v>
      </c>
      <c r="E29" s="3">
        <v>43</v>
      </c>
      <c r="F29" s="3">
        <v>8.6534950000000007E-5</v>
      </c>
      <c r="G29" s="4">
        <v>43</v>
      </c>
      <c r="H29" s="93">
        <v>8.5699999999999996E-5</v>
      </c>
      <c r="I29" s="5">
        <v>43</v>
      </c>
      <c r="J29" s="5">
        <v>1.9196680000000001E-4</v>
      </c>
      <c r="Q29" s="19" t="s">
        <v>64</v>
      </c>
      <c r="R29" s="19">
        <v>0</v>
      </c>
      <c r="S29" s="19">
        <v>6.5656361406137842E-3</v>
      </c>
    </row>
    <row r="30" spans="1:19" x14ac:dyDescent="0.25">
      <c r="A30" s="28" t="s">
        <v>20</v>
      </c>
      <c r="B30" s="2">
        <v>28</v>
      </c>
      <c r="C30" s="14">
        <v>0</v>
      </c>
      <c r="D30" s="15" t="s">
        <v>59</v>
      </c>
      <c r="E30" s="3">
        <v>43</v>
      </c>
      <c r="F30" s="3">
        <v>6.9088300000000007E-5</v>
      </c>
      <c r="G30" s="4">
        <v>43</v>
      </c>
      <c r="H30" s="93">
        <v>1.7099999999999999E-5</v>
      </c>
      <c r="I30" s="5">
        <v>43</v>
      </c>
      <c r="J30" s="5">
        <v>2.0674239999999999E-4</v>
      </c>
      <c r="Q30" s="19" t="s">
        <v>64</v>
      </c>
      <c r="R30" s="19">
        <v>0</v>
      </c>
      <c r="S30" s="19">
        <v>6.5656361406137842E-3</v>
      </c>
    </row>
    <row r="31" spans="1:19" x14ac:dyDescent="0.25">
      <c r="A31" s="28" t="s">
        <v>21</v>
      </c>
      <c r="B31" s="2">
        <v>29</v>
      </c>
      <c r="C31" s="14">
        <v>0</v>
      </c>
      <c r="D31" s="15" t="s">
        <v>59</v>
      </c>
      <c r="E31" s="3">
        <v>43</v>
      </c>
      <c r="F31" s="3">
        <v>4.2929249999999999E-5</v>
      </c>
      <c r="G31" s="4">
        <v>43</v>
      </c>
      <c r="H31" s="4">
        <v>2.0282500000000001E-4</v>
      </c>
      <c r="I31" s="5">
        <v>43</v>
      </c>
      <c r="J31" s="5">
        <v>1.8962754999999999E-4</v>
      </c>
      <c r="Q31" s="19" t="s">
        <v>64</v>
      </c>
      <c r="R31" s="19">
        <v>0</v>
      </c>
      <c r="S31" s="19">
        <v>6.5656361406137842E-3</v>
      </c>
    </row>
    <row r="32" spans="1:19" x14ac:dyDescent="0.25">
      <c r="A32" s="28" t="s">
        <v>22</v>
      </c>
      <c r="B32" s="2">
        <v>30</v>
      </c>
      <c r="C32" s="14">
        <v>0</v>
      </c>
      <c r="D32" s="15" t="s">
        <v>59</v>
      </c>
      <c r="E32" s="3">
        <v>43</v>
      </c>
      <c r="F32" s="3">
        <v>5.1892799999999999E-5</v>
      </c>
      <c r="G32" s="4">
        <v>43</v>
      </c>
      <c r="H32" s="4">
        <v>2.2103100000000001E-4</v>
      </c>
      <c r="I32" s="5">
        <v>43</v>
      </c>
      <c r="J32" s="5">
        <v>1.64952E-4</v>
      </c>
      <c r="Q32" s="19" t="s">
        <v>64</v>
      </c>
      <c r="R32" s="19">
        <v>0</v>
      </c>
      <c r="S32" s="19">
        <v>6.5656361406137842E-3</v>
      </c>
    </row>
    <row r="33" spans="1:19" x14ac:dyDescent="0.25">
      <c r="A33" s="28" t="s">
        <v>23</v>
      </c>
      <c r="B33" s="2">
        <v>31</v>
      </c>
      <c r="C33" s="14">
        <v>0</v>
      </c>
      <c r="D33" s="15" t="s">
        <v>59</v>
      </c>
      <c r="E33" s="3">
        <v>43</v>
      </c>
      <c r="F33" s="3">
        <v>3.4366099999999996E-5</v>
      </c>
      <c r="G33" s="4">
        <v>43</v>
      </c>
      <c r="H33" s="4">
        <v>1.0128600000000001E-4</v>
      </c>
      <c r="I33" s="5">
        <v>43</v>
      </c>
      <c r="J33" s="5">
        <v>2.9260270000000001E-4</v>
      </c>
      <c r="Q33" s="19" t="s">
        <v>64</v>
      </c>
      <c r="R33" s="19">
        <v>0</v>
      </c>
      <c r="S33" s="19">
        <v>6.5656361406137842E-3</v>
      </c>
    </row>
    <row r="34" spans="1:19" x14ac:dyDescent="0.25">
      <c r="A34" s="28" t="s">
        <v>24</v>
      </c>
      <c r="B34" s="2">
        <v>32</v>
      </c>
      <c r="C34" s="14">
        <v>0</v>
      </c>
      <c r="D34" s="15" t="s">
        <v>59</v>
      </c>
      <c r="E34" s="3">
        <v>43</v>
      </c>
      <c r="F34" s="3">
        <v>7.78586E-5</v>
      </c>
      <c r="G34" s="4">
        <v>43</v>
      </c>
      <c r="H34" s="4">
        <v>1.1915499999999999E-4</v>
      </c>
      <c r="I34" s="5">
        <v>43</v>
      </c>
      <c r="J34" s="5">
        <v>2.856496E-4</v>
      </c>
      <c r="Q34" s="19" t="s">
        <v>64</v>
      </c>
      <c r="R34" s="19">
        <v>0</v>
      </c>
      <c r="S34" s="19">
        <v>6.5656361406137842E-3</v>
      </c>
    </row>
    <row r="35" spans="1:19" x14ac:dyDescent="0.25">
      <c r="A35" s="28" t="s">
        <v>25</v>
      </c>
      <c r="B35" s="2">
        <v>33</v>
      </c>
      <c r="C35" s="14">
        <v>0</v>
      </c>
      <c r="D35" s="15" t="s">
        <v>59</v>
      </c>
      <c r="E35" s="3">
        <v>43</v>
      </c>
      <c r="F35" s="3">
        <v>4.3154399999999995E-5</v>
      </c>
      <c r="G35" s="4">
        <v>43</v>
      </c>
      <c r="H35" s="4">
        <v>1.20444E-4</v>
      </c>
      <c r="I35" s="5">
        <v>43</v>
      </c>
      <c r="J35" s="5">
        <v>1.7691770000000001E-4</v>
      </c>
      <c r="Q35" s="19" t="s">
        <v>64</v>
      </c>
      <c r="R35" s="19">
        <v>0</v>
      </c>
      <c r="S35" s="19">
        <v>6.5656361406137842E-3</v>
      </c>
    </row>
    <row r="36" spans="1:19" x14ac:dyDescent="0.25">
      <c r="A36" s="28">
        <v>21</v>
      </c>
      <c r="B36" s="2">
        <v>34</v>
      </c>
      <c r="C36" s="14">
        <v>0</v>
      </c>
      <c r="D36" s="15" t="s">
        <v>59</v>
      </c>
      <c r="E36" s="3">
        <v>43</v>
      </c>
      <c r="F36" s="3">
        <v>8.6935349999999991E-5</v>
      </c>
      <c r="G36" s="4">
        <v>43</v>
      </c>
      <c r="H36" s="4">
        <v>3.0845100000000001E-4</v>
      </c>
      <c r="I36" s="5">
        <v>43</v>
      </c>
      <c r="J36" s="94">
        <v>2.7986749999999899E-5</v>
      </c>
      <c r="Q36" s="19" t="s">
        <v>64</v>
      </c>
      <c r="R36" s="19">
        <v>0</v>
      </c>
      <c r="S36" s="19">
        <v>6.5656361406137842E-3</v>
      </c>
    </row>
    <row r="37" spans="1:19" x14ac:dyDescent="0.25">
      <c r="A37" s="28">
        <v>37</v>
      </c>
      <c r="B37" s="2">
        <v>35</v>
      </c>
      <c r="C37" s="14">
        <v>0</v>
      </c>
      <c r="D37" s="15" t="s">
        <v>59</v>
      </c>
      <c r="E37" s="3">
        <v>43</v>
      </c>
      <c r="F37" s="3">
        <v>6.0512249999999996E-5</v>
      </c>
      <c r="G37" s="4">
        <v>43</v>
      </c>
      <c r="H37" s="4">
        <v>1.02254E-4</v>
      </c>
      <c r="I37" s="5">
        <v>43</v>
      </c>
      <c r="J37" s="94">
        <v>6.7305249999999997E-5</v>
      </c>
      <c r="Q37" s="19" t="s">
        <v>64</v>
      </c>
      <c r="R37" s="19">
        <v>0</v>
      </c>
      <c r="S37" s="19">
        <v>6.5656361406137842E-3</v>
      </c>
    </row>
    <row r="38" spans="1:19" x14ac:dyDescent="0.25">
      <c r="A38" s="28" t="s">
        <v>26</v>
      </c>
      <c r="B38" s="2">
        <v>36</v>
      </c>
      <c r="C38" s="14">
        <v>0</v>
      </c>
      <c r="D38" s="15" t="s">
        <v>59</v>
      </c>
      <c r="E38" s="3">
        <v>43</v>
      </c>
      <c r="F38" s="3">
        <v>4.3265600000000001E-5</v>
      </c>
      <c r="G38" s="4">
        <v>43</v>
      </c>
      <c r="H38" s="93">
        <v>3.3699999999999999E-5</v>
      </c>
      <c r="I38" s="5">
        <v>43</v>
      </c>
      <c r="J38" s="94">
        <v>5.4786349999999998E-5</v>
      </c>
      <c r="Q38" s="19" t="s">
        <v>64</v>
      </c>
      <c r="R38" s="19">
        <v>0</v>
      </c>
      <c r="S38" s="19">
        <v>6.5656361406137842E-3</v>
      </c>
    </row>
    <row r="39" spans="1:19" x14ac:dyDescent="0.25">
      <c r="A39" s="28" t="s">
        <v>27</v>
      </c>
      <c r="B39" s="2">
        <v>37</v>
      </c>
      <c r="C39" s="14">
        <v>0</v>
      </c>
      <c r="D39" s="15" t="s">
        <v>59</v>
      </c>
      <c r="E39" s="3">
        <v>43</v>
      </c>
      <c r="F39" s="3">
        <v>6.0492800000000005E-5</v>
      </c>
      <c r="G39" s="4">
        <v>43</v>
      </c>
      <c r="H39" s="4">
        <v>2.7233599999999998E-4</v>
      </c>
      <c r="I39" s="5">
        <v>43</v>
      </c>
      <c r="J39" s="5">
        <v>1.1095550000000001E-4</v>
      </c>
      <c r="Q39" s="19" t="s">
        <v>64</v>
      </c>
      <c r="R39" s="19">
        <v>0</v>
      </c>
      <c r="S39" s="19">
        <v>6.5656361406137842E-3</v>
      </c>
    </row>
    <row r="40" spans="1:19" x14ac:dyDescent="0.25">
      <c r="A40" s="28" t="s">
        <v>28</v>
      </c>
      <c r="B40" s="2">
        <v>38</v>
      </c>
      <c r="C40" s="14">
        <v>0</v>
      </c>
      <c r="D40" s="15" t="s">
        <v>59</v>
      </c>
      <c r="E40" s="3">
        <v>43</v>
      </c>
      <c r="F40" s="3">
        <v>4.3330800000000002E-5</v>
      </c>
      <c r="G40" s="4">
        <v>43</v>
      </c>
      <c r="H40" s="4">
        <v>1.19057E-4</v>
      </c>
      <c r="I40" s="5">
        <v>43</v>
      </c>
      <c r="J40" s="94">
        <v>5.4547949999999997E-5</v>
      </c>
      <c r="Q40" s="19" t="s">
        <v>64</v>
      </c>
      <c r="R40" s="19">
        <v>0</v>
      </c>
      <c r="S40" s="19">
        <v>6.5656361406137842E-3</v>
      </c>
    </row>
    <row r="41" spans="1:19" x14ac:dyDescent="0.25">
      <c r="A41" s="28">
        <v>13</v>
      </c>
      <c r="B41" s="2">
        <v>39</v>
      </c>
      <c r="C41" s="14">
        <v>0</v>
      </c>
      <c r="D41" s="15" t="s">
        <v>59</v>
      </c>
      <c r="E41" s="3">
        <v>43</v>
      </c>
      <c r="F41" s="3">
        <v>7.7966200000000006E-5</v>
      </c>
      <c r="G41" s="4">
        <v>43</v>
      </c>
      <c r="H41" s="4">
        <v>1.7003600000000001E-4</v>
      </c>
      <c r="I41" s="5">
        <v>43</v>
      </c>
      <c r="J41" s="5">
        <v>2.5891564999999997E-4</v>
      </c>
      <c r="Q41" s="19" t="s">
        <v>64</v>
      </c>
      <c r="R41" s="19">
        <v>0</v>
      </c>
      <c r="S41" s="19">
        <v>6.5656361406137842E-3</v>
      </c>
    </row>
    <row r="42" spans="1:19" x14ac:dyDescent="0.25">
      <c r="A42" s="28" t="s">
        <v>29</v>
      </c>
      <c r="B42" s="2">
        <v>40</v>
      </c>
      <c r="C42" s="14">
        <v>0</v>
      </c>
      <c r="D42" s="15" t="s">
        <v>59</v>
      </c>
      <c r="E42" s="3">
        <v>43</v>
      </c>
      <c r="F42" s="3">
        <v>8.625955E-5</v>
      </c>
      <c r="G42" s="4">
        <v>43</v>
      </c>
      <c r="H42" s="4">
        <v>1.5251800000000001E-4</v>
      </c>
      <c r="I42" s="5">
        <v>43</v>
      </c>
      <c r="J42" s="5">
        <v>1.4819184999999901E-4</v>
      </c>
      <c r="Q42" s="19" t="s">
        <v>64</v>
      </c>
      <c r="R42" s="19">
        <v>0</v>
      </c>
      <c r="S42" s="19">
        <v>6.5656361406137842E-3</v>
      </c>
    </row>
    <row r="43" spans="1:19" x14ac:dyDescent="0.25">
      <c r="A43" s="28">
        <v>36</v>
      </c>
      <c r="B43" s="2">
        <v>41</v>
      </c>
      <c r="C43" s="14">
        <v>0</v>
      </c>
      <c r="D43" s="15" t="s">
        <v>59</v>
      </c>
      <c r="E43" s="3">
        <v>43</v>
      </c>
      <c r="F43" s="3">
        <v>5.1982499999999999E-5</v>
      </c>
      <c r="G43" s="4">
        <v>43</v>
      </c>
      <c r="H43" s="4">
        <v>2.8908100000000001E-4</v>
      </c>
      <c r="I43" s="5">
        <v>43</v>
      </c>
      <c r="J43" s="5">
        <v>1.7385835E-4</v>
      </c>
      <c r="Q43" s="19" t="s">
        <v>64</v>
      </c>
      <c r="R43" s="19">
        <v>0</v>
      </c>
      <c r="S43" s="19">
        <v>6.5656361406137842E-3</v>
      </c>
    </row>
    <row r="44" spans="1:19" x14ac:dyDescent="0.25">
      <c r="A44" s="28">
        <v>20</v>
      </c>
      <c r="B44" s="2">
        <v>42</v>
      </c>
      <c r="C44" s="14">
        <v>0</v>
      </c>
      <c r="D44" s="15" t="s">
        <v>59</v>
      </c>
      <c r="E44" s="3">
        <v>43</v>
      </c>
      <c r="F44" s="3">
        <v>6.0970650000000006E-5</v>
      </c>
      <c r="G44" s="4">
        <v>43</v>
      </c>
      <c r="H44" s="93">
        <v>8.5000000000000006E-5</v>
      </c>
      <c r="I44" s="5">
        <v>43</v>
      </c>
      <c r="J44" s="5">
        <v>2.06295E-4</v>
      </c>
      <c r="Q44" s="19" t="s">
        <v>64</v>
      </c>
      <c r="R44" s="19">
        <v>0</v>
      </c>
      <c r="S44" s="19">
        <v>6.5656361406137842E-3</v>
      </c>
    </row>
    <row r="45" spans="1:19" ht="15.75" thickBot="1" x14ac:dyDescent="0.3">
      <c r="A45" s="29" t="s">
        <v>30</v>
      </c>
      <c r="B45" s="32">
        <v>43</v>
      </c>
      <c r="C45" s="95">
        <v>0</v>
      </c>
      <c r="D45" s="25" t="s">
        <v>59</v>
      </c>
      <c r="E45" s="22">
        <v>43</v>
      </c>
      <c r="F45" s="22">
        <v>3.4724600000000003E-5</v>
      </c>
      <c r="G45" s="23">
        <v>43</v>
      </c>
      <c r="H45" s="23">
        <v>1.1916799999999999E-4</v>
      </c>
      <c r="I45" s="5">
        <v>43</v>
      </c>
      <c r="J45" s="5">
        <v>3.1305409999999998E-4</v>
      </c>
      <c r="Q45" s="19" t="s">
        <v>64</v>
      </c>
      <c r="R45" s="19">
        <v>0</v>
      </c>
      <c r="S45" s="19">
        <v>6.5656361406137842E-3</v>
      </c>
    </row>
    <row r="46" spans="1:19" x14ac:dyDescent="0.25">
      <c r="A46" s="26"/>
      <c r="B46" s="17" t="s">
        <v>63</v>
      </c>
      <c r="C46" s="18">
        <f>SUM(C3:C45)</f>
        <v>0.27818383167220373</v>
      </c>
      <c r="D46" s="18"/>
      <c r="E46" s="18" t="s">
        <v>63</v>
      </c>
      <c r="F46" s="18">
        <f>SUM(F3:F45)</f>
        <v>0.27565349090000008</v>
      </c>
      <c r="G46" s="18" t="s">
        <v>63</v>
      </c>
      <c r="H46" s="18">
        <f>SUM(H3:H45)</f>
        <v>0.28887531699999996</v>
      </c>
      <c r="I46" s="18" t="s">
        <v>63</v>
      </c>
      <c r="J46" s="18">
        <f>SUM(J3:J45)</f>
        <v>0.2800710236499997</v>
      </c>
    </row>
    <row r="47" spans="1:19" x14ac:dyDescent="0.25">
      <c r="C47" s="16"/>
      <c r="D47" s="16"/>
      <c r="E47" s="16"/>
      <c r="F47" s="16" t="s">
        <v>86</v>
      </c>
      <c r="G47" s="16"/>
      <c r="H47" s="16" t="s">
        <v>85</v>
      </c>
      <c r="I47" s="16"/>
      <c r="J47" s="16" t="s">
        <v>87</v>
      </c>
    </row>
    <row r="48" spans="1:19" x14ac:dyDescent="0.25">
      <c r="C48" s="16"/>
      <c r="D48" s="16"/>
      <c r="E48" s="16"/>
      <c r="F48" s="16"/>
      <c r="G48" s="16"/>
      <c r="H48" s="16"/>
      <c r="I48" s="16"/>
      <c r="J48" s="16"/>
    </row>
    <row r="49" spans="3:10" x14ac:dyDescent="0.25">
      <c r="C49" s="16"/>
      <c r="D49" s="16"/>
      <c r="E49" s="16"/>
      <c r="F49" s="16"/>
      <c r="G49" s="16"/>
      <c r="H49" s="16"/>
      <c r="I49" s="16"/>
      <c r="J49" s="16"/>
    </row>
    <row r="50" spans="3:10" x14ac:dyDescent="0.25">
      <c r="C50" s="16"/>
      <c r="D50" s="16"/>
      <c r="E50" s="16"/>
      <c r="F50" s="16"/>
      <c r="G50" s="16"/>
      <c r="H50" s="16"/>
      <c r="I50" s="16"/>
      <c r="J50" s="16"/>
    </row>
    <row r="51" spans="3:10" x14ac:dyDescent="0.25">
      <c r="C51" s="16"/>
      <c r="D51" s="16"/>
      <c r="E51" s="16"/>
      <c r="F51" s="16"/>
      <c r="G51" s="16"/>
      <c r="H51" s="16"/>
      <c r="I51" s="16"/>
      <c r="J51" s="16"/>
    </row>
    <row r="52" spans="3:10" x14ac:dyDescent="0.25">
      <c r="C52" s="16"/>
      <c r="D52" s="16"/>
      <c r="E52" s="16"/>
      <c r="F52" s="16"/>
      <c r="G52" s="16"/>
      <c r="H52" s="16"/>
      <c r="I52" s="16"/>
      <c r="J52" s="16"/>
    </row>
    <row r="53" spans="3:10" x14ac:dyDescent="0.25">
      <c r="C53" s="16"/>
      <c r="D53" s="16"/>
      <c r="E53" s="16"/>
      <c r="F53" s="16"/>
      <c r="G53" s="16"/>
      <c r="H53" s="16"/>
      <c r="I53" s="16"/>
      <c r="J53" s="16"/>
    </row>
    <row r="54" spans="3:10" x14ac:dyDescent="0.25">
      <c r="C54" s="16"/>
      <c r="D54" s="16"/>
      <c r="E54" s="16"/>
      <c r="F54" s="16"/>
      <c r="G54" s="16"/>
      <c r="H54" s="16"/>
      <c r="I54" s="16"/>
      <c r="J54" s="16"/>
    </row>
    <row r="55" spans="3:10" x14ac:dyDescent="0.25">
      <c r="C55" s="16"/>
      <c r="D55" s="16"/>
      <c r="E55" s="16"/>
      <c r="F55" s="16"/>
      <c r="G55" s="16"/>
      <c r="H55" s="16"/>
      <c r="I55" s="16"/>
      <c r="J55" s="16"/>
    </row>
    <row r="56" spans="3:10" x14ac:dyDescent="0.25">
      <c r="C56" s="16"/>
      <c r="D56" s="16"/>
      <c r="E56" s="16"/>
      <c r="F56" s="16"/>
      <c r="G56" s="16"/>
      <c r="H56" s="16"/>
      <c r="I56" s="16"/>
      <c r="J56" s="16"/>
    </row>
    <row r="57" spans="3:10" x14ac:dyDescent="0.25">
      <c r="C57" s="16"/>
      <c r="D57" s="16"/>
      <c r="E57" s="16"/>
      <c r="F57" s="16"/>
      <c r="G57" s="16"/>
      <c r="H57" s="16"/>
      <c r="I57" s="16"/>
      <c r="J57" s="16"/>
    </row>
    <row r="58" spans="3:10" x14ac:dyDescent="0.25">
      <c r="C58" s="16"/>
      <c r="D58" s="16"/>
      <c r="E58" s="16"/>
      <c r="F58" s="16"/>
      <c r="G58" s="16"/>
      <c r="H58" s="16"/>
      <c r="I58" s="16"/>
      <c r="J58" s="16"/>
    </row>
    <row r="59" spans="3:10" x14ac:dyDescent="0.25">
      <c r="C59" s="16"/>
      <c r="D59" s="16"/>
      <c r="E59" s="16"/>
      <c r="F59" s="16"/>
      <c r="G59" s="16"/>
      <c r="H59" s="16"/>
      <c r="I59" s="16"/>
      <c r="J59" s="16"/>
    </row>
    <row r="60" spans="3:10" x14ac:dyDescent="0.25">
      <c r="C60" s="16"/>
      <c r="D60" s="16"/>
      <c r="E60" s="16"/>
      <c r="F60" s="16"/>
      <c r="G60" s="16"/>
      <c r="H60" s="16"/>
      <c r="I60" s="16"/>
      <c r="J60" s="16"/>
    </row>
    <row r="61" spans="3:10" x14ac:dyDescent="0.25">
      <c r="C61" s="16"/>
      <c r="D61" s="16"/>
      <c r="E61" s="16"/>
      <c r="F61" s="16"/>
      <c r="G61" s="16"/>
      <c r="H61" s="16"/>
      <c r="I61" s="16"/>
      <c r="J61" s="16"/>
    </row>
    <row r="62" spans="3:10" x14ac:dyDescent="0.25">
      <c r="C62" s="16"/>
      <c r="D62" s="16"/>
      <c r="E62" s="16"/>
      <c r="F62" s="16"/>
      <c r="G62" s="16"/>
      <c r="H62" s="16"/>
      <c r="I62" s="16"/>
      <c r="J62" s="16"/>
    </row>
    <row r="63" spans="3:10" x14ac:dyDescent="0.25">
      <c r="C63" s="16"/>
      <c r="D63" s="16"/>
      <c r="E63" s="16"/>
      <c r="F63" s="16"/>
      <c r="G63" s="16"/>
      <c r="H63" s="16"/>
      <c r="I63" s="16"/>
      <c r="J63" s="16"/>
    </row>
    <row r="64" spans="3:10" x14ac:dyDescent="0.25">
      <c r="C64" s="16"/>
      <c r="D64" s="16"/>
      <c r="E64" s="16"/>
      <c r="F64" s="16"/>
      <c r="G64" s="16"/>
      <c r="H64" s="16"/>
      <c r="I64" s="16"/>
      <c r="J64" s="16"/>
    </row>
    <row r="65" spans="3:10" x14ac:dyDescent="0.25">
      <c r="C65" s="16"/>
      <c r="D65" s="16"/>
      <c r="E65" s="16"/>
      <c r="F65" s="16"/>
      <c r="G65" s="16"/>
      <c r="H65" s="16"/>
      <c r="I65" s="16"/>
      <c r="J65" s="16"/>
    </row>
    <row r="66" spans="3:10" x14ac:dyDescent="0.25">
      <c r="C66" s="16"/>
      <c r="D66" s="16"/>
      <c r="E66" s="16"/>
      <c r="F66" s="16"/>
      <c r="G66" s="16"/>
      <c r="H66" s="16"/>
      <c r="I66" s="16"/>
      <c r="J66" s="16"/>
    </row>
    <row r="67" spans="3:10" x14ac:dyDescent="0.25">
      <c r="C67" s="16"/>
      <c r="D67" s="16"/>
      <c r="E67" s="16"/>
      <c r="F67" s="16"/>
      <c r="G67" s="16"/>
      <c r="H67" s="16"/>
      <c r="I67" s="16"/>
      <c r="J67" s="16"/>
    </row>
    <row r="68" spans="3:10" x14ac:dyDescent="0.25">
      <c r="C68" s="16"/>
      <c r="D68" s="16"/>
      <c r="E68" s="16"/>
      <c r="F68" s="16"/>
      <c r="G68" s="16"/>
      <c r="H68" s="16"/>
      <c r="I68" s="16"/>
      <c r="J68" s="16"/>
    </row>
    <row r="69" spans="3:10" x14ac:dyDescent="0.25">
      <c r="C69" s="16"/>
      <c r="D69" s="16"/>
      <c r="E69" s="16"/>
      <c r="F69" s="16"/>
      <c r="G69" s="16"/>
      <c r="H69" s="16"/>
      <c r="I69" s="16"/>
      <c r="J69" s="16"/>
    </row>
    <row r="70" spans="3:10" x14ac:dyDescent="0.25">
      <c r="C70" s="16"/>
      <c r="D70" s="16"/>
      <c r="E70" s="16"/>
      <c r="F70" s="16"/>
      <c r="G70" s="16"/>
      <c r="H70" s="16"/>
      <c r="I70" s="16"/>
      <c r="J70" s="16"/>
    </row>
    <row r="71" spans="3:10" x14ac:dyDescent="0.25">
      <c r="C71" s="16"/>
      <c r="D71" s="16"/>
      <c r="E71" s="16"/>
      <c r="F71" s="16"/>
      <c r="G71" s="16"/>
      <c r="H71" s="16"/>
      <c r="I71" s="16"/>
      <c r="J71" s="16"/>
    </row>
    <row r="72" spans="3:10" x14ac:dyDescent="0.25">
      <c r="C72" s="16"/>
      <c r="D72" s="16"/>
      <c r="E72" s="16"/>
      <c r="F72" s="16"/>
      <c r="G72" s="16"/>
      <c r="H72" s="16"/>
      <c r="I72" s="16"/>
      <c r="J72" s="16"/>
    </row>
    <row r="73" spans="3:10" x14ac:dyDescent="0.25">
      <c r="C73" s="16"/>
      <c r="D73" s="16"/>
      <c r="E73" s="16"/>
      <c r="F73" s="16"/>
      <c r="G73" s="16"/>
      <c r="H73" s="16"/>
      <c r="I73" s="16"/>
      <c r="J73" s="16"/>
    </row>
    <row r="74" spans="3:10" x14ac:dyDescent="0.25">
      <c r="C74" s="16"/>
      <c r="D74" s="16"/>
      <c r="E74" s="16"/>
      <c r="F74" s="16"/>
      <c r="G74" s="16"/>
      <c r="H74" s="16"/>
      <c r="I74" s="16"/>
      <c r="J74" s="16"/>
    </row>
    <row r="75" spans="3:10" x14ac:dyDescent="0.25">
      <c r="C75" s="16"/>
      <c r="D75" s="16"/>
      <c r="E75" s="16"/>
      <c r="F75" s="16"/>
      <c r="G75" s="16"/>
      <c r="H75" s="16"/>
      <c r="I75" s="16"/>
      <c r="J75" s="16"/>
    </row>
    <row r="76" spans="3:10" x14ac:dyDescent="0.25">
      <c r="C76" s="16"/>
      <c r="D76" s="16"/>
      <c r="E76" s="16"/>
      <c r="F76" s="16"/>
      <c r="G76" s="16"/>
      <c r="H76" s="16"/>
      <c r="I76" s="16"/>
      <c r="J76" s="16"/>
    </row>
    <row r="77" spans="3:10" x14ac:dyDescent="0.25">
      <c r="C77" s="16"/>
      <c r="D77" s="16"/>
      <c r="E77" s="16"/>
      <c r="F77" s="16"/>
      <c r="G77" s="16"/>
      <c r="H77" s="16"/>
      <c r="I77" s="16"/>
      <c r="J77" s="16"/>
    </row>
    <row r="78" spans="3:10" x14ac:dyDescent="0.25">
      <c r="C78" s="16"/>
      <c r="D78" s="16"/>
      <c r="E78" s="16"/>
      <c r="F78" s="16"/>
      <c r="G78" s="16"/>
      <c r="H78" s="16"/>
      <c r="I78" s="16"/>
      <c r="J78" s="16"/>
    </row>
    <row r="79" spans="3:10" x14ac:dyDescent="0.25">
      <c r="C79" s="16"/>
      <c r="D79" s="16"/>
      <c r="E79" s="16"/>
      <c r="F79" s="16"/>
      <c r="G79" s="16"/>
      <c r="H79" s="16"/>
      <c r="I79" s="16"/>
      <c r="J79" s="16"/>
    </row>
    <row r="80" spans="3:10" x14ac:dyDescent="0.25">
      <c r="C80" s="16"/>
      <c r="D80" s="16"/>
      <c r="E80" s="16"/>
      <c r="F80" s="16"/>
      <c r="G80" s="16"/>
      <c r="H80" s="16"/>
      <c r="I80" s="16"/>
      <c r="J80" s="16"/>
    </row>
    <row r="81" spans="3:10" x14ac:dyDescent="0.25">
      <c r="C81" s="16"/>
      <c r="D81" s="16"/>
      <c r="E81" s="16"/>
      <c r="F81" s="16"/>
      <c r="G81" s="16"/>
      <c r="H81" s="16"/>
      <c r="I81" s="16"/>
      <c r="J81" s="16"/>
    </row>
    <row r="82" spans="3:10" x14ac:dyDescent="0.25">
      <c r="C82" s="16"/>
      <c r="D82" s="16"/>
      <c r="E82" s="16"/>
      <c r="F82" s="16"/>
      <c r="G82" s="16"/>
      <c r="H82" s="16"/>
      <c r="I82" s="16"/>
      <c r="J82" s="16"/>
    </row>
    <row r="83" spans="3:10" x14ac:dyDescent="0.25">
      <c r="C83" s="16"/>
      <c r="D83" s="16"/>
      <c r="E83" s="16"/>
      <c r="F83" s="16"/>
      <c r="G83" s="16"/>
      <c r="H83" s="16"/>
      <c r="I83" s="16"/>
      <c r="J83" s="16"/>
    </row>
    <row r="84" spans="3:10" x14ac:dyDescent="0.25">
      <c r="C84" s="16"/>
      <c r="D84" s="16"/>
      <c r="E84" s="16"/>
      <c r="F84" s="16"/>
      <c r="G84" s="16"/>
      <c r="H84" s="16"/>
      <c r="I84" s="16"/>
      <c r="J84" s="16"/>
    </row>
    <row r="85" spans="3:10" x14ac:dyDescent="0.25">
      <c r="C85" s="16"/>
      <c r="D85" s="16"/>
      <c r="E85" s="16"/>
      <c r="F85" s="16"/>
      <c r="G85" s="16"/>
      <c r="H85" s="16"/>
      <c r="I85" s="16"/>
      <c r="J85" s="16"/>
    </row>
    <row r="86" spans="3:10" x14ac:dyDescent="0.25">
      <c r="C86" s="16"/>
      <c r="D86" s="16"/>
      <c r="E86" s="16"/>
      <c r="F86" s="16"/>
      <c r="G86" s="16"/>
      <c r="H86" s="16"/>
      <c r="I86" s="16"/>
      <c r="J86" s="16"/>
    </row>
    <row r="87" spans="3:10" x14ac:dyDescent="0.25">
      <c r="C87" s="16"/>
      <c r="D87" s="16"/>
      <c r="E87" s="16"/>
      <c r="F87" s="16"/>
      <c r="G87" s="16"/>
      <c r="H87" s="16"/>
      <c r="I87" s="16"/>
      <c r="J87" s="16"/>
    </row>
    <row r="88" spans="3:10" x14ac:dyDescent="0.25">
      <c r="C88" s="16"/>
      <c r="D88" s="16"/>
      <c r="E88" s="16"/>
      <c r="F88" s="16"/>
      <c r="G88" s="16"/>
      <c r="H88" s="16"/>
      <c r="I88" s="16"/>
      <c r="J88" s="16"/>
    </row>
    <row r="89" spans="3:10" x14ac:dyDescent="0.25">
      <c r="C89" s="16"/>
      <c r="D89" s="16"/>
      <c r="E89" s="16"/>
      <c r="F89" s="16"/>
      <c r="G89" s="16"/>
      <c r="H89" s="16"/>
      <c r="I89" s="16"/>
      <c r="J89" s="16"/>
    </row>
    <row r="90" spans="3:10" x14ac:dyDescent="0.25">
      <c r="C90" s="16"/>
      <c r="D90" s="16"/>
      <c r="E90" s="16"/>
      <c r="F90" s="16"/>
      <c r="G90" s="16"/>
      <c r="H90" s="16"/>
      <c r="I90" s="16"/>
      <c r="J90" s="16"/>
    </row>
    <row r="91" spans="3:10" x14ac:dyDescent="0.25">
      <c r="C91" s="16"/>
      <c r="D91" s="16"/>
      <c r="E91" s="16"/>
      <c r="F91" s="16"/>
      <c r="G91" s="16"/>
      <c r="H91" s="16"/>
      <c r="I91" s="16"/>
      <c r="J91" s="16"/>
    </row>
    <row r="92" spans="3:10" x14ac:dyDescent="0.25">
      <c r="C92" s="16"/>
      <c r="D92" s="16"/>
      <c r="E92" s="16"/>
      <c r="F92" s="16"/>
      <c r="G92" s="16"/>
      <c r="H92" s="16"/>
      <c r="I92" s="16"/>
      <c r="J92" s="16"/>
    </row>
    <row r="93" spans="3:10" x14ac:dyDescent="0.25">
      <c r="C93" s="16"/>
      <c r="D93" s="16"/>
      <c r="E93" s="16"/>
      <c r="F93" s="16"/>
      <c r="G93" s="16"/>
      <c r="H93" s="16"/>
      <c r="I93" s="16"/>
      <c r="J93" s="16"/>
    </row>
    <row r="94" spans="3:10" x14ac:dyDescent="0.25">
      <c r="C94" s="16"/>
      <c r="D94" s="16"/>
      <c r="E94" s="16"/>
      <c r="F94" s="16"/>
      <c r="G94" s="16"/>
      <c r="H94" s="16"/>
      <c r="I94" s="16"/>
      <c r="J94" s="16"/>
    </row>
    <row r="95" spans="3:10" x14ac:dyDescent="0.25">
      <c r="C95" s="16"/>
      <c r="D95" s="16"/>
      <c r="E95" s="16"/>
      <c r="F95" s="16"/>
      <c r="G95" s="16"/>
      <c r="H95" s="16"/>
      <c r="I95" s="16"/>
      <c r="J95" s="16"/>
    </row>
    <row r="96" spans="3:10" x14ac:dyDescent="0.25">
      <c r="C96" s="16"/>
      <c r="D96" s="16"/>
      <c r="E96" s="16"/>
      <c r="F96" s="16"/>
      <c r="G96" s="16"/>
      <c r="H96" s="16"/>
      <c r="I96" s="16"/>
      <c r="J96" s="16"/>
    </row>
    <row r="97" spans="3:10" x14ac:dyDescent="0.25">
      <c r="C97" s="16"/>
      <c r="D97" s="16"/>
      <c r="E97" s="16"/>
      <c r="F97" s="16"/>
      <c r="G97" s="16"/>
      <c r="H97" s="16"/>
      <c r="I97" s="16"/>
      <c r="J97" s="16"/>
    </row>
    <row r="98" spans="3:10" x14ac:dyDescent="0.25">
      <c r="C98" s="16"/>
      <c r="D98" s="16"/>
      <c r="E98" s="16"/>
      <c r="F98" s="16"/>
      <c r="G98" s="16"/>
      <c r="H98" s="16"/>
      <c r="I98" s="16"/>
      <c r="J98" s="16"/>
    </row>
    <row r="99" spans="3:10" x14ac:dyDescent="0.25">
      <c r="C99" s="16"/>
      <c r="D99" s="16"/>
      <c r="E99" s="16"/>
      <c r="F99" s="16"/>
      <c r="G99" s="16"/>
      <c r="H99" s="16"/>
      <c r="I99" s="16"/>
      <c r="J99" s="16"/>
    </row>
    <row r="100" spans="3:10" x14ac:dyDescent="0.25">
      <c r="C100" s="16"/>
      <c r="D100" s="16"/>
      <c r="E100" s="16"/>
      <c r="F100" s="16"/>
      <c r="G100" s="16"/>
      <c r="H100" s="16"/>
      <c r="I100" s="16"/>
      <c r="J100" s="16"/>
    </row>
    <row r="101" spans="3:10" x14ac:dyDescent="0.25">
      <c r="C101" s="16"/>
      <c r="D101" s="16"/>
      <c r="E101" s="16"/>
      <c r="F101" s="16"/>
      <c r="G101" s="16"/>
      <c r="H101" s="16"/>
      <c r="I101" s="16"/>
      <c r="J101" s="16"/>
    </row>
    <row r="102" spans="3:10" x14ac:dyDescent="0.25">
      <c r="C102" s="16"/>
      <c r="D102" s="16"/>
      <c r="E102" s="16"/>
      <c r="F102" s="16"/>
      <c r="G102" s="16"/>
      <c r="H102" s="16"/>
      <c r="I102" s="16"/>
      <c r="J102" s="16"/>
    </row>
    <row r="103" spans="3:10" x14ac:dyDescent="0.25">
      <c r="C103" s="16"/>
      <c r="D103" s="16"/>
      <c r="E103" s="16"/>
      <c r="F103" s="16"/>
      <c r="G103" s="16"/>
      <c r="H103" s="16"/>
      <c r="I103" s="16"/>
      <c r="J103" s="16"/>
    </row>
    <row r="104" spans="3:10" x14ac:dyDescent="0.25">
      <c r="C104" s="16"/>
      <c r="D104" s="16"/>
      <c r="E104" s="16"/>
      <c r="F104" s="16"/>
      <c r="G104" s="16"/>
      <c r="H104" s="16"/>
      <c r="I104" s="16"/>
      <c r="J104" s="16"/>
    </row>
    <row r="105" spans="3:10" x14ac:dyDescent="0.25">
      <c r="C105" s="16"/>
      <c r="D105" s="16"/>
      <c r="E105" s="16"/>
      <c r="F105" s="16"/>
      <c r="G105" s="16"/>
      <c r="H105" s="16"/>
      <c r="I105" s="16"/>
      <c r="J105" s="16"/>
    </row>
    <row r="106" spans="3:10" x14ac:dyDescent="0.25">
      <c r="C106" s="16"/>
      <c r="D106" s="16"/>
      <c r="E106" s="16"/>
      <c r="F106" s="16"/>
      <c r="G106" s="16"/>
      <c r="H106" s="16"/>
      <c r="I106" s="16"/>
      <c r="J106" s="16"/>
    </row>
    <row r="107" spans="3:10" x14ac:dyDescent="0.25">
      <c r="C107" s="16"/>
      <c r="D107" s="16"/>
      <c r="E107" s="16"/>
      <c r="F107" s="16"/>
      <c r="G107" s="16"/>
      <c r="H107" s="16"/>
      <c r="I107" s="16"/>
      <c r="J107" s="16"/>
    </row>
    <row r="108" spans="3:10" x14ac:dyDescent="0.25">
      <c r="C108" s="16"/>
      <c r="D108" s="16"/>
      <c r="E108" s="16"/>
      <c r="F108" s="16"/>
      <c r="G108" s="16"/>
      <c r="H108" s="16"/>
      <c r="I108" s="16"/>
      <c r="J108" s="16"/>
    </row>
    <row r="109" spans="3:10" x14ac:dyDescent="0.25">
      <c r="C109" s="16"/>
      <c r="D109" s="16"/>
      <c r="E109" s="16"/>
      <c r="F109" s="16"/>
      <c r="G109" s="16"/>
      <c r="H109" s="16"/>
      <c r="I109" s="16"/>
      <c r="J109" s="16"/>
    </row>
    <row r="110" spans="3:10" x14ac:dyDescent="0.25">
      <c r="C110" s="16"/>
      <c r="D110" s="16"/>
      <c r="E110" s="16"/>
      <c r="F110" s="16"/>
      <c r="G110" s="16"/>
      <c r="H110" s="16"/>
      <c r="I110" s="16"/>
      <c r="J110" s="16"/>
    </row>
    <row r="111" spans="3:10" x14ac:dyDescent="0.25">
      <c r="C111" s="16"/>
      <c r="D111" s="16"/>
      <c r="E111" s="16"/>
      <c r="F111" s="16"/>
      <c r="G111" s="16"/>
      <c r="H111" s="16"/>
      <c r="I111" s="16"/>
      <c r="J111" s="16"/>
    </row>
    <row r="112" spans="3:10" x14ac:dyDescent="0.25">
      <c r="C112" s="16"/>
      <c r="D112" s="16"/>
      <c r="E112" s="16"/>
      <c r="F112" s="16"/>
      <c r="G112" s="16"/>
      <c r="H112" s="16"/>
      <c r="I112" s="16"/>
      <c r="J112" s="16"/>
    </row>
    <row r="113" spans="3:10" x14ac:dyDescent="0.25">
      <c r="C113" s="16"/>
      <c r="D113" s="16"/>
      <c r="E113" s="16"/>
      <c r="F113" s="16"/>
      <c r="G113" s="16"/>
      <c r="H113" s="16"/>
      <c r="I113" s="16"/>
      <c r="J113" s="16"/>
    </row>
    <row r="114" spans="3:10" x14ac:dyDescent="0.25">
      <c r="C114" s="16"/>
      <c r="D114" s="16"/>
      <c r="E114" s="16"/>
      <c r="F114" s="16"/>
      <c r="G114" s="16"/>
      <c r="H114" s="16"/>
      <c r="I114" s="16"/>
      <c r="J114" s="16"/>
    </row>
    <row r="115" spans="3:10" x14ac:dyDescent="0.25">
      <c r="C115" s="16"/>
      <c r="D115" s="16"/>
      <c r="E115" s="16"/>
      <c r="F115" s="16"/>
      <c r="G115" s="16"/>
      <c r="H115" s="16"/>
      <c r="I115" s="16"/>
      <c r="J115" s="16"/>
    </row>
    <row r="116" spans="3:10" x14ac:dyDescent="0.25">
      <c r="C116" s="16"/>
      <c r="D116" s="16"/>
      <c r="E116" s="16"/>
      <c r="F116" s="16"/>
      <c r="G116" s="16"/>
      <c r="H116" s="16"/>
      <c r="I116" s="16"/>
      <c r="J116" s="16"/>
    </row>
    <row r="117" spans="3:10" x14ac:dyDescent="0.25">
      <c r="C117" s="16"/>
      <c r="D117" s="16"/>
      <c r="E117" s="16"/>
      <c r="F117" s="16"/>
      <c r="G117" s="16"/>
      <c r="H117" s="16"/>
      <c r="I117" s="16"/>
      <c r="J117" s="16"/>
    </row>
    <row r="118" spans="3:10" x14ac:dyDescent="0.25">
      <c r="C118" s="16"/>
      <c r="D118" s="16"/>
      <c r="E118" s="16"/>
      <c r="F118" s="16"/>
      <c r="G118" s="16"/>
      <c r="H118" s="16"/>
      <c r="I118" s="16"/>
      <c r="J118" s="16"/>
    </row>
    <row r="119" spans="3:10" x14ac:dyDescent="0.25">
      <c r="C119" s="16"/>
      <c r="D119" s="16"/>
      <c r="E119" s="16"/>
      <c r="F119" s="16"/>
      <c r="G119" s="16"/>
      <c r="H119" s="16"/>
      <c r="I119" s="16"/>
      <c r="J119" s="16"/>
    </row>
    <row r="120" spans="3:10" x14ac:dyDescent="0.25">
      <c r="C120" s="16"/>
      <c r="D120" s="16"/>
      <c r="E120" s="16"/>
      <c r="F120" s="16"/>
      <c r="G120" s="16"/>
      <c r="H120" s="16"/>
      <c r="I120" s="16"/>
      <c r="J120" s="16"/>
    </row>
    <row r="121" spans="3:10" x14ac:dyDescent="0.25">
      <c r="C121" s="16"/>
      <c r="D121" s="16"/>
      <c r="E121" s="16"/>
      <c r="F121" s="16"/>
      <c r="G121" s="16"/>
      <c r="H121" s="16"/>
      <c r="I121" s="16"/>
      <c r="J121" s="16"/>
    </row>
    <row r="122" spans="3:10" x14ac:dyDescent="0.25">
      <c r="C122" s="16"/>
      <c r="D122" s="16"/>
      <c r="E122" s="16"/>
      <c r="F122" s="16"/>
      <c r="G122" s="16"/>
      <c r="H122" s="16"/>
      <c r="I122" s="16"/>
      <c r="J122" s="16"/>
    </row>
    <row r="123" spans="3:10" x14ac:dyDescent="0.25">
      <c r="C123" s="16"/>
      <c r="D123" s="16"/>
      <c r="E123" s="16"/>
      <c r="F123" s="16"/>
      <c r="G123" s="16"/>
      <c r="H123" s="16"/>
      <c r="I123" s="16"/>
      <c r="J123" s="16"/>
    </row>
    <row r="124" spans="3:10" x14ac:dyDescent="0.25">
      <c r="C124" s="16"/>
      <c r="D124" s="16"/>
      <c r="E124" s="16"/>
      <c r="F124" s="16"/>
      <c r="G124" s="16"/>
      <c r="H124" s="16"/>
      <c r="I124" s="16"/>
      <c r="J124" s="16"/>
    </row>
    <row r="125" spans="3:10" x14ac:dyDescent="0.25">
      <c r="C125" s="16"/>
      <c r="D125" s="16"/>
      <c r="E125" s="16"/>
      <c r="F125" s="16"/>
      <c r="G125" s="16"/>
      <c r="H125" s="16"/>
      <c r="I125" s="16"/>
      <c r="J125" s="16"/>
    </row>
    <row r="126" spans="3:10" x14ac:dyDescent="0.25">
      <c r="C126" s="16"/>
      <c r="D126" s="16"/>
      <c r="E126" s="16"/>
      <c r="F126" s="16"/>
      <c r="G126" s="16"/>
      <c r="H126" s="16"/>
      <c r="I126" s="16"/>
      <c r="J126" s="16"/>
    </row>
    <row r="127" spans="3:10" x14ac:dyDescent="0.25">
      <c r="C127" s="16"/>
      <c r="D127" s="16"/>
      <c r="E127" s="16"/>
      <c r="F127" s="16"/>
      <c r="G127" s="16"/>
      <c r="H127" s="16"/>
      <c r="I127" s="16"/>
      <c r="J127" s="16"/>
    </row>
    <row r="128" spans="3:10" x14ac:dyDescent="0.25">
      <c r="C128" s="16"/>
      <c r="D128" s="16"/>
      <c r="E128" s="16"/>
      <c r="F128" s="16"/>
      <c r="G128" s="16"/>
      <c r="H128" s="16"/>
      <c r="I128" s="16"/>
      <c r="J128" s="16"/>
    </row>
    <row r="129" spans="3:10" x14ac:dyDescent="0.25">
      <c r="C129" s="16"/>
      <c r="D129" s="16"/>
      <c r="E129" s="16"/>
      <c r="F129" s="16"/>
      <c r="G129" s="16"/>
      <c r="H129" s="16"/>
      <c r="I129" s="16"/>
      <c r="J129" s="16"/>
    </row>
    <row r="130" spans="3:10" x14ac:dyDescent="0.25">
      <c r="C130" s="16"/>
      <c r="D130" s="16"/>
      <c r="E130" s="16"/>
      <c r="F130" s="16"/>
      <c r="G130" s="16"/>
      <c r="H130" s="16"/>
      <c r="I130" s="16"/>
      <c r="J130" s="16"/>
    </row>
    <row r="131" spans="3:10" x14ac:dyDescent="0.25">
      <c r="C131" s="16"/>
      <c r="D131" s="16"/>
      <c r="E131" s="16"/>
      <c r="F131" s="16"/>
      <c r="G131" s="16"/>
      <c r="H131" s="16"/>
      <c r="I131" s="16"/>
      <c r="J131" s="16"/>
    </row>
    <row r="132" spans="3:10" x14ac:dyDescent="0.25">
      <c r="C132" s="16"/>
      <c r="D132" s="16"/>
      <c r="E132" s="16"/>
      <c r="F132" s="16"/>
      <c r="G132" s="16"/>
      <c r="H132" s="16"/>
      <c r="I132" s="16"/>
      <c r="J132" s="16"/>
    </row>
    <row r="133" spans="3:10" x14ac:dyDescent="0.25">
      <c r="C133" s="16"/>
      <c r="D133" s="16"/>
      <c r="E133" s="16"/>
      <c r="F133" s="16"/>
      <c r="G133" s="16"/>
      <c r="H133" s="16"/>
      <c r="I133" s="16"/>
      <c r="J133" s="16"/>
    </row>
    <row r="134" spans="3:10" x14ac:dyDescent="0.25">
      <c r="C134" s="16"/>
      <c r="D134" s="16"/>
      <c r="E134" s="16"/>
      <c r="F134" s="16"/>
      <c r="G134" s="16"/>
      <c r="H134" s="16"/>
      <c r="I134" s="16"/>
      <c r="J134" s="16"/>
    </row>
    <row r="135" spans="3:10" x14ac:dyDescent="0.25">
      <c r="C135" s="16"/>
      <c r="D135" s="16"/>
      <c r="E135" s="16"/>
      <c r="F135" s="16"/>
      <c r="G135" s="16"/>
      <c r="H135" s="16"/>
      <c r="I135" s="16"/>
      <c r="J135" s="16"/>
    </row>
    <row r="136" spans="3:10" x14ac:dyDescent="0.25">
      <c r="C136" s="16"/>
      <c r="D136" s="16"/>
      <c r="E136" s="16"/>
      <c r="F136" s="16"/>
      <c r="G136" s="16"/>
      <c r="H136" s="16"/>
      <c r="I136" s="16"/>
      <c r="J136" s="16"/>
    </row>
    <row r="137" spans="3:10" x14ac:dyDescent="0.25">
      <c r="C137" s="16"/>
      <c r="D137" s="16"/>
      <c r="E137" s="16"/>
      <c r="F137" s="16"/>
      <c r="G137" s="16"/>
      <c r="H137" s="16"/>
      <c r="I137" s="16"/>
      <c r="J137" s="16"/>
    </row>
    <row r="138" spans="3:10" x14ac:dyDescent="0.25">
      <c r="C138" s="16"/>
      <c r="D138" s="16"/>
      <c r="E138" s="16"/>
      <c r="F138" s="16"/>
      <c r="G138" s="16"/>
      <c r="H138" s="16"/>
      <c r="I138" s="16"/>
      <c r="J138" s="16"/>
    </row>
    <row r="139" spans="3:10" x14ac:dyDescent="0.25">
      <c r="C139" s="16"/>
      <c r="D139" s="16"/>
      <c r="E139" s="16"/>
      <c r="F139" s="16"/>
      <c r="G139" s="16"/>
      <c r="H139" s="16"/>
      <c r="I139" s="16"/>
      <c r="J139" s="16"/>
    </row>
    <row r="140" spans="3:10" x14ac:dyDescent="0.25">
      <c r="C140" s="16"/>
      <c r="D140" s="16"/>
      <c r="E140" s="16"/>
      <c r="F140" s="16"/>
      <c r="G140" s="16"/>
      <c r="H140" s="16"/>
      <c r="I140" s="16"/>
      <c r="J140" s="16"/>
    </row>
    <row r="141" spans="3:10" x14ac:dyDescent="0.25">
      <c r="C141" s="16"/>
      <c r="D141" s="16"/>
      <c r="E141" s="16"/>
      <c r="F141" s="16"/>
      <c r="G141" s="16"/>
      <c r="H141" s="16"/>
      <c r="I141" s="16"/>
      <c r="J141" s="16"/>
    </row>
    <row r="142" spans="3:10" x14ac:dyDescent="0.25">
      <c r="C142" s="16"/>
      <c r="D142" s="16"/>
      <c r="E142" s="16"/>
      <c r="F142" s="16"/>
      <c r="G142" s="16"/>
      <c r="H142" s="16"/>
      <c r="I142" s="16"/>
      <c r="J142" s="16"/>
    </row>
    <row r="143" spans="3:10" x14ac:dyDescent="0.25">
      <c r="C143" s="16"/>
      <c r="D143" s="16"/>
      <c r="E143" s="16"/>
      <c r="F143" s="16"/>
      <c r="G143" s="16"/>
      <c r="H143" s="16"/>
      <c r="I143" s="16"/>
      <c r="J143" s="16"/>
    </row>
    <row r="144" spans="3:10" x14ac:dyDescent="0.25">
      <c r="C144" s="16"/>
      <c r="D144" s="16"/>
      <c r="E144" s="16"/>
      <c r="F144" s="16"/>
      <c r="G144" s="16"/>
      <c r="H144" s="16"/>
      <c r="I144" s="16"/>
      <c r="J144" s="16"/>
    </row>
    <row r="145" spans="3:10" x14ac:dyDescent="0.25">
      <c r="C145" s="16"/>
      <c r="D145" s="16"/>
      <c r="E145" s="16"/>
      <c r="F145" s="16"/>
      <c r="G145" s="16"/>
      <c r="H145" s="16"/>
      <c r="I145" s="16"/>
      <c r="J145" s="16"/>
    </row>
    <row r="146" spans="3:10" x14ac:dyDescent="0.25">
      <c r="C146" s="16"/>
      <c r="D146" s="16"/>
      <c r="E146" s="16"/>
      <c r="F146" s="16"/>
      <c r="G146" s="16"/>
      <c r="H146" s="16"/>
      <c r="I146" s="16"/>
      <c r="J146" s="16"/>
    </row>
    <row r="147" spans="3:10" x14ac:dyDescent="0.25">
      <c r="C147" s="16"/>
      <c r="D147" s="16"/>
      <c r="E147" s="16"/>
      <c r="F147" s="16"/>
      <c r="G147" s="16"/>
      <c r="H147" s="16"/>
      <c r="I147" s="16"/>
      <c r="J147" s="16"/>
    </row>
    <row r="148" spans="3:10" x14ac:dyDescent="0.25">
      <c r="C148" s="16"/>
      <c r="D148" s="16"/>
      <c r="E148" s="16"/>
      <c r="F148" s="16"/>
      <c r="G148" s="16"/>
      <c r="H148" s="16"/>
      <c r="I148" s="16"/>
      <c r="J148" s="16"/>
    </row>
    <row r="149" spans="3:10" x14ac:dyDescent="0.25">
      <c r="C149" s="16"/>
      <c r="D149" s="16"/>
      <c r="E149" s="16"/>
      <c r="F149" s="16"/>
      <c r="G149" s="16"/>
      <c r="H149" s="16"/>
      <c r="I149" s="16"/>
      <c r="J149" s="16"/>
    </row>
    <row r="150" spans="3:10" x14ac:dyDescent="0.25">
      <c r="C150" s="16"/>
      <c r="D150" s="16"/>
      <c r="E150" s="16"/>
      <c r="F150" s="16"/>
      <c r="G150" s="16"/>
      <c r="H150" s="16"/>
      <c r="I150" s="16"/>
      <c r="J150" s="16"/>
    </row>
    <row r="151" spans="3:10" x14ac:dyDescent="0.25">
      <c r="C151" s="16"/>
      <c r="D151" s="16"/>
      <c r="E151" s="16"/>
      <c r="F151" s="16"/>
      <c r="G151" s="16"/>
      <c r="H151" s="16"/>
      <c r="I151" s="16"/>
      <c r="J151" s="16"/>
    </row>
    <row r="152" spans="3:10" x14ac:dyDescent="0.25">
      <c r="C152" s="16"/>
      <c r="D152" s="16"/>
      <c r="E152" s="16"/>
      <c r="F152" s="16"/>
      <c r="G152" s="16"/>
      <c r="H152" s="16"/>
      <c r="I152" s="16"/>
      <c r="J152" s="16"/>
    </row>
    <row r="153" spans="3:10" x14ac:dyDescent="0.25">
      <c r="C153" s="16"/>
      <c r="D153" s="16"/>
      <c r="E153" s="16"/>
      <c r="F153" s="16"/>
      <c r="G153" s="16"/>
      <c r="H153" s="16"/>
      <c r="I153" s="16"/>
      <c r="J153" s="16"/>
    </row>
    <row r="154" spans="3:10" x14ac:dyDescent="0.25">
      <c r="C154" s="16"/>
      <c r="D154" s="16"/>
      <c r="E154" s="16"/>
      <c r="F154" s="16"/>
      <c r="G154" s="16"/>
      <c r="H154" s="16"/>
      <c r="I154" s="16"/>
      <c r="J154" s="16"/>
    </row>
    <row r="155" spans="3:10" x14ac:dyDescent="0.25">
      <c r="C155" s="16"/>
      <c r="D155" s="16"/>
      <c r="E155" s="16"/>
      <c r="F155" s="16"/>
      <c r="G155" s="16"/>
      <c r="H155" s="16"/>
      <c r="I155" s="16"/>
      <c r="J155" s="16"/>
    </row>
    <row r="156" spans="3:10" x14ac:dyDescent="0.25">
      <c r="C156" s="16"/>
      <c r="D156" s="16"/>
      <c r="E156" s="16"/>
      <c r="F156" s="16"/>
      <c r="G156" s="16"/>
      <c r="H156" s="16"/>
      <c r="I156" s="16"/>
      <c r="J156" s="16"/>
    </row>
    <row r="157" spans="3:10" x14ac:dyDescent="0.25">
      <c r="C157" s="16"/>
      <c r="D157" s="16"/>
      <c r="E157" s="16"/>
      <c r="F157" s="16"/>
      <c r="G157" s="16"/>
      <c r="H157" s="16"/>
      <c r="I157" s="16"/>
      <c r="J157" s="16"/>
    </row>
    <row r="158" spans="3:10" x14ac:dyDescent="0.25">
      <c r="C158" s="16"/>
      <c r="D158" s="16"/>
      <c r="E158" s="16"/>
      <c r="F158" s="16"/>
      <c r="G158" s="16"/>
      <c r="H158" s="16"/>
      <c r="I158" s="16"/>
      <c r="J158" s="16"/>
    </row>
    <row r="159" spans="3:10" x14ac:dyDescent="0.25">
      <c r="C159" s="16"/>
      <c r="D159" s="16"/>
      <c r="E159" s="16"/>
      <c r="F159" s="16"/>
      <c r="G159" s="16"/>
      <c r="H159" s="16"/>
      <c r="I159" s="16"/>
      <c r="J159" s="16"/>
    </row>
    <row r="160" spans="3:10" x14ac:dyDescent="0.25">
      <c r="C160" s="16"/>
      <c r="D160" s="16"/>
      <c r="E160" s="16"/>
      <c r="F160" s="16"/>
      <c r="G160" s="16"/>
      <c r="H160" s="16"/>
      <c r="I160" s="16"/>
      <c r="J160" s="16"/>
    </row>
    <row r="161" spans="3:10" x14ac:dyDescent="0.25">
      <c r="C161" s="16"/>
      <c r="D161" s="16"/>
      <c r="E161" s="16"/>
      <c r="F161" s="16"/>
      <c r="G161" s="16"/>
      <c r="H161" s="16"/>
      <c r="I161" s="16"/>
      <c r="J161" s="16"/>
    </row>
    <row r="162" spans="3:10" x14ac:dyDescent="0.25">
      <c r="C162" s="16"/>
      <c r="D162" s="16"/>
      <c r="E162" s="16"/>
      <c r="F162" s="16"/>
      <c r="G162" s="16"/>
      <c r="H162" s="16"/>
      <c r="I162" s="16"/>
      <c r="J162" s="16"/>
    </row>
    <row r="163" spans="3:10" x14ac:dyDescent="0.25">
      <c r="C163" s="16"/>
      <c r="D163" s="16"/>
      <c r="E163" s="16"/>
      <c r="F163" s="16"/>
      <c r="G163" s="16"/>
      <c r="H163" s="16"/>
      <c r="I163" s="16"/>
      <c r="J163" s="16"/>
    </row>
    <row r="164" spans="3:10" x14ac:dyDescent="0.25">
      <c r="C164" s="16"/>
      <c r="D164" s="16"/>
      <c r="E164" s="16"/>
      <c r="F164" s="16"/>
      <c r="G164" s="16"/>
      <c r="H164" s="16"/>
      <c r="I164" s="16"/>
      <c r="J164" s="16"/>
    </row>
    <row r="165" spans="3:10" x14ac:dyDescent="0.25">
      <c r="C165" s="16"/>
      <c r="D165" s="16"/>
      <c r="E165" s="16"/>
      <c r="F165" s="16"/>
      <c r="G165" s="16"/>
      <c r="H165" s="16"/>
      <c r="I165" s="16"/>
      <c r="J165" s="16"/>
    </row>
    <row r="166" spans="3:10" x14ac:dyDescent="0.25">
      <c r="C166" s="16"/>
      <c r="D166" s="16"/>
      <c r="E166" s="16"/>
      <c r="F166" s="16"/>
      <c r="G166" s="16"/>
      <c r="H166" s="16"/>
      <c r="I166" s="16"/>
      <c r="J166" s="16"/>
    </row>
    <row r="167" spans="3:10" x14ac:dyDescent="0.25">
      <c r="C167" s="16"/>
      <c r="D167" s="16"/>
      <c r="E167" s="16"/>
      <c r="F167" s="16"/>
      <c r="G167" s="16"/>
      <c r="H167" s="16"/>
      <c r="I167" s="16"/>
      <c r="J167" s="16"/>
    </row>
    <row r="168" spans="3:10" x14ac:dyDescent="0.25">
      <c r="C168" s="16"/>
      <c r="D168" s="16"/>
      <c r="E168" s="16"/>
      <c r="F168" s="16"/>
      <c r="G168" s="16"/>
      <c r="H168" s="16"/>
      <c r="I168" s="16"/>
      <c r="J168" s="16"/>
    </row>
    <row r="169" spans="3:10" x14ac:dyDescent="0.25">
      <c r="C169" s="16"/>
      <c r="D169" s="16"/>
      <c r="E169" s="16"/>
      <c r="F169" s="16"/>
      <c r="G169" s="16"/>
      <c r="H169" s="16"/>
      <c r="I169" s="16"/>
      <c r="J169" s="16"/>
    </row>
    <row r="170" spans="3:10" x14ac:dyDescent="0.25">
      <c r="C170" s="16"/>
      <c r="D170" s="16"/>
      <c r="E170" s="16"/>
      <c r="F170" s="16"/>
      <c r="G170" s="16"/>
      <c r="H170" s="16"/>
      <c r="I170" s="16"/>
      <c r="J170" s="16"/>
    </row>
    <row r="171" spans="3:10" x14ac:dyDescent="0.25">
      <c r="C171" s="16"/>
      <c r="D171" s="16"/>
      <c r="E171" s="16"/>
      <c r="F171" s="16"/>
      <c r="G171" s="16"/>
      <c r="H171" s="16"/>
      <c r="I171" s="16"/>
      <c r="J171" s="16"/>
    </row>
    <row r="172" spans="3:10" x14ac:dyDescent="0.25">
      <c r="C172" s="16"/>
      <c r="D172" s="16"/>
      <c r="E172" s="16"/>
      <c r="F172" s="16"/>
      <c r="G172" s="16"/>
      <c r="H172" s="16"/>
      <c r="I172" s="16"/>
      <c r="J172" s="16"/>
    </row>
    <row r="173" spans="3:10" x14ac:dyDescent="0.25">
      <c r="C173" s="16"/>
      <c r="D173" s="16"/>
      <c r="E173" s="16"/>
      <c r="F173" s="16"/>
      <c r="G173" s="16"/>
      <c r="H173" s="16"/>
      <c r="I173" s="16"/>
      <c r="J173" s="16"/>
    </row>
    <row r="174" spans="3:10" x14ac:dyDescent="0.25">
      <c r="C174" s="16"/>
      <c r="D174" s="16"/>
      <c r="E174" s="16"/>
      <c r="F174" s="16"/>
      <c r="G174" s="16"/>
      <c r="H174" s="16"/>
      <c r="I174" s="16"/>
      <c r="J174" s="16"/>
    </row>
    <row r="175" spans="3:10" x14ac:dyDescent="0.25">
      <c r="C175" s="16"/>
      <c r="D175" s="16"/>
      <c r="E175" s="16"/>
      <c r="F175" s="16"/>
      <c r="G175" s="16"/>
      <c r="H175" s="16"/>
      <c r="I175" s="16"/>
      <c r="J175" s="16"/>
    </row>
    <row r="176" spans="3:10" x14ac:dyDescent="0.25">
      <c r="C176" s="16"/>
      <c r="D176" s="16"/>
      <c r="E176" s="16"/>
      <c r="F176" s="16"/>
      <c r="G176" s="16"/>
      <c r="H176" s="16"/>
      <c r="I176" s="16"/>
      <c r="J176" s="16"/>
    </row>
    <row r="177" spans="3:10" x14ac:dyDescent="0.25">
      <c r="C177" s="16"/>
      <c r="D177" s="16"/>
      <c r="E177" s="16"/>
      <c r="F177" s="16"/>
      <c r="G177" s="16"/>
      <c r="H177" s="16"/>
      <c r="I177" s="16"/>
      <c r="J177" s="16"/>
    </row>
    <row r="178" spans="3:10" x14ac:dyDescent="0.25">
      <c r="C178" s="16"/>
      <c r="D178" s="16"/>
      <c r="E178" s="16"/>
      <c r="F178" s="16"/>
      <c r="G178" s="16"/>
      <c r="H178" s="16"/>
      <c r="I178" s="16"/>
      <c r="J178" s="16"/>
    </row>
    <row r="179" spans="3:10" x14ac:dyDescent="0.25">
      <c r="C179" s="16"/>
      <c r="D179" s="16"/>
      <c r="E179" s="16"/>
      <c r="F179" s="16"/>
      <c r="G179" s="16"/>
      <c r="H179" s="16"/>
      <c r="I179" s="16"/>
      <c r="J179" s="16"/>
    </row>
    <row r="180" spans="3:10" x14ac:dyDescent="0.25">
      <c r="C180" s="16"/>
      <c r="D180" s="16"/>
      <c r="E180" s="16"/>
      <c r="F180" s="16"/>
      <c r="G180" s="16"/>
      <c r="H180" s="16"/>
      <c r="I180" s="16"/>
      <c r="J180" s="16"/>
    </row>
    <row r="181" spans="3:10" x14ac:dyDescent="0.25">
      <c r="C181" s="16"/>
      <c r="D181" s="16"/>
      <c r="E181" s="16"/>
      <c r="F181" s="16"/>
      <c r="G181" s="16"/>
      <c r="H181" s="16"/>
      <c r="I181" s="16"/>
      <c r="J181" s="16"/>
    </row>
    <row r="182" spans="3:10" x14ac:dyDescent="0.25">
      <c r="C182" s="16"/>
      <c r="D182" s="16"/>
      <c r="E182" s="16"/>
      <c r="F182" s="16"/>
      <c r="G182" s="16"/>
      <c r="H182" s="16"/>
      <c r="I182" s="16"/>
      <c r="J182" s="16"/>
    </row>
    <row r="183" spans="3:10" x14ac:dyDescent="0.25">
      <c r="C183" s="16"/>
      <c r="D183" s="16"/>
      <c r="E183" s="16"/>
      <c r="F183" s="16"/>
      <c r="G183" s="16"/>
      <c r="H183" s="16"/>
      <c r="I183" s="16"/>
      <c r="J183" s="16"/>
    </row>
    <row r="184" spans="3:10" x14ac:dyDescent="0.25">
      <c r="C184" s="16"/>
      <c r="D184" s="16"/>
      <c r="E184" s="16"/>
      <c r="F184" s="16"/>
      <c r="G184" s="16"/>
      <c r="H184" s="16"/>
      <c r="I184" s="16"/>
      <c r="J184" s="16"/>
    </row>
    <row r="185" spans="3:10" x14ac:dyDescent="0.25">
      <c r="C185" s="16"/>
      <c r="D185" s="16"/>
      <c r="E185" s="16"/>
      <c r="F185" s="16"/>
      <c r="G185" s="16"/>
      <c r="H185" s="16"/>
      <c r="I185" s="16"/>
      <c r="J185" s="16"/>
    </row>
    <row r="186" spans="3:10" x14ac:dyDescent="0.25">
      <c r="C186" s="16"/>
      <c r="D186" s="16"/>
      <c r="E186" s="16"/>
      <c r="F186" s="16"/>
      <c r="G186" s="16"/>
      <c r="H186" s="16"/>
      <c r="I186" s="16"/>
      <c r="J186" s="16"/>
    </row>
    <row r="187" spans="3:10" x14ac:dyDescent="0.25">
      <c r="C187" s="16"/>
      <c r="D187" s="16"/>
      <c r="E187" s="16"/>
      <c r="F187" s="16"/>
      <c r="G187" s="16"/>
      <c r="H187" s="16"/>
      <c r="I187" s="16"/>
      <c r="J187" s="16"/>
    </row>
    <row r="188" spans="3:10" x14ac:dyDescent="0.25">
      <c r="C188" s="16"/>
      <c r="D188" s="16"/>
      <c r="E188" s="16"/>
      <c r="F188" s="16"/>
      <c r="G188" s="16"/>
      <c r="H188" s="16"/>
      <c r="I188" s="16"/>
      <c r="J188" s="16"/>
    </row>
    <row r="189" spans="3:10" x14ac:dyDescent="0.25">
      <c r="C189" s="16"/>
      <c r="D189" s="16"/>
      <c r="E189" s="16"/>
      <c r="F189" s="16"/>
      <c r="G189" s="16"/>
      <c r="H189" s="16"/>
      <c r="I189" s="16"/>
      <c r="J189" s="16"/>
    </row>
    <row r="190" spans="3:10" x14ac:dyDescent="0.25">
      <c r="C190" s="16"/>
      <c r="D190" s="16"/>
      <c r="E190" s="16"/>
      <c r="F190" s="16"/>
      <c r="G190" s="16"/>
      <c r="H190" s="16"/>
      <c r="I190" s="16"/>
      <c r="J190" s="16"/>
    </row>
    <row r="191" spans="3:10" x14ac:dyDescent="0.25">
      <c r="C191" s="16"/>
      <c r="D191" s="16"/>
      <c r="E191" s="16"/>
      <c r="F191" s="16"/>
      <c r="G191" s="16"/>
      <c r="H191" s="16"/>
      <c r="I191" s="16"/>
      <c r="J191" s="16"/>
    </row>
    <row r="192" spans="3:10" x14ac:dyDescent="0.25">
      <c r="C192" s="16"/>
      <c r="D192" s="16"/>
      <c r="E192" s="16"/>
      <c r="F192" s="16"/>
      <c r="G192" s="16"/>
      <c r="H192" s="16"/>
      <c r="I192" s="16"/>
      <c r="J192" s="16"/>
    </row>
    <row r="193" spans="3:10" x14ac:dyDescent="0.25">
      <c r="C193" s="16"/>
      <c r="D193" s="16"/>
      <c r="E193" s="16"/>
      <c r="F193" s="16"/>
      <c r="G193" s="16"/>
      <c r="H193" s="16"/>
      <c r="I193" s="16"/>
      <c r="J193" s="16"/>
    </row>
    <row r="194" spans="3:10" x14ac:dyDescent="0.25">
      <c r="C194" s="16"/>
      <c r="D194" s="16"/>
      <c r="E194" s="16"/>
      <c r="F194" s="16"/>
      <c r="G194" s="16"/>
      <c r="H194" s="16"/>
      <c r="I194" s="16"/>
      <c r="J194" s="16"/>
    </row>
    <row r="195" spans="3:10" x14ac:dyDescent="0.25">
      <c r="C195" s="16"/>
      <c r="D195" s="16"/>
      <c r="E195" s="16"/>
      <c r="F195" s="16"/>
      <c r="G195" s="16"/>
      <c r="H195" s="16"/>
      <c r="I195" s="16"/>
      <c r="J195" s="16"/>
    </row>
    <row r="196" spans="3:10" x14ac:dyDescent="0.25">
      <c r="C196" s="16"/>
      <c r="D196" s="16"/>
      <c r="E196" s="16"/>
      <c r="F196" s="16"/>
      <c r="G196" s="16"/>
      <c r="H196" s="16"/>
      <c r="I196" s="16"/>
      <c r="J196" s="16"/>
    </row>
    <row r="197" spans="3:10" x14ac:dyDescent="0.25">
      <c r="C197" s="16"/>
      <c r="D197" s="16"/>
      <c r="E197" s="16"/>
      <c r="F197" s="16"/>
      <c r="G197" s="16"/>
      <c r="H197" s="16"/>
      <c r="I197" s="16"/>
      <c r="J197" s="16"/>
    </row>
    <row r="198" spans="3:10" x14ac:dyDescent="0.25">
      <c r="C198" s="16"/>
      <c r="D198" s="16"/>
      <c r="E198" s="16"/>
      <c r="F198" s="16"/>
      <c r="G198" s="16"/>
      <c r="H198" s="16"/>
      <c r="I198" s="16"/>
      <c r="J198" s="16"/>
    </row>
    <row r="199" spans="3:10" x14ac:dyDescent="0.25">
      <c r="C199" s="16"/>
      <c r="D199" s="16"/>
      <c r="E199" s="16"/>
      <c r="F199" s="16"/>
      <c r="G199" s="16"/>
      <c r="H199" s="16"/>
      <c r="I199" s="16"/>
      <c r="J199" s="16"/>
    </row>
    <row r="200" spans="3:10" x14ac:dyDescent="0.25">
      <c r="C200" s="16"/>
      <c r="D200" s="16"/>
      <c r="E200" s="16"/>
      <c r="F200" s="16"/>
      <c r="G200" s="16"/>
      <c r="H200" s="16"/>
      <c r="I200" s="16"/>
      <c r="J200" s="16"/>
    </row>
    <row r="201" spans="3:10" x14ac:dyDescent="0.25">
      <c r="C201" s="16"/>
      <c r="D201" s="16"/>
      <c r="E201" s="16"/>
      <c r="F201" s="16"/>
      <c r="G201" s="16"/>
      <c r="H201" s="16"/>
      <c r="I201" s="16"/>
      <c r="J201" s="16"/>
    </row>
    <row r="202" spans="3:10" x14ac:dyDescent="0.25">
      <c r="C202" s="16"/>
      <c r="D202" s="16"/>
      <c r="E202" s="16"/>
      <c r="F202" s="16"/>
      <c r="G202" s="16"/>
      <c r="H202" s="16"/>
      <c r="I202" s="16"/>
      <c r="J202" s="16"/>
    </row>
    <row r="203" spans="3:10" x14ac:dyDescent="0.25">
      <c r="C203" s="16"/>
      <c r="D203" s="16"/>
      <c r="E203" s="16"/>
      <c r="F203" s="16"/>
      <c r="G203" s="16"/>
      <c r="H203" s="16"/>
      <c r="I203" s="16"/>
      <c r="J203" s="16"/>
    </row>
    <row r="204" spans="3:10" x14ac:dyDescent="0.25">
      <c r="C204" s="16"/>
      <c r="D204" s="16"/>
      <c r="E204" s="16"/>
      <c r="F204" s="16"/>
      <c r="G204" s="16"/>
      <c r="H204" s="16"/>
      <c r="I204" s="16"/>
      <c r="J204" s="16"/>
    </row>
    <row r="205" spans="3:10" x14ac:dyDescent="0.25">
      <c r="C205" s="16"/>
      <c r="D205" s="16"/>
      <c r="E205" s="16"/>
      <c r="F205" s="16"/>
      <c r="G205" s="16"/>
      <c r="H205" s="16"/>
      <c r="I205" s="16"/>
      <c r="J205" s="16"/>
    </row>
    <row r="206" spans="3:10" x14ac:dyDescent="0.25">
      <c r="C206" s="16"/>
      <c r="D206" s="16"/>
      <c r="E206" s="16"/>
      <c r="F206" s="16"/>
      <c r="G206" s="16"/>
      <c r="H206" s="16"/>
      <c r="I206" s="16"/>
      <c r="J206" s="16"/>
    </row>
    <row r="207" spans="3:10" x14ac:dyDescent="0.25">
      <c r="C207" s="16"/>
      <c r="D207" s="16"/>
      <c r="E207" s="16"/>
      <c r="F207" s="16"/>
      <c r="G207" s="16"/>
      <c r="H207" s="16"/>
      <c r="I207" s="16"/>
      <c r="J207" s="16"/>
    </row>
    <row r="208" spans="3:10" x14ac:dyDescent="0.25">
      <c r="C208" s="16"/>
      <c r="D208" s="16"/>
      <c r="E208" s="16"/>
      <c r="F208" s="16"/>
      <c r="G208" s="16"/>
      <c r="H208" s="16"/>
      <c r="I208" s="16"/>
      <c r="J208" s="16"/>
    </row>
    <row r="209" spans="3:10" x14ac:dyDescent="0.25">
      <c r="C209" s="16"/>
      <c r="D209" s="16"/>
      <c r="E209" s="16"/>
      <c r="F209" s="16"/>
      <c r="G209" s="16"/>
      <c r="H209" s="16"/>
      <c r="I209" s="16"/>
      <c r="J209" s="16"/>
    </row>
    <row r="210" spans="3:10" x14ac:dyDescent="0.25">
      <c r="C210" s="16"/>
      <c r="D210" s="16"/>
      <c r="E210" s="16"/>
      <c r="F210" s="16"/>
      <c r="G210" s="16"/>
      <c r="H210" s="16"/>
      <c r="I210" s="16"/>
      <c r="J210" s="16"/>
    </row>
    <row r="211" spans="3:10" x14ac:dyDescent="0.25">
      <c r="C211" s="16"/>
      <c r="D211" s="16"/>
      <c r="E211" s="16"/>
      <c r="F211" s="16"/>
      <c r="G211" s="16"/>
      <c r="H211" s="16"/>
      <c r="I211" s="16"/>
      <c r="J211" s="16"/>
    </row>
    <row r="212" spans="3:10" x14ac:dyDescent="0.25">
      <c r="C212" s="16"/>
      <c r="D212" s="16"/>
      <c r="E212" s="16"/>
      <c r="F212" s="16"/>
      <c r="G212" s="16"/>
      <c r="H212" s="16"/>
      <c r="I212" s="16"/>
      <c r="J212" s="16"/>
    </row>
    <row r="213" spans="3:10" x14ac:dyDescent="0.25">
      <c r="C213" s="16"/>
      <c r="D213" s="16"/>
      <c r="E213" s="16"/>
      <c r="F213" s="16"/>
      <c r="G213" s="16"/>
      <c r="H213" s="16"/>
      <c r="I213" s="16"/>
      <c r="J213" s="16"/>
    </row>
    <row r="214" spans="3:10" x14ac:dyDescent="0.25">
      <c r="C214" s="16"/>
      <c r="D214" s="16"/>
      <c r="E214" s="16"/>
      <c r="F214" s="16"/>
      <c r="G214" s="16"/>
      <c r="H214" s="16"/>
      <c r="I214" s="16"/>
      <c r="J214" s="16"/>
    </row>
    <row r="215" spans="3:10" x14ac:dyDescent="0.25">
      <c r="C215" s="16"/>
      <c r="D215" s="16"/>
      <c r="E215" s="16"/>
      <c r="F215" s="16"/>
      <c r="G215" s="16"/>
      <c r="H215" s="16"/>
      <c r="I215" s="16"/>
      <c r="J215" s="16"/>
    </row>
    <row r="216" spans="3:10" x14ac:dyDescent="0.25">
      <c r="C216" s="16"/>
      <c r="D216" s="16"/>
      <c r="E216" s="16"/>
      <c r="F216" s="16"/>
      <c r="G216" s="16"/>
      <c r="H216" s="16"/>
      <c r="I216" s="16"/>
      <c r="J216" s="16"/>
    </row>
    <row r="217" spans="3:10" x14ac:dyDescent="0.25">
      <c r="C217" s="16"/>
      <c r="D217" s="16"/>
      <c r="E217" s="16"/>
      <c r="F217" s="16"/>
      <c r="G217" s="16"/>
      <c r="H217" s="16"/>
      <c r="I217" s="16"/>
      <c r="J217" s="16"/>
    </row>
    <row r="218" spans="3:10" x14ac:dyDescent="0.25">
      <c r="C218" s="16"/>
      <c r="D218" s="16"/>
      <c r="E218" s="16"/>
      <c r="F218" s="16"/>
      <c r="G218" s="16"/>
      <c r="H218" s="16"/>
      <c r="I218" s="16"/>
      <c r="J218" s="16"/>
    </row>
    <row r="219" spans="3:10" x14ac:dyDescent="0.25">
      <c r="C219" s="16"/>
      <c r="D219" s="16"/>
      <c r="E219" s="16"/>
      <c r="F219" s="16"/>
      <c r="G219" s="16"/>
      <c r="H219" s="16"/>
      <c r="I219" s="16"/>
      <c r="J219" s="16"/>
    </row>
    <row r="220" spans="3:10" x14ac:dyDescent="0.25">
      <c r="C220" s="16"/>
      <c r="D220" s="16"/>
      <c r="E220" s="16"/>
      <c r="F220" s="16"/>
      <c r="G220" s="16"/>
      <c r="H220" s="16"/>
      <c r="I220" s="16"/>
      <c r="J220" s="16"/>
    </row>
    <row r="221" spans="3:10" x14ac:dyDescent="0.25">
      <c r="C221" s="16"/>
      <c r="D221" s="16"/>
      <c r="E221" s="16"/>
      <c r="F221" s="16"/>
      <c r="G221" s="16"/>
      <c r="H221" s="16"/>
      <c r="I221" s="16"/>
      <c r="J221" s="16"/>
    </row>
    <row r="222" spans="3:10" x14ac:dyDescent="0.25">
      <c r="C222" s="16"/>
      <c r="D222" s="16"/>
      <c r="E222" s="16"/>
      <c r="F222" s="16"/>
      <c r="G222" s="16"/>
      <c r="H222" s="16"/>
      <c r="I222" s="16"/>
      <c r="J222" s="16"/>
    </row>
    <row r="223" spans="3:10" x14ac:dyDescent="0.25">
      <c r="C223" s="16"/>
      <c r="D223" s="16"/>
      <c r="E223" s="16"/>
      <c r="F223" s="16"/>
      <c r="G223" s="16"/>
      <c r="H223" s="16"/>
      <c r="I223" s="16"/>
      <c r="J223" s="16"/>
    </row>
    <row r="224" spans="3:10" x14ac:dyDescent="0.25">
      <c r="C224" s="16"/>
      <c r="D224" s="16"/>
      <c r="E224" s="16"/>
      <c r="F224" s="16"/>
      <c r="G224" s="16"/>
      <c r="H224" s="16"/>
      <c r="I224" s="16"/>
      <c r="J224" s="16"/>
    </row>
    <row r="225" spans="3:10" x14ac:dyDescent="0.25">
      <c r="C225" s="16"/>
      <c r="D225" s="16"/>
      <c r="E225" s="16"/>
      <c r="F225" s="16"/>
      <c r="G225" s="16"/>
      <c r="H225" s="16"/>
      <c r="I225" s="16"/>
      <c r="J225" s="16"/>
    </row>
    <row r="226" spans="3:10" x14ac:dyDescent="0.25">
      <c r="C226" s="16"/>
      <c r="D226" s="16"/>
      <c r="E226" s="16"/>
      <c r="F226" s="16"/>
      <c r="G226" s="16"/>
      <c r="H226" s="16"/>
      <c r="I226" s="16"/>
      <c r="J226" s="16"/>
    </row>
    <row r="227" spans="3:10" x14ac:dyDescent="0.25">
      <c r="C227" s="16"/>
      <c r="D227" s="16"/>
      <c r="E227" s="16"/>
      <c r="F227" s="16"/>
      <c r="G227" s="16"/>
      <c r="H227" s="16"/>
      <c r="I227" s="16"/>
      <c r="J227" s="16"/>
    </row>
    <row r="228" spans="3:10" x14ac:dyDescent="0.25">
      <c r="C228" s="16"/>
      <c r="D228" s="16"/>
      <c r="E228" s="16"/>
      <c r="F228" s="16"/>
      <c r="G228" s="16"/>
      <c r="H228" s="16"/>
      <c r="I228" s="16"/>
      <c r="J228" s="16"/>
    </row>
    <row r="229" spans="3:10" x14ac:dyDescent="0.25">
      <c r="C229" s="16"/>
      <c r="D229" s="16"/>
      <c r="E229" s="16"/>
      <c r="F229" s="16"/>
      <c r="G229" s="16"/>
      <c r="H229" s="16"/>
      <c r="I229" s="16"/>
      <c r="J229" s="16"/>
    </row>
  </sheetData>
  <pageMargins left="0.7" right="0.7" top="0.75" bottom="0.75" header="0.3" footer="0.3"/>
  <pageSetup orientation="portrait" r:id="rId1"/>
  <ignoredErrors>
    <ignoredError sqref="A2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6"/>
    <col min="2" max="2" width="10.42578125" style="97" customWidth="1"/>
    <col min="3" max="7" width="9.5703125" style="97" bestFit="1" customWidth="1"/>
    <col min="8" max="8" width="10.42578125" style="6" customWidth="1"/>
    <col min="9" max="17" width="9.5703125" style="6" bestFit="1" customWidth="1"/>
    <col min="18" max="18" width="10.42578125" style="6" customWidth="1"/>
    <col min="19" max="27" width="9.5703125" style="6" bestFit="1" customWidth="1"/>
    <col min="28" max="28" width="10.42578125" style="6" customWidth="1"/>
    <col min="29" max="37" width="9.5703125" style="6" bestFit="1" customWidth="1"/>
    <col min="38" max="38" width="10.42578125" style="6" customWidth="1"/>
    <col min="39" max="47" width="9.5703125" style="6" bestFit="1" customWidth="1"/>
    <col min="48" max="48" width="10.42578125" style="6" customWidth="1"/>
    <col min="49" max="57" width="9.5703125" style="6" bestFit="1" customWidth="1"/>
  </cols>
  <sheetData>
    <row r="1" spans="1:208" x14ac:dyDescent="0.25">
      <c r="B1" s="97" t="s">
        <v>88</v>
      </c>
      <c r="G1" s="26"/>
      <c r="H1" s="6" t="s">
        <v>36</v>
      </c>
      <c r="Q1" s="26"/>
      <c r="R1" s="6" t="s">
        <v>37</v>
      </c>
      <c r="AA1" s="26"/>
      <c r="AB1" s="6" t="s">
        <v>38</v>
      </c>
      <c r="AK1" s="26"/>
      <c r="AL1" s="6" t="s">
        <v>39</v>
      </c>
      <c r="AU1" s="26"/>
      <c r="AV1" s="6" t="s">
        <v>40</v>
      </c>
      <c r="BE1" s="26"/>
      <c r="BF1" s="110" t="s">
        <v>90</v>
      </c>
      <c r="BG1" s="110"/>
      <c r="BH1" s="110"/>
      <c r="BI1" s="110"/>
      <c r="BJ1" s="110"/>
      <c r="BK1" s="110"/>
      <c r="BL1" s="110"/>
      <c r="BM1" s="110"/>
      <c r="BN1" s="110"/>
      <c r="BO1" s="26"/>
      <c r="BP1" s="110" t="s">
        <v>91</v>
      </c>
      <c r="BQ1" s="110"/>
      <c r="BR1" s="110"/>
      <c r="BS1" s="110"/>
      <c r="BT1" s="110"/>
      <c r="BU1" s="110"/>
      <c r="BV1" s="110"/>
      <c r="BW1" s="110"/>
      <c r="BX1" s="110"/>
      <c r="BY1" s="26"/>
      <c r="BZ1" s="110" t="s">
        <v>92</v>
      </c>
      <c r="CA1" s="110"/>
      <c r="CB1" s="110"/>
      <c r="CC1" s="110"/>
      <c r="CD1" s="110"/>
      <c r="CE1" s="110"/>
      <c r="CF1" s="110"/>
      <c r="CG1" s="110"/>
      <c r="CH1" s="110"/>
      <c r="CI1" s="26"/>
      <c r="CJ1" s="110" t="s">
        <v>93</v>
      </c>
      <c r="CK1" s="110"/>
      <c r="CL1" s="110"/>
      <c r="CM1" s="110"/>
      <c r="CN1" s="110"/>
      <c r="CO1" s="110"/>
      <c r="CP1" s="110"/>
      <c r="CQ1" s="110"/>
      <c r="CR1" s="110"/>
      <c r="CS1" s="26"/>
      <c r="CT1" s="110" t="s">
        <v>94</v>
      </c>
      <c r="CU1" s="110"/>
      <c r="CV1" s="110"/>
      <c r="CW1" s="110"/>
      <c r="CX1" s="110"/>
      <c r="CY1" s="110"/>
      <c r="CZ1" s="110"/>
      <c r="DA1" s="110"/>
      <c r="DB1" s="110"/>
      <c r="DC1" s="26"/>
      <c r="DD1" s="110" t="s">
        <v>95</v>
      </c>
      <c r="DE1" s="110"/>
      <c r="DF1" s="110"/>
      <c r="DG1" s="110"/>
      <c r="DH1" s="110"/>
      <c r="DI1" s="110"/>
      <c r="DJ1" s="110"/>
      <c r="DK1" s="110"/>
      <c r="DL1" s="110"/>
      <c r="DM1" s="26"/>
      <c r="DN1" s="110" t="s">
        <v>96</v>
      </c>
      <c r="DO1" s="110"/>
      <c r="DP1" s="110"/>
      <c r="DQ1" s="110"/>
      <c r="DR1" s="110"/>
      <c r="DS1" s="110"/>
      <c r="DT1" s="110"/>
      <c r="DU1" s="110"/>
      <c r="DV1" s="110"/>
      <c r="DW1" s="26"/>
      <c r="DX1" s="110" t="s">
        <v>97</v>
      </c>
      <c r="DY1" s="110"/>
      <c r="DZ1" s="110"/>
      <c r="EA1" s="110"/>
      <c r="EB1" s="110"/>
      <c r="EC1" s="110"/>
      <c r="ED1" s="110"/>
      <c r="EE1" s="110"/>
      <c r="EF1" s="110"/>
      <c r="EG1" s="26"/>
      <c r="EH1" s="110" t="s">
        <v>98</v>
      </c>
      <c r="EI1" s="110"/>
      <c r="EJ1" s="110"/>
      <c r="EK1" s="110"/>
      <c r="EL1" s="110"/>
      <c r="EM1" s="110"/>
      <c r="EN1" s="110"/>
      <c r="EO1" s="110"/>
      <c r="EP1" s="110"/>
      <c r="EQ1" s="26"/>
      <c r="ER1" s="110" t="s">
        <v>99</v>
      </c>
      <c r="ES1" s="110"/>
      <c r="ET1" s="110"/>
      <c r="EU1" s="110"/>
      <c r="EV1" s="110"/>
      <c r="EW1" s="110"/>
      <c r="EX1" s="110"/>
      <c r="EY1" s="110"/>
      <c r="EZ1" s="110"/>
      <c r="FA1" s="26"/>
      <c r="GF1" s="26"/>
      <c r="GG1" s="111" t="s">
        <v>100</v>
      </c>
      <c r="GH1" s="111"/>
      <c r="GI1" s="111"/>
      <c r="GJ1" s="111"/>
      <c r="GK1" s="111"/>
      <c r="GL1" s="111"/>
      <c r="GM1" s="111"/>
      <c r="GN1" s="111"/>
      <c r="GO1" s="111"/>
      <c r="GP1" s="26"/>
      <c r="GQ1" s="111" t="s">
        <v>101</v>
      </c>
      <c r="GR1" s="111"/>
      <c r="GS1" s="111"/>
      <c r="GT1" s="111"/>
      <c r="GU1" s="111"/>
      <c r="GV1" s="111"/>
      <c r="GW1" s="111"/>
      <c r="GX1" s="111"/>
      <c r="GY1" s="111"/>
      <c r="GZ1" s="26"/>
    </row>
    <row r="2" spans="1:208" ht="15.75" thickBot="1" x14ac:dyDescent="0.3">
      <c r="A2" s="27" t="s">
        <v>0</v>
      </c>
      <c r="B2" s="20">
        <v>2001</v>
      </c>
      <c r="C2" s="20">
        <v>2004</v>
      </c>
      <c r="D2" s="20">
        <v>2007</v>
      </c>
      <c r="E2" s="20">
        <v>2009</v>
      </c>
      <c r="F2" s="20">
        <v>2011</v>
      </c>
      <c r="G2" s="27">
        <v>2014</v>
      </c>
      <c r="H2" s="20">
        <v>2001</v>
      </c>
      <c r="I2" s="20">
        <v>2004</v>
      </c>
      <c r="J2" s="20">
        <v>2007</v>
      </c>
      <c r="K2" s="20">
        <v>2009</v>
      </c>
      <c r="L2" s="20">
        <v>2011</v>
      </c>
      <c r="M2" s="20">
        <v>2014</v>
      </c>
      <c r="N2" s="20">
        <v>2016</v>
      </c>
      <c r="O2" s="20">
        <v>2018</v>
      </c>
      <c r="P2" s="20">
        <v>2020</v>
      </c>
      <c r="Q2" s="27">
        <v>2050</v>
      </c>
      <c r="R2" s="20">
        <v>2001</v>
      </c>
      <c r="S2" s="20">
        <v>2004</v>
      </c>
      <c r="T2" s="20">
        <v>2007</v>
      </c>
      <c r="U2" s="20">
        <v>2009</v>
      </c>
      <c r="V2" s="20">
        <v>2011</v>
      </c>
      <c r="W2" s="20">
        <v>2014</v>
      </c>
      <c r="X2" s="20">
        <v>2016</v>
      </c>
      <c r="Y2" s="20">
        <v>2018</v>
      </c>
      <c r="Z2" s="20">
        <v>2020</v>
      </c>
      <c r="AA2" s="27">
        <v>2050</v>
      </c>
      <c r="AB2" s="20">
        <v>2001</v>
      </c>
      <c r="AC2" s="20">
        <v>2004</v>
      </c>
      <c r="AD2" s="20">
        <v>2007</v>
      </c>
      <c r="AE2" s="20">
        <v>2009</v>
      </c>
      <c r="AF2" s="20">
        <v>2011</v>
      </c>
      <c r="AG2" s="20">
        <v>2014</v>
      </c>
      <c r="AH2" s="20">
        <v>2016</v>
      </c>
      <c r="AI2" s="20">
        <v>2018</v>
      </c>
      <c r="AJ2" s="20">
        <v>2020</v>
      </c>
      <c r="AK2" s="27">
        <v>2050</v>
      </c>
      <c r="AL2" s="20">
        <v>2001</v>
      </c>
      <c r="AM2" s="20">
        <v>2004</v>
      </c>
      <c r="AN2" s="20">
        <v>2007</v>
      </c>
      <c r="AO2" s="20">
        <v>2009</v>
      </c>
      <c r="AP2" s="20">
        <v>2011</v>
      </c>
      <c r="AQ2" s="20">
        <v>2014</v>
      </c>
      <c r="AR2" s="20">
        <v>2016</v>
      </c>
      <c r="AS2" s="20">
        <v>2018</v>
      </c>
      <c r="AT2" s="20">
        <v>2020</v>
      </c>
      <c r="AU2" s="27">
        <v>2050</v>
      </c>
      <c r="AV2" s="20">
        <v>2001</v>
      </c>
      <c r="AW2" s="20">
        <v>2004</v>
      </c>
      <c r="AX2" s="20">
        <v>2007</v>
      </c>
      <c r="AY2" s="20">
        <v>2009</v>
      </c>
      <c r="AZ2" s="20">
        <v>2011</v>
      </c>
      <c r="BA2" s="20">
        <v>2014</v>
      </c>
      <c r="BB2" s="20">
        <v>2016</v>
      </c>
      <c r="BC2" s="20">
        <v>2018</v>
      </c>
      <c r="BD2" s="20">
        <v>2020</v>
      </c>
      <c r="BE2" s="27">
        <v>2050</v>
      </c>
      <c r="BF2" s="20">
        <v>2001</v>
      </c>
      <c r="BG2" s="20">
        <v>2004</v>
      </c>
      <c r="BH2" s="20">
        <v>2007</v>
      </c>
      <c r="BI2" s="20">
        <v>2009</v>
      </c>
      <c r="BJ2" s="20">
        <v>2011</v>
      </c>
      <c r="BK2" s="20">
        <v>2014</v>
      </c>
      <c r="BL2" s="20">
        <v>2016</v>
      </c>
      <c r="BM2" s="20">
        <v>2018</v>
      </c>
      <c r="BN2" s="20">
        <v>2020</v>
      </c>
      <c r="BO2" s="27">
        <v>2050</v>
      </c>
      <c r="BP2" s="20">
        <v>2001</v>
      </c>
      <c r="BQ2" s="20">
        <v>2004</v>
      </c>
      <c r="BR2" s="20">
        <v>2007</v>
      </c>
      <c r="BS2" s="20">
        <v>2009</v>
      </c>
      <c r="BT2" s="20">
        <v>2011</v>
      </c>
      <c r="BU2" s="20">
        <v>2014</v>
      </c>
      <c r="BV2" s="20">
        <v>2016</v>
      </c>
      <c r="BW2" s="20">
        <v>2018</v>
      </c>
      <c r="BX2" s="20">
        <v>2020</v>
      </c>
      <c r="BY2" s="27">
        <v>2050</v>
      </c>
      <c r="BZ2" s="20">
        <v>2001</v>
      </c>
      <c r="CA2" s="20">
        <v>2004</v>
      </c>
      <c r="CB2" s="20">
        <v>2007</v>
      </c>
      <c r="CC2" s="20">
        <v>2009</v>
      </c>
      <c r="CD2" s="20">
        <v>2011</v>
      </c>
      <c r="CE2" s="20">
        <v>2014</v>
      </c>
      <c r="CF2" s="20">
        <v>2016</v>
      </c>
      <c r="CG2" s="20">
        <v>2018</v>
      </c>
      <c r="CH2" s="20">
        <v>2020</v>
      </c>
      <c r="CI2" s="27">
        <v>2050</v>
      </c>
      <c r="CJ2" s="20">
        <v>2001</v>
      </c>
      <c r="CK2" s="20">
        <v>2004</v>
      </c>
      <c r="CL2" s="20">
        <v>2007</v>
      </c>
      <c r="CM2" s="20">
        <v>2009</v>
      </c>
      <c r="CN2" s="20">
        <v>2011</v>
      </c>
      <c r="CO2" s="20">
        <v>2014</v>
      </c>
      <c r="CP2" s="20">
        <v>2016</v>
      </c>
      <c r="CQ2" s="20">
        <v>2018</v>
      </c>
      <c r="CR2" s="20">
        <v>2020</v>
      </c>
      <c r="CS2" s="27">
        <v>2050</v>
      </c>
      <c r="CT2" s="20">
        <v>2001</v>
      </c>
      <c r="CU2" s="20">
        <v>2004</v>
      </c>
      <c r="CV2" s="20">
        <v>2007</v>
      </c>
      <c r="CW2" s="20">
        <v>2009</v>
      </c>
      <c r="CX2" s="20">
        <v>2011</v>
      </c>
      <c r="CY2" s="20">
        <v>2014</v>
      </c>
      <c r="CZ2" s="20">
        <v>2016</v>
      </c>
      <c r="DA2" s="20">
        <v>2018</v>
      </c>
      <c r="DB2" s="20">
        <v>2020</v>
      </c>
      <c r="DC2" s="27">
        <v>2050</v>
      </c>
      <c r="DD2" s="20">
        <v>2001</v>
      </c>
      <c r="DE2" s="20">
        <v>2004</v>
      </c>
      <c r="DF2" s="20">
        <v>2007</v>
      </c>
      <c r="DG2" s="20">
        <v>2009</v>
      </c>
      <c r="DH2" s="20">
        <v>2011</v>
      </c>
      <c r="DI2" s="20">
        <v>2014</v>
      </c>
      <c r="DJ2" s="20">
        <v>2016</v>
      </c>
      <c r="DK2" s="20">
        <v>2018</v>
      </c>
      <c r="DL2" s="20">
        <v>2020</v>
      </c>
      <c r="DM2" s="27">
        <v>2050</v>
      </c>
      <c r="DN2" s="20">
        <v>2001</v>
      </c>
      <c r="DO2" s="20">
        <v>2004</v>
      </c>
      <c r="DP2" s="20">
        <v>2007</v>
      </c>
      <c r="DQ2" s="20">
        <v>2009</v>
      </c>
      <c r="DR2" s="20">
        <v>2011</v>
      </c>
      <c r="DS2" s="20">
        <v>2014</v>
      </c>
      <c r="DT2" s="20">
        <v>2016</v>
      </c>
      <c r="DU2" s="20">
        <v>2018</v>
      </c>
      <c r="DV2" s="20">
        <v>2020</v>
      </c>
      <c r="DW2" s="27">
        <v>2050</v>
      </c>
      <c r="DX2" s="20">
        <v>2001</v>
      </c>
      <c r="DY2" s="20">
        <v>2004</v>
      </c>
      <c r="DZ2" s="20">
        <v>2007</v>
      </c>
      <c r="EA2" s="20">
        <v>2009</v>
      </c>
      <c r="EB2" s="20">
        <v>2011</v>
      </c>
      <c r="EC2" s="20">
        <v>2014</v>
      </c>
      <c r="ED2" s="20">
        <v>2016</v>
      </c>
      <c r="EE2" s="20">
        <v>2018</v>
      </c>
      <c r="EF2" s="20">
        <v>2020</v>
      </c>
      <c r="EG2" s="27">
        <v>2050</v>
      </c>
      <c r="EH2" s="20">
        <v>2001</v>
      </c>
      <c r="EI2" s="20">
        <v>2004</v>
      </c>
      <c r="EJ2" s="20">
        <v>2007</v>
      </c>
      <c r="EK2" s="20">
        <v>2009</v>
      </c>
      <c r="EL2" s="20">
        <v>2011</v>
      </c>
      <c r="EM2" s="20">
        <v>2014</v>
      </c>
      <c r="EN2" s="20">
        <v>2016</v>
      </c>
      <c r="EO2" s="20">
        <v>2018</v>
      </c>
      <c r="EP2" s="20">
        <v>2020</v>
      </c>
      <c r="EQ2" s="27">
        <v>2050</v>
      </c>
      <c r="ER2" s="20">
        <v>2001</v>
      </c>
      <c r="ES2" s="20">
        <v>2004</v>
      </c>
      <c r="ET2" s="20">
        <v>2007</v>
      </c>
      <c r="EU2" s="20">
        <v>2009</v>
      </c>
      <c r="EV2" s="20">
        <v>2011</v>
      </c>
      <c r="EW2" s="20">
        <v>2014</v>
      </c>
      <c r="EX2" s="20">
        <v>2016</v>
      </c>
      <c r="EY2" s="20">
        <v>2018</v>
      </c>
      <c r="EZ2" s="20">
        <v>2020</v>
      </c>
      <c r="FA2" s="27">
        <v>2050</v>
      </c>
      <c r="GF2" s="26"/>
      <c r="GG2" s="20">
        <v>2001</v>
      </c>
      <c r="GH2" s="20">
        <v>2004</v>
      </c>
      <c r="GI2" s="20">
        <v>2007</v>
      </c>
      <c r="GJ2" s="20">
        <v>2009</v>
      </c>
      <c r="GK2" s="20">
        <v>2011</v>
      </c>
      <c r="GL2" s="20">
        <v>2014</v>
      </c>
      <c r="GM2" s="20">
        <v>2016</v>
      </c>
      <c r="GN2" s="20">
        <v>2018</v>
      </c>
      <c r="GO2" s="20">
        <v>2020</v>
      </c>
      <c r="GP2" s="27">
        <v>2050</v>
      </c>
      <c r="GQ2" s="20">
        <v>2001</v>
      </c>
      <c r="GR2" s="20">
        <v>2004</v>
      </c>
      <c r="GS2" s="20">
        <v>2007</v>
      </c>
      <c r="GT2" s="20">
        <v>2009</v>
      </c>
      <c r="GU2" s="20">
        <v>2011</v>
      </c>
      <c r="GV2" s="20">
        <v>2014</v>
      </c>
      <c r="GW2" s="20">
        <v>2016</v>
      </c>
      <c r="GX2" s="20">
        <v>2018</v>
      </c>
      <c r="GY2" s="20">
        <v>2020</v>
      </c>
      <c r="GZ2" s="27">
        <v>2050</v>
      </c>
    </row>
    <row r="3" spans="1:208" x14ac:dyDescent="0.25">
      <c r="A3" s="28" t="s">
        <v>1</v>
      </c>
      <c r="B3" s="102">
        <v>4.7812846068660021E-2</v>
      </c>
      <c r="C3" s="103">
        <v>2.0484682213077275E-2</v>
      </c>
      <c r="D3" s="104">
        <v>6.024096385542169E-3</v>
      </c>
      <c r="E3" s="105">
        <v>3.4364261168384879E-3</v>
      </c>
      <c r="F3" s="106">
        <v>1.1248593925759281E-3</v>
      </c>
      <c r="G3" s="99">
        <v>0</v>
      </c>
      <c r="H3" s="96">
        <f>(BF3+DD3)/(DD$47+BF$47)</f>
        <v>6.2380300957592338E-2</v>
      </c>
      <c r="I3" s="111">
        <f t="shared" ref="I3:BE8" si="0">(BG3+DE3)/(DE$47+BG$47)</f>
        <v>3.5497517013058671E-2</v>
      </c>
      <c r="J3" s="111">
        <f t="shared" si="0"/>
        <v>7.413663663663664E-3</v>
      </c>
      <c r="K3" s="111">
        <f t="shared" si="0"/>
        <v>1.0173880873103958E-3</v>
      </c>
      <c r="L3" s="111">
        <f t="shared" si="0"/>
        <v>2.7517886626307099E-4</v>
      </c>
      <c r="M3" s="111">
        <f t="shared" si="0"/>
        <v>1.8509949097639982E-4</v>
      </c>
      <c r="N3" s="111">
        <f t="shared" si="0"/>
        <v>2.8222013170272811E-4</v>
      </c>
      <c r="O3" s="111">
        <f t="shared" si="0"/>
        <v>9.2712775820508073E-5</v>
      </c>
      <c r="P3" s="111">
        <f t="shared" si="0"/>
        <v>0</v>
      </c>
      <c r="Q3" s="113">
        <f t="shared" si="0"/>
        <v>0</v>
      </c>
      <c r="R3" s="111">
        <f t="shared" si="0"/>
        <v>5.4564464484088089E-2</v>
      </c>
      <c r="S3" s="111">
        <f t="shared" si="0"/>
        <v>3.2858923066832822E-2</v>
      </c>
      <c r="T3" s="111">
        <f t="shared" si="0"/>
        <v>7.695880050421283E-3</v>
      </c>
      <c r="U3" s="111">
        <f t="shared" si="0"/>
        <v>9.9846901417826E-4</v>
      </c>
      <c r="V3" s="111">
        <f t="shared" si="0"/>
        <v>1.9681165124975399E-4</v>
      </c>
      <c r="W3" s="111">
        <f t="shared" si="0"/>
        <v>1.9773266543633009E-4</v>
      </c>
      <c r="X3" s="111">
        <f t="shared" si="0"/>
        <v>1.9916351324437363E-4</v>
      </c>
      <c r="Y3" s="111">
        <f t="shared" si="0"/>
        <v>1.3304064391671656E-4</v>
      </c>
      <c r="Z3" s="111">
        <f t="shared" si="0"/>
        <v>0</v>
      </c>
      <c r="AA3" s="113">
        <f t="shared" si="0"/>
        <v>0</v>
      </c>
      <c r="AB3" s="111">
        <f t="shared" si="0"/>
        <v>1.7932752179327521E-2</v>
      </c>
      <c r="AC3" s="111">
        <f t="shared" si="0"/>
        <v>1.2298803136607511E-2</v>
      </c>
      <c r="AD3" s="111">
        <f t="shared" si="0"/>
        <v>3.8968576403283308E-3</v>
      </c>
      <c r="AE3" s="111">
        <f t="shared" si="0"/>
        <v>3.3272334054233906E-4</v>
      </c>
      <c r="AF3" s="111">
        <f t="shared" si="0"/>
        <v>1.6728702270921332E-4</v>
      </c>
      <c r="AG3" s="111">
        <f t="shared" si="0"/>
        <v>8.4114900954704126E-5</v>
      </c>
      <c r="AH3" s="111">
        <f t="shared" si="0"/>
        <v>8.4118438761776582E-5</v>
      </c>
      <c r="AI3" s="111">
        <f t="shared" si="0"/>
        <v>8.3987737790282624E-5</v>
      </c>
      <c r="AJ3" s="111">
        <f t="shared" si="0"/>
        <v>4.2308343205280082E-5</v>
      </c>
      <c r="AK3" s="113">
        <f t="shared" si="0"/>
        <v>0</v>
      </c>
      <c r="AL3" s="111">
        <f t="shared" si="0"/>
        <v>9.9617182377699284E-3</v>
      </c>
      <c r="AM3" s="111">
        <f t="shared" si="0"/>
        <v>6.321863464720608E-3</v>
      </c>
      <c r="AN3" s="111">
        <f t="shared" si="0"/>
        <v>1.7989417989417989E-3</v>
      </c>
      <c r="AO3" s="111">
        <f t="shared" si="0"/>
        <v>2.7436000253255389E-4</v>
      </c>
      <c r="AP3" s="111">
        <f t="shared" si="0"/>
        <v>2.1122892991424105E-5</v>
      </c>
      <c r="AQ3" s="111">
        <f t="shared" si="0"/>
        <v>8.4582690152460298E-5</v>
      </c>
      <c r="AR3" s="111">
        <f t="shared" si="0"/>
        <v>8.4686553892405732E-5</v>
      </c>
      <c r="AS3" s="111">
        <f t="shared" si="0"/>
        <v>4.2215467747382644E-5</v>
      </c>
      <c r="AT3" s="111">
        <f t="shared" si="0"/>
        <v>2.1074815595363539E-5</v>
      </c>
      <c r="AU3" s="113">
        <f t="shared" si="0"/>
        <v>0</v>
      </c>
      <c r="AV3" s="111">
        <f t="shared" si="0"/>
        <v>9.1356728654269151E-3</v>
      </c>
      <c r="AW3" s="111">
        <f t="shared" si="0"/>
        <v>6.1902856285328397E-3</v>
      </c>
      <c r="AX3" s="111">
        <f t="shared" si="0"/>
        <v>1.598920728508257E-3</v>
      </c>
      <c r="AY3" s="111">
        <f t="shared" si="0"/>
        <v>1.7468120679759439E-4</v>
      </c>
      <c r="AZ3" s="111">
        <f t="shared" si="0"/>
        <v>6.2308401664880488E-5</v>
      </c>
      <c r="BA3" s="111">
        <f t="shared" si="0"/>
        <v>6.2233175261068176E-5</v>
      </c>
      <c r="BB3" s="111">
        <f t="shared" si="0"/>
        <v>2.4891721013590879E-5</v>
      </c>
      <c r="BC3" s="111">
        <f t="shared" si="0"/>
        <v>1.1236937060666975E-4</v>
      </c>
      <c r="BD3" s="111">
        <f t="shared" si="0"/>
        <v>1.249750049990002E-5</v>
      </c>
      <c r="BE3" s="113">
        <f t="shared" si="0"/>
        <v>1.2481433867122655E-5</v>
      </c>
      <c r="BF3" s="111">
        <v>684</v>
      </c>
      <c r="BG3" s="111">
        <v>301</v>
      </c>
      <c r="BH3" s="111">
        <v>21</v>
      </c>
      <c r="BI3" s="111">
        <v>2</v>
      </c>
      <c r="BJ3" s="111">
        <v>0</v>
      </c>
      <c r="BK3" s="111">
        <v>1</v>
      </c>
      <c r="BL3" s="111">
        <v>2</v>
      </c>
      <c r="BM3" s="111">
        <v>0</v>
      </c>
      <c r="BN3" s="111">
        <v>0</v>
      </c>
      <c r="BO3" s="113">
        <v>0</v>
      </c>
      <c r="BP3" s="111">
        <f>BF3+GG3</f>
        <v>835</v>
      </c>
      <c r="BQ3" s="111">
        <f t="shared" ref="BQ3:BY18" si="1">BG3+GH3</f>
        <v>416</v>
      </c>
      <c r="BR3" s="111">
        <f t="shared" si="1"/>
        <v>53</v>
      </c>
      <c r="BS3" s="111">
        <f t="shared" si="1"/>
        <v>2</v>
      </c>
      <c r="BT3" s="111">
        <f t="shared" si="1"/>
        <v>0</v>
      </c>
      <c r="BU3" s="111">
        <f t="shared" si="1"/>
        <v>1</v>
      </c>
      <c r="BV3" s="111">
        <f t="shared" si="1"/>
        <v>2</v>
      </c>
      <c r="BW3" s="111">
        <f t="shared" si="1"/>
        <v>0</v>
      </c>
      <c r="BX3" s="111">
        <f t="shared" si="1"/>
        <v>0</v>
      </c>
      <c r="BY3" s="26">
        <f t="shared" si="1"/>
        <v>0</v>
      </c>
      <c r="BZ3" s="111">
        <v>432</v>
      </c>
      <c r="CA3" s="111">
        <v>298</v>
      </c>
      <c r="CB3" s="111">
        <v>94</v>
      </c>
      <c r="CC3" s="111">
        <v>8</v>
      </c>
      <c r="CD3" s="111">
        <v>4</v>
      </c>
      <c r="CE3" s="111">
        <v>2</v>
      </c>
      <c r="CF3" s="111">
        <v>2</v>
      </c>
      <c r="CG3" s="111">
        <v>1</v>
      </c>
      <c r="CH3" s="111">
        <v>0</v>
      </c>
      <c r="CI3" s="113">
        <v>0</v>
      </c>
      <c r="CJ3" s="111">
        <v>471</v>
      </c>
      <c r="CK3" s="111">
        <v>298</v>
      </c>
      <c r="CL3" s="111">
        <v>85</v>
      </c>
      <c r="CM3" s="111">
        <v>13</v>
      </c>
      <c r="CN3" s="111">
        <v>1</v>
      </c>
      <c r="CO3" s="111">
        <v>4</v>
      </c>
      <c r="CP3" s="111">
        <v>4</v>
      </c>
      <c r="CQ3" s="111">
        <v>2</v>
      </c>
      <c r="CR3" s="111">
        <v>1</v>
      </c>
      <c r="CS3" s="113">
        <v>0</v>
      </c>
      <c r="CT3" s="111">
        <v>731</v>
      </c>
      <c r="CU3" s="111">
        <v>495</v>
      </c>
      <c r="CV3" s="111">
        <v>128</v>
      </c>
      <c r="CW3" s="111">
        <v>14</v>
      </c>
      <c r="CX3" s="111">
        <v>5</v>
      </c>
      <c r="CY3" s="111">
        <v>5</v>
      </c>
      <c r="CZ3" s="111">
        <v>2</v>
      </c>
      <c r="DA3" s="111">
        <v>9</v>
      </c>
      <c r="DB3" s="111">
        <v>1</v>
      </c>
      <c r="DC3" s="113">
        <v>1</v>
      </c>
      <c r="DD3" s="111">
        <v>0</v>
      </c>
      <c r="DE3" s="111">
        <v>85</v>
      </c>
      <c r="DF3" s="111">
        <v>58</v>
      </c>
      <c r="DG3" s="111">
        <v>9</v>
      </c>
      <c r="DH3" s="111">
        <v>3</v>
      </c>
      <c r="DI3" s="111">
        <v>1</v>
      </c>
      <c r="DJ3" s="111">
        <v>1</v>
      </c>
      <c r="DK3" s="111">
        <v>1</v>
      </c>
      <c r="DL3" s="111">
        <v>0</v>
      </c>
      <c r="DM3" s="113">
        <v>0</v>
      </c>
      <c r="DN3" s="111">
        <f>DD3+GQ3</f>
        <v>0</v>
      </c>
      <c r="DO3" s="111">
        <f t="shared" ref="DO3:DW18" si="2">DE3+GR3</f>
        <v>85</v>
      </c>
      <c r="DP3" s="111">
        <f t="shared" si="2"/>
        <v>63</v>
      </c>
      <c r="DQ3" s="111">
        <f t="shared" si="2"/>
        <v>13</v>
      </c>
      <c r="DR3" s="111">
        <f t="shared" si="2"/>
        <v>3</v>
      </c>
      <c r="DS3" s="111">
        <f t="shared" si="2"/>
        <v>2</v>
      </c>
      <c r="DT3" s="111">
        <f t="shared" si="2"/>
        <v>1</v>
      </c>
      <c r="DU3" s="111">
        <f t="shared" si="2"/>
        <v>2</v>
      </c>
      <c r="DV3" s="111">
        <f t="shared" si="2"/>
        <v>0</v>
      </c>
      <c r="DW3" s="113">
        <f t="shared" si="2"/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1</v>
      </c>
      <c r="EF3" s="111">
        <v>1</v>
      </c>
      <c r="EG3" s="113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3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3">
        <v>0</v>
      </c>
      <c r="GF3" s="26"/>
      <c r="GG3" s="111">
        <v>151</v>
      </c>
      <c r="GH3" s="111">
        <v>115</v>
      </c>
      <c r="GI3" s="111">
        <v>32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3">
        <v>0</v>
      </c>
      <c r="GQ3" s="111">
        <v>0</v>
      </c>
      <c r="GR3" s="111">
        <v>0</v>
      </c>
      <c r="GS3" s="111">
        <v>5</v>
      </c>
      <c r="GT3" s="111">
        <v>4</v>
      </c>
      <c r="GU3" s="111">
        <v>0</v>
      </c>
      <c r="GV3" s="111">
        <v>1</v>
      </c>
      <c r="GW3" s="111">
        <v>0</v>
      </c>
      <c r="GX3" s="111">
        <v>1</v>
      </c>
      <c r="GY3" s="111">
        <v>0</v>
      </c>
      <c r="GZ3" s="113">
        <v>0</v>
      </c>
    </row>
    <row r="4" spans="1:208" x14ac:dyDescent="0.25">
      <c r="A4" s="28" t="s">
        <v>2</v>
      </c>
      <c r="B4" s="102">
        <v>2.8253045404208196E-2</v>
      </c>
      <c r="C4" s="103">
        <v>2.5605852766346594E-3</v>
      </c>
      <c r="D4" s="104">
        <v>1.2048192771084338E-3</v>
      </c>
      <c r="E4" s="105">
        <v>0</v>
      </c>
      <c r="F4" s="106">
        <v>1.1248593925759281E-3</v>
      </c>
      <c r="G4" s="99">
        <v>0</v>
      </c>
      <c r="H4" s="111">
        <f t="shared" ref="H4:H45" si="3">(BF4+DD4)/(DD$47+BF$47)</f>
        <v>3.3743730050159598E-2</v>
      </c>
      <c r="I4" s="111">
        <f t="shared" si="0"/>
        <v>1.8392495861688431E-2</v>
      </c>
      <c r="J4" s="111">
        <f t="shared" si="0"/>
        <v>3.3783783783783786E-3</v>
      </c>
      <c r="K4" s="111">
        <f t="shared" si="0"/>
        <v>6.4742878283388823E-4</v>
      </c>
      <c r="L4" s="111">
        <f t="shared" si="0"/>
        <v>0</v>
      </c>
      <c r="M4" s="111">
        <f t="shared" si="0"/>
        <v>9.254974548819991E-5</v>
      </c>
      <c r="N4" s="111">
        <f t="shared" si="0"/>
        <v>0</v>
      </c>
      <c r="O4" s="111">
        <f t="shared" si="0"/>
        <v>9.2712775820508073E-5</v>
      </c>
      <c r="P4" s="111">
        <f t="shared" si="0"/>
        <v>0</v>
      </c>
      <c r="Q4" s="26">
        <f t="shared" si="0"/>
        <v>9.2489826119126898E-5</v>
      </c>
      <c r="R4" s="111">
        <f t="shared" si="0"/>
        <v>2.9471345487812849E-2</v>
      </c>
      <c r="S4" s="111">
        <f t="shared" si="0"/>
        <v>1.7314881616055617E-2</v>
      </c>
      <c r="T4" s="111">
        <f t="shared" si="0"/>
        <v>2.9191269156770383E-3</v>
      </c>
      <c r="U4" s="111">
        <f t="shared" si="0"/>
        <v>4.6595220661652131E-4</v>
      </c>
      <c r="V4" s="111">
        <f t="shared" si="0"/>
        <v>0</v>
      </c>
      <c r="W4" s="111">
        <f t="shared" si="0"/>
        <v>6.59108884787767E-5</v>
      </c>
      <c r="X4" s="111">
        <f t="shared" si="0"/>
        <v>0</v>
      </c>
      <c r="Y4" s="111">
        <f t="shared" si="0"/>
        <v>1.3304064391671656E-4</v>
      </c>
      <c r="Z4" s="111">
        <f t="shared" si="0"/>
        <v>0</v>
      </c>
      <c r="AA4" s="26">
        <f t="shared" si="0"/>
        <v>6.5811122079631462E-5</v>
      </c>
      <c r="AB4" s="111">
        <f t="shared" si="0"/>
        <v>8.9663760896637607E-3</v>
      </c>
      <c r="AC4" s="111">
        <f t="shared" si="0"/>
        <v>6.1906727197688811E-3</v>
      </c>
      <c r="AD4" s="111">
        <f t="shared" si="0"/>
        <v>1.7826050907884918E-3</v>
      </c>
      <c r="AE4" s="111">
        <f t="shared" si="0"/>
        <v>3.3272334054233906E-4</v>
      </c>
      <c r="AF4" s="111">
        <f t="shared" si="0"/>
        <v>1.2546526703190999E-4</v>
      </c>
      <c r="AG4" s="111">
        <f t="shared" si="0"/>
        <v>4.2057450477352063E-5</v>
      </c>
      <c r="AH4" s="111">
        <f t="shared" si="0"/>
        <v>0</v>
      </c>
      <c r="AI4" s="111">
        <f t="shared" si="0"/>
        <v>2.0996934447570654E-4</v>
      </c>
      <c r="AJ4" s="111">
        <f t="shared" si="0"/>
        <v>0</v>
      </c>
      <c r="AK4" s="26">
        <f t="shared" si="0"/>
        <v>0</v>
      </c>
      <c r="AL4" s="111">
        <f t="shared" si="0"/>
        <v>5.2240857849876268E-3</v>
      </c>
      <c r="AM4" s="111">
        <f t="shared" si="0"/>
        <v>3.2245746531460815E-3</v>
      </c>
      <c r="AN4" s="111">
        <f t="shared" si="0"/>
        <v>7.1957671957671959E-4</v>
      </c>
      <c r="AO4" s="111">
        <f t="shared" si="0"/>
        <v>2.7436000253255389E-4</v>
      </c>
      <c r="AP4" s="111">
        <f t="shared" si="0"/>
        <v>6.3368678974272321E-5</v>
      </c>
      <c r="AQ4" s="111">
        <f t="shared" si="0"/>
        <v>4.2291345076230149E-5</v>
      </c>
      <c r="AR4" s="111">
        <f t="shared" si="0"/>
        <v>6.3514915419304299E-5</v>
      </c>
      <c r="AS4" s="111">
        <f t="shared" si="0"/>
        <v>1.2664640324214793E-4</v>
      </c>
      <c r="AT4" s="111">
        <f t="shared" si="0"/>
        <v>0</v>
      </c>
      <c r="AU4" s="26">
        <f t="shared" si="0"/>
        <v>0</v>
      </c>
      <c r="AV4" s="111">
        <f t="shared" si="0"/>
        <v>5.1614677064587087E-3</v>
      </c>
      <c r="AW4" s="111">
        <f t="shared" si="0"/>
        <v>3.4140363163423539E-3</v>
      </c>
      <c r="AX4" s="111">
        <f t="shared" si="0"/>
        <v>8.6191820521148228E-4</v>
      </c>
      <c r="AY4" s="111">
        <f t="shared" si="0"/>
        <v>2.3706735208244952E-4</v>
      </c>
      <c r="AZ4" s="111">
        <f t="shared" si="0"/>
        <v>3.7385040998928294E-5</v>
      </c>
      <c r="BA4" s="111">
        <f t="shared" si="0"/>
        <v>4.9786540208854538E-5</v>
      </c>
      <c r="BB4" s="111">
        <f t="shared" si="0"/>
        <v>4.9783442027181758E-5</v>
      </c>
      <c r="BC4" s="111">
        <f t="shared" si="0"/>
        <v>7.4912913737779834E-5</v>
      </c>
      <c r="BD4" s="111">
        <f t="shared" si="0"/>
        <v>3.7492501499700057E-5</v>
      </c>
      <c r="BE4" s="26">
        <f t="shared" si="0"/>
        <v>0</v>
      </c>
      <c r="BF4" s="111">
        <v>370</v>
      </c>
      <c r="BG4" s="111">
        <v>153</v>
      </c>
      <c r="BH4" s="111">
        <v>9</v>
      </c>
      <c r="BI4" s="111">
        <v>0</v>
      </c>
      <c r="BJ4" s="111">
        <v>0</v>
      </c>
      <c r="BK4" s="111">
        <v>0</v>
      </c>
      <c r="BL4" s="111">
        <v>0</v>
      </c>
      <c r="BM4" s="111">
        <v>1</v>
      </c>
      <c r="BN4" s="111">
        <v>0</v>
      </c>
      <c r="BO4" s="26">
        <v>0</v>
      </c>
      <c r="BP4" s="111">
        <f t="shared" ref="BP4:BP45" si="4">BF4+GG4</f>
        <v>451</v>
      </c>
      <c r="BQ4" s="111">
        <f t="shared" si="1"/>
        <v>217</v>
      </c>
      <c r="BR4" s="111">
        <f t="shared" si="1"/>
        <v>15</v>
      </c>
      <c r="BS4" s="111">
        <f t="shared" si="1"/>
        <v>0</v>
      </c>
      <c r="BT4" s="111">
        <f t="shared" si="1"/>
        <v>0</v>
      </c>
      <c r="BU4" s="111">
        <f t="shared" si="1"/>
        <v>0</v>
      </c>
      <c r="BV4" s="111">
        <f t="shared" si="1"/>
        <v>0</v>
      </c>
      <c r="BW4" s="111">
        <f t="shared" si="1"/>
        <v>2</v>
      </c>
      <c r="BX4" s="111">
        <f t="shared" si="1"/>
        <v>0</v>
      </c>
      <c r="BY4" s="26">
        <f t="shared" si="1"/>
        <v>0</v>
      </c>
      <c r="BZ4" s="111">
        <v>216</v>
      </c>
      <c r="CA4" s="111">
        <v>150</v>
      </c>
      <c r="CB4" s="111">
        <v>43</v>
      </c>
      <c r="CC4" s="111">
        <v>8</v>
      </c>
      <c r="CD4" s="111">
        <v>3</v>
      </c>
      <c r="CE4" s="111">
        <v>0</v>
      </c>
      <c r="CF4" s="111">
        <v>0</v>
      </c>
      <c r="CG4" s="111">
        <v>1</v>
      </c>
      <c r="CH4" s="111">
        <v>0</v>
      </c>
      <c r="CI4" s="26">
        <v>0</v>
      </c>
      <c r="CJ4" s="111">
        <v>247</v>
      </c>
      <c r="CK4" s="111">
        <v>152</v>
      </c>
      <c r="CL4" s="111">
        <v>34</v>
      </c>
      <c r="CM4" s="111">
        <v>13</v>
      </c>
      <c r="CN4" s="111">
        <v>3</v>
      </c>
      <c r="CO4" s="111">
        <v>2</v>
      </c>
      <c r="CP4" s="111">
        <v>3</v>
      </c>
      <c r="CQ4" s="111">
        <v>6</v>
      </c>
      <c r="CR4" s="111">
        <v>0</v>
      </c>
      <c r="CS4" s="26">
        <v>0</v>
      </c>
      <c r="CT4" s="111">
        <v>413</v>
      </c>
      <c r="CU4" s="111">
        <v>273</v>
      </c>
      <c r="CV4" s="111">
        <v>69</v>
      </c>
      <c r="CW4" s="111">
        <v>19</v>
      </c>
      <c r="CX4" s="111">
        <v>3</v>
      </c>
      <c r="CY4" s="111">
        <v>4</v>
      </c>
      <c r="CZ4" s="111">
        <v>4</v>
      </c>
      <c r="DA4" s="111">
        <v>6</v>
      </c>
      <c r="DB4" s="111">
        <v>3</v>
      </c>
      <c r="DC4" s="26">
        <v>0</v>
      </c>
      <c r="DD4" s="111">
        <v>0</v>
      </c>
      <c r="DE4" s="111">
        <v>47</v>
      </c>
      <c r="DF4" s="111">
        <v>27</v>
      </c>
      <c r="DG4" s="111">
        <v>7</v>
      </c>
      <c r="DH4" s="111">
        <v>0</v>
      </c>
      <c r="DI4" s="111">
        <v>1</v>
      </c>
      <c r="DJ4" s="111">
        <v>0</v>
      </c>
      <c r="DK4" s="111">
        <v>0</v>
      </c>
      <c r="DL4" s="111">
        <v>0</v>
      </c>
      <c r="DM4" s="26">
        <v>1</v>
      </c>
      <c r="DN4" s="111">
        <f t="shared" ref="DN4:DN45" si="5">DD4+GQ4</f>
        <v>0</v>
      </c>
      <c r="DO4" s="111">
        <f t="shared" si="2"/>
        <v>47</v>
      </c>
      <c r="DP4" s="111">
        <f t="shared" si="2"/>
        <v>29</v>
      </c>
      <c r="DQ4" s="111">
        <f t="shared" si="2"/>
        <v>7</v>
      </c>
      <c r="DR4" s="111">
        <f t="shared" si="2"/>
        <v>0</v>
      </c>
      <c r="DS4" s="111">
        <f t="shared" si="2"/>
        <v>1</v>
      </c>
      <c r="DT4" s="111">
        <f t="shared" si="2"/>
        <v>0</v>
      </c>
      <c r="DU4" s="111">
        <f t="shared" si="2"/>
        <v>0</v>
      </c>
      <c r="DV4" s="111">
        <f t="shared" si="2"/>
        <v>0</v>
      </c>
      <c r="DW4" s="26">
        <f t="shared" si="2"/>
        <v>1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1</v>
      </c>
      <c r="ED4" s="111">
        <v>0</v>
      </c>
      <c r="EE4" s="111">
        <v>4</v>
      </c>
      <c r="EF4" s="111">
        <v>0</v>
      </c>
      <c r="EG4" s="26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26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26">
        <v>0</v>
      </c>
      <c r="GF4" s="26"/>
      <c r="GG4" s="111">
        <v>81</v>
      </c>
      <c r="GH4" s="111">
        <v>64</v>
      </c>
      <c r="GI4" s="111">
        <v>6</v>
      </c>
      <c r="GJ4" s="111">
        <v>0</v>
      </c>
      <c r="GK4" s="111">
        <v>0</v>
      </c>
      <c r="GL4" s="111">
        <v>0</v>
      </c>
      <c r="GM4" s="111">
        <v>0</v>
      </c>
      <c r="GN4" s="111">
        <v>1</v>
      </c>
      <c r="GO4" s="111">
        <v>0</v>
      </c>
      <c r="GP4" s="26">
        <v>0</v>
      </c>
      <c r="GQ4" s="111">
        <v>0</v>
      </c>
      <c r="GR4" s="111">
        <v>0</v>
      </c>
      <c r="GS4" s="111">
        <v>2</v>
      </c>
      <c r="GT4" s="111">
        <v>0</v>
      </c>
      <c r="GU4" s="111">
        <v>0</v>
      </c>
      <c r="GV4" s="111">
        <v>0</v>
      </c>
      <c r="GW4" s="111">
        <v>0</v>
      </c>
      <c r="GX4" s="111">
        <v>0</v>
      </c>
      <c r="GY4" s="111">
        <v>0</v>
      </c>
      <c r="GZ4" s="26">
        <v>0</v>
      </c>
    </row>
    <row r="5" spans="1:208" x14ac:dyDescent="0.25">
      <c r="A5" s="28" t="s">
        <v>3</v>
      </c>
      <c r="B5" s="102">
        <v>2.6079734219269107E-2</v>
      </c>
      <c r="C5" s="103">
        <v>2.0484682213077275E-2</v>
      </c>
      <c r="D5" s="104">
        <v>8.4337349397590362E-3</v>
      </c>
      <c r="E5" s="105">
        <v>2.2909507445589921E-3</v>
      </c>
      <c r="F5" s="106">
        <v>4.4994375703037125E-3</v>
      </c>
      <c r="G5" s="99">
        <v>2.2988505747126436E-3</v>
      </c>
      <c r="H5" s="111">
        <f t="shared" si="3"/>
        <v>3.5476516187870497E-2</v>
      </c>
      <c r="I5" s="111">
        <f t="shared" si="0"/>
        <v>1.7932683465146221E-2</v>
      </c>
      <c r="J5" s="111">
        <f t="shared" si="0"/>
        <v>2.8153153153153152E-3</v>
      </c>
      <c r="K5" s="111">
        <f t="shared" si="0"/>
        <v>3.6995930447650759E-4</v>
      </c>
      <c r="L5" s="111">
        <f t="shared" si="0"/>
        <v>0</v>
      </c>
      <c r="M5" s="111">
        <f t="shared" si="0"/>
        <v>0</v>
      </c>
      <c r="N5" s="111">
        <f t="shared" si="0"/>
        <v>1.8814675446848542E-4</v>
      </c>
      <c r="O5" s="111">
        <f t="shared" si="0"/>
        <v>1.8542555164101615E-4</v>
      </c>
      <c r="P5" s="111">
        <f t="shared" si="0"/>
        <v>9.0826521344232515E-5</v>
      </c>
      <c r="Q5" s="26">
        <f t="shared" si="0"/>
        <v>0</v>
      </c>
      <c r="R5" s="111">
        <f t="shared" si="0"/>
        <v>3.1562438737502453E-2</v>
      </c>
      <c r="S5" s="111">
        <f t="shared" si="0"/>
        <v>1.6921361579327082E-2</v>
      </c>
      <c r="T5" s="111">
        <f t="shared" si="0"/>
        <v>2.7864393286008093E-3</v>
      </c>
      <c r="U5" s="111">
        <f t="shared" si="0"/>
        <v>2.6625840378086932E-4</v>
      </c>
      <c r="V5" s="111">
        <f t="shared" si="0"/>
        <v>0</v>
      </c>
      <c r="W5" s="111">
        <f t="shared" si="0"/>
        <v>0</v>
      </c>
      <c r="X5" s="111">
        <f t="shared" si="0"/>
        <v>1.3277567549624909E-4</v>
      </c>
      <c r="Y5" s="111">
        <f t="shared" si="0"/>
        <v>1.3304064391671656E-4</v>
      </c>
      <c r="Z5" s="111">
        <f t="shared" si="0"/>
        <v>6.5440743406845099E-5</v>
      </c>
      <c r="AA5" s="26">
        <f t="shared" si="0"/>
        <v>0</v>
      </c>
      <c r="AB5" s="111">
        <f t="shared" si="0"/>
        <v>1.1830635118306352E-2</v>
      </c>
      <c r="AC5" s="111">
        <f t="shared" si="0"/>
        <v>5.5303342963268672E-3</v>
      </c>
      <c r="AD5" s="111">
        <f t="shared" si="0"/>
        <v>1.4095016996932262E-3</v>
      </c>
      <c r="AE5" s="111">
        <f t="shared" si="0"/>
        <v>2.9113292297454666E-4</v>
      </c>
      <c r="AF5" s="111">
        <f t="shared" si="0"/>
        <v>0</v>
      </c>
      <c r="AG5" s="111">
        <f t="shared" si="0"/>
        <v>0</v>
      </c>
      <c r="AH5" s="111">
        <f t="shared" si="0"/>
        <v>0</v>
      </c>
      <c r="AI5" s="111">
        <f t="shared" si="0"/>
        <v>8.3987737790282624E-5</v>
      </c>
      <c r="AJ5" s="111">
        <f t="shared" si="0"/>
        <v>0</v>
      </c>
      <c r="AK5" s="26">
        <f t="shared" si="0"/>
        <v>0</v>
      </c>
      <c r="AL5" s="111">
        <f t="shared" si="0"/>
        <v>6.6834457816036036E-3</v>
      </c>
      <c r="AM5" s="111">
        <f t="shared" si="0"/>
        <v>3.3094318808604521E-3</v>
      </c>
      <c r="AN5" s="111">
        <f t="shared" si="0"/>
        <v>6.9841269841269837E-4</v>
      </c>
      <c r="AO5" s="111">
        <f t="shared" si="0"/>
        <v>1.6883692463541777E-4</v>
      </c>
      <c r="AP5" s="111">
        <f t="shared" si="0"/>
        <v>0</v>
      </c>
      <c r="AQ5" s="111">
        <f t="shared" si="0"/>
        <v>0</v>
      </c>
      <c r="AR5" s="111">
        <f t="shared" si="0"/>
        <v>6.3514915419304299E-5</v>
      </c>
      <c r="AS5" s="111">
        <f t="shared" si="0"/>
        <v>6.3323201621073966E-5</v>
      </c>
      <c r="AT5" s="111">
        <f t="shared" si="0"/>
        <v>6.3224446786090617E-5</v>
      </c>
      <c r="AU5" s="26">
        <f t="shared" si="0"/>
        <v>4.2457436419988964E-5</v>
      </c>
      <c r="AV5" s="111">
        <f t="shared" si="0"/>
        <v>6.0112977404519095E-3</v>
      </c>
      <c r="AW5" s="111">
        <f t="shared" si="0"/>
        <v>3.176429393226952E-3</v>
      </c>
      <c r="AX5" s="111">
        <f t="shared" si="0"/>
        <v>5.8710370499912554E-4</v>
      </c>
      <c r="AY5" s="111">
        <f t="shared" si="0"/>
        <v>7.4863374341826164E-5</v>
      </c>
      <c r="AZ5" s="111">
        <f t="shared" si="0"/>
        <v>4.9846721331904394E-5</v>
      </c>
      <c r="BA5" s="111">
        <f t="shared" si="0"/>
        <v>0</v>
      </c>
      <c r="BB5" s="111">
        <f t="shared" si="0"/>
        <v>1.244586050679544E-5</v>
      </c>
      <c r="BC5" s="111">
        <f t="shared" si="0"/>
        <v>3.7456456868889917E-5</v>
      </c>
      <c r="BD5" s="111">
        <f t="shared" si="0"/>
        <v>6.2487502499500099E-5</v>
      </c>
      <c r="BE5" s="26">
        <f t="shared" si="0"/>
        <v>0</v>
      </c>
      <c r="BF5" s="111">
        <v>389</v>
      </c>
      <c r="BG5" s="111">
        <v>141</v>
      </c>
      <c r="BH5" s="111">
        <v>5</v>
      </c>
      <c r="BI5" s="111">
        <v>0</v>
      </c>
      <c r="BJ5" s="111">
        <v>0</v>
      </c>
      <c r="BK5" s="111">
        <v>0</v>
      </c>
      <c r="BL5" s="111">
        <v>0</v>
      </c>
      <c r="BM5" s="111">
        <v>1</v>
      </c>
      <c r="BN5" s="111">
        <v>0</v>
      </c>
      <c r="BO5" s="26">
        <v>0</v>
      </c>
      <c r="BP5" s="111">
        <f t="shared" si="4"/>
        <v>483</v>
      </c>
      <c r="BQ5" s="111">
        <f t="shared" si="1"/>
        <v>204</v>
      </c>
      <c r="BR5" s="111">
        <f t="shared" si="1"/>
        <v>15</v>
      </c>
      <c r="BS5" s="111">
        <f t="shared" si="1"/>
        <v>0</v>
      </c>
      <c r="BT5" s="111">
        <f t="shared" si="1"/>
        <v>0</v>
      </c>
      <c r="BU5" s="111">
        <f t="shared" si="1"/>
        <v>0</v>
      </c>
      <c r="BV5" s="111">
        <f t="shared" si="1"/>
        <v>0</v>
      </c>
      <c r="BW5" s="111">
        <f t="shared" si="1"/>
        <v>1</v>
      </c>
      <c r="BX5" s="111">
        <f t="shared" si="1"/>
        <v>0</v>
      </c>
      <c r="BY5" s="26">
        <f t="shared" si="1"/>
        <v>0</v>
      </c>
      <c r="BZ5" s="111">
        <v>285</v>
      </c>
      <c r="CA5" s="111">
        <v>134</v>
      </c>
      <c r="CB5" s="111">
        <v>34</v>
      </c>
      <c r="CC5" s="111">
        <v>7</v>
      </c>
      <c r="CD5" s="111">
        <v>0</v>
      </c>
      <c r="CE5" s="111">
        <v>0</v>
      </c>
      <c r="CF5" s="111">
        <v>0</v>
      </c>
      <c r="CG5" s="111">
        <v>1</v>
      </c>
      <c r="CH5" s="111">
        <v>0</v>
      </c>
      <c r="CI5" s="26">
        <v>0</v>
      </c>
      <c r="CJ5" s="111">
        <v>316</v>
      </c>
      <c r="CK5" s="111">
        <v>156</v>
      </c>
      <c r="CL5" s="111">
        <v>33</v>
      </c>
      <c r="CM5" s="111">
        <v>8</v>
      </c>
      <c r="CN5" s="111">
        <v>0</v>
      </c>
      <c r="CO5" s="111">
        <v>0</v>
      </c>
      <c r="CP5" s="111">
        <v>3</v>
      </c>
      <c r="CQ5" s="111">
        <v>3</v>
      </c>
      <c r="CR5" s="111">
        <v>3</v>
      </c>
      <c r="CS5" s="26">
        <v>0</v>
      </c>
      <c r="CT5" s="111">
        <v>481</v>
      </c>
      <c r="CU5" s="111">
        <v>254</v>
      </c>
      <c r="CV5" s="111">
        <v>47</v>
      </c>
      <c r="CW5" s="111">
        <v>6</v>
      </c>
      <c r="CX5" s="111">
        <v>4</v>
      </c>
      <c r="CY5" s="111">
        <v>0</v>
      </c>
      <c r="CZ5" s="111">
        <v>1</v>
      </c>
      <c r="DA5" s="111">
        <v>3</v>
      </c>
      <c r="DB5" s="111">
        <v>5</v>
      </c>
      <c r="DC5" s="26">
        <v>0</v>
      </c>
      <c r="DD5" s="111">
        <v>0</v>
      </c>
      <c r="DE5" s="111">
        <v>54</v>
      </c>
      <c r="DF5" s="111">
        <v>25</v>
      </c>
      <c r="DG5" s="111">
        <v>4</v>
      </c>
      <c r="DH5" s="111">
        <v>0</v>
      </c>
      <c r="DI5" s="111">
        <v>0</v>
      </c>
      <c r="DJ5" s="111">
        <v>2</v>
      </c>
      <c r="DK5" s="111">
        <v>1</v>
      </c>
      <c r="DL5" s="111">
        <v>1</v>
      </c>
      <c r="DM5" s="26">
        <v>0</v>
      </c>
      <c r="DN5" s="111">
        <f t="shared" si="5"/>
        <v>0</v>
      </c>
      <c r="DO5" s="111">
        <f t="shared" si="2"/>
        <v>54</v>
      </c>
      <c r="DP5" s="111">
        <f t="shared" si="2"/>
        <v>27</v>
      </c>
      <c r="DQ5" s="111">
        <f t="shared" si="2"/>
        <v>4</v>
      </c>
      <c r="DR5" s="111">
        <f t="shared" si="2"/>
        <v>0</v>
      </c>
      <c r="DS5" s="111">
        <f t="shared" si="2"/>
        <v>0</v>
      </c>
      <c r="DT5" s="111">
        <f t="shared" si="2"/>
        <v>2</v>
      </c>
      <c r="DU5" s="111">
        <f t="shared" si="2"/>
        <v>1</v>
      </c>
      <c r="DV5" s="111">
        <f t="shared" si="2"/>
        <v>1</v>
      </c>
      <c r="DW5" s="26">
        <f t="shared" si="2"/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1</v>
      </c>
      <c r="EF5" s="111">
        <v>0</v>
      </c>
      <c r="EG5" s="26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26">
        <v>2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26">
        <v>0</v>
      </c>
      <c r="GF5" s="26"/>
      <c r="GG5" s="111">
        <v>94</v>
      </c>
      <c r="GH5" s="111">
        <v>63</v>
      </c>
      <c r="GI5" s="111">
        <v>10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26">
        <v>0</v>
      </c>
      <c r="GQ5" s="111">
        <v>0</v>
      </c>
      <c r="GR5" s="111">
        <v>0</v>
      </c>
      <c r="GS5" s="111">
        <v>2</v>
      </c>
      <c r="GT5" s="111">
        <v>0</v>
      </c>
      <c r="GU5" s="111">
        <v>0</v>
      </c>
      <c r="GV5" s="111">
        <v>0</v>
      </c>
      <c r="GW5" s="111">
        <v>0</v>
      </c>
      <c r="GX5" s="111">
        <v>0</v>
      </c>
      <c r="GY5" s="111">
        <v>0</v>
      </c>
      <c r="GZ5" s="26">
        <v>0</v>
      </c>
    </row>
    <row r="6" spans="1:208" x14ac:dyDescent="0.25">
      <c r="A6" s="28" t="s">
        <v>4</v>
      </c>
      <c r="B6" s="102">
        <v>2.3906423034330011E-2</v>
      </c>
      <c r="C6" s="103">
        <v>3.8408779149519891E-3</v>
      </c>
      <c r="D6" s="104">
        <v>2.4096385542168677E-3</v>
      </c>
      <c r="E6" s="105">
        <v>1.145475372279496E-3</v>
      </c>
      <c r="F6" s="106">
        <v>0</v>
      </c>
      <c r="G6" s="99">
        <v>0</v>
      </c>
      <c r="H6" s="111">
        <f t="shared" si="3"/>
        <v>2.3347013223894209E-2</v>
      </c>
      <c r="I6" s="111">
        <f t="shared" si="0"/>
        <v>1.9955858009931948E-2</v>
      </c>
      <c r="J6" s="111">
        <f t="shared" si="0"/>
        <v>2.9091591591591591E-3</v>
      </c>
      <c r="K6" s="111">
        <f t="shared" si="0"/>
        <v>4.6244913059563449E-4</v>
      </c>
      <c r="L6" s="111">
        <f t="shared" si="0"/>
        <v>5.5035773252614197E-4</v>
      </c>
      <c r="M6" s="111">
        <f t="shared" si="0"/>
        <v>9.254974548819991E-5</v>
      </c>
      <c r="N6" s="111">
        <f t="shared" si="0"/>
        <v>0</v>
      </c>
      <c r="O6" s="111">
        <f t="shared" si="0"/>
        <v>9.2712775820508073E-5</v>
      </c>
      <c r="P6" s="111">
        <f t="shared" si="0"/>
        <v>1.8165304268846503E-4</v>
      </c>
      <c r="Q6" s="26">
        <f t="shared" si="0"/>
        <v>1.849796522382538E-4</v>
      </c>
      <c r="R6" s="111">
        <f t="shared" si="0"/>
        <v>2.1629745801476835E-2</v>
      </c>
      <c r="S6" s="111">
        <f t="shared" si="0"/>
        <v>1.8495441726241228E-2</v>
      </c>
      <c r="T6" s="111">
        <f t="shared" si="0"/>
        <v>3.1181582962913818E-3</v>
      </c>
      <c r="U6" s="111">
        <f t="shared" si="0"/>
        <v>5.3251680756173864E-4</v>
      </c>
      <c r="V6" s="111">
        <f t="shared" si="0"/>
        <v>4.5922718624942597E-4</v>
      </c>
      <c r="W6" s="111">
        <f t="shared" si="0"/>
        <v>6.59108884787767E-5</v>
      </c>
      <c r="X6" s="111">
        <f t="shared" si="0"/>
        <v>0</v>
      </c>
      <c r="Y6" s="111">
        <f t="shared" si="0"/>
        <v>6.6520321958358282E-5</v>
      </c>
      <c r="Z6" s="111">
        <f t="shared" si="0"/>
        <v>1.9632223022053531E-4</v>
      </c>
      <c r="AA6" s="26">
        <f t="shared" si="0"/>
        <v>1.3162224415926292E-4</v>
      </c>
      <c r="AB6" s="111">
        <f t="shared" si="0"/>
        <v>8.3022000830220016E-3</v>
      </c>
      <c r="AC6" s="111">
        <f t="shared" si="0"/>
        <v>8.6669418076764336E-3</v>
      </c>
      <c r="AD6" s="111">
        <f t="shared" si="0"/>
        <v>1.5753254290688998E-3</v>
      </c>
      <c r="AE6" s="111">
        <f t="shared" si="0"/>
        <v>3.3272334054233906E-4</v>
      </c>
      <c r="AF6" s="111">
        <f t="shared" si="0"/>
        <v>1.2546526703190999E-4</v>
      </c>
      <c r="AG6" s="111">
        <f t="shared" si="0"/>
        <v>4.2057450477352063E-5</v>
      </c>
      <c r="AH6" s="111">
        <f t="shared" si="0"/>
        <v>8.4118438761776582E-5</v>
      </c>
      <c r="AI6" s="111">
        <f t="shared" si="0"/>
        <v>4.1993868895141312E-5</v>
      </c>
      <c r="AJ6" s="111">
        <f t="shared" si="0"/>
        <v>4.2308343205280082E-5</v>
      </c>
      <c r="AK6" s="26">
        <f t="shared" si="0"/>
        <v>0</v>
      </c>
      <c r="AL6" s="111">
        <f t="shared" si="0"/>
        <v>4.1031281064275293E-3</v>
      </c>
      <c r="AM6" s="111">
        <f t="shared" si="0"/>
        <v>4.4550044550044554E-3</v>
      </c>
      <c r="AN6" s="111">
        <f t="shared" si="0"/>
        <v>5.5026455026455025E-4</v>
      </c>
      <c r="AO6" s="111">
        <f t="shared" si="0"/>
        <v>1.4773230905599054E-4</v>
      </c>
      <c r="AP6" s="111">
        <f t="shared" si="0"/>
        <v>2.1122892991424106E-4</v>
      </c>
      <c r="AQ6" s="111">
        <f t="shared" si="0"/>
        <v>2.1145672538115074E-5</v>
      </c>
      <c r="AR6" s="111">
        <f t="shared" si="0"/>
        <v>0</v>
      </c>
      <c r="AS6" s="111">
        <f t="shared" si="0"/>
        <v>0</v>
      </c>
      <c r="AT6" s="111">
        <f t="shared" si="0"/>
        <v>6.3224446786090617E-5</v>
      </c>
      <c r="AU6" s="26">
        <f t="shared" si="0"/>
        <v>0</v>
      </c>
      <c r="AV6" s="111">
        <f t="shared" si="0"/>
        <v>3.6742651469706057E-3</v>
      </c>
      <c r="AW6" s="111">
        <f t="shared" si="0"/>
        <v>3.9642839277674955E-3</v>
      </c>
      <c r="AX6" s="111">
        <f t="shared" si="0"/>
        <v>6.1208684138206707E-4</v>
      </c>
      <c r="AY6" s="111">
        <f t="shared" si="0"/>
        <v>2.2459012302547849E-4</v>
      </c>
      <c r="AZ6" s="111">
        <f t="shared" si="0"/>
        <v>4.9846721331904394E-5</v>
      </c>
      <c r="BA6" s="111">
        <f t="shared" si="0"/>
        <v>3.73399051566409E-5</v>
      </c>
      <c r="BB6" s="111">
        <f t="shared" si="0"/>
        <v>2.4891721013590879E-5</v>
      </c>
      <c r="BC6" s="111">
        <f t="shared" si="0"/>
        <v>3.7456456868889917E-5</v>
      </c>
      <c r="BD6" s="111">
        <f t="shared" si="0"/>
        <v>2.4995000999800039E-5</v>
      </c>
      <c r="BE6" s="26">
        <f t="shared" si="0"/>
        <v>2.496286773424531E-5</v>
      </c>
      <c r="BF6" s="111">
        <v>256</v>
      </c>
      <c r="BG6" s="111">
        <v>163</v>
      </c>
      <c r="BH6" s="111">
        <v>7</v>
      </c>
      <c r="BI6" s="111">
        <v>2</v>
      </c>
      <c r="BJ6" s="111">
        <v>1</v>
      </c>
      <c r="BK6" s="111">
        <v>1</v>
      </c>
      <c r="BL6" s="111">
        <v>0</v>
      </c>
      <c r="BM6" s="111">
        <v>0</v>
      </c>
      <c r="BN6" s="111">
        <v>0</v>
      </c>
      <c r="BO6" s="26">
        <v>0</v>
      </c>
      <c r="BP6" s="111">
        <f t="shared" si="4"/>
        <v>331</v>
      </c>
      <c r="BQ6" s="111">
        <f t="shared" si="1"/>
        <v>228</v>
      </c>
      <c r="BR6" s="111">
        <f t="shared" si="1"/>
        <v>21</v>
      </c>
      <c r="BS6" s="111">
        <f t="shared" si="1"/>
        <v>3</v>
      </c>
      <c r="BT6" s="111">
        <f t="shared" si="1"/>
        <v>2</v>
      </c>
      <c r="BU6" s="111">
        <f t="shared" si="1"/>
        <v>1</v>
      </c>
      <c r="BV6" s="111">
        <f t="shared" si="1"/>
        <v>0</v>
      </c>
      <c r="BW6" s="111">
        <f t="shared" si="1"/>
        <v>0</v>
      </c>
      <c r="BX6" s="111">
        <f t="shared" si="1"/>
        <v>0</v>
      </c>
      <c r="BY6" s="26">
        <f t="shared" si="1"/>
        <v>0</v>
      </c>
      <c r="BZ6" s="111">
        <v>200</v>
      </c>
      <c r="CA6" s="111">
        <v>210</v>
      </c>
      <c r="CB6" s="111">
        <v>38</v>
      </c>
      <c r="CC6" s="111">
        <v>7</v>
      </c>
      <c r="CD6" s="111">
        <v>3</v>
      </c>
      <c r="CE6" s="111">
        <v>1</v>
      </c>
      <c r="CF6" s="111">
        <v>0</v>
      </c>
      <c r="CG6" s="111">
        <v>1</v>
      </c>
      <c r="CH6" s="111">
        <v>1</v>
      </c>
      <c r="CI6" s="26">
        <v>0</v>
      </c>
      <c r="CJ6" s="111">
        <v>194</v>
      </c>
      <c r="CK6" s="111">
        <v>210</v>
      </c>
      <c r="CL6" s="111">
        <v>26</v>
      </c>
      <c r="CM6" s="111">
        <v>7</v>
      </c>
      <c r="CN6" s="111">
        <v>10</v>
      </c>
      <c r="CO6" s="111">
        <v>1</v>
      </c>
      <c r="CP6" s="111">
        <v>0</v>
      </c>
      <c r="CQ6" s="111">
        <v>0</v>
      </c>
      <c r="CR6" s="111">
        <v>3</v>
      </c>
      <c r="CS6" s="26">
        <v>0</v>
      </c>
      <c r="CT6" s="111">
        <v>294</v>
      </c>
      <c r="CU6" s="111">
        <v>317</v>
      </c>
      <c r="CV6" s="111">
        <v>49</v>
      </c>
      <c r="CW6" s="111">
        <v>18</v>
      </c>
      <c r="CX6" s="111">
        <v>4</v>
      </c>
      <c r="CY6" s="111">
        <v>3</v>
      </c>
      <c r="CZ6" s="111">
        <v>2</v>
      </c>
      <c r="DA6" s="111">
        <v>3</v>
      </c>
      <c r="DB6" s="111">
        <v>2</v>
      </c>
      <c r="DC6" s="26">
        <v>2</v>
      </c>
      <c r="DD6" s="111">
        <v>0</v>
      </c>
      <c r="DE6" s="111">
        <v>54</v>
      </c>
      <c r="DF6" s="111">
        <v>24</v>
      </c>
      <c r="DG6" s="111">
        <v>3</v>
      </c>
      <c r="DH6" s="111">
        <v>5</v>
      </c>
      <c r="DI6" s="111">
        <v>0</v>
      </c>
      <c r="DJ6" s="111">
        <v>0</v>
      </c>
      <c r="DK6" s="111">
        <v>1</v>
      </c>
      <c r="DL6" s="111">
        <v>2</v>
      </c>
      <c r="DM6" s="26">
        <v>2</v>
      </c>
      <c r="DN6" s="111">
        <f t="shared" si="5"/>
        <v>0</v>
      </c>
      <c r="DO6" s="111">
        <f t="shared" si="2"/>
        <v>54</v>
      </c>
      <c r="DP6" s="111">
        <f t="shared" si="2"/>
        <v>26</v>
      </c>
      <c r="DQ6" s="111">
        <f t="shared" si="2"/>
        <v>5</v>
      </c>
      <c r="DR6" s="111">
        <f t="shared" si="2"/>
        <v>5</v>
      </c>
      <c r="DS6" s="111">
        <f t="shared" si="2"/>
        <v>0</v>
      </c>
      <c r="DT6" s="111">
        <f t="shared" si="2"/>
        <v>0</v>
      </c>
      <c r="DU6" s="111">
        <f t="shared" si="2"/>
        <v>1</v>
      </c>
      <c r="DV6" s="111">
        <f t="shared" si="2"/>
        <v>3</v>
      </c>
      <c r="DW6" s="26">
        <f t="shared" si="2"/>
        <v>2</v>
      </c>
      <c r="DX6" s="111">
        <v>0</v>
      </c>
      <c r="DY6" s="111">
        <v>0</v>
      </c>
      <c r="DZ6" s="111">
        <v>0</v>
      </c>
      <c r="EA6" s="111">
        <v>1</v>
      </c>
      <c r="EB6" s="111">
        <v>0</v>
      </c>
      <c r="EC6" s="111">
        <v>0</v>
      </c>
      <c r="ED6" s="111">
        <v>2</v>
      </c>
      <c r="EE6" s="111">
        <v>0</v>
      </c>
      <c r="EF6" s="111">
        <v>0</v>
      </c>
      <c r="EG6" s="26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26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26">
        <v>0</v>
      </c>
      <c r="GF6" s="26"/>
      <c r="GG6" s="111">
        <v>75</v>
      </c>
      <c r="GH6" s="111">
        <v>65</v>
      </c>
      <c r="GI6" s="111">
        <v>14</v>
      </c>
      <c r="GJ6" s="111">
        <v>1</v>
      </c>
      <c r="GK6" s="111">
        <v>1</v>
      </c>
      <c r="GL6" s="111">
        <v>0</v>
      </c>
      <c r="GM6" s="111">
        <v>0</v>
      </c>
      <c r="GN6" s="111">
        <v>0</v>
      </c>
      <c r="GO6" s="111">
        <v>0</v>
      </c>
      <c r="GP6" s="26">
        <v>0</v>
      </c>
      <c r="GQ6" s="111">
        <v>0</v>
      </c>
      <c r="GR6" s="111">
        <v>0</v>
      </c>
      <c r="GS6" s="111">
        <v>2</v>
      </c>
      <c r="GT6" s="111">
        <v>2</v>
      </c>
      <c r="GU6" s="111">
        <v>0</v>
      </c>
      <c r="GV6" s="111">
        <v>0</v>
      </c>
      <c r="GW6" s="111">
        <v>0</v>
      </c>
      <c r="GX6" s="111">
        <v>0</v>
      </c>
      <c r="GY6" s="111">
        <v>1</v>
      </c>
      <c r="GZ6" s="26">
        <v>0</v>
      </c>
    </row>
    <row r="7" spans="1:208" x14ac:dyDescent="0.25">
      <c r="A7" s="28" t="s">
        <v>5</v>
      </c>
      <c r="B7" s="102">
        <v>1.9559800664451826E-2</v>
      </c>
      <c r="C7" s="103">
        <v>2.1764974851394604E-2</v>
      </c>
      <c r="D7" s="104">
        <v>3.0120481927710843E-2</v>
      </c>
      <c r="E7" s="105">
        <v>1.8327605956471937E-2</v>
      </c>
      <c r="F7" s="106">
        <v>2.3622047244094488E-2</v>
      </c>
      <c r="G7" s="99">
        <v>2.8735632183908046E-2</v>
      </c>
      <c r="H7" s="111">
        <f t="shared" si="3"/>
        <v>3.0278157774737802E-2</v>
      </c>
      <c r="I7" s="111">
        <f t="shared" si="0"/>
        <v>2.6209306602906015E-2</v>
      </c>
      <c r="J7" s="111">
        <f t="shared" si="0"/>
        <v>2.9373123123123124E-2</v>
      </c>
      <c r="K7" s="111">
        <f t="shared" si="0"/>
        <v>3.9678135405105439E-2</v>
      </c>
      <c r="L7" s="111">
        <f t="shared" si="0"/>
        <v>3.8800220143093013E-2</v>
      </c>
      <c r="M7" s="111">
        <f t="shared" si="0"/>
        <v>3.3965756594169366E-2</v>
      </c>
      <c r="N7" s="111">
        <f t="shared" si="0"/>
        <v>3.7064910630291631E-2</v>
      </c>
      <c r="O7" s="111">
        <f t="shared" si="0"/>
        <v>4.6819951789356572E-2</v>
      </c>
      <c r="P7" s="111">
        <f t="shared" si="0"/>
        <v>4.8501362397820165E-2</v>
      </c>
      <c r="Q7" s="26">
        <f t="shared" si="0"/>
        <v>5.0869404365519795E-2</v>
      </c>
      <c r="R7" s="111">
        <f t="shared" si="0"/>
        <v>2.6138665621120043E-2</v>
      </c>
      <c r="S7" s="111">
        <f t="shared" si="0"/>
        <v>2.2430642093526597E-2</v>
      </c>
      <c r="T7" s="111">
        <f t="shared" si="0"/>
        <v>2.6073110860479001E-2</v>
      </c>
      <c r="U7" s="111">
        <f t="shared" si="0"/>
        <v>3.5944884510417358E-2</v>
      </c>
      <c r="V7" s="111">
        <f t="shared" si="0"/>
        <v>3.411401954995736E-2</v>
      </c>
      <c r="W7" s="111">
        <f t="shared" si="0"/>
        <v>3.11099393619826E-2</v>
      </c>
      <c r="X7" s="111">
        <f t="shared" si="0"/>
        <v>3.2795591847573524E-2</v>
      </c>
      <c r="Y7" s="111">
        <f t="shared" si="0"/>
        <v>4.1242599614182134E-2</v>
      </c>
      <c r="Z7" s="111">
        <f t="shared" si="0"/>
        <v>4.2798246188076698E-2</v>
      </c>
      <c r="AA7" s="26">
        <f t="shared" si="0"/>
        <v>4.4356696281671604E-2</v>
      </c>
      <c r="AB7" s="111">
        <f t="shared" si="0"/>
        <v>9.2984640929846402E-3</v>
      </c>
      <c r="AC7" s="111">
        <f t="shared" si="0"/>
        <v>7.9653322327692937E-3</v>
      </c>
      <c r="AD7" s="111">
        <f t="shared" si="0"/>
        <v>8.8715695215985414E-3</v>
      </c>
      <c r="AE7" s="111">
        <f t="shared" si="0"/>
        <v>1.2144401929795375E-2</v>
      </c>
      <c r="AF7" s="111">
        <f t="shared" si="0"/>
        <v>1.3382961816737067E-2</v>
      </c>
      <c r="AG7" s="111">
        <f t="shared" si="0"/>
        <v>9.6732136097909746E-3</v>
      </c>
      <c r="AH7" s="111">
        <f t="shared" si="0"/>
        <v>1.0809219380888292E-2</v>
      </c>
      <c r="AI7" s="111">
        <f t="shared" si="0"/>
        <v>1.4193927686557762E-2</v>
      </c>
      <c r="AJ7" s="111">
        <f t="shared" si="0"/>
        <v>1.540023692672195E-2</v>
      </c>
      <c r="AK7" s="26">
        <f t="shared" si="0"/>
        <v>1.7249358408010434E-2</v>
      </c>
      <c r="AL7" s="111">
        <f t="shared" si="0"/>
        <v>5.7951396967069226E-3</v>
      </c>
      <c r="AM7" s="111">
        <f t="shared" si="0"/>
        <v>5.3035767321481606E-3</v>
      </c>
      <c r="AN7" s="111">
        <f t="shared" si="0"/>
        <v>5.5449735449735454E-3</v>
      </c>
      <c r="AO7" s="111">
        <f t="shared" si="0"/>
        <v>7.2810923749023915E-3</v>
      </c>
      <c r="AP7" s="111">
        <f t="shared" si="0"/>
        <v>7.033923366144227E-3</v>
      </c>
      <c r="AQ7" s="111">
        <f t="shared" si="0"/>
        <v>5.8784969655959907E-3</v>
      </c>
      <c r="AR7" s="111">
        <f t="shared" si="0"/>
        <v>6.0762602417801116E-3</v>
      </c>
      <c r="AS7" s="111">
        <f t="shared" si="0"/>
        <v>6.3745356298547792E-3</v>
      </c>
      <c r="AT7" s="111">
        <f t="shared" si="0"/>
        <v>7.9873551106427812E-3</v>
      </c>
      <c r="AU7" s="26">
        <f t="shared" si="0"/>
        <v>8.7462319025177256E-3</v>
      </c>
      <c r="AV7" s="111">
        <f t="shared" si="0"/>
        <v>4.9240151969606079E-3</v>
      </c>
      <c r="AW7" s="111">
        <f t="shared" si="0"/>
        <v>4.4144865189335199E-3</v>
      </c>
      <c r="AX7" s="111">
        <f t="shared" si="0"/>
        <v>4.1596922077597621E-3</v>
      </c>
      <c r="AY7" s="111">
        <f t="shared" si="0"/>
        <v>5.839343198662441E-3</v>
      </c>
      <c r="AZ7" s="111">
        <f t="shared" si="0"/>
        <v>6.3180719288188818E-3</v>
      </c>
      <c r="BA7" s="111">
        <f t="shared" si="0"/>
        <v>5.4142862477129308E-3</v>
      </c>
      <c r="BB7" s="111">
        <f t="shared" si="0"/>
        <v>6.0486882063025835E-3</v>
      </c>
      <c r="BC7" s="111">
        <f t="shared" si="0"/>
        <v>7.1666687475809374E-3</v>
      </c>
      <c r="BD7" s="111">
        <f t="shared" si="0"/>
        <v>7.5609878024395123E-3</v>
      </c>
      <c r="BE7" s="26">
        <f t="shared" si="0"/>
        <v>8.1753391829653393E-3</v>
      </c>
      <c r="BF7" s="111">
        <v>332</v>
      </c>
      <c r="BG7" s="111">
        <v>160</v>
      </c>
      <c r="BH7" s="111">
        <v>59</v>
      </c>
      <c r="BI7" s="111">
        <v>47</v>
      </c>
      <c r="BJ7" s="111">
        <v>50</v>
      </c>
      <c r="BK7" s="111">
        <v>43</v>
      </c>
      <c r="BL7" s="111">
        <v>41</v>
      </c>
      <c r="BM7" s="111">
        <v>51</v>
      </c>
      <c r="BN7" s="111">
        <v>58</v>
      </c>
      <c r="BO7" s="26">
        <v>43</v>
      </c>
      <c r="BP7" s="111">
        <f t="shared" si="4"/>
        <v>400</v>
      </c>
      <c r="BQ7" s="111">
        <f t="shared" si="1"/>
        <v>217</v>
      </c>
      <c r="BR7" s="111">
        <f t="shared" si="1"/>
        <v>117</v>
      </c>
      <c r="BS7" s="111">
        <f t="shared" si="1"/>
        <v>59</v>
      </c>
      <c r="BT7" s="111">
        <f t="shared" si="1"/>
        <v>58</v>
      </c>
      <c r="BU7" s="111">
        <f t="shared" si="1"/>
        <v>47</v>
      </c>
      <c r="BV7" s="111">
        <f t="shared" si="1"/>
        <v>45</v>
      </c>
      <c r="BW7" s="111">
        <f t="shared" si="1"/>
        <v>57</v>
      </c>
      <c r="BX7" s="111">
        <f t="shared" si="1"/>
        <v>62</v>
      </c>
      <c r="BY7" s="26">
        <f t="shared" si="1"/>
        <v>52</v>
      </c>
      <c r="BZ7" s="111">
        <v>224</v>
      </c>
      <c r="CA7" s="111">
        <v>193</v>
      </c>
      <c r="CB7" s="111">
        <v>214</v>
      </c>
      <c r="CC7" s="111">
        <v>275</v>
      </c>
      <c r="CD7" s="111">
        <v>227</v>
      </c>
      <c r="CE7" s="111">
        <v>110</v>
      </c>
      <c r="CF7" s="111">
        <v>95</v>
      </c>
      <c r="CG7" s="111">
        <v>47</v>
      </c>
      <c r="CH7" s="111">
        <v>28</v>
      </c>
      <c r="CI7" s="26">
        <v>16</v>
      </c>
      <c r="CJ7" s="111">
        <v>274</v>
      </c>
      <c r="CK7" s="111">
        <v>250</v>
      </c>
      <c r="CL7" s="111">
        <v>262</v>
      </c>
      <c r="CM7" s="111">
        <v>345</v>
      </c>
      <c r="CN7" s="111">
        <v>333</v>
      </c>
      <c r="CO7" s="111">
        <v>278</v>
      </c>
      <c r="CP7" s="111">
        <v>287</v>
      </c>
      <c r="CQ7" s="111">
        <v>302</v>
      </c>
      <c r="CR7" s="111">
        <v>372</v>
      </c>
      <c r="CS7" s="26">
        <v>11</v>
      </c>
      <c r="CT7" s="111">
        <v>394</v>
      </c>
      <c r="CU7" s="111">
        <v>353</v>
      </c>
      <c r="CV7" s="111">
        <v>333</v>
      </c>
      <c r="CW7" s="111">
        <v>468</v>
      </c>
      <c r="CX7" s="111">
        <v>507</v>
      </c>
      <c r="CY7" s="111">
        <v>435</v>
      </c>
      <c r="CZ7" s="111">
        <v>486</v>
      </c>
      <c r="DA7" s="111">
        <v>574</v>
      </c>
      <c r="DB7" s="111">
        <v>605</v>
      </c>
      <c r="DC7" s="26">
        <v>509</v>
      </c>
      <c r="DD7" s="111">
        <v>0</v>
      </c>
      <c r="DE7" s="111">
        <v>125</v>
      </c>
      <c r="DF7" s="111">
        <v>254</v>
      </c>
      <c r="DG7" s="111">
        <v>382</v>
      </c>
      <c r="DH7" s="111">
        <v>373</v>
      </c>
      <c r="DI7" s="111">
        <v>324</v>
      </c>
      <c r="DJ7" s="111">
        <v>353</v>
      </c>
      <c r="DK7" s="111">
        <v>454</v>
      </c>
      <c r="DL7" s="111">
        <v>476</v>
      </c>
      <c r="DM7" s="26">
        <v>507</v>
      </c>
      <c r="DN7" s="111">
        <f t="shared" si="5"/>
        <v>0</v>
      </c>
      <c r="DO7" s="111">
        <f t="shared" si="2"/>
        <v>125</v>
      </c>
      <c r="DP7" s="111">
        <f t="shared" si="2"/>
        <v>276</v>
      </c>
      <c r="DQ7" s="111">
        <f t="shared" si="2"/>
        <v>481</v>
      </c>
      <c r="DR7" s="111">
        <f t="shared" si="2"/>
        <v>462</v>
      </c>
      <c r="DS7" s="111">
        <f t="shared" si="2"/>
        <v>425</v>
      </c>
      <c r="DT7" s="111">
        <f t="shared" si="2"/>
        <v>449</v>
      </c>
      <c r="DU7" s="111">
        <f t="shared" si="2"/>
        <v>563</v>
      </c>
      <c r="DV7" s="111">
        <f t="shared" si="2"/>
        <v>592</v>
      </c>
      <c r="DW7" s="26">
        <f t="shared" si="2"/>
        <v>622</v>
      </c>
      <c r="DX7" s="111">
        <v>0</v>
      </c>
      <c r="DY7" s="111">
        <v>0</v>
      </c>
      <c r="DZ7" s="111">
        <v>0</v>
      </c>
      <c r="EA7" s="111">
        <v>17</v>
      </c>
      <c r="EB7" s="111">
        <v>93</v>
      </c>
      <c r="EC7" s="111">
        <v>120</v>
      </c>
      <c r="ED7" s="111">
        <v>162</v>
      </c>
      <c r="EE7" s="111">
        <v>291</v>
      </c>
      <c r="EF7" s="111">
        <v>336</v>
      </c>
      <c r="EG7" s="26">
        <v>394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7</v>
      </c>
      <c r="EQ7" s="26">
        <v>401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26">
        <v>146</v>
      </c>
      <c r="GF7" s="26"/>
      <c r="GG7" s="111">
        <v>68</v>
      </c>
      <c r="GH7" s="111">
        <v>57</v>
      </c>
      <c r="GI7" s="111">
        <v>58</v>
      </c>
      <c r="GJ7" s="111">
        <v>12</v>
      </c>
      <c r="GK7" s="111">
        <v>8</v>
      </c>
      <c r="GL7" s="111">
        <v>4</v>
      </c>
      <c r="GM7" s="111">
        <v>4</v>
      </c>
      <c r="GN7" s="111">
        <v>6</v>
      </c>
      <c r="GO7" s="111">
        <v>4</v>
      </c>
      <c r="GP7" s="26">
        <v>9</v>
      </c>
      <c r="GQ7" s="111">
        <v>0</v>
      </c>
      <c r="GR7" s="111">
        <v>0</v>
      </c>
      <c r="GS7" s="111">
        <v>22</v>
      </c>
      <c r="GT7" s="111">
        <v>99</v>
      </c>
      <c r="GU7" s="111">
        <v>89</v>
      </c>
      <c r="GV7" s="111">
        <v>101</v>
      </c>
      <c r="GW7" s="111">
        <v>96</v>
      </c>
      <c r="GX7" s="111">
        <v>109</v>
      </c>
      <c r="GY7" s="111">
        <v>116</v>
      </c>
      <c r="GZ7" s="26">
        <v>115</v>
      </c>
    </row>
    <row r="8" spans="1:208" x14ac:dyDescent="0.25">
      <c r="A8" s="28" t="s">
        <v>6</v>
      </c>
      <c r="B8" s="102">
        <v>1.7386489479512733E-2</v>
      </c>
      <c r="C8" s="103">
        <v>2.0484682213077275E-2</v>
      </c>
      <c r="D8" s="104">
        <v>3.2530120481927709E-2</v>
      </c>
      <c r="E8" s="105">
        <v>3.3218785796105384E-2</v>
      </c>
      <c r="F8" s="106">
        <v>5.6242969628796401E-2</v>
      </c>
      <c r="G8" s="99">
        <v>4.8275862068965517E-2</v>
      </c>
      <c r="H8" s="111">
        <f t="shared" si="3"/>
        <v>1.5595075239398085E-2</v>
      </c>
      <c r="I8" s="111">
        <f t="shared" si="0"/>
        <v>2.1243332720250137E-2</v>
      </c>
      <c r="J8" s="111">
        <f t="shared" si="0"/>
        <v>2.468093093093093E-2</v>
      </c>
      <c r="K8" s="111">
        <f t="shared" si="0"/>
        <v>3.5516093229744729E-2</v>
      </c>
      <c r="L8" s="111">
        <f t="shared" si="0"/>
        <v>4.0818198495688865E-2</v>
      </c>
      <c r="M8" s="111">
        <f t="shared" si="0"/>
        <v>2.9708468301712171E-2</v>
      </c>
      <c r="N8" s="111">
        <f t="shared" si="0"/>
        <v>3.0009407337723424E-2</v>
      </c>
      <c r="O8" s="111">
        <f t="shared" si="0"/>
        <v>3.1151492675690711E-2</v>
      </c>
      <c r="P8" s="111">
        <f t="shared" si="0"/>
        <v>3.5876475930971846E-2</v>
      </c>
      <c r="Q8" s="26">
        <f t="shared" si="0"/>
        <v>3.6348501664816874E-2</v>
      </c>
      <c r="R8" s="111">
        <f t="shared" si="0"/>
        <v>1.4114879435404822E-2</v>
      </c>
      <c r="S8" s="111">
        <f t="shared" ref="S8:S45" si="6">(BQ8+DO8)/(DO$47+BQ$47)</f>
        <v>1.8626615071817405E-2</v>
      </c>
      <c r="T8" s="111">
        <f t="shared" ref="T8:T45" si="7">(BR8+DP8)/(DP$47+BR$47)</f>
        <v>2.2291514628806474E-2</v>
      </c>
      <c r="U8" s="111">
        <f t="shared" ref="U8:U45" si="8">(BS8+DQ8)/(DQ$47+BS$47)</f>
        <v>3.30160420688278E-2</v>
      </c>
      <c r="V8" s="111">
        <f t="shared" ref="V8:V45" si="9">(BT8+DR8)/(DR$47+BT$47)</f>
        <v>3.7787837039952768E-2</v>
      </c>
      <c r="W8" s="111">
        <f t="shared" ref="W8:W45" si="10">(BU8+DS8)/(DS$47+BU$47)</f>
        <v>2.5507513841286581E-2</v>
      </c>
      <c r="X8" s="111">
        <f t="shared" ref="X8:X45" si="11">(BV8+DT8)/(DT$47+BV$47)</f>
        <v>2.5957644559516695E-2</v>
      </c>
      <c r="Y8" s="111">
        <f t="shared" ref="Y8:Y45" si="12">(BW8+DU8)/(DU$47+BW$47)</f>
        <v>2.9401982305594359E-2</v>
      </c>
      <c r="Z8" s="111">
        <f t="shared" ref="Z8:Z45" si="13">(BX8+DV8)/(DV$47+BX$47)</f>
        <v>3.2262286499574633E-2</v>
      </c>
      <c r="AA8" s="26">
        <f t="shared" ref="AA8:AA45" si="14">(BY8+DW8)/(DW$47+BY$47)</f>
        <v>3.3366238894373151E-2</v>
      </c>
      <c r="AB8" s="111">
        <f t="shared" ref="AB8:AB45" si="15">(BZ8+DX8)/(DX$47+BZ$47)</f>
        <v>6.6002490660024907E-3</v>
      </c>
      <c r="AC8" s="111">
        <f t="shared" ref="AC8:AC45" si="16">(CA8+DY8)/(DY$47+CA$47)</f>
        <v>5.1176227816756084E-3</v>
      </c>
      <c r="AD8" s="111">
        <f t="shared" ref="AD8:AD45" si="17">(CB8+DZ8)/(DZ$47+CB$47)</f>
        <v>9.4519525744133984E-3</v>
      </c>
      <c r="AE8" s="111">
        <f t="shared" ref="AE8:AE45" si="18">(CC8+EA8)/(EA$47+CC$47)</f>
        <v>1.2601896523041091E-2</v>
      </c>
      <c r="AF8" s="111">
        <f t="shared" ref="AF8:AF45" si="19">(CD8+EB8)/(EB$47+CD$47)</f>
        <v>1.4177575174605829E-2</v>
      </c>
      <c r="AG8" s="111">
        <f t="shared" ref="AG8:AG45" si="20">(CE8+EC8)/(EC$47+CE$47)</f>
        <v>1.0430247718383311E-2</v>
      </c>
      <c r="AH8" s="111">
        <f t="shared" ref="AH8:AH45" si="21">(CF8+ED8)/(ED$47+CF$47)</f>
        <v>1.0430686406460296E-2</v>
      </c>
      <c r="AI8" s="111">
        <f t="shared" ref="AI8:AI45" si="22">(CG8+EE8)/(EE$47+CG$47)</f>
        <v>9.3226388947213711E-3</v>
      </c>
      <c r="AJ8" s="111">
        <f t="shared" ref="AJ8:AJ45" si="23">(CH8+EF8)/(EF$47+CH$47)</f>
        <v>1.1380944322220341E-2</v>
      </c>
      <c r="AK8" s="26">
        <f t="shared" ref="AK8:AK45" si="24">(CI8+EG8)/(EG$47+CI$47)</f>
        <v>1.3504985485295974E-2</v>
      </c>
      <c r="AL8" s="111">
        <f t="shared" ref="AL8:AL45" si="25">(CJ8+EH8)/(EH$47+CJ$47)</f>
        <v>3.0244707176244156E-3</v>
      </c>
      <c r="AM8" s="111">
        <f t="shared" ref="AM8:AM45" si="26">(CK8+EI8)/(EI$47+CK$47)</f>
        <v>3.436717722432008E-3</v>
      </c>
      <c r="AN8" s="111">
        <f t="shared" ref="AN8:AN45" si="27">(CL8+EJ8)/(EJ$47+CL$47)</f>
        <v>4.634920634920635E-3</v>
      </c>
      <c r="AO8" s="111">
        <f t="shared" ref="AO8:AO45" si="28">(CM8+EK8)/(EK$47+CM$47)</f>
        <v>6.9223139100521285E-3</v>
      </c>
      <c r="AP8" s="111">
        <f t="shared" ref="AP8:AP45" si="29">(CN8+EL8)/(EL$47+CN$47)</f>
        <v>8.5547716615267631E-3</v>
      </c>
      <c r="AQ8" s="111">
        <f t="shared" ref="AQ8:AQ45" si="30">(CO8+EM8)/(EM$47+CO$47)</f>
        <v>5.4344378422955739E-3</v>
      </c>
      <c r="AR8" s="111">
        <f t="shared" ref="AR8:AR45" si="31">(CP8+EN8)/(EN$47+CP$47)</f>
        <v>5.46228272606017E-3</v>
      </c>
      <c r="AS8" s="111">
        <f t="shared" ref="AS8:AS45" si="32">(CQ8+EO8)/(EO$47+CQ$47)</f>
        <v>5.2136102668017565E-3</v>
      </c>
      <c r="AT8" s="111">
        <f t="shared" ref="AT8:AT45" si="33">(CR8+EP8)/(EP$47+CR$47)</f>
        <v>6.3645943097997894E-3</v>
      </c>
      <c r="AU8" s="26">
        <f t="shared" ref="AU8:AU45" si="34">(CS8+EQ8)/(EQ$47+CS$47)</f>
        <v>7.5786524009680296E-3</v>
      </c>
      <c r="AV8" s="111">
        <f t="shared" ref="AV8:AV45" si="35">(CT8+ER8)/(ER$47+CT$47)</f>
        <v>2.9369126174765047E-3</v>
      </c>
      <c r="AW8" s="111">
        <f t="shared" ref="AW8:AW45" si="36">(CU8+ES8)/(ES$47+CU$47)</f>
        <v>2.8262718223200441E-3</v>
      </c>
      <c r="AX8" s="111">
        <f t="shared" ref="AX8:AX45" si="37">(CV8+ET8)/(ET$47+CV$47)</f>
        <v>4.2596247532915282E-3</v>
      </c>
      <c r="AY8" s="111">
        <f t="shared" ref="AY8:AY45" si="38">(CW8+EU8)/(EU$47+CW$47)</f>
        <v>6.1637511541436877E-3</v>
      </c>
      <c r="AZ8" s="111">
        <f t="shared" ref="AZ8:AZ45" si="39">(CX8+EV8)/(EV$47+CX$47)</f>
        <v>7.2028512324601853E-3</v>
      </c>
      <c r="BA8" s="111">
        <f t="shared" ref="BA8:BA45" si="40">(CY8+EW8)/(EW$47+CY$47)</f>
        <v>5.0035472909898812E-3</v>
      </c>
      <c r="BB8" s="111">
        <f t="shared" ref="BB8:BB45" si="41">(CZ8+EX8)/(EX$47+CZ$47)</f>
        <v>5.2645989943744713E-3</v>
      </c>
      <c r="BC8" s="111">
        <f t="shared" ref="BC8:BC45" si="42">(DA8+EY8)/(EY$47+DA$47)</f>
        <v>5.0566216773001386E-3</v>
      </c>
      <c r="BD8" s="111">
        <f t="shared" ref="BD8:BD45" si="43">(DB8+EZ8)/(EZ$47+DB$47)</f>
        <v>5.99880023995201E-3</v>
      </c>
      <c r="BE8" s="26">
        <f t="shared" ref="BE8:BE45" si="44">(DC8+FA8)/(FA$47+DC$47)</f>
        <v>5.9910882562188746E-3</v>
      </c>
      <c r="BF8" s="111">
        <v>171</v>
      </c>
      <c r="BG8" s="111">
        <v>128</v>
      </c>
      <c r="BH8" s="111">
        <v>33</v>
      </c>
      <c r="BI8" s="111">
        <v>48</v>
      </c>
      <c r="BJ8" s="111">
        <v>48</v>
      </c>
      <c r="BK8" s="111">
        <v>40</v>
      </c>
      <c r="BL8" s="111">
        <v>38</v>
      </c>
      <c r="BM8" s="111">
        <v>37</v>
      </c>
      <c r="BN8" s="111">
        <v>33</v>
      </c>
      <c r="BO8" s="26">
        <v>34</v>
      </c>
      <c r="BP8" s="111">
        <f t="shared" si="4"/>
        <v>216</v>
      </c>
      <c r="BQ8" s="111">
        <f t="shared" si="1"/>
        <v>181</v>
      </c>
      <c r="BR8" s="111">
        <f t="shared" si="1"/>
        <v>91</v>
      </c>
      <c r="BS8" s="111">
        <f t="shared" si="1"/>
        <v>66</v>
      </c>
      <c r="BT8" s="111">
        <f t="shared" si="1"/>
        <v>68</v>
      </c>
      <c r="BU8" s="111">
        <f t="shared" si="1"/>
        <v>47</v>
      </c>
      <c r="BV8" s="111">
        <f t="shared" si="1"/>
        <v>40</v>
      </c>
      <c r="BW8" s="111">
        <f t="shared" si="1"/>
        <v>45</v>
      </c>
      <c r="BX8" s="111">
        <f t="shared" si="1"/>
        <v>40</v>
      </c>
      <c r="BY8" s="26">
        <f t="shared" si="1"/>
        <v>39</v>
      </c>
      <c r="BZ8" s="111">
        <v>159</v>
      </c>
      <c r="CA8" s="111">
        <v>124</v>
      </c>
      <c r="CB8" s="111">
        <v>228</v>
      </c>
      <c r="CC8" s="111">
        <v>283</v>
      </c>
      <c r="CD8" s="111">
        <v>235</v>
      </c>
      <c r="CE8" s="111">
        <v>95</v>
      </c>
      <c r="CF8" s="111">
        <v>77</v>
      </c>
      <c r="CG8" s="111">
        <v>36</v>
      </c>
      <c r="CH8" s="111">
        <v>17</v>
      </c>
      <c r="CI8" s="26">
        <v>13</v>
      </c>
      <c r="CJ8" s="111">
        <v>143</v>
      </c>
      <c r="CK8" s="111">
        <v>162</v>
      </c>
      <c r="CL8" s="111">
        <v>219</v>
      </c>
      <c r="CM8" s="111">
        <v>328</v>
      </c>
      <c r="CN8" s="111">
        <v>405</v>
      </c>
      <c r="CO8" s="111">
        <v>257</v>
      </c>
      <c r="CP8" s="111">
        <v>258</v>
      </c>
      <c r="CQ8" s="111">
        <v>247</v>
      </c>
      <c r="CR8" s="111">
        <v>294</v>
      </c>
      <c r="CS8" s="26">
        <v>8</v>
      </c>
      <c r="CT8" s="111">
        <v>235</v>
      </c>
      <c r="CU8" s="111">
        <v>226</v>
      </c>
      <c r="CV8" s="111">
        <v>341</v>
      </c>
      <c r="CW8" s="111">
        <v>494</v>
      </c>
      <c r="CX8" s="111">
        <v>578</v>
      </c>
      <c r="CY8" s="111">
        <v>402</v>
      </c>
      <c r="CZ8" s="111">
        <v>423</v>
      </c>
      <c r="DA8" s="111">
        <v>405</v>
      </c>
      <c r="DB8" s="111">
        <v>480</v>
      </c>
      <c r="DC8" s="26">
        <v>398</v>
      </c>
      <c r="DD8" s="111">
        <v>0</v>
      </c>
      <c r="DE8" s="111">
        <v>103</v>
      </c>
      <c r="DF8" s="111">
        <v>230</v>
      </c>
      <c r="DG8" s="111">
        <v>336</v>
      </c>
      <c r="DH8" s="111">
        <v>397</v>
      </c>
      <c r="DI8" s="111">
        <v>281</v>
      </c>
      <c r="DJ8" s="111">
        <v>281</v>
      </c>
      <c r="DK8" s="111">
        <v>299</v>
      </c>
      <c r="DL8" s="111">
        <v>362</v>
      </c>
      <c r="DM8" s="26">
        <v>359</v>
      </c>
      <c r="DN8" s="111">
        <f t="shared" si="5"/>
        <v>0</v>
      </c>
      <c r="DO8" s="111">
        <f t="shared" si="2"/>
        <v>103</v>
      </c>
      <c r="DP8" s="111">
        <f t="shared" si="2"/>
        <v>245</v>
      </c>
      <c r="DQ8" s="111">
        <f t="shared" si="2"/>
        <v>430</v>
      </c>
      <c r="DR8" s="111">
        <f t="shared" si="2"/>
        <v>508</v>
      </c>
      <c r="DS8" s="111">
        <f t="shared" si="2"/>
        <v>340</v>
      </c>
      <c r="DT8" s="111">
        <f t="shared" si="2"/>
        <v>351</v>
      </c>
      <c r="DU8" s="111">
        <f t="shared" si="2"/>
        <v>397</v>
      </c>
      <c r="DV8" s="111">
        <f t="shared" si="2"/>
        <v>453</v>
      </c>
      <c r="DW8" s="26">
        <f t="shared" si="2"/>
        <v>468</v>
      </c>
      <c r="DX8" s="111">
        <v>0</v>
      </c>
      <c r="DY8" s="111">
        <v>0</v>
      </c>
      <c r="DZ8" s="111">
        <v>0</v>
      </c>
      <c r="EA8" s="111">
        <v>20</v>
      </c>
      <c r="EB8" s="111">
        <v>104</v>
      </c>
      <c r="EC8" s="111">
        <v>153</v>
      </c>
      <c r="ED8" s="111">
        <v>171</v>
      </c>
      <c r="EE8" s="111">
        <v>186</v>
      </c>
      <c r="EF8" s="111">
        <v>252</v>
      </c>
      <c r="EG8" s="26">
        <v>308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8</v>
      </c>
      <c r="EQ8" s="26">
        <v>349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26">
        <v>82</v>
      </c>
      <c r="GF8" s="26"/>
      <c r="GG8" s="111">
        <v>45</v>
      </c>
      <c r="GH8" s="111">
        <v>53</v>
      </c>
      <c r="GI8" s="111">
        <v>58</v>
      </c>
      <c r="GJ8" s="111">
        <v>18</v>
      </c>
      <c r="GK8" s="111">
        <v>20</v>
      </c>
      <c r="GL8" s="111">
        <v>7</v>
      </c>
      <c r="GM8" s="111">
        <v>2</v>
      </c>
      <c r="GN8" s="111">
        <v>8</v>
      </c>
      <c r="GO8" s="111">
        <v>7</v>
      </c>
      <c r="GP8" s="26">
        <v>5</v>
      </c>
      <c r="GQ8" s="111">
        <v>0</v>
      </c>
      <c r="GR8" s="111">
        <v>0</v>
      </c>
      <c r="GS8" s="111">
        <v>15</v>
      </c>
      <c r="GT8" s="111">
        <v>94</v>
      </c>
      <c r="GU8" s="111">
        <v>111</v>
      </c>
      <c r="GV8" s="111">
        <v>59</v>
      </c>
      <c r="GW8" s="111">
        <v>70</v>
      </c>
      <c r="GX8" s="111">
        <v>98</v>
      </c>
      <c r="GY8" s="111">
        <v>91</v>
      </c>
      <c r="GZ8" s="26">
        <v>109</v>
      </c>
    </row>
    <row r="9" spans="1:208" x14ac:dyDescent="0.25">
      <c r="A9" s="28" t="s">
        <v>7</v>
      </c>
      <c r="B9" s="102">
        <v>1.5213178294573642E-2</v>
      </c>
      <c r="C9" s="103">
        <v>3.2007315957933241E-2</v>
      </c>
      <c r="D9" s="104">
        <v>5.0602409638554217E-2</v>
      </c>
      <c r="E9" s="105">
        <v>4.5819014891179836E-2</v>
      </c>
      <c r="F9" s="106">
        <v>3.8245219347581551E-2</v>
      </c>
      <c r="G9" s="99">
        <v>1.0344827586206896E-2</v>
      </c>
      <c r="H9" s="111">
        <f t="shared" si="3"/>
        <v>1.0123119015047879E-2</v>
      </c>
      <c r="I9" s="111">
        <f t="shared" ref="I9:I45" si="45">(BG9+DE9)/(DE$47+BG$47)</f>
        <v>1.2231009748022806E-2</v>
      </c>
      <c r="J9" s="111">
        <f t="shared" ref="J9:J45" si="46">(BH9+DF9)/(DF$47+BH$47)</f>
        <v>2.4117867867867869E-2</v>
      </c>
      <c r="K9" s="111">
        <f t="shared" ref="K9:K45" si="47">(BI9+DG9)/(DG$47+BI$47)</f>
        <v>3.7365889752127263E-2</v>
      </c>
      <c r="L9" s="111">
        <f t="shared" ref="L9:L45" si="48">(BJ9+DH9)/(DH$47+BJ$47)</f>
        <v>2.8618602091359385E-2</v>
      </c>
      <c r="M9" s="111">
        <f t="shared" ref="M9:M45" si="49">(BK9+DI9)/(DI$47+BK$47)</f>
        <v>2.0360944007403979E-3</v>
      </c>
      <c r="N9" s="111">
        <f t="shared" ref="N9:N45" si="50">(BL9+DJ9)/(DJ$47+BL$47)</f>
        <v>3.7629350893697084E-4</v>
      </c>
      <c r="O9" s="111">
        <f t="shared" ref="O9:O45" si="51">(BM9+DK9)/(DK$47+BM$47)</f>
        <v>0</v>
      </c>
      <c r="P9" s="111">
        <f t="shared" ref="P9:P45" si="52">(BN9+DL9)/(DL$47+BN$47)</f>
        <v>9.0826521344232515E-5</v>
      </c>
      <c r="Q9" s="26">
        <f t="shared" ref="Q9:Q45" si="53">(BO9+DM9)/(DM$47+BO$47)</f>
        <v>0</v>
      </c>
      <c r="R9" s="111">
        <f t="shared" ref="R9:R45" si="54">(BP9+DN9)/(DN$47+BP$47)</f>
        <v>9.605959615761616E-3</v>
      </c>
      <c r="S9" s="111">
        <f t="shared" si="6"/>
        <v>1.088738768282285E-2</v>
      </c>
      <c r="T9" s="111">
        <f t="shared" si="7"/>
        <v>2.2158827041730247E-2</v>
      </c>
      <c r="U9" s="111">
        <f t="shared" si="8"/>
        <v>3.3748252679225189E-2</v>
      </c>
      <c r="V9" s="111">
        <f t="shared" si="9"/>
        <v>2.7160007872466051E-2</v>
      </c>
      <c r="W9" s="111">
        <f t="shared" si="10"/>
        <v>2.3727919852359609E-3</v>
      </c>
      <c r="X9" s="111">
        <f t="shared" si="11"/>
        <v>3.9832702648874725E-4</v>
      </c>
      <c r="Y9" s="111">
        <f t="shared" si="12"/>
        <v>0</v>
      </c>
      <c r="Z9" s="111">
        <f t="shared" si="13"/>
        <v>6.5440743406845099E-5</v>
      </c>
      <c r="AA9" s="26">
        <f t="shared" si="14"/>
        <v>0</v>
      </c>
      <c r="AB9" s="111">
        <f t="shared" si="15"/>
        <v>3.3208800332088003E-3</v>
      </c>
      <c r="AC9" s="111">
        <f t="shared" si="16"/>
        <v>4.1683862979777133E-3</v>
      </c>
      <c r="AD9" s="111">
        <f t="shared" si="17"/>
        <v>8.4984661305032745E-3</v>
      </c>
      <c r="AE9" s="111">
        <f t="shared" si="18"/>
        <v>1.4847779071701881E-2</v>
      </c>
      <c r="AF9" s="111">
        <f t="shared" si="19"/>
        <v>1.1459161055581113E-2</v>
      </c>
      <c r="AG9" s="111">
        <f t="shared" si="20"/>
        <v>9.2526391050174535E-4</v>
      </c>
      <c r="AH9" s="111">
        <f t="shared" si="21"/>
        <v>4.2059219380888291E-4</v>
      </c>
      <c r="AI9" s="111">
        <f t="shared" si="22"/>
        <v>4.1993868895141312E-5</v>
      </c>
      <c r="AJ9" s="111">
        <f t="shared" si="23"/>
        <v>4.2308343205280082E-5</v>
      </c>
      <c r="AK9" s="26">
        <f t="shared" si="24"/>
        <v>4.2071605873196181E-5</v>
      </c>
      <c r="AL9" s="111">
        <f t="shared" si="25"/>
        <v>2.1996150673632116E-3</v>
      </c>
      <c r="AM9" s="111">
        <f t="shared" si="26"/>
        <v>2.5032882175739317E-3</v>
      </c>
      <c r="AN9" s="111">
        <f t="shared" si="27"/>
        <v>5.0793650793650794E-3</v>
      </c>
      <c r="AO9" s="111">
        <f t="shared" si="28"/>
        <v>7.1122554502669735E-3</v>
      </c>
      <c r="AP9" s="111">
        <f t="shared" si="29"/>
        <v>5.7031811076845088E-3</v>
      </c>
      <c r="AQ9" s="111">
        <f t="shared" si="30"/>
        <v>7.4009853883402765E-4</v>
      </c>
      <c r="AR9" s="111">
        <f t="shared" si="31"/>
        <v>1.0585819236550717E-4</v>
      </c>
      <c r="AS9" s="111">
        <f t="shared" si="32"/>
        <v>0</v>
      </c>
      <c r="AT9" s="111">
        <f t="shared" si="33"/>
        <v>8.4299262381454156E-5</v>
      </c>
      <c r="AU9" s="26">
        <f t="shared" si="34"/>
        <v>0</v>
      </c>
      <c r="AV9" s="111">
        <f t="shared" si="35"/>
        <v>1.6996600679864027E-3</v>
      </c>
      <c r="AW9" s="111">
        <f t="shared" si="36"/>
        <v>2.3635636036216296E-3</v>
      </c>
      <c r="AX9" s="111">
        <f t="shared" si="37"/>
        <v>4.2970994578659409E-3</v>
      </c>
      <c r="AY9" s="111">
        <f t="shared" si="38"/>
        <v>7.0995433334165147E-3</v>
      </c>
      <c r="AZ9" s="111">
        <f t="shared" si="39"/>
        <v>5.7074495925030534E-3</v>
      </c>
      <c r="BA9" s="111">
        <f t="shared" si="40"/>
        <v>6.2233175261068173E-4</v>
      </c>
      <c r="BB9" s="111">
        <f t="shared" si="41"/>
        <v>9.9566884054363516E-5</v>
      </c>
      <c r="BC9" s="111">
        <f t="shared" si="42"/>
        <v>0</v>
      </c>
      <c r="BD9" s="111">
        <f t="shared" si="43"/>
        <v>1.249750049990002E-5</v>
      </c>
      <c r="BE9" s="26">
        <f t="shared" si="44"/>
        <v>4.9925735468490621E-5</v>
      </c>
      <c r="BF9" s="111">
        <v>111</v>
      </c>
      <c r="BG9" s="111">
        <v>73</v>
      </c>
      <c r="BH9" s="111">
        <v>38</v>
      </c>
      <c r="BI9" s="111">
        <v>55</v>
      </c>
      <c r="BJ9" s="111">
        <v>33</v>
      </c>
      <c r="BK9" s="111">
        <v>7</v>
      </c>
      <c r="BL9" s="111">
        <v>0</v>
      </c>
      <c r="BM9" s="111">
        <v>0</v>
      </c>
      <c r="BN9" s="111">
        <v>0</v>
      </c>
      <c r="BO9" s="26">
        <v>0</v>
      </c>
      <c r="BP9" s="111">
        <f t="shared" si="4"/>
        <v>147</v>
      </c>
      <c r="BQ9" s="111">
        <f t="shared" si="1"/>
        <v>106</v>
      </c>
      <c r="BR9" s="111">
        <f t="shared" si="1"/>
        <v>93</v>
      </c>
      <c r="BS9" s="111">
        <f t="shared" si="1"/>
        <v>64</v>
      </c>
      <c r="BT9" s="111">
        <f t="shared" si="1"/>
        <v>42</v>
      </c>
      <c r="BU9" s="111">
        <f t="shared" si="1"/>
        <v>8</v>
      </c>
      <c r="BV9" s="111">
        <f t="shared" si="1"/>
        <v>0</v>
      </c>
      <c r="BW9" s="111">
        <f t="shared" si="1"/>
        <v>0</v>
      </c>
      <c r="BX9" s="111">
        <f t="shared" si="1"/>
        <v>0</v>
      </c>
      <c r="BY9" s="26">
        <f t="shared" si="1"/>
        <v>0</v>
      </c>
      <c r="BZ9" s="111">
        <v>80</v>
      </c>
      <c r="CA9" s="111">
        <v>101</v>
      </c>
      <c r="CB9" s="111">
        <v>205</v>
      </c>
      <c r="CC9" s="111">
        <v>325</v>
      </c>
      <c r="CD9" s="111">
        <v>197</v>
      </c>
      <c r="CE9" s="111">
        <v>5</v>
      </c>
      <c r="CF9" s="111">
        <v>2</v>
      </c>
      <c r="CG9" s="111">
        <v>0</v>
      </c>
      <c r="CH9" s="111">
        <v>0</v>
      </c>
      <c r="CI9" s="26">
        <v>0</v>
      </c>
      <c r="CJ9" s="111">
        <v>104</v>
      </c>
      <c r="CK9" s="111">
        <v>118</v>
      </c>
      <c r="CL9" s="111">
        <v>240</v>
      </c>
      <c r="CM9" s="111">
        <v>337</v>
      </c>
      <c r="CN9" s="111">
        <v>270</v>
      </c>
      <c r="CO9" s="111">
        <v>35</v>
      </c>
      <c r="CP9" s="111">
        <v>5</v>
      </c>
      <c r="CQ9" s="111">
        <v>0</v>
      </c>
      <c r="CR9" s="111">
        <v>3</v>
      </c>
      <c r="CS9" s="26">
        <v>0</v>
      </c>
      <c r="CT9" s="111">
        <v>136</v>
      </c>
      <c r="CU9" s="111">
        <v>189</v>
      </c>
      <c r="CV9" s="111">
        <v>344</v>
      </c>
      <c r="CW9" s="111">
        <v>569</v>
      </c>
      <c r="CX9" s="111">
        <v>458</v>
      </c>
      <c r="CY9" s="111">
        <v>50</v>
      </c>
      <c r="CZ9" s="111">
        <v>8</v>
      </c>
      <c r="DA9" s="111">
        <v>0</v>
      </c>
      <c r="DB9" s="111">
        <v>1</v>
      </c>
      <c r="DC9" s="26">
        <v>2</v>
      </c>
      <c r="DD9" s="111">
        <v>0</v>
      </c>
      <c r="DE9" s="111">
        <v>60</v>
      </c>
      <c r="DF9" s="111">
        <v>219</v>
      </c>
      <c r="DG9" s="111">
        <v>349</v>
      </c>
      <c r="DH9" s="111">
        <v>279</v>
      </c>
      <c r="DI9" s="111">
        <v>15</v>
      </c>
      <c r="DJ9" s="111">
        <v>4</v>
      </c>
      <c r="DK9" s="111">
        <v>0</v>
      </c>
      <c r="DL9" s="111">
        <v>1</v>
      </c>
      <c r="DM9" s="26">
        <v>0</v>
      </c>
      <c r="DN9" s="111">
        <f t="shared" si="5"/>
        <v>0</v>
      </c>
      <c r="DO9" s="111">
        <f t="shared" si="2"/>
        <v>60</v>
      </c>
      <c r="DP9" s="111">
        <f t="shared" si="2"/>
        <v>241</v>
      </c>
      <c r="DQ9" s="111">
        <f t="shared" si="2"/>
        <v>443</v>
      </c>
      <c r="DR9" s="111">
        <f t="shared" si="2"/>
        <v>372</v>
      </c>
      <c r="DS9" s="111">
        <f t="shared" si="2"/>
        <v>28</v>
      </c>
      <c r="DT9" s="111">
        <f t="shared" si="2"/>
        <v>6</v>
      </c>
      <c r="DU9" s="111">
        <f t="shared" si="2"/>
        <v>0</v>
      </c>
      <c r="DV9" s="111">
        <f t="shared" si="2"/>
        <v>1</v>
      </c>
      <c r="DW9" s="26">
        <f t="shared" si="2"/>
        <v>0</v>
      </c>
      <c r="DX9" s="111">
        <v>0</v>
      </c>
      <c r="DY9" s="111">
        <v>0</v>
      </c>
      <c r="DZ9" s="111">
        <v>0</v>
      </c>
      <c r="EA9" s="111">
        <v>32</v>
      </c>
      <c r="EB9" s="111">
        <v>77</v>
      </c>
      <c r="EC9" s="111">
        <v>17</v>
      </c>
      <c r="ED9" s="111">
        <v>8</v>
      </c>
      <c r="EE9" s="111">
        <v>1</v>
      </c>
      <c r="EF9" s="111">
        <v>1</v>
      </c>
      <c r="EG9" s="26">
        <v>1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1</v>
      </c>
      <c r="EQ9" s="26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26">
        <v>2</v>
      </c>
      <c r="GF9" s="26"/>
      <c r="GG9" s="111">
        <v>36</v>
      </c>
      <c r="GH9" s="111">
        <v>33</v>
      </c>
      <c r="GI9" s="111">
        <v>55</v>
      </c>
      <c r="GJ9" s="111">
        <v>9</v>
      </c>
      <c r="GK9" s="111">
        <v>9</v>
      </c>
      <c r="GL9" s="111">
        <v>1</v>
      </c>
      <c r="GM9" s="111">
        <v>0</v>
      </c>
      <c r="GN9" s="111">
        <v>0</v>
      </c>
      <c r="GO9" s="111">
        <v>0</v>
      </c>
      <c r="GP9" s="26">
        <v>0</v>
      </c>
      <c r="GQ9" s="111">
        <v>0</v>
      </c>
      <c r="GR9" s="111">
        <v>0</v>
      </c>
      <c r="GS9" s="111">
        <v>22</v>
      </c>
      <c r="GT9" s="111">
        <v>94</v>
      </c>
      <c r="GU9" s="111">
        <v>93</v>
      </c>
      <c r="GV9" s="111">
        <v>13</v>
      </c>
      <c r="GW9" s="111">
        <v>2</v>
      </c>
      <c r="GX9" s="111">
        <v>0</v>
      </c>
      <c r="GY9" s="111">
        <v>0</v>
      </c>
      <c r="GZ9" s="26">
        <v>0</v>
      </c>
    </row>
    <row r="10" spans="1:208" x14ac:dyDescent="0.25">
      <c r="A10" s="28" t="s">
        <v>19</v>
      </c>
      <c r="B10" s="102">
        <v>1.0866555924695459E-2</v>
      </c>
      <c r="C10" s="103">
        <v>2.3045267489711935E-2</v>
      </c>
      <c r="D10" s="104">
        <v>3.1325301204819279E-2</v>
      </c>
      <c r="E10" s="105">
        <v>2.0618556701030927E-2</v>
      </c>
      <c r="F10" s="106">
        <v>2.1372328458942633E-2</v>
      </c>
      <c r="G10" s="99">
        <v>4.0229885057471264E-2</v>
      </c>
      <c r="H10" s="111">
        <f t="shared" si="3"/>
        <v>5.9279525763793889E-3</v>
      </c>
      <c r="I10" s="111">
        <f t="shared" si="45"/>
        <v>6.8052234688247195E-3</v>
      </c>
      <c r="J10" s="111">
        <f t="shared" si="46"/>
        <v>1.4639639639639639E-2</v>
      </c>
      <c r="K10" s="111">
        <f t="shared" si="47"/>
        <v>2.1550129485756568E-2</v>
      </c>
      <c r="L10" s="111">
        <f t="shared" si="48"/>
        <v>2.5316455696202531E-2</v>
      </c>
      <c r="M10" s="111">
        <f t="shared" si="49"/>
        <v>2.998611753817677E-2</v>
      </c>
      <c r="N10" s="111">
        <f t="shared" si="50"/>
        <v>2.8316086547507054E-2</v>
      </c>
      <c r="O10" s="111">
        <f t="shared" si="51"/>
        <v>2.6515853884665305E-2</v>
      </c>
      <c r="P10" s="111">
        <f t="shared" si="52"/>
        <v>2.4613987284287011E-2</v>
      </c>
      <c r="Q10" s="26">
        <f t="shared" si="53"/>
        <v>1.8312985571587125E-2</v>
      </c>
      <c r="R10" s="111">
        <f t="shared" si="54"/>
        <v>5.2277331242240087E-3</v>
      </c>
      <c r="S10" s="111">
        <f t="shared" si="6"/>
        <v>6.361907260444678E-3</v>
      </c>
      <c r="T10" s="111">
        <f t="shared" si="7"/>
        <v>1.3202414914084788E-2</v>
      </c>
      <c r="U10" s="111">
        <f t="shared" si="8"/>
        <v>2.0368767889236503E-2</v>
      </c>
      <c r="V10" s="111">
        <f t="shared" si="9"/>
        <v>2.3223774847470971E-2</v>
      </c>
      <c r="W10" s="111">
        <f t="shared" si="10"/>
        <v>2.6100711837595571E-2</v>
      </c>
      <c r="X10" s="111">
        <f t="shared" si="11"/>
        <v>2.5957644559516695E-2</v>
      </c>
      <c r="Y10" s="111">
        <f t="shared" si="12"/>
        <v>2.3681234617175546E-2</v>
      </c>
      <c r="Z10" s="111">
        <f t="shared" si="13"/>
        <v>2.2642497218768404E-2</v>
      </c>
      <c r="AA10" s="26">
        <f t="shared" si="14"/>
        <v>1.6518591641987497E-2</v>
      </c>
      <c r="AB10" s="111">
        <f t="shared" si="15"/>
        <v>2.2831050228310501E-3</v>
      </c>
      <c r="AC10" s="111">
        <f t="shared" si="16"/>
        <v>3.1366075113495664E-3</v>
      </c>
      <c r="AD10" s="111">
        <f t="shared" si="17"/>
        <v>5.0576237459580469E-3</v>
      </c>
      <c r="AE10" s="111">
        <f t="shared" si="18"/>
        <v>8.7339876892363992E-3</v>
      </c>
      <c r="AF10" s="111">
        <f t="shared" si="19"/>
        <v>9.4935385387478564E-3</v>
      </c>
      <c r="AG10" s="111">
        <f t="shared" si="20"/>
        <v>8.6217773478571725E-3</v>
      </c>
      <c r="AH10" s="111">
        <f t="shared" si="21"/>
        <v>8.6221399730821002E-3</v>
      </c>
      <c r="AI10" s="111">
        <f t="shared" si="22"/>
        <v>9.1966572880359462E-3</v>
      </c>
      <c r="AJ10" s="111">
        <f t="shared" si="23"/>
        <v>9.3924521915721773E-3</v>
      </c>
      <c r="AK10" s="26">
        <f t="shared" si="24"/>
        <v>7.6570322689217046E-3</v>
      </c>
      <c r="AL10" s="111">
        <f t="shared" si="25"/>
        <v>1.0575072439246208E-3</v>
      </c>
      <c r="AM10" s="111">
        <f t="shared" si="26"/>
        <v>1.6122873265730408E-3</v>
      </c>
      <c r="AN10" s="111">
        <f t="shared" si="27"/>
        <v>3.2380952380952383E-3</v>
      </c>
      <c r="AO10" s="111">
        <f t="shared" si="28"/>
        <v>4.8540615832682607E-3</v>
      </c>
      <c r="AP10" s="111">
        <f t="shared" si="29"/>
        <v>5.6820582146930847E-3</v>
      </c>
      <c r="AQ10" s="111">
        <f t="shared" si="30"/>
        <v>5.1172527542238484E-3</v>
      </c>
      <c r="AR10" s="111">
        <f t="shared" si="31"/>
        <v>5.46228272606017E-3</v>
      </c>
      <c r="AS10" s="111">
        <f t="shared" si="32"/>
        <v>5.5302262749071258E-3</v>
      </c>
      <c r="AT10" s="111">
        <f t="shared" si="33"/>
        <v>5.268703898840885E-3</v>
      </c>
      <c r="AU10" s="26">
        <f t="shared" si="34"/>
        <v>4.2245149237889017E-3</v>
      </c>
      <c r="AV10" s="111">
        <f t="shared" si="35"/>
        <v>1.1497700459908019E-3</v>
      </c>
      <c r="AW10" s="111">
        <f t="shared" si="36"/>
        <v>1.3130908909009054E-3</v>
      </c>
      <c r="AX10" s="111">
        <f t="shared" si="37"/>
        <v>2.723161865740625E-3</v>
      </c>
      <c r="AY10" s="111">
        <f t="shared" si="38"/>
        <v>4.7288698125920198E-3</v>
      </c>
      <c r="AZ10" s="111">
        <f t="shared" si="39"/>
        <v>5.0719038955212717E-3</v>
      </c>
      <c r="BA10" s="111">
        <f t="shared" si="40"/>
        <v>4.3065357280659177E-3</v>
      </c>
      <c r="BB10" s="111">
        <f t="shared" si="41"/>
        <v>4.6174142480211082E-3</v>
      </c>
      <c r="BC10" s="111">
        <f t="shared" si="42"/>
        <v>4.1951231693156702E-3</v>
      </c>
      <c r="BD10" s="111">
        <f t="shared" si="43"/>
        <v>4.3616276744651069E-3</v>
      </c>
      <c r="BE10" s="26">
        <f t="shared" si="44"/>
        <v>3.43239431345873E-3</v>
      </c>
      <c r="BF10" s="111">
        <v>65</v>
      </c>
      <c r="BG10" s="111">
        <v>37</v>
      </c>
      <c r="BH10" s="111">
        <v>21</v>
      </c>
      <c r="BI10" s="111">
        <v>23</v>
      </c>
      <c r="BJ10" s="111">
        <v>30</v>
      </c>
      <c r="BK10" s="111">
        <v>38</v>
      </c>
      <c r="BL10" s="111">
        <v>29</v>
      </c>
      <c r="BM10" s="111">
        <v>32</v>
      </c>
      <c r="BN10" s="111">
        <v>23</v>
      </c>
      <c r="BO10" s="26">
        <v>21</v>
      </c>
      <c r="BP10" s="111">
        <f t="shared" si="4"/>
        <v>80</v>
      </c>
      <c r="BQ10" s="111">
        <f t="shared" si="1"/>
        <v>60</v>
      </c>
      <c r="BR10" s="111">
        <f t="shared" si="1"/>
        <v>55</v>
      </c>
      <c r="BS10" s="111">
        <f t="shared" si="1"/>
        <v>31</v>
      </c>
      <c r="BT10" s="111">
        <f t="shared" si="1"/>
        <v>42</v>
      </c>
      <c r="BU10" s="111">
        <f t="shared" si="1"/>
        <v>44</v>
      </c>
      <c r="BV10" s="111">
        <f t="shared" si="1"/>
        <v>32</v>
      </c>
      <c r="BW10" s="111">
        <f t="shared" si="1"/>
        <v>36</v>
      </c>
      <c r="BX10" s="111">
        <f t="shared" si="1"/>
        <v>25</v>
      </c>
      <c r="BY10" s="26">
        <f t="shared" si="1"/>
        <v>22</v>
      </c>
      <c r="BZ10" s="111">
        <v>55</v>
      </c>
      <c r="CA10" s="111">
        <v>76</v>
      </c>
      <c r="CB10" s="111">
        <v>122</v>
      </c>
      <c r="CC10" s="111">
        <v>195</v>
      </c>
      <c r="CD10" s="111">
        <v>159</v>
      </c>
      <c r="CE10" s="111">
        <v>109</v>
      </c>
      <c r="CF10" s="111">
        <v>58</v>
      </c>
      <c r="CG10" s="111">
        <v>52</v>
      </c>
      <c r="CH10" s="111">
        <v>18</v>
      </c>
      <c r="CI10" s="26">
        <v>6</v>
      </c>
      <c r="CJ10" s="111">
        <v>50</v>
      </c>
      <c r="CK10" s="111">
        <v>76</v>
      </c>
      <c r="CL10" s="111">
        <v>153</v>
      </c>
      <c r="CM10" s="111">
        <v>230</v>
      </c>
      <c r="CN10" s="111">
        <v>269</v>
      </c>
      <c r="CO10" s="111">
        <v>242</v>
      </c>
      <c r="CP10" s="111">
        <v>258</v>
      </c>
      <c r="CQ10" s="111">
        <v>262</v>
      </c>
      <c r="CR10" s="111">
        <v>242</v>
      </c>
      <c r="CS10" s="26">
        <v>11</v>
      </c>
      <c r="CT10" s="111">
        <v>92</v>
      </c>
      <c r="CU10" s="111">
        <v>105</v>
      </c>
      <c r="CV10" s="111">
        <v>218</v>
      </c>
      <c r="CW10" s="111">
        <v>379</v>
      </c>
      <c r="CX10" s="111">
        <v>407</v>
      </c>
      <c r="CY10" s="111">
        <v>346</v>
      </c>
      <c r="CZ10" s="111">
        <v>371</v>
      </c>
      <c r="DA10" s="111">
        <v>336</v>
      </c>
      <c r="DB10" s="111">
        <v>349</v>
      </c>
      <c r="DC10" s="26">
        <v>213</v>
      </c>
      <c r="DD10" s="111">
        <v>0</v>
      </c>
      <c r="DE10" s="111">
        <v>37</v>
      </c>
      <c r="DF10" s="111">
        <v>135</v>
      </c>
      <c r="DG10" s="111">
        <v>210</v>
      </c>
      <c r="DH10" s="111">
        <v>246</v>
      </c>
      <c r="DI10" s="111">
        <v>286</v>
      </c>
      <c r="DJ10" s="111">
        <v>272</v>
      </c>
      <c r="DK10" s="111">
        <v>254</v>
      </c>
      <c r="DL10" s="111">
        <v>248</v>
      </c>
      <c r="DM10" s="26">
        <v>177</v>
      </c>
      <c r="DN10" s="111">
        <f t="shared" si="5"/>
        <v>0</v>
      </c>
      <c r="DO10" s="111">
        <f t="shared" si="2"/>
        <v>37</v>
      </c>
      <c r="DP10" s="111">
        <f t="shared" si="2"/>
        <v>144</v>
      </c>
      <c r="DQ10" s="111">
        <f t="shared" si="2"/>
        <v>275</v>
      </c>
      <c r="DR10" s="111">
        <f t="shared" si="2"/>
        <v>312</v>
      </c>
      <c r="DS10" s="111">
        <f t="shared" si="2"/>
        <v>352</v>
      </c>
      <c r="DT10" s="111">
        <f t="shared" si="2"/>
        <v>359</v>
      </c>
      <c r="DU10" s="111">
        <f t="shared" si="2"/>
        <v>320</v>
      </c>
      <c r="DV10" s="111">
        <f t="shared" si="2"/>
        <v>321</v>
      </c>
      <c r="DW10" s="26">
        <f t="shared" si="2"/>
        <v>229</v>
      </c>
      <c r="DX10" s="111">
        <v>0</v>
      </c>
      <c r="DY10" s="111">
        <v>0</v>
      </c>
      <c r="DZ10" s="111">
        <v>0</v>
      </c>
      <c r="EA10" s="111">
        <v>15</v>
      </c>
      <c r="EB10" s="111">
        <v>68</v>
      </c>
      <c r="EC10" s="111">
        <v>96</v>
      </c>
      <c r="ED10" s="111">
        <v>147</v>
      </c>
      <c r="EE10" s="111">
        <v>167</v>
      </c>
      <c r="EF10" s="111">
        <v>204</v>
      </c>
      <c r="EG10" s="26">
        <v>176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8</v>
      </c>
      <c r="EQ10" s="26">
        <v>188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26">
        <v>62</v>
      </c>
      <c r="GF10" s="26"/>
      <c r="GG10" s="111">
        <v>15</v>
      </c>
      <c r="GH10" s="111">
        <v>23</v>
      </c>
      <c r="GI10" s="111">
        <v>34</v>
      </c>
      <c r="GJ10" s="111">
        <v>8</v>
      </c>
      <c r="GK10" s="111">
        <v>12</v>
      </c>
      <c r="GL10" s="111">
        <v>6</v>
      </c>
      <c r="GM10" s="111">
        <v>3</v>
      </c>
      <c r="GN10" s="111">
        <v>4</v>
      </c>
      <c r="GO10" s="111">
        <v>2</v>
      </c>
      <c r="GP10" s="26">
        <v>1</v>
      </c>
      <c r="GQ10" s="111">
        <v>0</v>
      </c>
      <c r="GR10" s="111">
        <v>0</v>
      </c>
      <c r="GS10" s="111">
        <v>9</v>
      </c>
      <c r="GT10" s="111">
        <v>65</v>
      </c>
      <c r="GU10" s="111">
        <v>66</v>
      </c>
      <c r="GV10" s="111">
        <v>66</v>
      </c>
      <c r="GW10" s="111">
        <v>87</v>
      </c>
      <c r="GX10" s="111">
        <v>66</v>
      </c>
      <c r="GY10" s="111">
        <v>73</v>
      </c>
      <c r="GZ10" s="26">
        <v>52</v>
      </c>
    </row>
    <row r="11" spans="1:208" x14ac:dyDescent="0.25">
      <c r="A11" s="28">
        <v>14</v>
      </c>
      <c r="B11" s="102">
        <v>8.6932447397563666E-3</v>
      </c>
      <c r="C11" s="103">
        <v>2.5605852766346594E-3</v>
      </c>
      <c r="D11" s="104">
        <v>0</v>
      </c>
      <c r="E11" s="105">
        <v>1.145475372279496E-3</v>
      </c>
      <c r="F11" s="106">
        <v>0</v>
      </c>
      <c r="G11" s="99">
        <v>0</v>
      </c>
      <c r="H11" s="111">
        <f t="shared" si="3"/>
        <v>6.1103511171910624E-3</v>
      </c>
      <c r="I11" s="111">
        <f t="shared" si="45"/>
        <v>9.0123229722273313E-3</v>
      </c>
      <c r="J11" s="111">
        <f t="shared" si="46"/>
        <v>1.21996996996997E-3</v>
      </c>
      <c r="K11" s="111">
        <f t="shared" si="47"/>
        <v>2.7746947835738069E-4</v>
      </c>
      <c r="L11" s="111">
        <f t="shared" si="48"/>
        <v>2.7517886626307099E-4</v>
      </c>
      <c r="M11" s="111">
        <f t="shared" si="49"/>
        <v>0</v>
      </c>
      <c r="N11" s="111">
        <f t="shared" si="50"/>
        <v>0</v>
      </c>
      <c r="O11" s="111">
        <f t="shared" si="51"/>
        <v>1.8542555164101615E-4</v>
      </c>
      <c r="P11" s="111">
        <f t="shared" si="52"/>
        <v>0</v>
      </c>
      <c r="Q11" s="26">
        <f t="shared" si="53"/>
        <v>0</v>
      </c>
      <c r="R11" s="111">
        <f t="shared" si="54"/>
        <v>5.6198131085408087E-3</v>
      </c>
      <c r="S11" s="111">
        <f t="shared" si="6"/>
        <v>8.3950941168754508E-3</v>
      </c>
      <c r="T11" s="111">
        <f t="shared" si="7"/>
        <v>1.2605320772241756E-3</v>
      </c>
      <c r="U11" s="111">
        <f t="shared" si="8"/>
        <v>2.6625840378086932E-4</v>
      </c>
      <c r="V11" s="111">
        <f t="shared" si="9"/>
        <v>1.9681165124975399E-4</v>
      </c>
      <c r="W11" s="111">
        <f t="shared" si="10"/>
        <v>0</v>
      </c>
      <c r="X11" s="111">
        <f t="shared" si="11"/>
        <v>0</v>
      </c>
      <c r="Y11" s="111">
        <f t="shared" si="12"/>
        <v>1.3304064391671656E-4</v>
      </c>
      <c r="Z11" s="111">
        <f t="shared" si="13"/>
        <v>0</v>
      </c>
      <c r="AA11" s="26">
        <f t="shared" si="14"/>
        <v>0</v>
      </c>
      <c r="AB11" s="111">
        <f t="shared" si="15"/>
        <v>1.9095060190950602E-3</v>
      </c>
      <c r="AC11" s="111">
        <f t="shared" si="16"/>
        <v>4.1271151465125874E-3</v>
      </c>
      <c r="AD11" s="111">
        <f t="shared" si="17"/>
        <v>5.3892712047093935E-4</v>
      </c>
      <c r="AE11" s="111">
        <f t="shared" si="18"/>
        <v>2.9113292297454666E-4</v>
      </c>
      <c r="AF11" s="111">
        <f t="shared" si="19"/>
        <v>4.182175567730333E-5</v>
      </c>
      <c r="AG11" s="111">
        <f t="shared" si="20"/>
        <v>4.2057450477352063E-5</v>
      </c>
      <c r="AH11" s="111">
        <f t="shared" si="21"/>
        <v>4.2059219380888291E-5</v>
      </c>
      <c r="AI11" s="111">
        <f t="shared" si="22"/>
        <v>0</v>
      </c>
      <c r="AJ11" s="111">
        <f t="shared" si="23"/>
        <v>4.2308343205280082E-5</v>
      </c>
      <c r="AK11" s="26">
        <f t="shared" si="24"/>
        <v>0</v>
      </c>
      <c r="AL11" s="111">
        <f t="shared" si="25"/>
        <v>1.6708614454009009E-3</v>
      </c>
      <c r="AM11" s="111">
        <f t="shared" si="26"/>
        <v>2.2911451482880056E-3</v>
      </c>
      <c r="AN11" s="111">
        <f t="shared" si="27"/>
        <v>3.8095238095238096E-4</v>
      </c>
      <c r="AO11" s="111">
        <f t="shared" si="28"/>
        <v>1.055230778971361E-4</v>
      </c>
      <c r="AP11" s="111">
        <f t="shared" si="29"/>
        <v>6.3368678974272321E-5</v>
      </c>
      <c r="AQ11" s="111">
        <f t="shared" si="30"/>
        <v>4.2291345076230149E-5</v>
      </c>
      <c r="AR11" s="111">
        <f t="shared" si="31"/>
        <v>2.1171638473101433E-5</v>
      </c>
      <c r="AS11" s="111">
        <f t="shared" si="32"/>
        <v>0</v>
      </c>
      <c r="AT11" s="111">
        <f t="shared" si="33"/>
        <v>0</v>
      </c>
      <c r="AU11" s="26">
        <f t="shared" si="34"/>
        <v>4.2457436419988964E-5</v>
      </c>
      <c r="AV11" s="111">
        <f t="shared" si="35"/>
        <v>1.3872225554889023E-3</v>
      </c>
      <c r="AW11" s="111">
        <f t="shared" si="36"/>
        <v>2.1009454254414485E-3</v>
      </c>
      <c r="AX11" s="111">
        <f t="shared" si="37"/>
        <v>2.9979763659529815E-4</v>
      </c>
      <c r="AY11" s="111">
        <f t="shared" si="38"/>
        <v>1.372495196266813E-4</v>
      </c>
      <c r="AZ11" s="111">
        <f t="shared" si="39"/>
        <v>1.2461680332976099E-5</v>
      </c>
      <c r="BA11" s="111">
        <f t="shared" si="40"/>
        <v>4.9786540208854538E-5</v>
      </c>
      <c r="BB11" s="111">
        <f t="shared" si="41"/>
        <v>1.244586050679544E-5</v>
      </c>
      <c r="BC11" s="111">
        <f t="shared" si="42"/>
        <v>4.994194249185322E-5</v>
      </c>
      <c r="BD11" s="111">
        <f t="shared" si="43"/>
        <v>0</v>
      </c>
      <c r="BE11" s="26">
        <f t="shared" si="44"/>
        <v>0</v>
      </c>
      <c r="BF11" s="111">
        <v>67</v>
      </c>
      <c r="BG11" s="111">
        <v>83</v>
      </c>
      <c r="BH11" s="111">
        <v>4</v>
      </c>
      <c r="BI11" s="111">
        <v>0</v>
      </c>
      <c r="BJ11" s="111">
        <v>0</v>
      </c>
      <c r="BK11" s="111">
        <v>0</v>
      </c>
      <c r="BL11" s="111">
        <v>0</v>
      </c>
      <c r="BM11" s="111">
        <v>1</v>
      </c>
      <c r="BN11" s="111">
        <v>0</v>
      </c>
      <c r="BO11" s="26">
        <v>0</v>
      </c>
      <c r="BP11" s="111">
        <f t="shared" si="4"/>
        <v>86</v>
      </c>
      <c r="BQ11" s="111">
        <f t="shared" si="1"/>
        <v>113</v>
      </c>
      <c r="BR11" s="111">
        <f t="shared" si="1"/>
        <v>9</v>
      </c>
      <c r="BS11" s="111">
        <f t="shared" si="1"/>
        <v>0</v>
      </c>
      <c r="BT11" s="111">
        <f t="shared" si="1"/>
        <v>0</v>
      </c>
      <c r="BU11" s="111">
        <f t="shared" si="1"/>
        <v>0</v>
      </c>
      <c r="BV11" s="111">
        <f t="shared" si="1"/>
        <v>0</v>
      </c>
      <c r="BW11" s="111">
        <f t="shared" si="1"/>
        <v>1</v>
      </c>
      <c r="BX11" s="111">
        <f t="shared" si="1"/>
        <v>0</v>
      </c>
      <c r="BY11" s="26">
        <f t="shared" si="1"/>
        <v>0</v>
      </c>
      <c r="BZ11" s="111">
        <v>46</v>
      </c>
      <c r="CA11" s="111">
        <v>100</v>
      </c>
      <c r="CB11" s="111">
        <v>13</v>
      </c>
      <c r="CC11" s="111">
        <v>7</v>
      </c>
      <c r="CD11" s="111">
        <v>1</v>
      </c>
      <c r="CE11" s="111">
        <v>1</v>
      </c>
      <c r="CF11" s="111">
        <v>0</v>
      </c>
      <c r="CG11" s="111">
        <v>0</v>
      </c>
      <c r="CH11" s="111">
        <v>1</v>
      </c>
      <c r="CI11" s="26">
        <v>0</v>
      </c>
      <c r="CJ11" s="111">
        <v>79</v>
      </c>
      <c r="CK11" s="111">
        <v>108</v>
      </c>
      <c r="CL11" s="111">
        <v>18</v>
      </c>
      <c r="CM11" s="111">
        <v>5</v>
      </c>
      <c r="CN11" s="111">
        <v>3</v>
      </c>
      <c r="CO11" s="111">
        <v>2</v>
      </c>
      <c r="CP11" s="111">
        <v>1</v>
      </c>
      <c r="CQ11" s="111">
        <v>0</v>
      </c>
      <c r="CR11" s="111">
        <v>0</v>
      </c>
      <c r="CS11" s="26">
        <v>0</v>
      </c>
      <c r="CT11" s="111">
        <v>111</v>
      </c>
      <c r="CU11" s="111">
        <v>168</v>
      </c>
      <c r="CV11" s="111">
        <v>24</v>
      </c>
      <c r="CW11" s="111">
        <v>11</v>
      </c>
      <c r="CX11" s="111">
        <v>1</v>
      </c>
      <c r="CY11" s="111">
        <v>4</v>
      </c>
      <c r="CZ11" s="111">
        <v>1</v>
      </c>
      <c r="DA11" s="111">
        <v>4</v>
      </c>
      <c r="DB11" s="111">
        <v>0</v>
      </c>
      <c r="DC11" s="26">
        <v>0</v>
      </c>
      <c r="DD11" s="111">
        <v>0</v>
      </c>
      <c r="DE11" s="111">
        <v>15</v>
      </c>
      <c r="DF11" s="111">
        <v>9</v>
      </c>
      <c r="DG11" s="111">
        <v>3</v>
      </c>
      <c r="DH11" s="111">
        <v>3</v>
      </c>
      <c r="DI11" s="111">
        <v>0</v>
      </c>
      <c r="DJ11" s="111">
        <v>0</v>
      </c>
      <c r="DK11" s="111">
        <v>1</v>
      </c>
      <c r="DL11" s="111">
        <v>0</v>
      </c>
      <c r="DM11" s="26">
        <v>0</v>
      </c>
      <c r="DN11" s="111">
        <f t="shared" si="5"/>
        <v>0</v>
      </c>
      <c r="DO11" s="111">
        <f t="shared" si="2"/>
        <v>15</v>
      </c>
      <c r="DP11" s="111">
        <f t="shared" si="2"/>
        <v>10</v>
      </c>
      <c r="DQ11" s="111">
        <f t="shared" si="2"/>
        <v>4</v>
      </c>
      <c r="DR11" s="111">
        <f t="shared" si="2"/>
        <v>3</v>
      </c>
      <c r="DS11" s="111">
        <f t="shared" si="2"/>
        <v>0</v>
      </c>
      <c r="DT11" s="111">
        <f t="shared" si="2"/>
        <v>0</v>
      </c>
      <c r="DU11" s="111">
        <f t="shared" si="2"/>
        <v>1</v>
      </c>
      <c r="DV11" s="111">
        <f t="shared" si="2"/>
        <v>0</v>
      </c>
      <c r="DW11" s="26">
        <f t="shared" si="2"/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1</v>
      </c>
      <c r="EE11" s="111">
        <v>0</v>
      </c>
      <c r="EF11" s="111">
        <v>0</v>
      </c>
      <c r="EG11" s="26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26">
        <v>2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26">
        <v>0</v>
      </c>
      <c r="GF11" s="26"/>
      <c r="GG11" s="111">
        <v>19</v>
      </c>
      <c r="GH11" s="111">
        <v>30</v>
      </c>
      <c r="GI11" s="111">
        <v>5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26">
        <v>0</v>
      </c>
      <c r="GQ11" s="111">
        <v>0</v>
      </c>
      <c r="GR11" s="111">
        <v>0</v>
      </c>
      <c r="GS11" s="111">
        <v>1</v>
      </c>
      <c r="GT11" s="111">
        <v>1</v>
      </c>
      <c r="GU11" s="111">
        <v>0</v>
      </c>
      <c r="GV11" s="111">
        <v>0</v>
      </c>
      <c r="GW11" s="111">
        <v>0</v>
      </c>
      <c r="GX11" s="111">
        <v>0</v>
      </c>
      <c r="GY11" s="111">
        <v>0</v>
      </c>
      <c r="GZ11" s="26">
        <v>0</v>
      </c>
    </row>
    <row r="12" spans="1:208" x14ac:dyDescent="0.25">
      <c r="A12" s="28" t="s">
        <v>8</v>
      </c>
      <c r="B12" s="102">
        <v>8.6932447397563666E-3</v>
      </c>
      <c r="C12" s="103">
        <v>7.6817558299039782E-3</v>
      </c>
      <c r="D12" s="104">
        <v>6.024096385542169E-3</v>
      </c>
      <c r="E12" s="105">
        <v>9.1638029782359683E-3</v>
      </c>
      <c r="F12" s="106">
        <v>1.5748031496062992E-2</v>
      </c>
      <c r="G12" s="99">
        <v>8.0459770114942528E-3</v>
      </c>
      <c r="H12" s="111">
        <f t="shared" si="3"/>
        <v>6.3839489284085726E-3</v>
      </c>
      <c r="I12" s="111">
        <f t="shared" si="45"/>
        <v>4.1383115688798967E-3</v>
      </c>
      <c r="J12" s="111">
        <f t="shared" si="46"/>
        <v>1.0322822822822823E-2</v>
      </c>
      <c r="K12" s="111">
        <f t="shared" si="47"/>
        <v>1.6555678875323714E-2</v>
      </c>
      <c r="L12" s="111">
        <f t="shared" si="48"/>
        <v>1.9354246927169326E-2</v>
      </c>
      <c r="M12" s="111">
        <f t="shared" si="49"/>
        <v>1.5733456732993985E-2</v>
      </c>
      <c r="N12" s="111">
        <f t="shared" si="50"/>
        <v>1.317027281279398E-2</v>
      </c>
      <c r="O12" s="111">
        <f t="shared" si="51"/>
        <v>9.7348414611533474E-3</v>
      </c>
      <c r="P12" s="111">
        <f t="shared" si="52"/>
        <v>1.3442325158946413E-2</v>
      </c>
      <c r="Q12" s="26">
        <f t="shared" si="53"/>
        <v>1.0913799482056974E-2</v>
      </c>
      <c r="R12" s="111">
        <f t="shared" si="54"/>
        <v>6.0772397569104101E-3</v>
      </c>
      <c r="S12" s="111">
        <f t="shared" si="6"/>
        <v>3.6728536761330096E-3</v>
      </c>
      <c r="T12" s="111">
        <f t="shared" si="7"/>
        <v>8.8237245405692298E-3</v>
      </c>
      <c r="U12" s="111">
        <f t="shared" si="8"/>
        <v>1.4910470611728682E-2</v>
      </c>
      <c r="V12" s="111">
        <f t="shared" si="9"/>
        <v>1.7385029193728269E-2</v>
      </c>
      <c r="W12" s="111">
        <f t="shared" si="10"/>
        <v>1.4170841022936989E-2</v>
      </c>
      <c r="X12" s="111">
        <f t="shared" si="11"/>
        <v>1.155148376817367E-2</v>
      </c>
      <c r="Y12" s="111">
        <f t="shared" si="12"/>
        <v>9.2463247522118E-3</v>
      </c>
      <c r="Z12" s="111">
        <f t="shared" si="13"/>
        <v>1.2237419017080035E-2</v>
      </c>
      <c r="AA12" s="26">
        <f t="shared" si="14"/>
        <v>1.0069101678183614E-2</v>
      </c>
      <c r="AB12" s="111">
        <f t="shared" si="15"/>
        <v>2.2000830220008302E-3</v>
      </c>
      <c r="AC12" s="111">
        <f t="shared" si="16"/>
        <v>1.8984729673957904E-3</v>
      </c>
      <c r="AD12" s="111">
        <f t="shared" si="17"/>
        <v>3.7724898432965758E-3</v>
      </c>
      <c r="AE12" s="111">
        <f t="shared" si="18"/>
        <v>7.0287805689569121E-3</v>
      </c>
      <c r="AF12" s="111">
        <f t="shared" si="19"/>
        <v>7.7370248003011165E-3</v>
      </c>
      <c r="AG12" s="111">
        <f t="shared" si="20"/>
        <v>5.5515834630104725E-3</v>
      </c>
      <c r="AH12" s="111">
        <f t="shared" si="21"/>
        <v>5.4676985195154775E-3</v>
      </c>
      <c r="AI12" s="111">
        <f t="shared" si="22"/>
        <v>3.9894175450384244E-3</v>
      </c>
      <c r="AJ12" s="111">
        <f t="shared" si="23"/>
        <v>5.9654763919444916E-3</v>
      </c>
      <c r="AK12" s="26">
        <f t="shared" si="24"/>
        <v>4.5016618284319911E-3</v>
      </c>
      <c r="AL12" s="111">
        <f t="shared" si="25"/>
        <v>1.4382098517374843E-3</v>
      </c>
      <c r="AM12" s="111">
        <f t="shared" si="26"/>
        <v>9.758581187152616E-4</v>
      </c>
      <c r="AN12" s="111">
        <f t="shared" si="27"/>
        <v>2.4973544973544972E-3</v>
      </c>
      <c r="AO12" s="111">
        <f t="shared" si="28"/>
        <v>3.144587721334656E-3</v>
      </c>
      <c r="AP12" s="111">
        <f t="shared" si="29"/>
        <v>3.7598749524734906E-3</v>
      </c>
      <c r="AQ12" s="111">
        <f t="shared" si="30"/>
        <v>3.1295595356410312E-3</v>
      </c>
      <c r="AR12" s="111">
        <f t="shared" si="31"/>
        <v>2.3500518705142589E-3</v>
      </c>
      <c r="AS12" s="111">
        <f t="shared" si="32"/>
        <v>2.4062816616008107E-3</v>
      </c>
      <c r="AT12" s="111">
        <f t="shared" si="33"/>
        <v>3.6037934668071655E-3</v>
      </c>
      <c r="AU12" s="26">
        <f t="shared" si="34"/>
        <v>2.8234195219292661E-3</v>
      </c>
      <c r="AV12" s="111">
        <f t="shared" si="35"/>
        <v>1.0997800439912018E-3</v>
      </c>
      <c r="AW12" s="111">
        <f t="shared" si="36"/>
        <v>1.0254614576559451E-3</v>
      </c>
      <c r="AX12" s="111">
        <f t="shared" si="37"/>
        <v>2.1110750243585582E-3</v>
      </c>
      <c r="AY12" s="111">
        <f t="shared" si="38"/>
        <v>3.1816934095276121E-3</v>
      </c>
      <c r="AZ12" s="111">
        <f t="shared" si="39"/>
        <v>3.8880442638885428E-3</v>
      </c>
      <c r="BA12" s="111">
        <f t="shared" si="40"/>
        <v>3.1116587630534084E-3</v>
      </c>
      <c r="BB12" s="111">
        <f t="shared" si="41"/>
        <v>2.6136307064270423E-3</v>
      </c>
      <c r="BC12" s="111">
        <f t="shared" si="42"/>
        <v>1.9976776996741288E-3</v>
      </c>
      <c r="BD12" s="111">
        <f t="shared" si="43"/>
        <v>2.9744051189762046E-3</v>
      </c>
      <c r="BE12" s="26">
        <f t="shared" si="44"/>
        <v>2.1218437574108515E-3</v>
      </c>
      <c r="BF12" s="111">
        <v>70</v>
      </c>
      <c r="BG12" s="111">
        <v>21</v>
      </c>
      <c r="BH12" s="111">
        <v>18</v>
      </c>
      <c r="BI12" s="111">
        <v>24</v>
      </c>
      <c r="BJ12" s="111">
        <v>22</v>
      </c>
      <c r="BK12" s="111">
        <v>17</v>
      </c>
      <c r="BL12" s="111">
        <v>14</v>
      </c>
      <c r="BM12" s="111">
        <v>9</v>
      </c>
      <c r="BN12" s="111">
        <v>21</v>
      </c>
      <c r="BO12" s="26">
        <v>13</v>
      </c>
      <c r="BP12" s="111">
        <f t="shared" si="4"/>
        <v>93</v>
      </c>
      <c r="BQ12" s="111">
        <f t="shared" si="1"/>
        <v>32</v>
      </c>
      <c r="BR12" s="111">
        <f t="shared" si="1"/>
        <v>35</v>
      </c>
      <c r="BS12" s="111">
        <f t="shared" si="1"/>
        <v>28</v>
      </c>
      <c r="BT12" s="111">
        <f t="shared" si="1"/>
        <v>28</v>
      </c>
      <c r="BU12" s="111">
        <f t="shared" si="1"/>
        <v>20</v>
      </c>
      <c r="BV12" s="111">
        <f t="shared" si="1"/>
        <v>15</v>
      </c>
      <c r="BW12" s="111">
        <f t="shared" si="1"/>
        <v>13</v>
      </c>
      <c r="BX12" s="111">
        <f t="shared" si="1"/>
        <v>21</v>
      </c>
      <c r="BY12" s="26">
        <f t="shared" si="1"/>
        <v>18</v>
      </c>
      <c r="BZ12" s="111">
        <v>53</v>
      </c>
      <c r="CA12" s="111">
        <v>46</v>
      </c>
      <c r="CB12" s="111">
        <v>91</v>
      </c>
      <c r="CC12" s="111">
        <v>156</v>
      </c>
      <c r="CD12" s="111">
        <v>137</v>
      </c>
      <c r="CE12" s="111">
        <v>69</v>
      </c>
      <c r="CF12" s="111">
        <v>38</v>
      </c>
      <c r="CG12" s="111">
        <v>17</v>
      </c>
      <c r="CH12" s="111">
        <v>7</v>
      </c>
      <c r="CI12" s="26">
        <v>6</v>
      </c>
      <c r="CJ12" s="111">
        <v>68</v>
      </c>
      <c r="CK12" s="111">
        <v>46</v>
      </c>
      <c r="CL12" s="111">
        <v>118</v>
      </c>
      <c r="CM12" s="111">
        <v>149</v>
      </c>
      <c r="CN12" s="111">
        <v>178</v>
      </c>
      <c r="CO12" s="111">
        <v>148</v>
      </c>
      <c r="CP12" s="111">
        <v>111</v>
      </c>
      <c r="CQ12" s="111">
        <v>114</v>
      </c>
      <c r="CR12" s="111">
        <v>165</v>
      </c>
      <c r="CS12" s="26">
        <v>3</v>
      </c>
      <c r="CT12" s="111">
        <v>88</v>
      </c>
      <c r="CU12" s="111">
        <v>82</v>
      </c>
      <c r="CV12" s="111">
        <v>169</v>
      </c>
      <c r="CW12" s="111">
        <v>255</v>
      </c>
      <c r="CX12" s="111">
        <v>312</v>
      </c>
      <c r="CY12" s="111">
        <v>250</v>
      </c>
      <c r="CZ12" s="111">
        <v>210</v>
      </c>
      <c r="DA12" s="111">
        <v>160</v>
      </c>
      <c r="DB12" s="111">
        <v>238</v>
      </c>
      <c r="DC12" s="26">
        <v>137</v>
      </c>
      <c r="DD12" s="111">
        <v>0</v>
      </c>
      <c r="DE12" s="111">
        <v>24</v>
      </c>
      <c r="DF12" s="111">
        <v>92</v>
      </c>
      <c r="DG12" s="111">
        <v>155</v>
      </c>
      <c r="DH12" s="111">
        <v>189</v>
      </c>
      <c r="DI12" s="111">
        <v>153</v>
      </c>
      <c r="DJ12" s="111">
        <v>126</v>
      </c>
      <c r="DK12" s="111">
        <v>96</v>
      </c>
      <c r="DL12" s="111">
        <v>127</v>
      </c>
      <c r="DM12" s="26">
        <v>105</v>
      </c>
      <c r="DN12" s="111">
        <f t="shared" si="5"/>
        <v>0</v>
      </c>
      <c r="DO12" s="111">
        <f t="shared" si="2"/>
        <v>24</v>
      </c>
      <c r="DP12" s="111">
        <f t="shared" si="2"/>
        <v>98</v>
      </c>
      <c r="DQ12" s="111">
        <f t="shared" si="2"/>
        <v>196</v>
      </c>
      <c r="DR12" s="111">
        <f t="shared" si="2"/>
        <v>237</v>
      </c>
      <c r="DS12" s="111">
        <f t="shared" si="2"/>
        <v>195</v>
      </c>
      <c r="DT12" s="111">
        <f t="shared" si="2"/>
        <v>159</v>
      </c>
      <c r="DU12" s="111">
        <f t="shared" si="2"/>
        <v>126</v>
      </c>
      <c r="DV12" s="111">
        <f t="shared" si="2"/>
        <v>166</v>
      </c>
      <c r="DW12" s="26">
        <f t="shared" si="2"/>
        <v>135</v>
      </c>
      <c r="DX12" s="111">
        <v>0</v>
      </c>
      <c r="DY12" s="111">
        <v>0</v>
      </c>
      <c r="DZ12" s="111">
        <v>0</v>
      </c>
      <c r="EA12" s="111">
        <v>13</v>
      </c>
      <c r="EB12" s="111">
        <v>48</v>
      </c>
      <c r="EC12" s="111">
        <v>63</v>
      </c>
      <c r="ED12" s="111">
        <v>92</v>
      </c>
      <c r="EE12" s="111">
        <v>78</v>
      </c>
      <c r="EF12" s="111">
        <v>134</v>
      </c>
      <c r="EG12" s="26">
        <v>101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6</v>
      </c>
      <c r="EQ12" s="26">
        <v>130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26">
        <v>33</v>
      </c>
      <c r="GF12" s="26"/>
      <c r="GG12" s="111">
        <v>23</v>
      </c>
      <c r="GH12" s="111">
        <v>11</v>
      </c>
      <c r="GI12" s="111">
        <v>17</v>
      </c>
      <c r="GJ12" s="111">
        <v>4</v>
      </c>
      <c r="GK12" s="111">
        <v>6</v>
      </c>
      <c r="GL12" s="111">
        <v>3</v>
      </c>
      <c r="GM12" s="111">
        <v>1</v>
      </c>
      <c r="GN12" s="111">
        <v>4</v>
      </c>
      <c r="GO12" s="111">
        <v>0</v>
      </c>
      <c r="GP12" s="26">
        <v>5</v>
      </c>
      <c r="GQ12" s="111">
        <v>0</v>
      </c>
      <c r="GR12" s="111">
        <v>0</v>
      </c>
      <c r="GS12" s="111">
        <v>6</v>
      </c>
      <c r="GT12" s="111">
        <v>41</v>
      </c>
      <c r="GU12" s="111">
        <v>48</v>
      </c>
      <c r="GV12" s="111">
        <v>42</v>
      </c>
      <c r="GW12" s="111">
        <v>33</v>
      </c>
      <c r="GX12" s="111">
        <v>30</v>
      </c>
      <c r="GY12" s="111">
        <v>39</v>
      </c>
      <c r="GZ12" s="26">
        <v>30</v>
      </c>
    </row>
    <row r="13" spans="1:208" x14ac:dyDescent="0.25">
      <c r="A13" s="28" t="s">
        <v>9</v>
      </c>
      <c r="B13" s="102">
        <v>8.6932447397563666E-3</v>
      </c>
      <c r="C13" s="103">
        <v>1.2802926383173297E-3</v>
      </c>
      <c r="D13" s="104">
        <v>0</v>
      </c>
      <c r="E13" s="105">
        <v>0</v>
      </c>
      <c r="F13" s="106">
        <v>0</v>
      </c>
      <c r="G13" s="99">
        <v>0</v>
      </c>
      <c r="H13" s="111">
        <f t="shared" si="3"/>
        <v>8.0255357957136342E-3</v>
      </c>
      <c r="I13" s="111">
        <f t="shared" si="45"/>
        <v>1.3426521979032555E-2</v>
      </c>
      <c r="J13" s="111">
        <f t="shared" si="46"/>
        <v>1.173048048048048E-2</v>
      </c>
      <c r="K13" s="111">
        <f t="shared" si="47"/>
        <v>1.0266370699223086E-2</v>
      </c>
      <c r="L13" s="111">
        <f t="shared" si="48"/>
        <v>1.2841680425609979E-2</v>
      </c>
      <c r="M13" s="111">
        <f t="shared" si="49"/>
        <v>1.989819527996298E-2</v>
      </c>
      <c r="N13" s="111">
        <f t="shared" si="50"/>
        <v>2.2671683913452492E-2</v>
      </c>
      <c r="O13" s="111">
        <f t="shared" si="51"/>
        <v>2.7535694418690894E-2</v>
      </c>
      <c r="P13" s="111">
        <f t="shared" si="52"/>
        <v>2.5976385104450498E-2</v>
      </c>
      <c r="Q13" s="26">
        <f t="shared" si="53"/>
        <v>2.2197558268590455E-2</v>
      </c>
      <c r="R13" s="111">
        <f t="shared" si="54"/>
        <v>7.1881330458080112E-3</v>
      </c>
      <c r="S13" s="111">
        <f t="shared" si="6"/>
        <v>1.2330294484160818E-2</v>
      </c>
      <c r="T13" s="111">
        <f t="shared" si="7"/>
        <v>1.0880382140250779E-2</v>
      </c>
      <c r="U13" s="111">
        <f t="shared" si="8"/>
        <v>9.3190441323304264E-3</v>
      </c>
      <c r="V13" s="111">
        <f t="shared" si="9"/>
        <v>1.1283868004985894E-2</v>
      </c>
      <c r="W13" s="111">
        <f t="shared" si="10"/>
        <v>1.8652781439493803E-2</v>
      </c>
      <c r="X13" s="111">
        <f t="shared" si="11"/>
        <v>1.9717187811192988E-2</v>
      </c>
      <c r="Y13" s="111">
        <f t="shared" si="12"/>
        <v>2.4346437836759129E-2</v>
      </c>
      <c r="Z13" s="111">
        <f t="shared" si="13"/>
        <v>2.4802041751194295E-2</v>
      </c>
      <c r="AA13" s="26">
        <f t="shared" si="14"/>
        <v>2.0138203356367228E-2</v>
      </c>
      <c r="AB13" s="111">
        <f t="shared" si="15"/>
        <v>3.1963470319634705E-3</v>
      </c>
      <c r="AC13" s="111">
        <f t="shared" si="16"/>
        <v>5.4890631448617413E-3</v>
      </c>
      <c r="AD13" s="111">
        <f t="shared" si="17"/>
        <v>4.9747118812702102E-3</v>
      </c>
      <c r="AE13" s="111">
        <f t="shared" si="18"/>
        <v>4.0342705040758613E-3</v>
      </c>
      <c r="AF13" s="111">
        <f t="shared" si="19"/>
        <v>4.6422148801806701E-3</v>
      </c>
      <c r="AG13" s="111">
        <f t="shared" si="20"/>
        <v>6.4347899230348653E-3</v>
      </c>
      <c r="AH13" s="111">
        <f t="shared" si="21"/>
        <v>6.89771197846568E-3</v>
      </c>
      <c r="AI13" s="111">
        <f t="shared" si="22"/>
        <v>9.5326082391970768E-3</v>
      </c>
      <c r="AJ13" s="111">
        <f t="shared" si="23"/>
        <v>1.1211710949399222E-2</v>
      </c>
      <c r="AK13" s="26">
        <f t="shared" si="24"/>
        <v>7.9094619041608812E-3</v>
      </c>
      <c r="AL13" s="111">
        <f t="shared" si="25"/>
        <v>2.326515936634166E-3</v>
      </c>
      <c r="AM13" s="111">
        <f t="shared" si="26"/>
        <v>2.7154312868598583E-3</v>
      </c>
      <c r="AN13" s="111">
        <f t="shared" si="27"/>
        <v>2.6878306878306878E-3</v>
      </c>
      <c r="AO13" s="111">
        <f t="shared" si="28"/>
        <v>2.405926176054703E-3</v>
      </c>
      <c r="AP13" s="111">
        <f t="shared" si="29"/>
        <v>2.6403616239280133E-3</v>
      </c>
      <c r="AQ13" s="111">
        <f t="shared" si="30"/>
        <v>3.9965321097037492E-3</v>
      </c>
      <c r="AR13" s="111">
        <f t="shared" si="31"/>
        <v>4.6577604640823155E-3</v>
      </c>
      <c r="AS13" s="111">
        <f t="shared" si="32"/>
        <v>5.4246876055386696E-3</v>
      </c>
      <c r="AT13" s="111">
        <f t="shared" si="33"/>
        <v>6.0906217070600633E-3</v>
      </c>
      <c r="AU13" s="26">
        <f t="shared" si="34"/>
        <v>4.1396000509489241E-3</v>
      </c>
      <c r="AV13" s="111">
        <f t="shared" si="35"/>
        <v>2.2870425914817039E-3</v>
      </c>
      <c r="AW13" s="111">
        <f t="shared" si="36"/>
        <v>2.8262718223200441E-3</v>
      </c>
      <c r="AX13" s="111">
        <f t="shared" si="37"/>
        <v>1.8862267969120842E-3</v>
      </c>
      <c r="AY13" s="111">
        <f t="shared" si="38"/>
        <v>1.9339705038305093E-3</v>
      </c>
      <c r="AZ13" s="111">
        <f t="shared" si="39"/>
        <v>2.4300276649303391E-3</v>
      </c>
      <c r="BA13" s="111">
        <f t="shared" si="40"/>
        <v>3.8584568661862266E-3</v>
      </c>
      <c r="BB13" s="111">
        <f t="shared" si="41"/>
        <v>3.4723950813959278E-3</v>
      </c>
      <c r="BC13" s="111">
        <f t="shared" si="42"/>
        <v>4.6820571086112397E-3</v>
      </c>
      <c r="BD13" s="111">
        <f t="shared" si="43"/>
        <v>5.4864027194561089E-3</v>
      </c>
      <c r="BE13" s="26">
        <f t="shared" si="44"/>
        <v>4.1812803454860893E-3</v>
      </c>
      <c r="BF13" s="111">
        <v>88</v>
      </c>
      <c r="BG13" s="111">
        <v>85</v>
      </c>
      <c r="BH13" s="111">
        <v>19</v>
      </c>
      <c r="BI13" s="111">
        <v>14</v>
      </c>
      <c r="BJ13" s="111">
        <v>14</v>
      </c>
      <c r="BK13" s="111">
        <v>22</v>
      </c>
      <c r="BL13" s="111">
        <v>25</v>
      </c>
      <c r="BM13" s="111">
        <v>28</v>
      </c>
      <c r="BN13" s="111">
        <v>21</v>
      </c>
      <c r="BO13" s="26">
        <v>24</v>
      </c>
      <c r="BP13" s="111">
        <f t="shared" si="4"/>
        <v>110</v>
      </c>
      <c r="BQ13" s="111">
        <f t="shared" si="1"/>
        <v>127</v>
      </c>
      <c r="BR13" s="111">
        <f t="shared" si="1"/>
        <v>46</v>
      </c>
      <c r="BS13" s="111">
        <f t="shared" si="1"/>
        <v>16</v>
      </c>
      <c r="BT13" s="111">
        <f t="shared" si="1"/>
        <v>20</v>
      </c>
      <c r="BU13" s="111">
        <f t="shared" si="1"/>
        <v>27</v>
      </c>
      <c r="BV13" s="111">
        <f t="shared" si="1"/>
        <v>26</v>
      </c>
      <c r="BW13" s="111">
        <f t="shared" si="1"/>
        <v>31</v>
      </c>
      <c r="BX13" s="111">
        <f t="shared" si="1"/>
        <v>28</v>
      </c>
      <c r="BY13" s="26">
        <f t="shared" si="1"/>
        <v>28</v>
      </c>
      <c r="BZ13" s="111">
        <v>77</v>
      </c>
      <c r="CA13" s="111">
        <v>133</v>
      </c>
      <c r="CB13" s="111">
        <v>120</v>
      </c>
      <c r="CC13" s="111">
        <v>87</v>
      </c>
      <c r="CD13" s="111">
        <v>84</v>
      </c>
      <c r="CE13" s="111">
        <v>73</v>
      </c>
      <c r="CF13" s="111">
        <v>54</v>
      </c>
      <c r="CG13" s="111">
        <v>29</v>
      </c>
      <c r="CH13" s="111">
        <v>27</v>
      </c>
      <c r="CI13" s="26">
        <v>9</v>
      </c>
      <c r="CJ13" s="111">
        <v>110</v>
      </c>
      <c r="CK13" s="111">
        <v>128</v>
      </c>
      <c r="CL13" s="111">
        <v>127</v>
      </c>
      <c r="CM13" s="111">
        <v>114</v>
      </c>
      <c r="CN13" s="111">
        <v>125</v>
      </c>
      <c r="CO13" s="111">
        <v>189</v>
      </c>
      <c r="CP13" s="111">
        <v>220</v>
      </c>
      <c r="CQ13" s="111">
        <v>257</v>
      </c>
      <c r="CR13" s="111">
        <v>282</v>
      </c>
      <c r="CS13" s="26">
        <v>8</v>
      </c>
      <c r="CT13" s="111">
        <v>183</v>
      </c>
      <c r="CU13" s="111">
        <v>226</v>
      </c>
      <c r="CV13" s="111">
        <v>151</v>
      </c>
      <c r="CW13" s="111">
        <v>155</v>
      </c>
      <c r="CX13" s="111">
        <v>195</v>
      </c>
      <c r="CY13" s="111">
        <v>310</v>
      </c>
      <c r="CZ13" s="111">
        <v>279</v>
      </c>
      <c r="DA13" s="111">
        <v>375</v>
      </c>
      <c r="DB13" s="111">
        <v>439</v>
      </c>
      <c r="DC13" s="26">
        <v>280</v>
      </c>
      <c r="DD13" s="111">
        <v>0</v>
      </c>
      <c r="DE13" s="111">
        <v>61</v>
      </c>
      <c r="DF13" s="111">
        <v>106</v>
      </c>
      <c r="DG13" s="111">
        <v>97</v>
      </c>
      <c r="DH13" s="111">
        <v>126</v>
      </c>
      <c r="DI13" s="111">
        <v>193</v>
      </c>
      <c r="DJ13" s="111">
        <v>216</v>
      </c>
      <c r="DK13" s="111">
        <v>269</v>
      </c>
      <c r="DL13" s="111">
        <v>265</v>
      </c>
      <c r="DM13" s="26">
        <v>216</v>
      </c>
      <c r="DN13" s="111">
        <f t="shared" si="5"/>
        <v>0</v>
      </c>
      <c r="DO13" s="111">
        <f t="shared" si="2"/>
        <v>61</v>
      </c>
      <c r="DP13" s="111">
        <f t="shared" si="2"/>
        <v>118</v>
      </c>
      <c r="DQ13" s="111">
        <f t="shared" si="2"/>
        <v>124</v>
      </c>
      <c r="DR13" s="111">
        <f t="shared" si="2"/>
        <v>152</v>
      </c>
      <c r="DS13" s="111">
        <f t="shared" si="2"/>
        <v>256</v>
      </c>
      <c r="DT13" s="111">
        <f t="shared" si="2"/>
        <v>271</v>
      </c>
      <c r="DU13" s="111">
        <f t="shared" si="2"/>
        <v>335</v>
      </c>
      <c r="DV13" s="111">
        <f t="shared" si="2"/>
        <v>351</v>
      </c>
      <c r="DW13" s="26">
        <f t="shared" si="2"/>
        <v>278</v>
      </c>
      <c r="DX13" s="111">
        <v>0</v>
      </c>
      <c r="DY13" s="111">
        <v>0</v>
      </c>
      <c r="DZ13" s="111">
        <v>0</v>
      </c>
      <c r="EA13" s="111">
        <v>10</v>
      </c>
      <c r="EB13" s="111">
        <v>27</v>
      </c>
      <c r="EC13" s="111">
        <v>80</v>
      </c>
      <c r="ED13" s="111">
        <v>110</v>
      </c>
      <c r="EE13" s="111">
        <v>198</v>
      </c>
      <c r="EF13" s="111">
        <v>238</v>
      </c>
      <c r="EG13" s="26">
        <v>179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7</v>
      </c>
      <c r="EQ13" s="26">
        <v>187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26">
        <v>55</v>
      </c>
      <c r="GF13" s="26"/>
      <c r="GG13" s="111">
        <v>22</v>
      </c>
      <c r="GH13" s="111">
        <v>42</v>
      </c>
      <c r="GI13" s="111">
        <v>27</v>
      </c>
      <c r="GJ13" s="111">
        <v>2</v>
      </c>
      <c r="GK13" s="111">
        <v>6</v>
      </c>
      <c r="GL13" s="111">
        <v>5</v>
      </c>
      <c r="GM13" s="111">
        <v>1</v>
      </c>
      <c r="GN13" s="111">
        <v>3</v>
      </c>
      <c r="GO13" s="111">
        <v>7</v>
      </c>
      <c r="GP13" s="26">
        <v>4</v>
      </c>
      <c r="GQ13" s="111">
        <v>0</v>
      </c>
      <c r="GR13" s="111">
        <v>0</v>
      </c>
      <c r="GS13" s="111">
        <v>12</v>
      </c>
      <c r="GT13" s="111">
        <v>27</v>
      </c>
      <c r="GU13" s="111">
        <v>26</v>
      </c>
      <c r="GV13" s="111">
        <v>63</v>
      </c>
      <c r="GW13" s="111">
        <v>55</v>
      </c>
      <c r="GX13" s="111">
        <v>66</v>
      </c>
      <c r="GY13" s="111">
        <v>86</v>
      </c>
      <c r="GZ13" s="26">
        <v>62</v>
      </c>
    </row>
    <row r="14" spans="1:208" x14ac:dyDescent="0.25">
      <c r="A14" s="28" t="s">
        <v>10</v>
      </c>
      <c r="B14" s="102">
        <v>6.5199335548172766E-3</v>
      </c>
      <c r="C14" s="103">
        <v>2.5605852766346594E-3</v>
      </c>
      <c r="D14" s="104">
        <v>0</v>
      </c>
      <c r="E14" s="105">
        <v>0</v>
      </c>
      <c r="F14" s="106">
        <v>0</v>
      </c>
      <c r="G14" s="99">
        <v>0</v>
      </c>
      <c r="H14" s="111">
        <f t="shared" si="3"/>
        <v>1.039671682626539E-2</v>
      </c>
      <c r="I14" s="111">
        <f t="shared" si="45"/>
        <v>4.1383115688798967E-3</v>
      </c>
      <c r="J14" s="111">
        <f t="shared" si="46"/>
        <v>7.5075075075075074E-4</v>
      </c>
      <c r="K14" s="111">
        <f t="shared" si="47"/>
        <v>1.849796522382538E-4</v>
      </c>
      <c r="L14" s="111">
        <f t="shared" si="48"/>
        <v>9.1726288754356996E-5</v>
      </c>
      <c r="M14" s="111">
        <f t="shared" si="49"/>
        <v>1.8509949097639982E-4</v>
      </c>
      <c r="N14" s="111">
        <f t="shared" si="50"/>
        <v>0</v>
      </c>
      <c r="O14" s="111">
        <f t="shared" si="51"/>
        <v>0</v>
      </c>
      <c r="P14" s="111">
        <f t="shared" si="52"/>
        <v>0</v>
      </c>
      <c r="Q14" s="26">
        <f t="shared" si="53"/>
        <v>0</v>
      </c>
      <c r="R14" s="111">
        <f t="shared" si="54"/>
        <v>9.0831863033392149E-3</v>
      </c>
      <c r="S14" s="111">
        <f t="shared" si="6"/>
        <v>3.6728536761330096E-3</v>
      </c>
      <c r="T14" s="111">
        <f t="shared" si="7"/>
        <v>5.3075034830491602E-4</v>
      </c>
      <c r="U14" s="111">
        <f t="shared" si="8"/>
        <v>1.3312920189043466E-4</v>
      </c>
      <c r="V14" s="111">
        <f t="shared" si="9"/>
        <v>6.5603883749918001E-5</v>
      </c>
      <c r="W14" s="111">
        <f t="shared" si="10"/>
        <v>1.318217769575534E-4</v>
      </c>
      <c r="X14" s="111">
        <f t="shared" si="11"/>
        <v>0</v>
      </c>
      <c r="Y14" s="111">
        <f t="shared" si="12"/>
        <v>0</v>
      </c>
      <c r="Z14" s="111">
        <f t="shared" si="13"/>
        <v>0</v>
      </c>
      <c r="AA14" s="26">
        <f t="shared" si="14"/>
        <v>6.5811122079631462E-5</v>
      </c>
      <c r="AB14" s="111">
        <f t="shared" si="15"/>
        <v>3.9020340390203403E-3</v>
      </c>
      <c r="AC14" s="111">
        <f t="shared" si="16"/>
        <v>1.5683037556747832E-3</v>
      </c>
      <c r="AD14" s="111">
        <f t="shared" si="17"/>
        <v>2.901915264074289E-4</v>
      </c>
      <c r="AE14" s="111">
        <f t="shared" si="18"/>
        <v>1.6636167027116953E-4</v>
      </c>
      <c r="AF14" s="111">
        <f t="shared" si="19"/>
        <v>4.182175567730333E-5</v>
      </c>
      <c r="AG14" s="111">
        <f t="shared" si="20"/>
        <v>4.2057450477352063E-5</v>
      </c>
      <c r="AH14" s="111">
        <f t="shared" si="21"/>
        <v>4.2059219380888291E-5</v>
      </c>
      <c r="AI14" s="111">
        <f t="shared" si="22"/>
        <v>0</v>
      </c>
      <c r="AJ14" s="111">
        <f t="shared" si="23"/>
        <v>0</v>
      </c>
      <c r="AK14" s="26">
        <f t="shared" si="24"/>
        <v>0</v>
      </c>
      <c r="AL14" s="111">
        <f t="shared" si="25"/>
        <v>2.4322666610266282E-3</v>
      </c>
      <c r="AM14" s="111">
        <f t="shared" si="26"/>
        <v>1.4001442572871144E-3</v>
      </c>
      <c r="AN14" s="111">
        <f t="shared" si="27"/>
        <v>3.3862433862433863E-4</v>
      </c>
      <c r="AO14" s="111">
        <f t="shared" si="28"/>
        <v>0</v>
      </c>
      <c r="AP14" s="111">
        <f t="shared" si="29"/>
        <v>4.2245785982848209E-5</v>
      </c>
      <c r="AQ14" s="111">
        <f t="shared" si="30"/>
        <v>6.3437017614345227E-5</v>
      </c>
      <c r="AR14" s="111">
        <f t="shared" si="31"/>
        <v>6.3514915419304299E-5</v>
      </c>
      <c r="AS14" s="111">
        <f t="shared" si="32"/>
        <v>0</v>
      </c>
      <c r="AT14" s="111">
        <f t="shared" si="33"/>
        <v>4.2149631190727078E-5</v>
      </c>
      <c r="AU14" s="26">
        <f t="shared" si="34"/>
        <v>2.1228718209994482E-5</v>
      </c>
      <c r="AV14" s="111">
        <f t="shared" si="35"/>
        <v>2.0745850829834035E-3</v>
      </c>
      <c r="AW14" s="111">
        <f t="shared" si="36"/>
        <v>1.000450202591166E-3</v>
      </c>
      <c r="AX14" s="111">
        <f t="shared" si="37"/>
        <v>2.3733979563794438E-4</v>
      </c>
      <c r="AY14" s="111">
        <f t="shared" si="38"/>
        <v>8.7340603398797196E-5</v>
      </c>
      <c r="AZ14" s="111">
        <f t="shared" si="39"/>
        <v>1.2461680332976099E-5</v>
      </c>
      <c r="BA14" s="111">
        <f t="shared" si="40"/>
        <v>6.2233175261068176E-5</v>
      </c>
      <c r="BB14" s="111">
        <f t="shared" si="41"/>
        <v>7.4675163040772641E-5</v>
      </c>
      <c r="BC14" s="111">
        <f t="shared" si="42"/>
        <v>0</v>
      </c>
      <c r="BD14" s="111">
        <f t="shared" si="43"/>
        <v>2.4995000999800039E-5</v>
      </c>
      <c r="BE14" s="26">
        <f t="shared" si="44"/>
        <v>4.9925735468490621E-5</v>
      </c>
      <c r="BF14" s="111">
        <v>114</v>
      </c>
      <c r="BG14" s="111">
        <v>30</v>
      </c>
      <c r="BH14" s="111">
        <v>5</v>
      </c>
      <c r="BI14" s="111">
        <v>1</v>
      </c>
      <c r="BJ14" s="111">
        <v>1</v>
      </c>
      <c r="BK14" s="111">
        <v>0</v>
      </c>
      <c r="BL14" s="111">
        <v>0</v>
      </c>
      <c r="BM14" s="111">
        <v>0</v>
      </c>
      <c r="BN14" s="111">
        <v>0</v>
      </c>
      <c r="BO14" s="26">
        <v>0</v>
      </c>
      <c r="BP14" s="111">
        <f t="shared" si="4"/>
        <v>139</v>
      </c>
      <c r="BQ14" s="111">
        <f t="shared" si="1"/>
        <v>41</v>
      </c>
      <c r="BR14" s="111">
        <f t="shared" si="1"/>
        <v>5</v>
      </c>
      <c r="BS14" s="111">
        <f t="shared" si="1"/>
        <v>1</v>
      </c>
      <c r="BT14" s="111">
        <f t="shared" si="1"/>
        <v>1</v>
      </c>
      <c r="BU14" s="111">
        <f t="shared" si="1"/>
        <v>0</v>
      </c>
      <c r="BV14" s="111">
        <f t="shared" si="1"/>
        <v>0</v>
      </c>
      <c r="BW14" s="111">
        <f t="shared" si="1"/>
        <v>0</v>
      </c>
      <c r="BX14" s="111">
        <f t="shared" si="1"/>
        <v>0</v>
      </c>
      <c r="BY14" s="26">
        <f t="shared" si="1"/>
        <v>1</v>
      </c>
      <c r="BZ14" s="111">
        <v>94</v>
      </c>
      <c r="CA14" s="111">
        <v>38</v>
      </c>
      <c r="CB14" s="111">
        <v>7</v>
      </c>
      <c r="CC14" s="111">
        <v>4</v>
      </c>
      <c r="CD14" s="111">
        <v>1</v>
      </c>
      <c r="CE14" s="111">
        <v>0</v>
      </c>
      <c r="CF14" s="111">
        <v>0</v>
      </c>
      <c r="CG14" s="111">
        <v>0</v>
      </c>
      <c r="CH14" s="111">
        <v>0</v>
      </c>
      <c r="CI14" s="26">
        <v>0</v>
      </c>
      <c r="CJ14" s="111">
        <v>115</v>
      </c>
      <c r="CK14" s="111">
        <v>66</v>
      </c>
      <c r="CL14" s="111">
        <v>16</v>
      </c>
      <c r="CM14" s="111">
        <v>0</v>
      </c>
      <c r="CN14" s="111">
        <v>2</v>
      </c>
      <c r="CO14" s="111">
        <v>3</v>
      </c>
      <c r="CP14" s="111">
        <v>3</v>
      </c>
      <c r="CQ14" s="111">
        <v>0</v>
      </c>
      <c r="CR14" s="111">
        <v>2</v>
      </c>
      <c r="CS14" s="26">
        <v>0</v>
      </c>
      <c r="CT14" s="111">
        <v>166</v>
      </c>
      <c r="CU14" s="111">
        <v>80</v>
      </c>
      <c r="CV14" s="111">
        <v>19</v>
      </c>
      <c r="CW14" s="111">
        <v>7</v>
      </c>
      <c r="CX14" s="111">
        <v>1</v>
      </c>
      <c r="CY14" s="111">
        <v>5</v>
      </c>
      <c r="CZ14" s="111">
        <v>6</v>
      </c>
      <c r="DA14" s="111">
        <v>0</v>
      </c>
      <c r="DB14" s="111">
        <v>2</v>
      </c>
      <c r="DC14" s="26">
        <v>4</v>
      </c>
      <c r="DD14" s="111">
        <v>0</v>
      </c>
      <c r="DE14" s="111">
        <v>15</v>
      </c>
      <c r="DF14" s="111">
        <v>3</v>
      </c>
      <c r="DG14" s="111">
        <v>1</v>
      </c>
      <c r="DH14" s="111">
        <v>0</v>
      </c>
      <c r="DI14" s="111">
        <v>2</v>
      </c>
      <c r="DJ14" s="111">
        <v>0</v>
      </c>
      <c r="DK14" s="111">
        <v>0</v>
      </c>
      <c r="DL14" s="111">
        <v>0</v>
      </c>
      <c r="DM14" s="26">
        <v>0</v>
      </c>
      <c r="DN14" s="111">
        <f t="shared" si="5"/>
        <v>0</v>
      </c>
      <c r="DO14" s="111">
        <f t="shared" si="2"/>
        <v>15</v>
      </c>
      <c r="DP14" s="111">
        <f t="shared" si="2"/>
        <v>3</v>
      </c>
      <c r="DQ14" s="111">
        <f t="shared" si="2"/>
        <v>1</v>
      </c>
      <c r="DR14" s="111">
        <f t="shared" si="2"/>
        <v>0</v>
      </c>
      <c r="DS14" s="111">
        <f t="shared" si="2"/>
        <v>2</v>
      </c>
      <c r="DT14" s="111">
        <f t="shared" si="2"/>
        <v>0</v>
      </c>
      <c r="DU14" s="111">
        <f t="shared" si="2"/>
        <v>0</v>
      </c>
      <c r="DV14" s="111">
        <f t="shared" si="2"/>
        <v>0</v>
      </c>
      <c r="DW14" s="26">
        <f t="shared" si="2"/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1</v>
      </c>
      <c r="ED14" s="111">
        <v>1</v>
      </c>
      <c r="EE14" s="111">
        <v>0</v>
      </c>
      <c r="EF14" s="111">
        <v>0</v>
      </c>
      <c r="EG14" s="26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26">
        <v>1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26">
        <v>0</v>
      </c>
      <c r="GF14" s="26"/>
      <c r="GG14" s="111">
        <v>25</v>
      </c>
      <c r="GH14" s="111">
        <v>11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26">
        <v>1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1">
        <v>0</v>
      </c>
      <c r="GY14" s="111">
        <v>0</v>
      </c>
      <c r="GZ14" s="26">
        <v>0</v>
      </c>
    </row>
    <row r="15" spans="1:208" x14ac:dyDescent="0.25">
      <c r="A15" s="28" t="s">
        <v>11</v>
      </c>
      <c r="B15" s="102">
        <v>6.5199335548172766E-3</v>
      </c>
      <c r="C15" s="103">
        <v>5.1211705532693188E-3</v>
      </c>
      <c r="D15" s="104">
        <v>2.4096385542168677E-3</v>
      </c>
      <c r="E15" s="105">
        <v>3.4364261168384879E-3</v>
      </c>
      <c r="F15" s="106">
        <v>1.1248593925759281E-3</v>
      </c>
      <c r="G15" s="99">
        <v>4.5977011494252873E-3</v>
      </c>
      <c r="H15" s="111">
        <f t="shared" si="3"/>
        <v>5.5631554947560419E-3</v>
      </c>
      <c r="I15" s="111">
        <f t="shared" si="45"/>
        <v>3.9543866102630127E-3</v>
      </c>
      <c r="J15" s="111">
        <f t="shared" si="46"/>
        <v>6.9444444444444441E-3</v>
      </c>
      <c r="K15" s="111">
        <f t="shared" si="47"/>
        <v>7.2142064372918979E-3</v>
      </c>
      <c r="L15" s="111">
        <f t="shared" si="48"/>
        <v>1.0365070629242341E-2</v>
      </c>
      <c r="M15" s="111">
        <f t="shared" si="49"/>
        <v>7.4965293845441925E-3</v>
      </c>
      <c r="N15" s="111">
        <f t="shared" si="50"/>
        <v>1.1382878645343368E-2</v>
      </c>
      <c r="O15" s="111">
        <f t="shared" si="51"/>
        <v>1.5390320786204338E-2</v>
      </c>
      <c r="P15" s="111">
        <f t="shared" si="52"/>
        <v>1.7892824704813806E-2</v>
      </c>
      <c r="Q15" s="26">
        <f t="shared" si="53"/>
        <v>7.2142064372918979E-3</v>
      </c>
      <c r="R15" s="111">
        <f t="shared" si="54"/>
        <v>4.9009998039600076E-3</v>
      </c>
      <c r="S15" s="111">
        <f t="shared" si="6"/>
        <v>3.6072670033449202E-3</v>
      </c>
      <c r="T15" s="111">
        <f t="shared" si="7"/>
        <v>5.8382538313540766E-3</v>
      </c>
      <c r="U15" s="111">
        <f t="shared" si="8"/>
        <v>6.5233308926312987E-3</v>
      </c>
      <c r="V15" s="111">
        <f t="shared" si="9"/>
        <v>9.971790329987535E-3</v>
      </c>
      <c r="W15" s="111">
        <f t="shared" si="10"/>
        <v>7.7115739520168735E-3</v>
      </c>
      <c r="X15" s="111">
        <f t="shared" si="11"/>
        <v>1.0754829715196175E-2</v>
      </c>
      <c r="Y15" s="111">
        <f t="shared" si="12"/>
        <v>1.4035787933213596E-2</v>
      </c>
      <c r="Z15" s="111">
        <f t="shared" si="13"/>
        <v>1.6229304364897584E-2</v>
      </c>
      <c r="AA15" s="26">
        <f t="shared" si="14"/>
        <v>6.4494899638038831E-3</v>
      </c>
      <c r="AB15" s="111">
        <f t="shared" si="15"/>
        <v>1.9095060190950602E-3</v>
      </c>
      <c r="AC15" s="111">
        <f t="shared" si="16"/>
        <v>2.3524556335121748E-3</v>
      </c>
      <c r="AD15" s="111">
        <f t="shared" si="17"/>
        <v>2.1971644142276762E-3</v>
      </c>
      <c r="AE15" s="111">
        <f t="shared" si="18"/>
        <v>3.077690900016636E-3</v>
      </c>
      <c r="AF15" s="111">
        <f t="shared" si="19"/>
        <v>4.6422148801806701E-3</v>
      </c>
      <c r="AG15" s="111">
        <f t="shared" si="20"/>
        <v>3.1122513353240527E-3</v>
      </c>
      <c r="AH15" s="111">
        <f t="shared" si="21"/>
        <v>4.1218034993270522E-3</v>
      </c>
      <c r="AI15" s="111">
        <f t="shared" si="22"/>
        <v>6.3410742031663374E-3</v>
      </c>
      <c r="AJ15" s="111">
        <f t="shared" si="23"/>
        <v>7.0231849720764931E-3</v>
      </c>
      <c r="AK15" s="26">
        <f t="shared" si="24"/>
        <v>3.2395136522361057E-3</v>
      </c>
      <c r="AL15" s="111">
        <f t="shared" si="25"/>
        <v>1.1844081131955754E-3</v>
      </c>
      <c r="AM15" s="111">
        <f t="shared" si="26"/>
        <v>9.3342950485807629E-4</v>
      </c>
      <c r="AN15" s="111">
        <f t="shared" si="27"/>
        <v>1.5449735449735451E-3</v>
      </c>
      <c r="AO15" s="111">
        <f t="shared" si="28"/>
        <v>1.3084861659244877E-3</v>
      </c>
      <c r="AP15" s="111">
        <f t="shared" si="29"/>
        <v>2.8515905538422544E-3</v>
      </c>
      <c r="AQ15" s="111">
        <f t="shared" si="30"/>
        <v>2.0722759087352773E-3</v>
      </c>
      <c r="AR15" s="111">
        <f t="shared" si="31"/>
        <v>3.069887578599708E-3</v>
      </c>
      <c r="AS15" s="111">
        <f t="shared" si="32"/>
        <v>3.8838230327592031E-3</v>
      </c>
      <c r="AT15" s="111">
        <f t="shared" si="33"/>
        <v>4.6786090621707063E-3</v>
      </c>
      <c r="AU15" s="26">
        <f t="shared" si="34"/>
        <v>1.2312656561796799E-3</v>
      </c>
      <c r="AV15" s="111">
        <f t="shared" si="35"/>
        <v>8.7482503499300142E-4</v>
      </c>
      <c r="AW15" s="111">
        <f t="shared" si="36"/>
        <v>8.3787704467010149E-4</v>
      </c>
      <c r="AX15" s="111">
        <f t="shared" si="37"/>
        <v>1.336597796487371E-3</v>
      </c>
      <c r="AY15" s="111">
        <f t="shared" si="38"/>
        <v>1.4972674868365234E-3</v>
      </c>
      <c r="AZ15" s="111">
        <f t="shared" si="39"/>
        <v>2.2929491812676019E-3</v>
      </c>
      <c r="BA15" s="111">
        <f t="shared" si="40"/>
        <v>1.2446635052213635E-3</v>
      </c>
      <c r="BB15" s="111">
        <f t="shared" si="41"/>
        <v>2.1655797281824067E-3</v>
      </c>
      <c r="BC15" s="111">
        <f t="shared" si="42"/>
        <v>2.9715455782652667E-3</v>
      </c>
      <c r="BD15" s="111">
        <f t="shared" si="43"/>
        <v>3.8617276544691062E-3</v>
      </c>
      <c r="BE15" s="26">
        <f t="shared" si="44"/>
        <v>1.4977720640547186E-3</v>
      </c>
      <c r="BF15" s="111">
        <v>61</v>
      </c>
      <c r="BG15" s="111">
        <v>33</v>
      </c>
      <c r="BH15" s="111">
        <v>15</v>
      </c>
      <c r="BI15" s="111">
        <v>12</v>
      </c>
      <c r="BJ15" s="111">
        <v>18</v>
      </c>
      <c r="BK15" s="111">
        <v>8</v>
      </c>
      <c r="BL15" s="111">
        <v>11</v>
      </c>
      <c r="BM15" s="111">
        <v>17</v>
      </c>
      <c r="BN15" s="111">
        <v>19</v>
      </c>
      <c r="BO15" s="26">
        <v>13</v>
      </c>
      <c r="BP15" s="111">
        <f t="shared" si="4"/>
        <v>75</v>
      </c>
      <c r="BQ15" s="111">
        <f t="shared" si="1"/>
        <v>45</v>
      </c>
      <c r="BR15" s="111">
        <f t="shared" si="1"/>
        <v>25</v>
      </c>
      <c r="BS15" s="111">
        <f t="shared" si="1"/>
        <v>12</v>
      </c>
      <c r="BT15" s="111">
        <f t="shared" si="1"/>
        <v>21</v>
      </c>
      <c r="BU15" s="111">
        <f t="shared" si="1"/>
        <v>11</v>
      </c>
      <c r="BV15" s="111">
        <f t="shared" si="1"/>
        <v>12</v>
      </c>
      <c r="BW15" s="111">
        <f t="shared" si="1"/>
        <v>22</v>
      </c>
      <c r="BX15" s="111">
        <f t="shared" si="1"/>
        <v>20</v>
      </c>
      <c r="BY15" s="26">
        <f t="shared" si="1"/>
        <v>14</v>
      </c>
      <c r="BZ15" s="111">
        <v>46</v>
      </c>
      <c r="CA15" s="111">
        <v>57</v>
      </c>
      <c r="CB15" s="111">
        <v>53</v>
      </c>
      <c r="CC15" s="111">
        <v>69</v>
      </c>
      <c r="CD15" s="111">
        <v>82</v>
      </c>
      <c r="CE15" s="111">
        <v>38</v>
      </c>
      <c r="CF15" s="111">
        <v>24</v>
      </c>
      <c r="CG15" s="111">
        <v>22</v>
      </c>
      <c r="CH15" s="111">
        <v>21</v>
      </c>
      <c r="CI15" s="26">
        <v>5</v>
      </c>
      <c r="CJ15" s="111">
        <v>56</v>
      </c>
      <c r="CK15" s="111">
        <v>44</v>
      </c>
      <c r="CL15" s="111">
        <v>73</v>
      </c>
      <c r="CM15" s="111">
        <v>62</v>
      </c>
      <c r="CN15" s="111">
        <v>135</v>
      </c>
      <c r="CO15" s="111">
        <v>98</v>
      </c>
      <c r="CP15" s="111">
        <v>145</v>
      </c>
      <c r="CQ15" s="111">
        <v>184</v>
      </c>
      <c r="CR15" s="111">
        <v>213</v>
      </c>
      <c r="CS15" s="26">
        <v>5</v>
      </c>
      <c r="CT15" s="111">
        <v>70</v>
      </c>
      <c r="CU15" s="111">
        <v>67</v>
      </c>
      <c r="CV15" s="111">
        <v>107</v>
      </c>
      <c r="CW15" s="111">
        <v>120</v>
      </c>
      <c r="CX15" s="111">
        <v>184</v>
      </c>
      <c r="CY15" s="111">
        <v>100</v>
      </c>
      <c r="CZ15" s="111">
        <v>174</v>
      </c>
      <c r="DA15" s="111">
        <v>238</v>
      </c>
      <c r="DB15" s="111">
        <v>309</v>
      </c>
      <c r="DC15" s="26">
        <v>95</v>
      </c>
      <c r="DD15" s="111">
        <v>0</v>
      </c>
      <c r="DE15" s="111">
        <v>10</v>
      </c>
      <c r="DF15" s="111">
        <v>59</v>
      </c>
      <c r="DG15" s="111">
        <v>66</v>
      </c>
      <c r="DH15" s="111">
        <v>95</v>
      </c>
      <c r="DI15" s="111">
        <v>73</v>
      </c>
      <c r="DJ15" s="111">
        <v>110</v>
      </c>
      <c r="DK15" s="111">
        <v>149</v>
      </c>
      <c r="DL15" s="111">
        <v>178</v>
      </c>
      <c r="DM15" s="26">
        <v>65</v>
      </c>
      <c r="DN15" s="111">
        <f t="shared" si="5"/>
        <v>0</v>
      </c>
      <c r="DO15" s="111">
        <f t="shared" si="2"/>
        <v>10</v>
      </c>
      <c r="DP15" s="111">
        <f t="shared" si="2"/>
        <v>63</v>
      </c>
      <c r="DQ15" s="111">
        <f t="shared" si="2"/>
        <v>86</v>
      </c>
      <c r="DR15" s="111">
        <f t="shared" si="2"/>
        <v>131</v>
      </c>
      <c r="DS15" s="111">
        <f t="shared" si="2"/>
        <v>106</v>
      </c>
      <c r="DT15" s="111">
        <f t="shared" si="2"/>
        <v>150</v>
      </c>
      <c r="DU15" s="111">
        <f t="shared" si="2"/>
        <v>189</v>
      </c>
      <c r="DV15" s="111">
        <f t="shared" si="2"/>
        <v>228</v>
      </c>
      <c r="DW15" s="26">
        <f t="shared" si="2"/>
        <v>84</v>
      </c>
      <c r="DX15" s="111">
        <v>0</v>
      </c>
      <c r="DY15" s="111">
        <v>0</v>
      </c>
      <c r="DZ15" s="111">
        <v>0</v>
      </c>
      <c r="EA15" s="111">
        <v>5</v>
      </c>
      <c r="EB15" s="111">
        <v>29</v>
      </c>
      <c r="EC15" s="111">
        <v>36</v>
      </c>
      <c r="ED15" s="111">
        <v>74</v>
      </c>
      <c r="EE15" s="111">
        <v>129</v>
      </c>
      <c r="EF15" s="111">
        <v>145</v>
      </c>
      <c r="EG15" s="26">
        <v>72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9</v>
      </c>
      <c r="EQ15" s="26">
        <v>53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26">
        <v>25</v>
      </c>
      <c r="GF15" s="26"/>
      <c r="GG15" s="111">
        <v>14</v>
      </c>
      <c r="GH15" s="111">
        <v>12</v>
      </c>
      <c r="GI15" s="111">
        <v>10</v>
      </c>
      <c r="GJ15" s="111">
        <v>0</v>
      </c>
      <c r="GK15" s="111">
        <v>3</v>
      </c>
      <c r="GL15" s="111">
        <v>3</v>
      </c>
      <c r="GM15" s="111">
        <v>1</v>
      </c>
      <c r="GN15" s="111">
        <v>5</v>
      </c>
      <c r="GO15" s="111">
        <v>1</v>
      </c>
      <c r="GP15" s="26">
        <v>1</v>
      </c>
      <c r="GQ15" s="111">
        <v>0</v>
      </c>
      <c r="GR15" s="111">
        <v>0</v>
      </c>
      <c r="GS15" s="111">
        <v>4</v>
      </c>
      <c r="GT15" s="111">
        <v>20</v>
      </c>
      <c r="GU15" s="111">
        <v>36</v>
      </c>
      <c r="GV15" s="111">
        <v>33</v>
      </c>
      <c r="GW15" s="111">
        <v>40</v>
      </c>
      <c r="GX15" s="111">
        <v>40</v>
      </c>
      <c r="GY15" s="111">
        <v>50</v>
      </c>
      <c r="GZ15" s="26">
        <v>19</v>
      </c>
    </row>
    <row r="16" spans="1:208" x14ac:dyDescent="0.25">
      <c r="A16" s="28">
        <v>10</v>
      </c>
      <c r="B16" s="102">
        <v>6.5199335548172766E-3</v>
      </c>
      <c r="C16" s="103">
        <v>7.6817558299039782E-3</v>
      </c>
      <c r="D16" s="104">
        <v>8.4337349397590362E-3</v>
      </c>
      <c r="E16" s="105">
        <v>1.1454753722794959E-2</v>
      </c>
      <c r="F16" s="106">
        <v>7.874015748031496E-3</v>
      </c>
      <c r="G16" s="99">
        <v>1.1494252873563218E-2</v>
      </c>
      <c r="H16" s="111">
        <f t="shared" si="3"/>
        <v>7.9343365253077974E-3</v>
      </c>
      <c r="I16" s="111">
        <f t="shared" si="45"/>
        <v>5.4257862791980875E-3</v>
      </c>
      <c r="J16" s="111">
        <f t="shared" si="46"/>
        <v>7.413663663663664E-3</v>
      </c>
      <c r="K16" s="111">
        <f t="shared" si="47"/>
        <v>1.0173880873103959E-2</v>
      </c>
      <c r="L16" s="111">
        <f t="shared" si="48"/>
        <v>1.3850669601907907E-2</v>
      </c>
      <c r="M16" s="111">
        <f t="shared" si="49"/>
        <v>1.6473854696899583E-2</v>
      </c>
      <c r="N16" s="111">
        <f t="shared" si="50"/>
        <v>1.5992474129821261E-2</v>
      </c>
      <c r="O16" s="111">
        <f t="shared" si="51"/>
        <v>2.206564064528092E-2</v>
      </c>
      <c r="P16" s="111">
        <f t="shared" si="52"/>
        <v>1.8982742960944595E-2</v>
      </c>
      <c r="Q16" s="26">
        <f t="shared" si="53"/>
        <v>1.2208657047724751E-2</v>
      </c>
      <c r="R16" s="111">
        <f t="shared" si="54"/>
        <v>6.861399725544011E-3</v>
      </c>
      <c r="S16" s="111">
        <f t="shared" si="6"/>
        <v>5.1813471502590676E-3</v>
      </c>
      <c r="T16" s="111">
        <f t="shared" si="7"/>
        <v>6.9660983215020233E-3</v>
      </c>
      <c r="U16" s="111">
        <f t="shared" si="8"/>
        <v>9.7184317380017305E-3</v>
      </c>
      <c r="V16" s="111">
        <f t="shared" si="9"/>
        <v>1.2267926261234664E-2</v>
      </c>
      <c r="W16" s="111">
        <f t="shared" si="10"/>
        <v>1.5225415238597417E-2</v>
      </c>
      <c r="X16" s="111">
        <f t="shared" si="11"/>
        <v>1.4538936466839274E-2</v>
      </c>
      <c r="Y16" s="111">
        <f t="shared" si="12"/>
        <v>2.0488259163174351E-2</v>
      </c>
      <c r="Z16" s="111">
        <f t="shared" si="13"/>
        <v>1.7407237746220796E-2</v>
      </c>
      <c r="AA16" s="26">
        <f t="shared" si="14"/>
        <v>1.1582757486015137E-2</v>
      </c>
      <c r="AB16" s="111">
        <f t="shared" si="15"/>
        <v>3.2793690327936904E-3</v>
      </c>
      <c r="AC16" s="111">
        <f t="shared" si="16"/>
        <v>2.4762690879075525E-3</v>
      </c>
      <c r="AD16" s="111">
        <f t="shared" si="17"/>
        <v>2.3215322112594312E-3</v>
      </c>
      <c r="AE16" s="111">
        <f t="shared" si="18"/>
        <v>4.0758609216436535E-3</v>
      </c>
      <c r="AF16" s="111">
        <f t="shared" si="19"/>
        <v>5.4786499937267367E-3</v>
      </c>
      <c r="AG16" s="111">
        <f t="shared" si="20"/>
        <v>6.6030197249442738E-3</v>
      </c>
      <c r="AH16" s="111">
        <f t="shared" si="21"/>
        <v>7.2341857335127858E-3</v>
      </c>
      <c r="AI16" s="111">
        <f t="shared" si="22"/>
        <v>6.9289883676983159E-3</v>
      </c>
      <c r="AJ16" s="111">
        <f t="shared" si="23"/>
        <v>7.9116601793873757E-3</v>
      </c>
      <c r="AK16" s="26">
        <f t="shared" si="24"/>
        <v>3.5340148933484792E-3</v>
      </c>
      <c r="AL16" s="111">
        <f t="shared" si="25"/>
        <v>1.8823628941858253E-3</v>
      </c>
      <c r="AM16" s="111">
        <f t="shared" si="26"/>
        <v>1.548644405787263E-3</v>
      </c>
      <c r="AN16" s="111">
        <f t="shared" si="27"/>
        <v>1.7989417989417989E-3</v>
      </c>
      <c r="AO16" s="111">
        <f t="shared" si="28"/>
        <v>2.5325538695312663E-3</v>
      </c>
      <c r="AP16" s="111">
        <f t="shared" si="29"/>
        <v>2.7670989818765579E-3</v>
      </c>
      <c r="AQ16" s="111">
        <f t="shared" si="30"/>
        <v>4.0388234547799788E-3</v>
      </c>
      <c r="AR16" s="111">
        <f t="shared" si="31"/>
        <v>3.5568352634810407E-3</v>
      </c>
      <c r="AS16" s="111">
        <f t="shared" si="32"/>
        <v>4.3693009118541031E-3</v>
      </c>
      <c r="AT16" s="111">
        <f t="shared" si="33"/>
        <v>4.5310853530031612E-3</v>
      </c>
      <c r="AU16" s="26">
        <f t="shared" si="34"/>
        <v>2.1016431027894534E-3</v>
      </c>
      <c r="AV16" s="111">
        <f t="shared" si="35"/>
        <v>1.5496900619876024E-3</v>
      </c>
      <c r="AW16" s="111">
        <f t="shared" si="36"/>
        <v>1.1380121054474514E-3</v>
      </c>
      <c r="AX16" s="111">
        <f t="shared" si="37"/>
        <v>1.336597796487371E-3</v>
      </c>
      <c r="AY16" s="111">
        <f t="shared" si="38"/>
        <v>2.2459012302547851E-3</v>
      </c>
      <c r="AZ16" s="111">
        <f t="shared" si="39"/>
        <v>2.2680258206016499E-3</v>
      </c>
      <c r="BA16" s="111">
        <f t="shared" si="40"/>
        <v>3.7215438806118767E-3</v>
      </c>
      <c r="BB16" s="111">
        <f t="shared" si="41"/>
        <v>3.6715288495046548E-3</v>
      </c>
      <c r="BC16" s="111">
        <f t="shared" si="42"/>
        <v>3.5833343737904687E-3</v>
      </c>
      <c r="BD16" s="111">
        <f t="shared" si="43"/>
        <v>4.0366926614677067E-3</v>
      </c>
      <c r="BE16" s="26">
        <f t="shared" si="44"/>
        <v>1.7723636091314171E-3</v>
      </c>
      <c r="BF16" s="111">
        <v>87</v>
      </c>
      <c r="BG16" s="111">
        <v>32</v>
      </c>
      <c r="BH16" s="111">
        <v>7</v>
      </c>
      <c r="BI16" s="111">
        <v>16</v>
      </c>
      <c r="BJ16" s="111">
        <v>18</v>
      </c>
      <c r="BK16" s="111">
        <v>13</v>
      </c>
      <c r="BL16" s="111">
        <v>19</v>
      </c>
      <c r="BM16" s="111">
        <v>17</v>
      </c>
      <c r="BN16" s="111">
        <v>25</v>
      </c>
      <c r="BO16" s="26">
        <v>16</v>
      </c>
      <c r="BP16" s="111">
        <f t="shared" si="4"/>
        <v>105</v>
      </c>
      <c r="BQ16" s="111">
        <f t="shared" si="1"/>
        <v>52</v>
      </c>
      <c r="BR16" s="111">
        <f t="shared" si="1"/>
        <v>25</v>
      </c>
      <c r="BS16" s="111">
        <f t="shared" si="1"/>
        <v>19</v>
      </c>
      <c r="BT16" s="111">
        <f t="shared" si="1"/>
        <v>22</v>
      </c>
      <c r="BU16" s="111">
        <f t="shared" si="1"/>
        <v>17</v>
      </c>
      <c r="BV16" s="111">
        <f t="shared" si="1"/>
        <v>20</v>
      </c>
      <c r="BW16" s="111">
        <f t="shared" si="1"/>
        <v>22</v>
      </c>
      <c r="BX16" s="111">
        <f t="shared" si="1"/>
        <v>26</v>
      </c>
      <c r="BY16" s="26">
        <f t="shared" si="1"/>
        <v>19</v>
      </c>
      <c r="BZ16" s="111">
        <v>79</v>
      </c>
      <c r="CA16" s="111">
        <v>60</v>
      </c>
      <c r="CB16" s="111">
        <v>56</v>
      </c>
      <c r="CC16" s="111">
        <v>92</v>
      </c>
      <c r="CD16" s="111">
        <v>94</v>
      </c>
      <c r="CE16" s="111">
        <v>69</v>
      </c>
      <c r="CF16" s="111">
        <v>55</v>
      </c>
      <c r="CG16" s="111">
        <v>32</v>
      </c>
      <c r="CH16" s="111">
        <v>13</v>
      </c>
      <c r="CI16" s="26">
        <v>5</v>
      </c>
      <c r="CJ16" s="111">
        <v>89</v>
      </c>
      <c r="CK16" s="111">
        <v>73</v>
      </c>
      <c r="CL16" s="111">
        <v>85</v>
      </c>
      <c r="CM16" s="111">
        <v>120</v>
      </c>
      <c r="CN16" s="111">
        <v>131</v>
      </c>
      <c r="CO16" s="111">
        <v>191</v>
      </c>
      <c r="CP16" s="111">
        <v>168</v>
      </c>
      <c r="CQ16" s="111">
        <v>207</v>
      </c>
      <c r="CR16" s="111">
        <v>212</v>
      </c>
      <c r="CS16" s="26">
        <v>4</v>
      </c>
      <c r="CT16" s="111">
        <v>124</v>
      </c>
      <c r="CU16" s="111">
        <v>91</v>
      </c>
      <c r="CV16" s="111">
        <v>107</v>
      </c>
      <c r="CW16" s="111">
        <v>180</v>
      </c>
      <c r="CX16" s="111">
        <v>182</v>
      </c>
      <c r="CY16" s="111">
        <v>299</v>
      </c>
      <c r="CZ16" s="111">
        <v>295</v>
      </c>
      <c r="DA16" s="111">
        <v>287</v>
      </c>
      <c r="DB16" s="111">
        <v>323</v>
      </c>
      <c r="DC16" s="26">
        <v>120</v>
      </c>
      <c r="DD16" s="111">
        <v>0</v>
      </c>
      <c r="DE16" s="111">
        <v>27</v>
      </c>
      <c r="DF16" s="111">
        <v>72</v>
      </c>
      <c r="DG16" s="111">
        <v>94</v>
      </c>
      <c r="DH16" s="111">
        <v>133</v>
      </c>
      <c r="DI16" s="111">
        <v>165</v>
      </c>
      <c r="DJ16" s="111">
        <v>151</v>
      </c>
      <c r="DK16" s="111">
        <v>221</v>
      </c>
      <c r="DL16" s="111">
        <v>184</v>
      </c>
      <c r="DM16" s="26">
        <v>116</v>
      </c>
      <c r="DN16" s="111">
        <f t="shared" si="5"/>
        <v>0</v>
      </c>
      <c r="DO16" s="111">
        <f t="shared" si="2"/>
        <v>27</v>
      </c>
      <c r="DP16" s="111">
        <f t="shared" si="2"/>
        <v>80</v>
      </c>
      <c r="DQ16" s="111">
        <f t="shared" si="2"/>
        <v>127</v>
      </c>
      <c r="DR16" s="111">
        <f t="shared" si="2"/>
        <v>165</v>
      </c>
      <c r="DS16" s="111">
        <f t="shared" si="2"/>
        <v>214</v>
      </c>
      <c r="DT16" s="111">
        <f t="shared" si="2"/>
        <v>199</v>
      </c>
      <c r="DU16" s="111">
        <f t="shared" si="2"/>
        <v>286</v>
      </c>
      <c r="DV16" s="111">
        <f t="shared" si="2"/>
        <v>240</v>
      </c>
      <c r="DW16" s="26">
        <f t="shared" si="2"/>
        <v>157</v>
      </c>
      <c r="DX16" s="111">
        <v>0</v>
      </c>
      <c r="DY16" s="111">
        <v>0</v>
      </c>
      <c r="DZ16" s="111">
        <v>0</v>
      </c>
      <c r="EA16" s="111">
        <v>6</v>
      </c>
      <c r="EB16" s="111">
        <v>37</v>
      </c>
      <c r="EC16" s="111">
        <v>88</v>
      </c>
      <c r="ED16" s="111">
        <v>117</v>
      </c>
      <c r="EE16" s="111">
        <v>133</v>
      </c>
      <c r="EF16" s="111">
        <v>174</v>
      </c>
      <c r="EG16" s="26">
        <v>79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3</v>
      </c>
      <c r="EQ16" s="26">
        <v>95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26">
        <v>22</v>
      </c>
      <c r="GF16" s="26"/>
      <c r="GG16" s="111">
        <v>18</v>
      </c>
      <c r="GH16" s="111">
        <v>20</v>
      </c>
      <c r="GI16" s="111">
        <v>18</v>
      </c>
      <c r="GJ16" s="111">
        <v>3</v>
      </c>
      <c r="GK16" s="111">
        <v>4</v>
      </c>
      <c r="GL16" s="111">
        <v>4</v>
      </c>
      <c r="GM16" s="111">
        <v>1</v>
      </c>
      <c r="GN16" s="111">
        <v>5</v>
      </c>
      <c r="GO16" s="111">
        <v>1</v>
      </c>
      <c r="GP16" s="26">
        <v>3</v>
      </c>
      <c r="GQ16" s="111">
        <v>0</v>
      </c>
      <c r="GR16" s="111">
        <v>0</v>
      </c>
      <c r="GS16" s="111">
        <v>8</v>
      </c>
      <c r="GT16" s="111">
        <v>33</v>
      </c>
      <c r="GU16" s="111">
        <v>32</v>
      </c>
      <c r="GV16" s="111">
        <v>49</v>
      </c>
      <c r="GW16" s="111">
        <v>48</v>
      </c>
      <c r="GX16" s="111">
        <v>65</v>
      </c>
      <c r="GY16" s="111">
        <v>56</v>
      </c>
      <c r="GZ16" s="26">
        <v>41</v>
      </c>
    </row>
    <row r="17" spans="1:208" x14ac:dyDescent="0.25">
      <c r="A17" s="28" t="s">
        <v>12</v>
      </c>
      <c r="B17" s="102">
        <v>4.3466223698781833E-3</v>
      </c>
      <c r="C17" s="103">
        <v>6.4014631915866481E-3</v>
      </c>
      <c r="D17" s="104">
        <v>2.7710843373493974E-2</v>
      </c>
      <c r="E17" s="105">
        <v>3.2073310423825885E-2</v>
      </c>
      <c r="F17" s="106">
        <v>2.9246344206974129E-2</v>
      </c>
      <c r="G17" s="99">
        <v>5.7471264367816091E-3</v>
      </c>
      <c r="H17" s="111">
        <f t="shared" si="3"/>
        <v>1.5503875968992248E-3</v>
      </c>
      <c r="I17" s="111">
        <f t="shared" si="45"/>
        <v>3.0347618171785913E-3</v>
      </c>
      <c r="J17" s="111">
        <f t="shared" si="46"/>
        <v>8.4459459459459464E-3</v>
      </c>
      <c r="K17" s="111">
        <f t="shared" si="47"/>
        <v>8.9715131335553096E-3</v>
      </c>
      <c r="L17" s="111">
        <f t="shared" si="48"/>
        <v>8.9891762979269867E-3</v>
      </c>
      <c r="M17" s="111">
        <f t="shared" si="49"/>
        <v>5.7380842202683939E-3</v>
      </c>
      <c r="N17" s="111">
        <f t="shared" si="50"/>
        <v>7.1495766698024456E-3</v>
      </c>
      <c r="O17" s="111">
        <f t="shared" si="51"/>
        <v>6.2117559799740405E-3</v>
      </c>
      <c r="P17" s="111">
        <f t="shared" si="52"/>
        <v>5.5404178019981837E-3</v>
      </c>
      <c r="Q17" s="26">
        <f t="shared" si="53"/>
        <v>4.7169811320754715E-3</v>
      </c>
      <c r="R17" s="111">
        <f t="shared" si="54"/>
        <v>1.3069332810560022E-3</v>
      </c>
      <c r="S17" s="111">
        <f t="shared" si="6"/>
        <v>2.6890535843116679E-3</v>
      </c>
      <c r="T17" s="111">
        <f t="shared" si="7"/>
        <v>7.0324421150401379E-3</v>
      </c>
      <c r="U17" s="111">
        <f t="shared" si="8"/>
        <v>8.4537043200426012E-3</v>
      </c>
      <c r="V17" s="111">
        <f t="shared" si="9"/>
        <v>8.7253165387390936E-3</v>
      </c>
      <c r="W17" s="111">
        <f t="shared" si="10"/>
        <v>5.2728710783021358E-3</v>
      </c>
      <c r="X17" s="111">
        <f t="shared" si="11"/>
        <v>6.2404567483237069E-3</v>
      </c>
      <c r="Y17" s="111">
        <f t="shared" si="12"/>
        <v>5.6542273664604535E-3</v>
      </c>
      <c r="Z17" s="111">
        <f t="shared" si="13"/>
        <v>5.169818729140763E-3</v>
      </c>
      <c r="AA17" s="26">
        <f t="shared" si="14"/>
        <v>4.5409674234945709E-3</v>
      </c>
      <c r="AB17" s="111">
        <f t="shared" si="15"/>
        <v>3.7359900373599005E-4</v>
      </c>
      <c r="AC17" s="111">
        <f t="shared" si="16"/>
        <v>2.4349979364424266E-3</v>
      </c>
      <c r="AD17" s="111">
        <f t="shared" si="17"/>
        <v>2.1971644142276762E-3</v>
      </c>
      <c r="AE17" s="111">
        <f t="shared" si="18"/>
        <v>3.5351854932623526E-3</v>
      </c>
      <c r="AF17" s="111">
        <f t="shared" si="19"/>
        <v>4.7258583915352767E-3</v>
      </c>
      <c r="AG17" s="111">
        <f t="shared" si="20"/>
        <v>2.9860789838919966E-3</v>
      </c>
      <c r="AH17" s="111">
        <f t="shared" si="21"/>
        <v>2.5656123822341858E-3</v>
      </c>
      <c r="AI17" s="111">
        <f t="shared" si="22"/>
        <v>2.4776382648133374E-3</v>
      </c>
      <c r="AJ17" s="111">
        <f t="shared" si="23"/>
        <v>2.2423421898798445E-3</v>
      </c>
      <c r="AK17" s="26">
        <f t="shared" si="24"/>
        <v>2.2297951112793977E-3</v>
      </c>
      <c r="AL17" s="111">
        <f t="shared" si="25"/>
        <v>3.1725217317738624E-4</v>
      </c>
      <c r="AM17" s="111">
        <f t="shared" si="26"/>
        <v>9.758581187152616E-4</v>
      </c>
      <c r="AN17" s="111">
        <f t="shared" si="27"/>
        <v>2.0105820105820104E-3</v>
      </c>
      <c r="AO17" s="111">
        <f t="shared" si="28"/>
        <v>2.3637169448958487E-3</v>
      </c>
      <c r="AP17" s="111">
        <f t="shared" si="29"/>
        <v>2.9783279117907989E-3</v>
      </c>
      <c r="AQ17" s="111">
        <f t="shared" si="30"/>
        <v>1.437905732591825E-3</v>
      </c>
      <c r="AR17" s="111">
        <f t="shared" si="31"/>
        <v>1.8842758241060275E-3</v>
      </c>
      <c r="AS17" s="111">
        <f t="shared" si="32"/>
        <v>1.4142181695373185E-3</v>
      </c>
      <c r="AT17" s="111">
        <f t="shared" si="33"/>
        <v>1.6227608008429926E-3</v>
      </c>
      <c r="AU17" s="26">
        <f t="shared" si="34"/>
        <v>1.3374092472296522E-3</v>
      </c>
      <c r="AV17" s="111">
        <f t="shared" si="35"/>
        <v>2.7494501099780045E-4</v>
      </c>
      <c r="AW17" s="111">
        <f t="shared" si="36"/>
        <v>8.6288829973488071E-4</v>
      </c>
      <c r="AX17" s="111">
        <f t="shared" si="37"/>
        <v>1.8237689559547307E-3</v>
      </c>
      <c r="AY17" s="111">
        <f t="shared" si="38"/>
        <v>2.0337883362862774E-3</v>
      </c>
      <c r="AZ17" s="111">
        <f t="shared" si="39"/>
        <v>2.6792612715898613E-3</v>
      </c>
      <c r="BA17" s="111">
        <f t="shared" si="40"/>
        <v>1.2322168701691498E-3</v>
      </c>
      <c r="BB17" s="111">
        <f t="shared" si="41"/>
        <v>1.5681784238562254E-3</v>
      </c>
      <c r="BC17" s="111">
        <f t="shared" si="42"/>
        <v>1.598142159739303E-3</v>
      </c>
      <c r="BD17" s="111">
        <f t="shared" si="43"/>
        <v>1.5246950609878024E-3</v>
      </c>
      <c r="BE17" s="26">
        <f t="shared" si="44"/>
        <v>1.048440444838303E-3</v>
      </c>
      <c r="BF17" s="111">
        <v>17</v>
      </c>
      <c r="BG17" s="111">
        <v>16</v>
      </c>
      <c r="BH17" s="111">
        <v>15</v>
      </c>
      <c r="BI17" s="111">
        <v>8</v>
      </c>
      <c r="BJ17" s="111">
        <v>15</v>
      </c>
      <c r="BK17" s="111">
        <v>6</v>
      </c>
      <c r="BL17" s="111">
        <v>3</v>
      </c>
      <c r="BM17" s="111">
        <v>6</v>
      </c>
      <c r="BN17" s="111">
        <v>9</v>
      </c>
      <c r="BO17" s="26">
        <v>6</v>
      </c>
      <c r="BP17" s="111">
        <f t="shared" si="4"/>
        <v>20</v>
      </c>
      <c r="BQ17" s="111">
        <f t="shared" si="1"/>
        <v>24</v>
      </c>
      <c r="BR17" s="111">
        <f t="shared" si="1"/>
        <v>28</v>
      </c>
      <c r="BS17" s="111">
        <f t="shared" si="1"/>
        <v>10</v>
      </c>
      <c r="BT17" s="111">
        <f t="shared" si="1"/>
        <v>18</v>
      </c>
      <c r="BU17" s="111">
        <f t="shared" si="1"/>
        <v>8</v>
      </c>
      <c r="BV17" s="111">
        <f t="shared" si="1"/>
        <v>3</v>
      </c>
      <c r="BW17" s="111">
        <f t="shared" si="1"/>
        <v>6</v>
      </c>
      <c r="BX17" s="111">
        <f t="shared" si="1"/>
        <v>10</v>
      </c>
      <c r="BY17" s="26">
        <f t="shared" si="1"/>
        <v>7</v>
      </c>
      <c r="BZ17" s="111">
        <v>9</v>
      </c>
      <c r="CA17" s="111">
        <v>59</v>
      </c>
      <c r="CB17" s="111">
        <v>53</v>
      </c>
      <c r="CC17" s="111">
        <v>80</v>
      </c>
      <c r="CD17" s="111">
        <v>84</v>
      </c>
      <c r="CE17" s="111">
        <v>30</v>
      </c>
      <c r="CF17" s="111">
        <v>22</v>
      </c>
      <c r="CG17" s="111">
        <v>9</v>
      </c>
      <c r="CH17" s="111">
        <v>1</v>
      </c>
      <c r="CI17" s="26">
        <v>3</v>
      </c>
      <c r="CJ17" s="111">
        <v>15</v>
      </c>
      <c r="CK17" s="111">
        <v>46</v>
      </c>
      <c r="CL17" s="111">
        <v>95</v>
      </c>
      <c r="CM17" s="111">
        <v>112</v>
      </c>
      <c r="CN17" s="111">
        <v>141</v>
      </c>
      <c r="CO17" s="111">
        <v>68</v>
      </c>
      <c r="CP17" s="111">
        <v>89</v>
      </c>
      <c r="CQ17" s="111">
        <v>67</v>
      </c>
      <c r="CR17" s="111">
        <v>76</v>
      </c>
      <c r="CS17" s="26">
        <v>2</v>
      </c>
      <c r="CT17" s="111">
        <v>22</v>
      </c>
      <c r="CU17" s="111">
        <v>69</v>
      </c>
      <c r="CV17" s="111">
        <v>146</v>
      </c>
      <c r="CW17" s="111">
        <v>163</v>
      </c>
      <c r="CX17" s="111">
        <v>215</v>
      </c>
      <c r="CY17" s="111">
        <v>99</v>
      </c>
      <c r="CZ17" s="111">
        <v>126</v>
      </c>
      <c r="DA17" s="111">
        <v>128</v>
      </c>
      <c r="DB17" s="111">
        <v>122</v>
      </c>
      <c r="DC17" s="26">
        <v>67</v>
      </c>
      <c r="DD17" s="111">
        <v>0</v>
      </c>
      <c r="DE17" s="111">
        <v>17</v>
      </c>
      <c r="DF17" s="111">
        <v>75</v>
      </c>
      <c r="DG17" s="111">
        <v>89</v>
      </c>
      <c r="DH17" s="111">
        <v>83</v>
      </c>
      <c r="DI17" s="111">
        <v>56</v>
      </c>
      <c r="DJ17" s="111">
        <v>73</v>
      </c>
      <c r="DK17" s="111">
        <v>61</v>
      </c>
      <c r="DL17" s="111">
        <v>52</v>
      </c>
      <c r="DM17" s="26">
        <v>45</v>
      </c>
      <c r="DN17" s="111">
        <f t="shared" si="5"/>
        <v>0</v>
      </c>
      <c r="DO17" s="111">
        <f t="shared" si="2"/>
        <v>17</v>
      </c>
      <c r="DP17" s="111">
        <f t="shared" si="2"/>
        <v>78</v>
      </c>
      <c r="DQ17" s="111">
        <f t="shared" si="2"/>
        <v>117</v>
      </c>
      <c r="DR17" s="111">
        <f t="shared" si="2"/>
        <v>115</v>
      </c>
      <c r="DS17" s="111">
        <f t="shared" si="2"/>
        <v>72</v>
      </c>
      <c r="DT17" s="111">
        <f t="shared" si="2"/>
        <v>91</v>
      </c>
      <c r="DU17" s="111">
        <f t="shared" si="2"/>
        <v>79</v>
      </c>
      <c r="DV17" s="111">
        <f t="shared" si="2"/>
        <v>69</v>
      </c>
      <c r="DW17" s="26">
        <f t="shared" si="2"/>
        <v>62</v>
      </c>
      <c r="DX17" s="111">
        <v>0</v>
      </c>
      <c r="DY17" s="111">
        <v>0</v>
      </c>
      <c r="DZ17" s="111">
        <v>0</v>
      </c>
      <c r="EA17" s="111">
        <v>5</v>
      </c>
      <c r="EB17" s="111">
        <v>29</v>
      </c>
      <c r="EC17" s="111">
        <v>41</v>
      </c>
      <c r="ED17" s="111">
        <v>39</v>
      </c>
      <c r="EE17" s="111">
        <v>50</v>
      </c>
      <c r="EF17" s="111">
        <v>52</v>
      </c>
      <c r="EG17" s="26">
        <v>50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1</v>
      </c>
      <c r="EQ17" s="26">
        <v>61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26">
        <v>17</v>
      </c>
      <c r="GF17" s="26"/>
      <c r="GG17" s="111">
        <v>3</v>
      </c>
      <c r="GH17" s="111">
        <v>8</v>
      </c>
      <c r="GI17" s="111">
        <v>13</v>
      </c>
      <c r="GJ17" s="111">
        <v>2</v>
      </c>
      <c r="GK17" s="111">
        <v>3</v>
      </c>
      <c r="GL17" s="111">
        <v>2</v>
      </c>
      <c r="GM17" s="111">
        <v>0</v>
      </c>
      <c r="GN17" s="111">
        <v>0</v>
      </c>
      <c r="GO17" s="111">
        <v>1</v>
      </c>
      <c r="GP17" s="26">
        <v>1</v>
      </c>
      <c r="GQ17" s="111">
        <v>0</v>
      </c>
      <c r="GR17" s="111">
        <v>0</v>
      </c>
      <c r="GS17" s="111">
        <v>3</v>
      </c>
      <c r="GT17" s="111">
        <v>28</v>
      </c>
      <c r="GU17" s="111">
        <v>32</v>
      </c>
      <c r="GV17" s="111">
        <v>16</v>
      </c>
      <c r="GW17" s="111">
        <v>18</v>
      </c>
      <c r="GX17" s="111">
        <v>18</v>
      </c>
      <c r="GY17" s="111">
        <v>17</v>
      </c>
      <c r="GZ17" s="26">
        <v>17</v>
      </c>
    </row>
    <row r="18" spans="1:208" x14ac:dyDescent="0.25">
      <c r="A18" s="28" t="s">
        <v>13</v>
      </c>
      <c r="B18" s="102">
        <v>4.3466223698781833E-3</v>
      </c>
      <c r="C18" s="103">
        <v>0</v>
      </c>
      <c r="D18" s="104">
        <v>2.4096385542168677E-3</v>
      </c>
      <c r="E18" s="105">
        <v>2.2909507445589921E-3</v>
      </c>
      <c r="F18" s="106">
        <v>5.6242969628796397E-3</v>
      </c>
      <c r="G18" s="99">
        <v>4.5977011494252873E-3</v>
      </c>
      <c r="H18" s="111">
        <f t="shared" si="3"/>
        <v>3.1007751937984496E-3</v>
      </c>
      <c r="I18" s="111">
        <f t="shared" si="45"/>
        <v>1.8392495861688431E-3</v>
      </c>
      <c r="J18" s="111">
        <f t="shared" si="46"/>
        <v>2.3460960960960961E-3</v>
      </c>
      <c r="K18" s="111">
        <f t="shared" si="47"/>
        <v>3.8845726970033298E-3</v>
      </c>
      <c r="L18" s="111">
        <f t="shared" si="48"/>
        <v>2.8435149513850668E-3</v>
      </c>
      <c r="M18" s="111">
        <f t="shared" si="49"/>
        <v>5.5529847292919944E-3</v>
      </c>
      <c r="N18" s="111">
        <f t="shared" si="50"/>
        <v>5.3621825023518347E-3</v>
      </c>
      <c r="O18" s="111">
        <f t="shared" si="51"/>
        <v>5.1919154459484518E-3</v>
      </c>
      <c r="P18" s="111">
        <f t="shared" si="52"/>
        <v>2.1798365122615805E-3</v>
      </c>
      <c r="Q18" s="26">
        <f t="shared" si="53"/>
        <v>6.7517573066962636E-3</v>
      </c>
      <c r="R18" s="111">
        <f t="shared" si="54"/>
        <v>3.0059465464288048E-3</v>
      </c>
      <c r="S18" s="111">
        <f t="shared" si="6"/>
        <v>1.5084934741260575E-3</v>
      </c>
      <c r="T18" s="111">
        <f t="shared" si="7"/>
        <v>2.3220327738340076E-3</v>
      </c>
      <c r="U18" s="111">
        <f t="shared" si="8"/>
        <v>3.4613592491513014E-3</v>
      </c>
      <c r="V18" s="111">
        <f t="shared" si="9"/>
        <v>2.361739814997048E-3</v>
      </c>
      <c r="W18" s="111">
        <f t="shared" si="10"/>
        <v>4.8774057474294755E-3</v>
      </c>
      <c r="X18" s="111">
        <f t="shared" si="11"/>
        <v>4.846312155613092E-3</v>
      </c>
      <c r="Y18" s="111">
        <f t="shared" si="12"/>
        <v>4.589902215126721E-3</v>
      </c>
      <c r="Z18" s="111">
        <f t="shared" si="13"/>
        <v>2.028663045612198E-3</v>
      </c>
      <c r="AA18" s="26">
        <f t="shared" si="14"/>
        <v>5.9230009871668312E-3</v>
      </c>
      <c r="AB18" s="111">
        <f t="shared" si="15"/>
        <v>1.7434620174346202E-3</v>
      </c>
      <c r="AC18" s="111">
        <f t="shared" si="16"/>
        <v>5.7779612051176224E-4</v>
      </c>
      <c r="AD18" s="111">
        <f t="shared" si="17"/>
        <v>8.2911864687836825E-4</v>
      </c>
      <c r="AE18" s="111">
        <f t="shared" si="18"/>
        <v>1.74679753784728E-3</v>
      </c>
      <c r="AF18" s="111">
        <f t="shared" si="19"/>
        <v>2.1747312952197732E-3</v>
      </c>
      <c r="AG18" s="111">
        <f t="shared" si="20"/>
        <v>2.060815073390251E-3</v>
      </c>
      <c r="AH18" s="111">
        <f t="shared" si="21"/>
        <v>2.1870794078061909E-3</v>
      </c>
      <c r="AI18" s="111">
        <f t="shared" si="22"/>
        <v>1.7217486247007936E-3</v>
      </c>
      <c r="AJ18" s="111">
        <f t="shared" si="23"/>
        <v>1.3961753257742426E-3</v>
      </c>
      <c r="AK18" s="26">
        <f t="shared" si="24"/>
        <v>2.2718667171525938E-3</v>
      </c>
      <c r="AL18" s="111">
        <f t="shared" si="25"/>
        <v>1.3536092722235148E-3</v>
      </c>
      <c r="AM18" s="111">
        <f t="shared" si="26"/>
        <v>4.6671475242903815E-4</v>
      </c>
      <c r="AN18" s="111">
        <f t="shared" si="27"/>
        <v>7.1957671957671959E-4</v>
      </c>
      <c r="AO18" s="111">
        <f t="shared" si="28"/>
        <v>1.1607538568684972E-3</v>
      </c>
      <c r="AP18" s="111">
        <f t="shared" si="29"/>
        <v>1.2462506864940222E-3</v>
      </c>
      <c r="AQ18" s="111">
        <f t="shared" si="30"/>
        <v>1.5013427502061703E-3</v>
      </c>
      <c r="AR18" s="111">
        <f t="shared" si="31"/>
        <v>1.5878728854826075E-3</v>
      </c>
      <c r="AS18" s="111">
        <f t="shared" si="32"/>
        <v>1.3720027017899358E-3</v>
      </c>
      <c r="AT18" s="111">
        <f t="shared" si="33"/>
        <v>5.9009483667017909E-4</v>
      </c>
      <c r="AU18" s="26">
        <f t="shared" si="34"/>
        <v>1.2737230925996689E-3</v>
      </c>
      <c r="AV18" s="111">
        <f t="shared" si="35"/>
        <v>1.0497900419916017E-3</v>
      </c>
      <c r="AW18" s="111">
        <f t="shared" si="36"/>
        <v>3.5015757090690809E-4</v>
      </c>
      <c r="AX18" s="111">
        <f t="shared" si="37"/>
        <v>5.3713743223324261E-4</v>
      </c>
      <c r="AY18" s="111">
        <f t="shared" si="38"/>
        <v>7.6111097247523267E-4</v>
      </c>
      <c r="AZ18" s="111">
        <f t="shared" si="39"/>
        <v>1.0592428283029683E-3</v>
      </c>
      <c r="BA18" s="111">
        <f t="shared" si="40"/>
        <v>1.3442365856390726E-3</v>
      </c>
      <c r="BB18" s="111">
        <f t="shared" si="41"/>
        <v>1.2694777716931349E-3</v>
      </c>
      <c r="BC18" s="111">
        <f t="shared" si="42"/>
        <v>1.2735195335422571E-3</v>
      </c>
      <c r="BD18" s="111">
        <f t="shared" si="43"/>
        <v>6.3737252549490105E-4</v>
      </c>
      <c r="BE18" s="26">
        <f t="shared" si="44"/>
        <v>1.3355134237821242E-3</v>
      </c>
      <c r="BF18" s="111">
        <v>34</v>
      </c>
      <c r="BG18" s="111">
        <v>10</v>
      </c>
      <c r="BH18" s="111">
        <v>5</v>
      </c>
      <c r="BI18" s="111">
        <v>8</v>
      </c>
      <c r="BJ18" s="111">
        <v>2</v>
      </c>
      <c r="BK18" s="111">
        <v>7</v>
      </c>
      <c r="BL18" s="111">
        <v>4</v>
      </c>
      <c r="BM18" s="111">
        <v>7</v>
      </c>
      <c r="BN18" s="111">
        <v>1</v>
      </c>
      <c r="BO18" s="26">
        <v>10</v>
      </c>
      <c r="BP18" s="111">
        <f t="shared" si="4"/>
        <v>46</v>
      </c>
      <c r="BQ18" s="111">
        <f t="shared" si="1"/>
        <v>13</v>
      </c>
      <c r="BR18" s="111">
        <f t="shared" si="1"/>
        <v>11</v>
      </c>
      <c r="BS18" s="111">
        <f t="shared" si="1"/>
        <v>8</v>
      </c>
      <c r="BT18" s="111">
        <f t="shared" si="1"/>
        <v>2</v>
      </c>
      <c r="BU18" s="111">
        <f t="shared" si="1"/>
        <v>8</v>
      </c>
      <c r="BV18" s="111">
        <f t="shared" si="1"/>
        <v>5</v>
      </c>
      <c r="BW18" s="111">
        <f t="shared" si="1"/>
        <v>8</v>
      </c>
      <c r="BX18" s="111">
        <f t="shared" si="1"/>
        <v>1</v>
      </c>
      <c r="BY18" s="26">
        <f t="shared" si="1"/>
        <v>10</v>
      </c>
      <c r="BZ18" s="111">
        <v>42</v>
      </c>
      <c r="CA18" s="111">
        <v>14</v>
      </c>
      <c r="CB18" s="111">
        <v>20</v>
      </c>
      <c r="CC18" s="111">
        <v>40</v>
      </c>
      <c r="CD18" s="111">
        <v>35</v>
      </c>
      <c r="CE18" s="111">
        <v>20</v>
      </c>
      <c r="CF18" s="111">
        <v>12</v>
      </c>
      <c r="CG18" s="111">
        <v>4</v>
      </c>
      <c r="CH18" s="111">
        <v>1</v>
      </c>
      <c r="CI18" s="26">
        <v>2</v>
      </c>
      <c r="CJ18" s="111">
        <v>64</v>
      </c>
      <c r="CK18" s="111">
        <v>22</v>
      </c>
      <c r="CL18" s="111">
        <v>34</v>
      </c>
      <c r="CM18" s="111">
        <v>55</v>
      </c>
      <c r="CN18" s="111">
        <v>59</v>
      </c>
      <c r="CO18" s="111">
        <v>71</v>
      </c>
      <c r="CP18" s="111">
        <v>75</v>
      </c>
      <c r="CQ18" s="111">
        <v>65</v>
      </c>
      <c r="CR18" s="111">
        <v>27</v>
      </c>
      <c r="CS18" s="26">
        <v>3</v>
      </c>
      <c r="CT18" s="111">
        <v>84</v>
      </c>
      <c r="CU18" s="111">
        <v>28</v>
      </c>
      <c r="CV18" s="111">
        <v>43</v>
      </c>
      <c r="CW18" s="111">
        <v>61</v>
      </c>
      <c r="CX18" s="111">
        <v>85</v>
      </c>
      <c r="CY18" s="111">
        <v>108</v>
      </c>
      <c r="CZ18" s="111">
        <v>102</v>
      </c>
      <c r="DA18" s="111">
        <v>102</v>
      </c>
      <c r="DB18" s="111">
        <v>51</v>
      </c>
      <c r="DC18" s="26">
        <v>86</v>
      </c>
      <c r="DD18" s="111">
        <v>0</v>
      </c>
      <c r="DE18" s="111">
        <v>10</v>
      </c>
      <c r="DF18" s="111">
        <v>20</v>
      </c>
      <c r="DG18" s="111">
        <v>34</v>
      </c>
      <c r="DH18" s="111">
        <v>29</v>
      </c>
      <c r="DI18" s="111">
        <v>53</v>
      </c>
      <c r="DJ18" s="111">
        <v>53</v>
      </c>
      <c r="DK18" s="111">
        <v>49</v>
      </c>
      <c r="DL18" s="111">
        <v>23</v>
      </c>
      <c r="DM18" s="26">
        <v>63</v>
      </c>
      <c r="DN18" s="111">
        <f t="shared" si="5"/>
        <v>0</v>
      </c>
      <c r="DO18" s="111">
        <f t="shared" si="2"/>
        <v>10</v>
      </c>
      <c r="DP18" s="111">
        <f t="shared" si="2"/>
        <v>24</v>
      </c>
      <c r="DQ18" s="111">
        <f t="shared" si="2"/>
        <v>44</v>
      </c>
      <c r="DR18" s="111">
        <f t="shared" si="2"/>
        <v>34</v>
      </c>
      <c r="DS18" s="111">
        <f t="shared" si="2"/>
        <v>66</v>
      </c>
      <c r="DT18" s="111">
        <f t="shared" si="2"/>
        <v>68</v>
      </c>
      <c r="DU18" s="111">
        <f t="shared" si="2"/>
        <v>61</v>
      </c>
      <c r="DV18" s="111">
        <f t="shared" si="2"/>
        <v>30</v>
      </c>
      <c r="DW18" s="26">
        <f t="shared" si="2"/>
        <v>80</v>
      </c>
      <c r="DX18" s="111">
        <v>0</v>
      </c>
      <c r="DY18" s="111">
        <v>0</v>
      </c>
      <c r="DZ18" s="111">
        <v>0</v>
      </c>
      <c r="EA18" s="111">
        <v>2</v>
      </c>
      <c r="EB18" s="111">
        <v>17</v>
      </c>
      <c r="EC18" s="111">
        <v>29</v>
      </c>
      <c r="ED18" s="111">
        <v>40</v>
      </c>
      <c r="EE18" s="111">
        <v>37</v>
      </c>
      <c r="EF18" s="111">
        <v>32</v>
      </c>
      <c r="EG18" s="26">
        <v>52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1</v>
      </c>
      <c r="EQ18" s="26">
        <v>57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26">
        <v>21</v>
      </c>
      <c r="GF18" s="26"/>
      <c r="GG18" s="111">
        <v>12</v>
      </c>
      <c r="GH18" s="111">
        <v>3</v>
      </c>
      <c r="GI18" s="111">
        <v>6</v>
      </c>
      <c r="GJ18" s="111">
        <v>0</v>
      </c>
      <c r="GK18" s="111">
        <v>0</v>
      </c>
      <c r="GL18" s="111">
        <v>1</v>
      </c>
      <c r="GM18" s="111">
        <v>1</v>
      </c>
      <c r="GN18" s="111">
        <v>1</v>
      </c>
      <c r="GO18" s="111">
        <v>0</v>
      </c>
      <c r="GP18" s="26">
        <v>0</v>
      </c>
      <c r="GQ18" s="111">
        <v>0</v>
      </c>
      <c r="GR18" s="111">
        <v>0</v>
      </c>
      <c r="GS18" s="111">
        <v>4</v>
      </c>
      <c r="GT18" s="111">
        <v>10</v>
      </c>
      <c r="GU18" s="111">
        <v>5</v>
      </c>
      <c r="GV18" s="111">
        <v>13</v>
      </c>
      <c r="GW18" s="111">
        <v>15</v>
      </c>
      <c r="GX18" s="111">
        <v>12</v>
      </c>
      <c r="GY18" s="111">
        <v>7</v>
      </c>
      <c r="GZ18" s="26">
        <v>17</v>
      </c>
    </row>
    <row r="19" spans="1:208" x14ac:dyDescent="0.25">
      <c r="A19" s="28" t="s">
        <v>14</v>
      </c>
      <c r="B19" s="102">
        <v>4.3466223698781833E-3</v>
      </c>
      <c r="C19" s="103">
        <v>1.2802926383173296E-2</v>
      </c>
      <c r="D19" s="104">
        <v>2.4096385542168676E-2</v>
      </c>
      <c r="E19" s="105">
        <v>1.8327605956471937E-2</v>
      </c>
      <c r="F19" s="106">
        <v>1.5748031496062992E-2</v>
      </c>
      <c r="G19" s="99">
        <v>2.2988505747126436E-2</v>
      </c>
      <c r="H19" s="111">
        <f t="shared" si="3"/>
        <v>3.9215686274509803E-3</v>
      </c>
      <c r="I19" s="111">
        <f t="shared" si="45"/>
        <v>4.8740114033474346E-3</v>
      </c>
      <c r="J19" s="111">
        <f t="shared" si="46"/>
        <v>1.0604354354354355E-2</v>
      </c>
      <c r="K19" s="111">
        <f t="shared" si="47"/>
        <v>1.0636330003699594E-2</v>
      </c>
      <c r="L19" s="111">
        <f t="shared" si="48"/>
        <v>8.4388185654008432E-3</v>
      </c>
      <c r="M19" s="111">
        <f t="shared" si="49"/>
        <v>8.3294770939379911E-3</v>
      </c>
      <c r="N19" s="111">
        <f t="shared" si="50"/>
        <v>7.9962370649106305E-3</v>
      </c>
      <c r="O19" s="111">
        <f t="shared" si="51"/>
        <v>3.059521602076766E-3</v>
      </c>
      <c r="P19" s="111">
        <f t="shared" si="52"/>
        <v>5.4495912806539508E-3</v>
      </c>
      <c r="Q19" s="26">
        <f t="shared" si="53"/>
        <v>8.6015538290788018E-3</v>
      </c>
      <c r="R19" s="111">
        <f t="shared" si="54"/>
        <v>3.3980265307456056E-3</v>
      </c>
      <c r="S19" s="111">
        <f t="shared" si="6"/>
        <v>4.7878271135305302E-3</v>
      </c>
      <c r="T19" s="111">
        <f t="shared" si="7"/>
        <v>9.8852252371790621E-3</v>
      </c>
      <c r="U19" s="111">
        <f t="shared" si="8"/>
        <v>1.0117819343673035E-2</v>
      </c>
      <c r="V19" s="111">
        <f t="shared" si="9"/>
        <v>7.3476349799908155E-3</v>
      </c>
      <c r="W19" s="111">
        <f t="shared" si="10"/>
        <v>7.4479303981017661E-3</v>
      </c>
      <c r="X19" s="111">
        <f t="shared" si="11"/>
        <v>6.5723959370643298E-3</v>
      </c>
      <c r="Y19" s="111">
        <f t="shared" si="12"/>
        <v>2.5277722344176144E-3</v>
      </c>
      <c r="Z19" s="111">
        <f t="shared" si="13"/>
        <v>4.7117335252928475E-3</v>
      </c>
      <c r="AA19" s="26">
        <f t="shared" si="14"/>
        <v>7.9631457716354062E-3</v>
      </c>
      <c r="AB19" s="111">
        <f t="shared" si="15"/>
        <v>1.7434620174346202E-3</v>
      </c>
      <c r="AC19" s="111">
        <f t="shared" si="16"/>
        <v>2.4762690879075525E-3</v>
      </c>
      <c r="AD19" s="111">
        <f t="shared" si="17"/>
        <v>3.979769505016168E-3</v>
      </c>
      <c r="AE19" s="111">
        <f t="shared" si="18"/>
        <v>5.1988021959740475E-3</v>
      </c>
      <c r="AF19" s="111">
        <f t="shared" si="19"/>
        <v>3.931245033666513E-3</v>
      </c>
      <c r="AG19" s="111">
        <f t="shared" si="20"/>
        <v>2.7337342810278839E-3</v>
      </c>
      <c r="AH19" s="111">
        <f t="shared" si="21"/>
        <v>2.6076716016150739E-3</v>
      </c>
      <c r="AI19" s="111">
        <f t="shared" si="22"/>
        <v>1.5957670180153697E-3</v>
      </c>
      <c r="AJ19" s="111">
        <f t="shared" si="23"/>
        <v>1.6500253850059233E-3</v>
      </c>
      <c r="AK19" s="26">
        <f t="shared" si="24"/>
        <v>2.9029408052505365E-3</v>
      </c>
      <c r="AL19" s="111">
        <f t="shared" si="25"/>
        <v>1.3536092722235148E-3</v>
      </c>
      <c r="AM19" s="111">
        <f t="shared" si="26"/>
        <v>2.1214306928592644E-3</v>
      </c>
      <c r="AN19" s="111">
        <f t="shared" si="27"/>
        <v>3.0476190476190477E-3</v>
      </c>
      <c r="AO19" s="111">
        <f t="shared" si="28"/>
        <v>3.2712154148112193E-3</v>
      </c>
      <c r="AP19" s="111">
        <f t="shared" si="29"/>
        <v>2.4713784799966203E-3</v>
      </c>
      <c r="AQ19" s="111">
        <f t="shared" si="30"/>
        <v>2.0511302361971621E-3</v>
      </c>
      <c r="AR19" s="111">
        <f t="shared" si="31"/>
        <v>2.1595071242563463E-3</v>
      </c>
      <c r="AS19" s="111">
        <f t="shared" si="32"/>
        <v>1.1609253630530227E-3</v>
      </c>
      <c r="AT19" s="111">
        <f t="shared" si="33"/>
        <v>1.1380400421496311E-3</v>
      </c>
      <c r="AU19" s="26">
        <f t="shared" si="34"/>
        <v>1.7619836114295419E-3</v>
      </c>
      <c r="AV19" s="111">
        <f t="shared" si="35"/>
        <v>9.373125374925015E-4</v>
      </c>
      <c r="AW19" s="111">
        <f t="shared" si="36"/>
        <v>1.4756640488219699E-3</v>
      </c>
      <c r="AX19" s="111">
        <f t="shared" si="37"/>
        <v>2.985484797761511E-3</v>
      </c>
      <c r="AY19" s="111">
        <f t="shared" si="38"/>
        <v>3.1567389514136701E-3</v>
      </c>
      <c r="AZ19" s="111">
        <f t="shared" si="39"/>
        <v>2.2181790992697454E-3</v>
      </c>
      <c r="BA19" s="111">
        <f t="shared" si="40"/>
        <v>1.5807226516311315E-3</v>
      </c>
      <c r="BB19" s="111">
        <f t="shared" si="41"/>
        <v>1.9166625180464978E-3</v>
      </c>
      <c r="BC19" s="111">
        <f t="shared" si="42"/>
        <v>1.1611501629355874E-3</v>
      </c>
      <c r="BD19" s="111">
        <f t="shared" si="43"/>
        <v>1.212257548490302E-3</v>
      </c>
      <c r="BE19" s="26">
        <f t="shared" si="44"/>
        <v>1.847252212334153E-3</v>
      </c>
      <c r="BF19" s="111">
        <v>43</v>
      </c>
      <c r="BG19" s="111">
        <v>28</v>
      </c>
      <c r="BH19" s="111">
        <v>18</v>
      </c>
      <c r="BI19" s="111">
        <v>17</v>
      </c>
      <c r="BJ19" s="111">
        <v>13</v>
      </c>
      <c r="BK19" s="111">
        <v>13</v>
      </c>
      <c r="BL19" s="111">
        <v>13</v>
      </c>
      <c r="BM19" s="111">
        <v>3</v>
      </c>
      <c r="BN19" s="111">
        <v>6</v>
      </c>
      <c r="BO19" s="26">
        <v>7</v>
      </c>
      <c r="BP19" s="111">
        <f t="shared" si="4"/>
        <v>52</v>
      </c>
      <c r="BQ19" s="111">
        <f t="shared" ref="BQ19:BQ45" si="55">BG19+GH19</f>
        <v>48</v>
      </c>
      <c r="BR19" s="111">
        <f t="shared" ref="BR19:BR45" si="56">BH19+GI19</f>
        <v>45</v>
      </c>
      <c r="BS19" s="111">
        <f t="shared" ref="BS19:BS45" si="57">BI19+GJ19</f>
        <v>27</v>
      </c>
      <c r="BT19" s="111">
        <f t="shared" ref="BT19:BT45" si="58">BJ19+GK19</f>
        <v>14</v>
      </c>
      <c r="BU19" s="111">
        <f t="shared" ref="BU19:BU45" si="59">BK19+GL19</f>
        <v>14</v>
      </c>
      <c r="BV19" s="111">
        <f t="shared" ref="BV19:BV45" si="60">BL19+GM19</f>
        <v>13</v>
      </c>
      <c r="BW19" s="111">
        <f t="shared" ref="BW19:BW45" si="61">BM19+GN19</f>
        <v>3</v>
      </c>
      <c r="BX19" s="111">
        <f t="shared" ref="BX19:BX45" si="62">BN19+GO19</f>
        <v>6</v>
      </c>
      <c r="BY19" s="26">
        <f t="shared" ref="BY19:BY45" si="63">BO19+GP19</f>
        <v>8</v>
      </c>
      <c r="BZ19" s="111">
        <v>42</v>
      </c>
      <c r="CA19" s="111">
        <v>60</v>
      </c>
      <c r="CB19" s="111">
        <v>96</v>
      </c>
      <c r="CC19" s="111">
        <v>120</v>
      </c>
      <c r="CD19" s="111">
        <v>68</v>
      </c>
      <c r="CE19" s="111">
        <v>21</v>
      </c>
      <c r="CF19" s="111">
        <v>19</v>
      </c>
      <c r="CG19" s="111">
        <v>7</v>
      </c>
      <c r="CH19" s="111">
        <v>1</v>
      </c>
      <c r="CI19" s="26">
        <v>0</v>
      </c>
      <c r="CJ19" s="111">
        <v>64</v>
      </c>
      <c r="CK19" s="111">
        <v>100</v>
      </c>
      <c r="CL19" s="111">
        <v>144</v>
      </c>
      <c r="CM19" s="111">
        <v>155</v>
      </c>
      <c r="CN19" s="111">
        <v>117</v>
      </c>
      <c r="CO19" s="111">
        <v>97</v>
      </c>
      <c r="CP19" s="111">
        <v>102</v>
      </c>
      <c r="CQ19" s="111">
        <v>55</v>
      </c>
      <c r="CR19" s="111">
        <v>51</v>
      </c>
      <c r="CS19" s="26">
        <v>4</v>
      </c>
      <c r="CT19" s="111">
        <v>75</v>
      </c>
      <c r="CU19" s="111">
        <v>118</v>
      </c>
      <c r="CV19" s="111">
        <v>239</v>
      </c>
      <c r="CW19" s="111">
        <v>253</v>
      </c>
      <c r="CX19" s="111">
        <v>178</v>
      </c>
      <c r="CY19" s="111">
        <v>127</v>
      </c>
      <c r="CZ19" s="111">
        <v>154</v>
      </c>
      <c r="DA19" s="111">
        <v>93</v>
      </c>
      <c r="DB19" s="111">
        <v>97</v>
      </c>
      <c r="DC19" s="26">
        <v>115</v>
      </c>
      <c r="DD19" s="111">
        <v>0</v>
      </c>
      <c r="DE19" s="111">
        <v>25</v>
      </c>
      <c r="DF19" s="111">
        <v>95</v>
      </c>
      <c r="DG19" s="111">
        <v>98</v>
      </c>
      <c r="DH19" s="111">
        <v>79</v>
      </c>
      <c r="DI19" s="111">
        <v>77</v>
      </c>
      <c r="DJ19" s="111">
        <v>72</v>
      </c>
      <c r="DK19" s="111">
        <v>30</v>
      </c>
      <c r="DL19" s="111">
        <v>54</v>
      </c>
      <c r="DM19" s="26">
        <v>86</v>
      </c>
      <c r="DN19" s="111">
        <f t="shared" si="5"/>
        <v>0</v>
      </c>
      <c r="DO19" s="111">
        <f t="shared" ref="DO19:DO45" si="64">DE19+GR19</f>
        <v>25</v>
      </c>
      <c r="DP19" s="111">
        <f t="shared" ref="DP19:DP45" si="65">DF19+GS19</f>
        <v>104</v>
      </c>
      <c r="DQ19" s="111">
        <f t="shared" ref="DQ19:DQ45" si="66">DG19+GT19</f>
        <v>125</v>
      </c>
      <c r="DR19" s="111">
        <f t="shared" ref="DR19:DR45" si="67">DH19+GU19</f>
        <v>98</v>
      </c>
      <c r="DS19" s="111">
        <f t="shared" ref="DS19:DS45" si="68">DI19+GV19</f>
        <v>99</v>
      </c>
      <c r="DT19" s="111">
        <f t="shared" ref="DT19:DT45" si="69">DJ19+GW19</f>
        <v>86</v>
      </c>
      <c r="DU19" s="111">
        <f t="shared" ref="DU19:DU45" si="70">DK19+GX19</f>
        <v>35</v>
      </c>
      <c r="DV19" s="111">
        <f t="shared" ref="DV19:DV45" si="71">DL19+GY19</f>
        <v>66</v>
      </c>
      <c r="DW19" s="26">
        <f t="shared" ref="DW19:DW45" si="72">DM19+GZ19</f>
        <v>113</v>
      </c>
      <c r="DX19" s="111">
        <v>0</v>
      </c>
      <c r="DY19" s="111">
        <v>0</v>
      </c>
      <c r="DZ19" s="111">
        <v>0</v>
      </c>
      <c r="EA19" s="111">
        <v>5</v>
      </c>
      <c r="EB19" s="111">
        <v>26</v>
      </c>
      <c r="EC19" s="111">
        <v>44</v>
      </c>
      <c r="ED19" s="111">
        <v>43</v>
      </c>
      <c r="EE19" s="111">
        <v>31</v>
      </c>
      <c r="EF19" s="111">
        <v>38</v>
      </c>
      <c r="EG19" s="26">
        <v>69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3</v>
      </c>
      <c r="EQ19" s="26">
        <v>79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26">
        <v>33</v>
      </c>
      <c r="GF19" s="26"/>
      <c r="GG19" s="111">
        <v>9</v>
      </c>
      <c r="GH19" s="111">
        <v>20</v>
      </c>
      <c r="GI19" s="111">
        <v>27</v>
      </c>
      <c r="GJ19" s="111">
        <v>10</v>
      </c>
      <c r="GK19" s="111">
        <v>1</v>
      </c>
      <c r="GL19" s="111">
        <v>1</v>
      </c>
      <c r="GM19" s="111">
        <v>0</v>
      </c>
      <c r="GN19" s="111">
        <v>0</v>
      </c>
      <c r="GO19" s="111">
        <v>0</v>
      </c>
      <c r="GP19" s="26">
        <v>1</v>
      </c>
      <c r="GQ19" s="111">
        <v>0</v>
      </c>
      <c r="GR19" s="111">
        <v>0</v>
      </c>
      <c r="GS19" s="111">
        <v>9</v>
      </c>
      <c r="GT19" s="111">
        <v>27</v>
      </c>
      <c r="GU19" s="111">
        <v>19</v>
      </c>
      <c r="GV19" s="111">
        <v>22</v>
      </c>
      <c r="GW19" s="111">
        <v>14</v>
      </c>
      <c r="GX19" s="111">
        <v>5</v>
      </c>
      <c r="GY19" s="111">
        <v>12</v>
      </c>
      <c r="GZ19" s="26">
        <v>27</v>
      </c>
    </row>
    <row r="20" spans="1:208" x14ac:dyDescent="0.25">
      <c r="A20" s="28" t="s">
        <v>15</v>
      </c>
      <c r="B20" s="102">
        <v>4.3466223698781833E-3</v>
      </c>
      <c r="C20" s="103">
        <v>7.6817558299039782E-3</v>
      </c>
      <c r="D20" s="104">
        <v>9.6385542168674707E-3</v>
      </c>
      <c r="E20" s="105">
        <v>1.0309278350515464E-2</v>
      </c>
      <c r="F20" s="106">
        <v>1.1248593925759279E-2</v>
      </c>
      <c r="G20" s="99">
        <v>1.4942528735632184E-2</v>
      </c>
      <c r="H20" s="111">
        <f t="shared" si="3"/>
        <v>4.2863657090743273E-3</v>
      </c>
      <c r="I20" s="111">
        <f t="shared" si="45"/>
        <v>8.4605480963766775E-3</v>
      </c>
      <c r="J20" s="111">
        <f t="shared" si="46"/>
        <v>9.0090090090090089E-3</v>
      </c>
      <c r="K20" s="111">
        <f t="shared" si="47"/>
        <v>1.0266370699223086E-2</v>
      </c>
      <c r="L20" s="111">
        <f t="shared" si="48"/>
        <v>5.5035773252614202E-3</v>
      </c>
      <c r="M20" s="111">
        <f t="shared" si="49"/>
        <v>2.6839426191577974E-3</v>
      </c>
      <c r="N20" s="111">
        <f t="shared" si="50"/>
        <v>1.6933207902163688E-3</v>
      </c>
      <c r="O20" s="111">
        <f t="shared" si="51"/>
        <v>1.1125533098460968E-3</v>
      </c>
      <c r="P20" s="111">
        <f t="shared" si="52"/>
        <v>2.5431425976385103E-3</v>
      </c>
      <c r="Q20" s="26">
        <f t="shared" si="53"/>
        <v>8.8790233074361822E-3</v>
      </c>
      <c r="R20" s="111">
        <f t="shared" si="54"/>
        <v>3.5287198588512055E-3</v>
      </c>
      <c r="S20" s="111">
        <f t="shared" si="6"/>
        <v>7.6080540434183778E-3</v>
      </c>
      <c r="T20" s="111">
        <f t="shared" si="7"/>
        <v>8.2929741922643137E-3</v>
      </c>
      <c r="U20" s="111">
        <f t="shared" si="8"/>
        <v>9.3190441323304264E-3</v>
      </c>
      <c r="V20" s="111">
        <f t="shared" si="9"/>
        <v>5.0514990487436854E-3</v>
      </c>
      <c r="W20" s="111">
        <f t="shared" si="10"/>
        <v>2.4387028737147378E-3</v>
      </c>
      <c r="X20" s="111">
        <f t="shared" si="11"/>
        <v>1.7924716191993627E-3</v>
      </c>
      <c r="Y20" s="111">
        <f t="shared" si="12"/>
        <v>1.1308454732920907E-3</v>
      </c>
      <c r="Z20" s="111">
        <f t="shared" si="13"/>
        <v>2.486748249460114E-3</v>
      </c>
      <c r="AA20" s="26">
        <f t="shared" si="14"/>
        <v>7.8973346495557744E-3</v>
      </c>
      <c r="AB20" s="111">
        <f t="shared" si="15"/>
        <v>1.4943960149439602E-3</v>
      </c>
      <c r="AC20" s="111">
        <f t="shared" si="16"/>
        <v>3.5493190260008256E-3</v>
      </c>
      <c r="AD20" s="111">
        <f t="shared" si="17"/>
        <v>2.9433711964182074E-3</v>
      </c>
      <c r="AE20" s="111">
        <f t="shared" si="18"/>
        <v>3.0361004824488438E-3</v>
      </c>
      <c r="AF20" s="111">
        <f t="shared" si="19"/>
        <v>2.6347706076701098E-3</v>
      </c>
      <c r="AG20" s="111">
        <f t="shared" si="20"/>
        <v>1.2196660638432099E-3</v>
      </c>
      <c r="AH20" s="111">
        <f t="shared" si="21"/>
        <v>7.5706594885598924E-4</v>
      </c>
      <c r="AI20" s="111">
        <f t="shared" si="22"/>
        <v>4.1993868895141308E-4</v>
      </c>
      <c r="AJ20" s="111">
        <f t="shared" si="23"/>
        <v>1.4807920121848027E-3</v>
      </c>
      <c r="AK20" s="26">
        <f t="shared" si="24"/>
        <v>3.0291556228701248E-3</v>
      </c>
      <c r="AL20" s="111">
        <f t="shared" si="25"/>
        <v>8.0370550538271185E-4</v>
      </c>
      <c r="AM20" s="111">
        <f t="shared" si="26"/>
        <v>2.6305740591454877E-3</v>
      </c>
      <c r="AN20" s="111">
        <f t="shared" si="27"/>
        <v>2.201058201058201E-3</v>
      </c>
      <c r="AO20" s="111">
        <f t="shared" si="28"/>
        <v>2.1737754046810037E-3</v>
      </c>
      <c r="AP20" s="111">
        <f t="shared" si="29"/>
        <v>1.5419711883739597E-3</v>
      </c>
      <c r="AQ20" s="111">
        <f t="shared" si="30"/>
        <v>5.4978748599099196E-4</v>
      </c>
      <c r="AR20" s="111">
        <f t="shared" si="31"/>
        <v>8.2569390045095594E-4</v>
      </c>
      <c r="AS20" s="111">
        <f t="shared" si="32"/>
        <v>5.2769334684228306E-4</v>
      </c>
      <c r="AT20" s="111">
        <f t="shared" si="33"/>
        <v>7.7976817702845105E-4</v>
      </c>
      <c r="AU20" s="26">
        <f t="shared" si="34"/>
        <v>2.6535897762493101E-3</v>
      </c>
      <c r="AV20" s="111">
        <f t="shared" si="35"/>
        <v>7.7484503099380119E-4</v>
      </c>
      <c r="AW20" s="111">
        <f t="shared" si="36"/>
        <v>1.9758891501175527E-3</v>
      </c>
      <c r="AX20" s="111">
        <f t="shared" si="37"/>
        <v>1.7862942513803184E-3</v>
      </c>
      <c r="AY20" s="111">
        <f t="shared" si="38"/>
        <v>1.8965388166595962E-3</v>
      </c>
      <c r="AZ20" s="111">
        <f t="shared" si="39"/>
        <v>1.8567903696134387E-3</v>
      </c>
      <c r="BA20" s="111">
        <f t="shared" si="40"/>
        <v>6.2233175261068173E-4</v>
      </c>
      <c r="BB20" s="111">
        <f t="shared" si="41"/>
        <v>4.3560511773784041E-4</v>
      </c>
      <c r="BC20" s="111">
        <f t="shared" si="42"/>
        <v>3.3710811182000922E-4</v>
      </c>
      <c r="BD20" s="111">
        <f t="shared" si="43"/>
        <v>7.8734253149370128E-4</v>
      </c>
      <c r="BE20" s="26">
        <f t="shared" si="44"/>
        <v>1.997029418739625E-3</v>
      </c>
      <c r="BF20" s="111">
        <v>47</v>
      </c>
      <c r="BG20" s="111">
        <v>54</v>
      </c>
      <c r="BH20" s="111">
        <v>19</v>
      </c>
      <c r="BI20" s="111">
        <v>15</v>
      </c>
      <c r="BJ20" s="111">
        <v>10</v>
      </c>
      <c r="BK20" s="111">
        <v>5</v>
      </c>
      <c r="BL20" s="111">
        <v>2</v>
      </c>
      <c r="BM20" s="111">
        <v>1</v>
      </c>
      <c r="BN20" s="111">
        <v>7</v>
      </c>
      <c r="BO20" s="26">
        <v>8</v>
      </c>
      <c r="BP20" s="111">
        <f t="shared" si="4"/>
        <v>54</v>
      </c>
      <c r="BQ20" s="111">
        <f t="shared" si="55"/>
        <v>78</v>
      </c>
      <c r="BR20" s="111">
        <f t="shared" si="56"/>
        <v>36</v>
      </c>
      <c r="BS20" s="111">
        <f t="shared" si="57"/>
        <v>20</v>
      </c>
      <c r="BT20" s="111">
        <f t="shared" si="58"/>
        <v>13</v>
      </c>
      <c r="BU20" s="111">
        <f t="shared" si="59"/>
        <v>5</v>
      </c>
      <c r="BV20" s="111">
        <f t="shared" si="60"/>
        <v>2</v>
      </c>
      <c r="BW20" s="111">
        <f t="shared" si="61"/>
        <v>1</v>
      </c>
      <c r="BX20" s="111">
        <f t="shared" si="62"/>
        <v>8</v>
      </c>
      <c r="BY20" s="26">
        <f t="shared" si="63"/>
        <v>9</v>
      </c>
      <c r="BZ20" s="111">
        <v>36</v>
      </c>
      <c r="CA20" s="111">
        <v>86</v>
      </c>
      <c r="CB20" s="111">
        <v>71</v>
      </c>
      <c r="CC20" s="111">
        <v>71</v>
      </c>
      <c r="CD20" s="111">
        <v>46</v>
      </c>
      <c r="CE20" s="111">
        <v>14</v>
      </c>
      <c r="CF20" s="111">
        <v>9</v>
      </c>
      <c r="CG20" s="111">
        <v>2</v>
      </c>
      <c r="CH20" s="111">
        <v>2</v>
      </c>
      <c r="CI20" s="26">
        <v>5</v>
      </c>
      <c r="CJ20" s="111">
        <v>38</v>
      </c>
      <c r="CK20" s="111">
        <v>124</v>
      </c>
      <c r="CL20" s="111">
        <v>104</v>
      </c>
      <c r="CM20" s="111">
        <v>103</v>
      </c>
      <c r="CN20" s="111">
        <v>73</v>
      </c>
      <c r="CO20" s="111">
        <v>26</v>
      </c>
      <c r="CP20" s="111">
        <v>39</v>
      </c>
      <c r="CQ20" s="111">
        <v>25</v>
      </c>
      <c r="CR20" s="111">
        <v>37</v>
      </c>
      <c r="CS20" s="26">
        <v>4</v>
      </c>
      <c r="CT20" s="111">
        <v>62</v>
      </c>
      <c r="CU20" s="111">
        <v>158</v>
      </c>
      <c r="CV20" s="111">
        <v>143</v>
      </c>
      <c r="CW20" s="111">
        <v>152</v>
      </c>
      <c r="CX20" s="111">
        <v>149</v>
      </c>
      <c r="CY20" s="111">
        <v>50</v>
      </c>
      <c r="CZ20" s="111">
        <v>35</v>
      </c>
      <c r="DA20" s="111">
        <v>27</v>
      </c>
      <c r="DB20" s="111">
        <v>63</v>
      </c>
      <c r="DC20" s="26">
        <v>132</v>
      </c>
      <c r="DD20" s="111">
        <v>0</v>
      </c>
      <c r="DE20" s="111">
        <v>38</v>
      </c>
      <c r="DF20" s="111">
        <v>77</v>
      </c>
      <c r="DG20" s="111">
        <v>96</v>
      </c>
      <c r="DH20" s="111">
        <v>50</v>
      </c>
      <c r="DI20" s="111">
        <v>24</v>
      </c>
      <c r="DJ20" s="111">
        <v>16</v>
      </c>
      <c r="DK20" s="111">
        <v>11</v>
      </c>
      <c r="DL20" s="111">
        <v>21</v>
      </c>
      <c r="DM20" s="26">
        <v>88</v>
      </c>
      <c r="DN20" s="111">
        <f t="shared" si="5"/>
        <v>0</v>
      </c>
      <c r="DO20" s="111">
        <f t="shared" si="64"/>
        <v>38</v>
      </c>
      <c r="DP20" s="111">
        <f t="shared" si="65"/>
        <v>89</v>
      </c>
      <c r="DQ20" s="111">
        <f t="shared" si="66"/>
        <v>120</v>
      </c>
      <c r="DR20" s="111">
        <f t="shared" si="67"/>
        <v>64</v>
      </c>
      <c r="DS20" s="111">
        <f t="shared" si="68"/>
        <v>32</v>
      </c>
      <c r="DT20" s="111">
        <f t="shared" si="69"/>
        <v>25</v>
      </c>
      <c r="DU20" s="111">
        <f t="shared" si="70"/>
        <v>16</v>
      </c>
      <c r="DV20" s="111">
        <f t="shared" si="71"/>
        <v>30</v>
      </c>
      <c r="DW20" s="26">
        <f t="shared" si="72"/>
        <v>111</v>
      </c>
      <c r="DX20" s="111">
        <v>0</v>
      </c>
      <c r="DY20" s="111">
        <v>0</v>
      </c>
      <c r="DZ20" s="111">
        <v>0</v>
      </c>
      <c r="EA20" s="111">
        <v>2</v>
      </c>
      <c r="EB20" s="111">
        <v>17</v>
      </c>
      <c r="EC20" s="111">
        <v>15</v>
      </c>
      <c r="ED20" s="111">
        <v>9</v>
      </c>
      <c r="EE20" s="111">
        <v>8</v>
      </c>
      <c r="EF20" s="111">
        <v>33</v>
      </c>
      <c r="EG20" s="26">
        <v>67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26">
        <v>121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26">
        <v>28</v>
      </c>
      <c r="GF20" s="26"/>
      <c r="GG20" s="111">
        <v>7</v>
      </c>
      <c r="GH20" s="111">
        <v>24</v>
      </c>
      <c r="GI20" s="111">
        <v>17</v>
      </c>
      <c r="GJ20" s="111">
        <v>5</v>
      </c>
      <c r="GK20" s="111">
        <v>3</v>
      </c>
      <c r="GL20" s="111">
        <v>0</v>
      </c>
      <c r="GM20" s="111">
        <v>0</v>
      </c>
      <c r="GN20" s="111">
        <v>0</v>
      </c>
      <c r="GO20" s="111">
        <v>1</v>
      </c>
      <c r="GP20" s="26">
        <v>1</v>
      </c>
      <c r="GQ20" s="111">
        <v>0</v>
      </c>
      <c r="GR20" s="111">
        <v>0</v>
      </c>
      <c r="GS20" s="111">
        <v>12</v>
      </c>
      <c r="GT20" s="111">
        <v>24</v>
      </c>
      <c r="GU20" s="111">
        <v>14</v>
      </c>
      <c r="GV20" s="111">
        <v>8</v>
      </c>
      <c r="GW20" s="111">
        <v>9</v>
      </c>
      <c r="GX20" s="111">
        <v>5</v>
      </c>
      <c r="GY20" s="111">
        <v>9</v>
      </c>
      <c r="GZ20" s="26">
        <v>23</v>
      </c>
    </row>
    <row r="21" spans="1:208" x14ac:dyDescent="0.25">
      <c r="A21" s="28" t="s">
        <v>16</v>
      </c>
      <c r="B21" s="102">
        <v>4.3466223698781833E-3</v>
      </c>
      <c r="C21" s="103">
        <v>6.4014631915866481E-3</v>
      </c>
      <c r="D21" s="104">
        <v>1.9277108433734941E-2</v>
      </c>
      <c r="E21" s="105">
        <v>2.4054982817869417E-2</v>
      </c>
      <c r="F21" s="106">
        <v>1.5748031496062992E-2</v>
      </c>
      <c r="G21" s="99">
        <v>3.5632183908045977E-2</v>
      </c>
      <c r="H21" s="111">
        <f t="shared" si="3"/>
        <v>1.7327861377108983E-3</v>
      </c>
      <c r="I21" s="111">
        <f t="shared" si="45"/>
        <v>2.0231745447857274E-3</v>
      </c>
      <c r="J21" s="111">
        <f t="shared" si="46"/>
        <v>4.2229729729729732E-3</v>
      </c>
      <c r="K21" s="111">
        <f t="shared" si="47"/>
        <v>3.6995930447650759E-3</v>
      </c>
      <c r="L21" s="111">
        <f t="shared" si="48"/>
        <v>4.6780407264722067E-3</v>
      </c>
      <c r="M21" s="111">
        <f t="shared" si="49"/>
        <v>6.1082832022211937E-3</v>
      </c>
      <c r="N21" s="111">
        <f t="shared" si="50"/>
        <v>5.9266227657572904E-3</v>
      </c>
      <c r="O21" s="111">
        <f t="shared" si="51"/>
        <v>6.6753198590765806E-3</v>
      </c>
      <c r="P21" s="111">
        <f t="shared" si="52"/>
        <v>8.5376930063578559E-3</v>
      </c>
      <c r="Q21" s="26">
        <f t="shared" si="53"/>
        <v>8.3240843507214213E-3</v>
      </c>
      <c r="R21" s="111">
        <f t="shared" si="54"/>
        <v>1.4376266091616022E-3</v>
      </c>
      <c r="S21" s="111">
        <f t="shared" si="6"/>
        <v>1.6396668197022366E-3</v>
      </c>
      <c r="T21" s="111">
        <f t="shared" si="7"/>
        <v>3.648908644596298E-3</v>
      </c>
      <c r="U21" s="111">
        <f t="shared" si="8"/>
        <v>3.99387605671304E-3</v>
      </c>
      <c r="V21" s="111">
        <f t="shared" si="9"/>
        <v>4.0018369087449976E-3</v>
      </c>
      <c r="W21" s="111">
        <f t="shared" si="10"/>
        <v>5.8660690746111261E-3</v>
      </c>
      <c r="X21" s="111">
        <f t="shared" si="11"/>
        <v>5.5765783708424613E-3</v>
      </c>
      <c r="Y21" s="111">
        <f t="shared" si="12"/>
        <v>6.4524712299607531E-3</v>
      </c>
      <c r="Z21" s="111">
        <f t="shared" si="13"/>
        <v>8.2455336692624833E-3</v>
      </c>
      <c r="AA21" s="26">
        <f t="shared" si="14"/>
        <v>8.7528792365909845E-3</v>
      </c>
      <c r="AB21" s="111">
        <f t="shared" si="15"/>
        <v>1.2038190120381902E-3</v>
      </c>
      <c r="AC21" s="111">
        <f t="shared" si="16"/>
        <v>8.2542302930251759E-4</v>
      </c>
      <c r="AD21" s="111">
        <f t="shared" si="17"/>
        <v>1.4095016996932262E-3</v>
      </c>
      <c r="AE21" s="111">
        <f t="shared" si="18"/>
        <v>1.9963400432540341E-3</v>
      </c>
      <c r="AF21" s="111">
        <f t="shared" si="19"/>
        <v>1.7983354941240434E-3</v>
      </c>
      <c r="AG21" s="111">
        <f t="shared" si="20"/>
        <v>2.5655044791184759E-3</v>
      </c>
      <c r="AH21" s="111">
        <f t="shared" si="21"/>
        <v>3.2385598923283985E-3</v>
      </c>
      <c r="AI21" s="111">
        <f t="shared" si="22"/>
        <v>3.149540167135598E-3</v>
      </c>
      <c r="AJ21" s="111">
        <f t="shared" si="23"/>
        <v>3.9769842612963277E-3</v>
      </c>
      <c r="AK21" s="26">
        <f t="shared" si="24"/>
        <v>3.9968025579536371E-3</v>
      </c>
      <c r="AL21" s="111">
        <f t="shared" si="25"/>
        <v>6.5565449123326498E-4</v>
      </c>
      <c r="AM21" s="111">
        <f t="shared" si="26"/>
        <v>5.5157198014340876E-4</v>
      </c>
      <c r="AN21" s="111">
        <f t="shared" si="27"/>
        <v>9.1005291005291004E-4</v>
      </c>
      <c r="AO21" s="111">
        <f t="shared" si="28"/>
        <v>1.2873815503450605E-3</v>
      </c>
      <c r="AP21" s="111">
        <f t="shared" si="29"/>
        <v>1.4997254023911115E-3</v>
      </c>
      <c r="AQ21" s="111">
        <f t="shared" si="30"/>
        <v>2.008838891120932E-3</v>
      </c>
      <c r="AR21" s="111">
        <f t="shared" si="31"/>
        <v>2.1171638473101435E-3</v>
      </c>
      <c r="AS21" s="111">
        <f t="shared" si="32"/>
        <v>2.0263424518743669E-3</v>
      </c>
      <c r="AT21" s="111">
        <f t="shared" si="33"/>
        <v>2.2339304531085354E-3</v>
      </c>
      <c r="AU21" s="26">
        <f t="shared" si="34"/>
        <v>2.4837600305693541E-3</v>
      </c>
      <c r="AV21" s="111">
        <f t="shared" si="35"/>
        <v>7.1235752849430111E-4</v>
      </c>
      <c r="AW21" s="111">
        <f t="shared" si="36"/>
        <v>5.0022510129558301E-4</v>
      </c>
      <c r="AX21" s="111">
        <f t="shared" si="37"/>
        <v>8.4942663702001152E-4</v>
      </c>
      <c r="AY21" s="111">
        <f t="shared" si="38"/>
        <v>1.372495196266813E-3</v>
      </c>
      <c r="AZ21" s="111">
        <f t="shared" si="39"/>
        <v>1.3583231562943948E-3</v>
      </c>
      <c r="BA21" s="111">
        <f t="shared" si="40"/>
        <v>1.7425289073099088E-3</v>
      </c>
      <c r="BB21" s="111">
        <f t="shared" si="41"/>
        <v>2.1157962861552246E-3</v>
      </c>
      <c r="BC21" s="111">
        <f t="shared" si="42"/>
        <v>1.598142159739303E-3</v>
      </c>
      <c r="BD21" s="111">
        <f t="shared" si="43"/>
        <v>2.2120575884823036E-3</v>
      </c>
      <c r="BE21" s="26">
        <f t="shared" si="44"/>
        <v>2.2965838315505685E-3</v>
      </c>
      <c r="BF21" s="111">
        <v>19</v>
      </c>
      <c r="BG21" s="111">
        <v>12</v>
      </c>
      <c r="BH21" s="111">
        <v>7</v>
      </c>
      <c r="BI21" s="111">
        <v>3</v>
      </c>
      <c r="BJ21" s="111">
        <v>6</v>
      </c>
      <c r="BK21" s="111">
        <v>9</v>
      </c>
      <c r="BL21" s="111">
        <v>6</v>
      </c>
      <c r="BM21" s="111">
        <v>10</v>
      </c>
      <c r="BN21" s="111">
        <v>13</v>
      </c>
      <c r="BO21" s="26">
        <v>12</v>
      </c>
      <c r="BP21" s="111">
        <f t="shared" si="4"/>
        <v>22</v>
      </c>
      <c r="BQ21" s="111">
        <f t="shared" si="55"/>
        <v>15</v>
      </c>
      <c r="BR21" s="111">
        <f t="shared" si="56"/>
        <v>14</v>
      </c>
      <c r="BS21" s="111">
        <f t="shared" si="57"/>
        <v>6</v>
      </c>
      <c r="BT21" s="111">
        <f t="shared" si="58"/>
        <v>6</v>
      </c>
      <c r="BU21" s="111">
        <f t="shared" si="59"/>
        <v>10</v>
      </c>
      <c r="BV21" s="111">
        <f t="shared" si="60"/>
        <v>7</v>
      </c>
      <c r="BW21" s="111">
        <f t="shared" si="61"/>
        <v>10</v>
      </c>
      <c r="BX21" s="111">
        <f t="shared" si="62"/>
        <v>15</v>
      </c>
      <c r="BY21" s="26">
        <f t="shared" si="63"/>
        <v>13</v>
      </c>
      <c r="BZ21" s="111">
        <v>29</v>
      </c>
      <c r="CA21" s="111">
        <v>20</v>
      </c>
      <c r="CB21" s="111">
        <v>34</v>
      </c>
      <c r="CC21" s="111">
        <v>45</v>
      </c>
      <c r="CD21" s="111">
        <v>31</v>
      </c>
      <c r="CE21" s="111">
        <v>28</v>
      </c>
      <c r="CF21" s="111">
        <v>22</v>
      </c>
      <c r="CG21" s="111">
        <v>21</v>
      </c>
      <c r="CH21" s="111">
        <v>9</v>
      </c>
      <c r="CI21" s="26">
        <v>1</v>
      </c>
      <c r="CJ21" s="111">
        <v>31</v>
      </c>
      <c r="CK21" s="111">
        <v>26</v>
      </c>
      <c r="CL21" s="111">
        <v>43</v>
      </c>
      <c r="CM21" s="111">
        <v>61</v>
      </c>
      <c r="CN21" s="111">
        <v>71</v>
      </c>
      <c r="CO21" s="111">
        <v>95</v>
      </c>
      <c r="CP21" s="111">
        <v>100</v>
      </c>
      <c r="CQ21" s="111">
        <v>96</v>
      </c>
      <c r="CR21" s="111">
        <v>105</v>
      </c>
      <c r="CS21" s="26">
        <v>6</v>
      </c>
      <c r="CT21" s="111">
        <v>57</v>
      </c>
      <c r="CU21" s="111">
        <v>40</v>
      </c>
      <c r="CV21" s="111">
        <v>68</v>
      </c>
      <c r="CW21" s="111">
        <v>110</v>
      </c>
      <c r="CX21" s="111">
        <v>109</v>
      </c>
      <c r="CY21" s="111">
        <v>140</v>
      </c>
      <c r="CZ21" s="111">
        <v>170</v>
      </c>
      <c r="DA21" s="111">
        <v>128</v>
      </c>
      <c r="DB21" s="111">
        <v>177</v>
      </c>
      <c r="DC21" s="26">
        <v>150</v>
      </c>
      <c r="DD21" s="111">
        <v>0</v>
      </c>
      <c r="DE21" s="111">
        <v>10</v>
      </c>
      <c r="DF21" s="111">
        <v>38</v>
      </c>
      <c r="DG21" s="111">
        <v>37</v>
      </c>
      <c r="DH21" s="111">
        <v>45</v>
      </c>
      <c r="DI21" s="111">
        <v>57</v>
      </c>
      <c r="DJ21" s="111">
        <v>57</v>
      </c>
      <c r="DK21" s="111">
        <v>62</v>
      </c>
      <c r="DL21" s="111">
        <v>81</v>
      </c>
      <c r="DM21" s="26">
        <v>78</v>
      </c>
      <c r="DN21" s="111">
        <f t="shared" si="5"/>
        <v>0</v>
      </c>
      <c r="DO21" s="111">
        <f t="shared" si="64"/>
        <v>10</v>
      </c>
      <c r="DP21" s="111">
        <f t="shared" si="65"/>
        <v>41</v>
      </c>
      <c r="DQ21" s="111">
        <f t="shared" si="66"/>
        <v>54</v>
      </c>
      <c r="DR21" s="111">
        <f t="shared" si="67"/>
        <v>55</v>
      </c>
      <c r="DS21" s="111">
        <f t="shared" si="68"/>
        <v>79</v>
      </c>
      <c r="DT21" s="111">
        <f t="shared" si="69"/>
        <v>77</v>
      </c>
      <c r="DU21" s="111">
        <f t="shared" si="70"/>
        <v>87</v>
      </c>
      <c r="DV21" s="111">
        <f t="shared" si="71"/>
        <v>111</v>
      </c>
      <c r="DW21" s="26">
        <f t="shared" si="72"/>
        <v>120</v>
      </c>
      <c r="DX21" s="111">
        <v>0</v>
      </c>
      <c r="DY21" s="111">
        <v>0</v>
      </c>
      <c r="DZ21" s="111">
        <v>0</v>
      </c>
      <c r="EA21" s="111">
        <v>3</v>
      </c>
      <c r="EB21" s="111">
        <v>12</v>
      </c>
      <c r="EC21" s="111">
        <v>33</v>
      </c>
      <c r="ED21" s="111">
        <v>55</v>
      </c>
      <c r="EE21" s="111">
        <v>54</v>
      </c>
      <c r="EF21" s="111">
        <v>85</v>
      </c>
      <c r="EG21" s="26">
        <v>94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1</v>
      </c>
      <c r="EQ21" s="26">
        <v>111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26">
        <v>34</v>
      </c>
      <c r="GF21" s="26"/>
      <c r="GG21" s="111">
        <v>3</v>
      </c>
      <c r="GH21" s="111">
        <v>3</v>
      </c>
      <c r="GI21" s="111">
        <v>7</v>
      </c>
      <c r="GJ21" s="111">
        <v>3</v>
      </c>
      <c r="GK21" s="111">
        <v>0</v>
      </c>
      <c r="GL21" s="111">
        <v>1</v>
      </c>
      <c r="GM21" s="111">
        <v>1</v>
      </c>
      <c r="GN21" s="111">
        <v>0</v>
      </c>
      <c r="GO21" s="111">
        <v>2</v>
      </c>
      <c r="GP21" s="26">
        <v>1</v>
      </c>
      <c r="GQ21" s="111">
        <v>0</v>
      </c>
      <c r="GR21" s="111">
        <v>0</v>
      </c>
      <c r="GS21" s="111">
        <v>3</v>
      </c>
      <c r="GT21" s="111">
        <v>17</v>
      </c>
      <c r="GU21" s="111">
        <v>10</v>
      </c>
      <c r="GV21" s="111">
        <v>22</v>
      </c>
      <c r="GW21" s="111">
        <v>20</v>
      </c>
      <c r="GX21" s="111">
        <v>25</v>
      </c>
      <c r="GY21" s="111">
        <v>30</v>
      </c>
      <c r="GZ21" s="26">
        <v>42</v>
      </c>
    </row>
    <row r="22" spans="1:208" x14ac:dyDescent="0.25">
      <c r="A22" s="28">
        <v>3</v>
      </c>
      <c r="B22" s="102">
        <v>4.3466223698781833E-3</v>
      </c>
      <c r="C22" s="103">
        <v>6.4014631915866481E-3</v>
      </c>
      <c r="D22" s="104">
        <v>2.4096385542168677E-3</v>
      </c>
      <c r="E22" s="105">
        <v>2.2909507445589921E-3</v>
      </c>
      <c r="F22" s="106">
        <v>7.874015748031496E-3</v>
      </c>
      <c r="G22" s="99">
        <v>3.4482758620689655E-3</v>
      </c>
      <c r="H22" s="111">
        <f t="shared" si="3"/>
        <v>1.6415868673050615E-3</v>
      </c>
      <c r="I22" s="111">
        <f t="shared" si="45"/>
        <v>2.8508368585617068E-3</v>
      </c>
      <c r="J22" s="111">
        <f t="shared" si="46"/>
        <v>8.1644144144144143E-3</v>
      </c>
      <c r="K22" s="111">
        <f t="shared" si="47"/>
        <v>9.8964113947465782E-3</v>
      </c>
      <c r="L22" s="111">
        <f t="shared" si="48"/>
        <v>4.7697670152265642E-3</v>
      </c>
      <c r="M22" s="111">
        <f t="shared" si="49"/>
        <v>8.3294770939379913E-4</v>
      </c>
      <c r="N22" s="111">
        <f t="shared" si="50"/>
        <v>1.8814675446848542E-4</v>
      </c>
      <c r="O22" s="111">
        <f t="shared" si="51"/>
        <v>2.7813832746152419E-4</v>
      </c>
      <c r="P22" s="111">
        <f t="shared" si="52"/>
        <v>9.0826521344232515E-5</v>
      </c>
      <c r="Q22" s="26">
        <f t="shared" si="53"/>
        <v>0</v>
      </c>
      <c r="R22" s="111">
        <f t="shared" si="54"/>
        <v>2.0257465856368031E-3</v>
      </c>
      <c r="S22" s="111">
        <f t="shared" si="6"/>
        <v>2.5578802387354891E-3</v>
      </c>
      <c r="T22" s="111">
        <f t="shared" si="7"/>
        <v>6.8997545279639088E-3</v>
      </c>
      <c r="U22" s="111">
        <f t="shared" si="8"/>
        <v>9.2524795313852094E-3</v>
      </c>
      <c r="V22" s="111">
        <f t="shared" si="9"/>
        <v>4.4610640949944236E-3</v>
      </c>
      <c r="W22" s="111">
        <f t="shared" si="10"/>
        <v>9.8866332718165035E-4</v>
      </c>
      <c r="X22" s="111">
        <f t="shared" si="11"/>
        <v>1.9916351324437363E-4</v>
      </c>
      <c r="Y22" s="111">
        <f t="shared" si="12"/>
        <v>1.9956096587507485E-4</v>
      </c>
      <c r="Z22" s="111">
        <f t="shared" si="13"/>
        <v>6.5440743406845099E-5</v>
      </c>
      <c r="AA22" s="26">
        <f t="shared" si="14"/>
        <v>0</v>
      </c>
      <c r="AB22" s="111">
        <f t="shared" si="15"/>
        <v>9.5475300954753011E-4</v>
      </c>
      <c r="AC22" s="111">
        <f t="shared" si="16"/>
        <v>1.0317787866281469E-3</v>
      </c>
      <c r="AD22" s="111">
        <f t="shared" si="17"/>
        <v>3.5652101815769836E-3</v>
      </c>
      <c r="AE22" s="111">
        <f t="shared" si="18"/>
        <v>3.5767759108301447E-3</v>
      </c>
      <c r="AF22" s="111">
        <f t="shared" si="19"/>
        <v>3.0948099201204469E-3</v>
      </c>
      <c r="AG22" s="111">
        <f t="shared" si="20"/>
        <v>8.8320646002439335E-4</v>
      </c>
      <c r="AH22" s="111">
        <f t="shared" si="21"/>
        <v>5.0471063257065949E-4</v>
      </c>
      <c r="AI22" s="111">
        <f t="shared" si="22"/>
        <v>8.3987737790282624E-5</v>
      </c>
      <c r="AJ22" s="111">
        <f t="shared" si="23"/>
        <v>4.2308343205280082E-5</v>
      </c>
      <c r="AK22" s="26">
        <f t="shared" si="24"/>
        <v>0</v>
      </c>
      <c r="AL22" s="111">
        <f t="shared" si="25"/>
        <v>6.1335420147628009E-4</v>
      </c>
      <c r="AM22" s="111">
        <f t="shared" si="26"/>
        <v>7.6371504942933518E-4</v>
      </c>
      <c r="AN22" s="111">
        <f t="shared" si="27"/>
        <v>2.7513227513227515E-3</v>
      </c>
      <c r="AO22" s="111">
        <f t="shared" si="28"/>
        <v>2.4481354072135577E-3</v>
      </c>
      <c r="AP22" s="111">
        <f t="shared" si="29"/>
        <v>1.4997254023911115E-3</v>
      </c>
      <c r="AQ22" s="111">
        <f t="shared" si="30"/>
        <v>5.0749614091476181E-4</v>
      </c>
      <c r="AR22" s="111">
        <f t="shared" si="31"/>
        <v>5.2929096182753588E-4</v>
      </c>
      <c r="AS22" s="111">
        <f t="shared" si="32"/>
        <v>1.055386693684566E-4</v>
      </c>
      <c r="AT22" s="111">
        <f t="shared" si="33"/>
        <v>2.1074815595363539E-5</v>
      </c>
      <c r="AU22" s="26">
        <f t="shared" si="34"/>
        <v>0</v>
      </c>
      <c r="AV22" s="111">
        <f t="shared" si="35"/>
        <v>7.7484503099380119E-4</v>
      </c>
      <c r="AW22" s="111">
        <f t="shared" si="36"/>
        <v>9.5042769246160769E-4</v>
      </c>
      <c r="AX22" s="111">
        <f t="shared" si="37"/>
        <v>1.6363954330826692E-3</v>
      </c>
      <c r="AY22" s="111">
        <f t="shared" si="38"/>
        <v>2.3831507498814665E-3</v>
      </c>
      <c r="AZ22" s="111">
        <f t="shared" si="39"/>
        <v>1.1215512299678489E-3</v>
      </c>
      <c r="BA22" s="111">
        <f t="shared" si="40"/>
        <v>4.480788618796908E-4</v>
      </c>
      <c r="BB22" s="111">
        <f t="shared" si="41"/>
        <v>3.3603823368347685E-4</v>
      </c>
      <c r="BC22" s="111">
        <f t="shared" si="42"/>
        <v>8.739839936074313E-5</v>
      </c>
      <c r="BD22" s="111">
        <f t="shared" si="43"/>
        <v>4.9990001999600078E-5</v>
      </c>
      <c r="BE22" s="26">
        <f t="shared" si="44"/>
        <v>1.2481433867122655E-5</v>
      </c>
      <c r="BF22" s="111">
        <v>18</v>
      </c>
      <c r="BG22" s="111">
        <v>21</v>
      </c>
      <c r="BH22" s="111">
        <v>13</v>
      </c>
      <c r="BI22" s="111">
        <v>19</v>
      </c>
      <c r="BJ22" s="111">
        <v>7</v>
      </c>
      <c r="BK22" s="111">
        <v>4</v>
      </c>
      <c r="BL22" s="111">
        <v>0</v>
      </c>
      <c r="BM22" s="111">
        <v>1</v>
      </c>
      <c r="BN22" s="111">
        <v>0</v>
      </c>
      <c r="BO22" s="26">
        <v>0</v>
      </c>
      <c r="BP22" s="111">
        <f t="shared" si="4"/>
        <v>31</v>
      </c>
      <c r="BQ22" s="111">
        <f t="shared" si="55"/>
        <v>29</v>
      </c>
      <c r="BR22" s="111">
        <f t="shared" si="56"/>
        <v>27</v>
      </c>
      <c r="BS22" s="111">
        <f t="shared" si="57"/>
        <v>22</v>
      </c>
      <c r="BT22" s="111">
        <f t="shared" si="58"/>
        <v>8</v>
      </c>
      <c r="BU22" s="111">
        <f t="shared" si="59"/>
        <v>5</v>
      </c>
      <c r="BV22" s="111">
        <f t="shared" si="60"/>
        <v>1</v>
      </c>
      <c r="BW22" s="111">
        <f t="shared" si="61"/>
        <v>1</v>
      </c>
      <c r="BX22" s="111">
        <f t="shared" si="62"/>
        <v>0</v>
      </c>
      <c r="BY22" s="26">
        <f t="shared" si="63"/>
        <v>0</v>
      </c>
      <c r="BZ22" s="111">
        <v>23</v>
      </c>
      <c r="CA22" s="111">
        <v>25</v>
      </c>
      <c r="CB22" s="111">
        <v>86</v>
      </c>
      <c r="CC22" s="111">
        <v>82</v>
      </c>
      <c r="CD22" s="111">
        <v>55</v>
      </c>
      <c r="CE22" s="111">
        <v>7</v>
      </c>
      <c r="CF22" s="111">
        <v>5</v>
      </c>
      <c r="CG22" s="111">
        <v>2</v>
      </c>
      <c r="CH22" s="111">
        <v>0</v>
      </c>
      <c r="CI22" s="26">
        <v>0</v>
      </c>
      <c r="CJ22" s="111">
        <v>29</v>
      </c>
      <c r="CK22" s="111">
        <v>36</v>
      </c>
      <c r="CL22" s="111">
        <v>130</v>
      </c>
      <c r="CM22" s="111">
        <v>116</v>
      </c>
      <c r="CN22" s="111">
        <v>71</v>
      </c>
      <c r="CO22" s="111">
        <v>24</v>
      </c>
      <c r="CP22" s="111">
        <v>25</v>
      </c>
      <c r="CQ22" s="111">
        <v>5</v>
      </c>
      <c r="CR22" s="111">
        <v>1</v>
      </c>
      <c r="CS22" s="26">
        <v>0</v>
      </c>
      <c r="CT22" s="111">
        <v>62</v>
      </c>
      <c r="CU22" s="111">
        <v>76</v>
      </c>
      <c r="CV22" s="111">
        <v>131</v>
      </c>
      <c r="CW22" s="111">
        <v>191</v>
      </c>
      <c r="CX22" s="111">
        <v>90</v>
      </c>
      <c r="CY22" s="111">
        <v>36</v>
      </c>
      <c r="CZ22" s="111">
        <v>27</v>
      </c>
      <c r="DA22" s="111">
        <v>7</v>
      </c>
      <c r="DB22" s="111">
        <v>4</v>
      </c>
      <c r="DC22" s="26">
        <v>1</v>
      </c>
      <c r="DD22" s="111">
        <v>0</v>
      </c>
      <c r="DE22" s="111">
        <v>10</v>
      </c>
      <c r="DF22" s="111">
        <v>74</v>
      </c>
      <c r="DG22" s="111">
        <v>88</v>
      </c>
      <c r="DH22" s="111">
        <v>45</v>
      </c>
      <c r="DI22" s="111">
        <v>5</v>
      </c>
      <c r="DJ22" s="111">
        <v>2</v>
      </c>
      <c r="DK22" s="111">
        <v>2</v>
      </c>
      <c r="DL22" s="111">
        <v>1</v>
      </c>
      <c r="DM22" s="26">
        <v>0</v>
      </c>
      <c r="DN22" s="111">
        <f t="shared" si="5"/>
        <v>0</v>
      </c>
      <c r="DO22" s="111">
        <f t="shared" si="64"/>
        <v>10</v>
      </c>
      <c r="DP22" s="111">
        <f t="shared" si="65"/>
        <v>77</v>
      </c>
      <c r="DQ22" s="111">
        <f t="shared" si="66"/>
        <v>117</v>
      </c>
      <c r="DR22" s="111">
        <f t="shared" si="67"/>
        <v>60</v>
      </c>
      <c r="DS22" s="111">
        <f t="shared" si="68"/>
        <v>10</v>
      </c>
      <c r="DT22" s="111">
        <f t="shared" si="69"/>
        <v>2</v>
      </c>
      <c r="DU22" s="111">
        <f t="shared" si="70"/>
        <v>2</v>
      </c>
      <c r="DV22" s="111">
        <f t="shared" si="71"/>
        <v>1</v>
      </c>
      <c r="DW22" s="26">
        <f t="shared" si="72"/>
        <v>0</v>
      </c>
      <c r="DX22" s="111">
        <v>0</v>
      </c>
      <c r="DY22" s="111">
        <v>0</v>
      </c>
      <c r="DZ22" s="111">
        <v>0</v>
      </c>
      <c r="EA22" s="111">
        <v>4</v>
      </c>
      <c r="EB22" s="111">
        <v>19</v>
      </c>
      <c r="EC22" s="111">
        <v>14</v>
      </c>
      <c r="ED22" s="111">
        <v>7</v>
      </c>
      <c r="EE22" s="111">
        <v>0</v>
      </c>
      <c r="EF22" s="111">
        <v>1</v>
      </c>
      <c r="EG22" s="26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26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26">
        <v>0</v>
      </c>
      <c r="GF22" s="26"/>
      <c r="GG22" s="111">
        <v>13</v>
      </c>
      <c r="GH22" s="111">
        <v>8</v>
      </c>
      <c r="GI22" s="111">
        <v>14</v>
      </c>
      <c r="GJ22" s="111">
        <v>3</v>
      </c>
      <c r="GK22" s="111">
        <v>1</v>
      </c>
      <c r="GL22" s="111">
        <v>1</v>
      </c>
      <c r="GM22" s="111">
        <v>1</v>
      </c>
      <c r="GN22" s="111">
        <v>0</v>
      </c>
      <c r="GO22" s="111">
        <v>0</v>
      </c>
      <c r="GP22" s="26">
        <v>0</v>
      </c>
      <c r="GQ22" s="111">
        <v>0</v>
      </c>
      <c r="GR22" s="111">
        <v>0</v>
      </c>
      <c r="GS22" s="111">
        <v>3</v>
      </c>
      <c r="GT22" s="111">
        <v>29</v>
      </c>
      <c r="GU22" s="111">
        <v>15</v>
      </c>
      <c r="GV22" s="111">
        <v>5</v>
      </c>
      <c r="GW22" s="111">
        <v>0</v>
      </c>
      <c r="GX22" s="111">
        <v>0</v>
      </c>
      <c r="GY22" s="111">
        <v>0</v>
      </c>
      <c r="GZ22" s="26">
        <v>0</v>
      </c>
    </row>
    <row r="23" spans="1:208" x14ac:dyDescent="0.25">
      <c r="A23" s="28">
        <v>34</v>
      </c>
      <c r="B23" s="102">
        <v>4.3466223698781833E-3</v>
      </c>
      <c r="C23" s="103">
        <v>3.8408779149519891E-3</v>
      </c>
      <c r="D23" s="104">
        <v>1.2048192771084338E-3</v>
      </c>
      <c r="E23" s="105">
        <v>6.8728522336769758E-3</v>
      </c>
      <c r="F23" s="106">
        <v>5.6242969628796397E-3</v>
      </c>
      <c r="G23" s="99">
        <v>2.2988505747126436E-3</v>
      </c>
      <c r="H23" s="111">
        <f t="shared" si="3"/>
        <v>2.188782489740082E-3</v>
      </c>
      <c r="I23" s="111">
        <f t="shared" si="45"/>
        <v>1.1955122310097479E-3</v>
      </c>
      <c r="J23" s="111">
        <f t="shared" si="46"/>
        <v>4.5983483483483479E-3</v>
      </c>
      <c r="K23" s="111">
        <f t="shared" si="47"/>
        <v>8.231594524602294E-3</v>
      </c>
      <c r="L23" s="111">
        <f t="shared" si="48"/>
        <v>1.3116859291873052E-2</v>
      </c>
      <c r="M23" s="111">
        <f t="shared" si="49"/>
        <v>8.6071263304025921E-3</v>
      </c>
      <c r="N23" s="111">
        <f t="shared" si="50"/>
        <v>8.3725305738476009E-3</v>
      </c>
      <c r="O23" s="111">
        <f t="shared" si="51"/>
        <v>7.3243092898201368E-3</v>
      </c>
      <c r="P23" s="111">
        <f t="shared" si="52"/>
        <v>6.3578564940962763E-3</v>
      </c>
      <c r="Q23" s="26">
        <f t="shared" si="53"/>
        <v>8.3240843507214203E-4</v>
      </c>
      <c r="R23" s="111">
        <f t="shared" si="54"/>
        <v>1.895053257531203E-3</v>
      </c>
      <c r="S23" s="111">
        <f t="shared" si="6"/>
        <v>1.1805601101856102E-3</v>
      </c>
      <c r="T23" s="111">
        <f t="shared" si="7"/>
        <v>4.4450341670536717E-3</v>
      </c>
      <c r="U23" s="111">
        <f t="shared" si="8"/>
        <v>7.5217999068095589E-3</v>
      </c>
      <c r="V23" s="111">
        <f t="shared" si="9"/>
        <v>1.2530341796234338E-2</v>
      </c>
      <c r="W23" s="111">
        <f t="shared" si="10"/>
        <v>7.1842868441866596E-3</v>
      </c>
      <c r="X23" s="111">
        <f t="shared" si="11"/>
        <v>7.1698864767974508E-3</v>
      </c>
      <c r="Y23" s="111">
        <f t="shared" si="12"/>
        <v>7.0511541275859778E-3</v>
      </c>
      <c r="Z23" s="111">
        <f t="shared" si="13"/>
        <v>5.6279039329886786E-3</v>
      </c>
      <c r="AA23" s="26">
        <f t="shared" si="14"/>
        <v>7.8973346495557744E-4</v>
      </c>
      <c r="AB23" s="111">
        <f t="shared" si="15"/>
        <v>9.5475300954753011E-4</v>
      </c>
      <c r="AC23" s="111">
        <f t="shared" si="16"/>
        <v>6.6033842344201399E-4</v>
      </c>
      <c r="AD23" s="111">
        <f t="shared" si="17"/>
        <v>1.8655169554763287E-3</v>
      </c>
      <c r="AE23" s="111">
        <f t="shared" si="18"/>
        <v>3.3272334054233904E-3</v>
      </c>
      <c r="AF23" s="111">
        <f t="shared" si="19"/>
        <v>5.0186106812763996E-3</v>
      </c>
      <c r="AG23" s="111">
        <f t="shared" si="20"/>
        <v>4.2898599486899105E-3</v>
      </c>
      <c r="AH23" s="111">
        <f t="shared" si="21"/>
        <v>3.3647375504710633E-3</v>
      </c>
      <c r="AI23" s="111">
        <f t="shared" si="22"/>
        <v>3.3175156427161633E-3</v>
      </c>
      <c r="AJ23" s="111">
        <f t="shared" si="23"/>
        <v>2.7077339651379252E-3</v>
      </c>
      <c r="AK23" s="26">
        <f t="shared" si="24"/>
        <v>3.786444528587656E-4</v>
      </c>
      <c r="AL23" s="111">
        <f t="shared" si="25"/>
        <v>5.499037668408029E-4</v>
      </c>
      <c r="AM23" s="111">
        <f t="shared" si="26"/>
        <v>3.3942891085748228E-4</v>
      </c>
      <c r="AN23" s="111">
        <f t="shared" si="27"/>
        <v>1.2275132275132276E-3</v>
      </c>
      <c r="AO23" s="111">
        <f t="shared" si="28"/>
        <v>2.3426123293164213E-3</v>
      </c>
      <c r="AP23" s="111">
        <f t="shared" si="29"/>
        <v>3.612014701533522E-3</v>
      </c>
      <c r="AQ23" s="111">
        <f t="shared" si="30"/>
        <v>2.2414412890401979E-3</v>
      </c>
      <c r="AR23" s="111">
        <f t="shared" si="31"/>
        <v>2.3288802320411577E-3</v>
      </c>
      <c r="AS23" s="111">
        <f t="shared" si="32"/>
        <v>1.8996960486322189E-3</v>
      </c>
      <c r="AT23" s="111">
        <f t="shared" si="33"/>
        <v>1.833508956796628E-3</v>
      </c>
      <c r="AU23" s="26">
        <f t="shared" si="34"/>
        <v>2.1228718209994479E-4</v>
      </c>
      <c r="AV23" s="111">
        <f t="shared" si="35"/>
        <v>5.6238752249550088E-4</v>
      </c>
      <c r="AW23" s="111">
        <f t="shared" si="36"/>
        <v>3.3765194337451854E-4</v>
      </c>
      <c r="AX23" s="111">
        <f t="shared" si="37"/>
        <v>1.1991905463811926E-3</v>
      </c>
      <c r="AY23" s="111">
        <f t="shared" si="38"/>
        <v>2.3082873755396402E-3</v>
      </c>
      <c r="AZ23" s="111">
        <f t="shared" si="39"/>
        <v>2.766493033920694E-3</v>
      </c>
      <c r="BA23" s="111">
        <f t="shared" si="40"/>
        <v>2.2030544042418131E-3</v>
      </c>
      <c r="BB23" s="111">
        <f t="shared" si="41"/>
        <v>2.26514661223677E-3</v>
      </c>
      <c r="BC23" s="111">
        <f t="shared" si="42"/>
        <v>1.6730550734770828E-3</v>
      </c>
      <c r="BD23" s="111">
        <f t="shared" si="43"/>
        <v>1.5371925614877024E-3</v>
      </c>
      <c r="BE23" s="26">
        <f t="shared" si="44"/>
        <v>2.2466580960820779E-4</v>
      </c>
      <c r="BF23" s="111">
        <v>24</v>
      </c>
      <c r="BG23" s="111">
        <v>6</v>
      </c>
      <c r="BH23" s="111">
        <v>6</v>
      </c>
      <c r="BI23" s="111">
        <v>8</v>
      </c>
      <c r="BJ23" s="111">
        <v>15</v>
      </c>
      <c r="BK23" s="111">
        <v>6</v>
      </c>
      <c r="BL23" s="111">
        <v>7</v>
      </c>
      <c r="BM23" s="111">
        <v>5</v>
      </c>
      <c r="BN23" s="111">
        <v>10</v>
      </c>
      <c r="BO23" s="26">
        <v>0</v>
      </c>
      <c r="BP23" s="111">
        <f t="shared" si="4"/>
        <v>29</v>
      </c>
      <c r="BQ23" s="111">
        <f t="shared" si="55"/>
        <v>11</v>
      </c>
      <c r="BR23" s="111">
        <f t="shared" si="56"/>
        <v>22</v>
      </c>
      <c r="BS23" s="111">
        <f t="shared" si="57"/>
        <v>11</v>
      </c>
      <c r="BT23" s="111">
        <f t="shared" si="58"/>
        <v>21</v>
      </c>
      <c r="BU23" s="111">
        <f t="shared" si="59"/>
        <v>8</v>
      </c>
      <c r="BV23" s="111">
        <f t="shared" si="60"/>
        <v>7</v>
      </c>
      <c r="BW23" s="111">
        <f t="shared" si="61"/>
        <v>6</v>
      </c>
      <c r="BX23" s="111">
        <f t="shared" si="62"/>
        <v>10</v>
      </c>
      <c r="BY23" s="26">
        <f t="shared" si="63"/>
        <v>0</v>
      </c>
      <c r="BZ23" s="111">
        <v>23</v>
      </c>
      <c r="CA23" s="111">
        <v>16</v>
      </c>
      <c r="CB23" s="111">
        <v>45</v>
      </c>
      <c r="CC23" s="111">
        <v>77</v>
      </c>
      <c r="CD23" s="111">
        <v>89</v>
      </c>
      <c r="CE23" s="111">
        <v>59</v>
      </c>
      <c r="CF23" s="111">
        <v>29</v>
      </c>
      <c r="CG23" s="111">
        <v>14</v>
      </c>
      <c r="CH23" s="111">
        <v>4</v>
      </c>
      <c r="CI23" s="26">
        <v>0</v>
      </c>
      <c r="CJ23" s="111">
        <v>26</v>
      </c>
      <c r="CK23" s="111">
        <v>16</v>
      </c>
      <c r="CL23" s="111">
        <v>58</v>
      </c>
      <c r="CM23" s="111">
        <v>111</v>
      </c>
      <c r="CN23" s="111">
        <v>171</v>
      </c>
      <c r="CO23" s="111">
        <v>106</v>
      </c>
      <c r="CP23" s="111">
        <v>110</v>
      </c>
      <c r="CQ23" s="111">
        <v>90</v>
      </c>
      <c r="CR23" s="111">
        <v>84</v>
      </c>
      <c r="CS23" s="26">
        <v>1</v>
      </c>
      <c r="CT23" s="111">
        <v>45</v>
      </c>
      <c r="CU23" s="111">
        <v>27</v>
      </c>
      <c r="CV23" s="111">
        <v>96</v>
      </c>
      <c r="CW23" s="111">
        <v>185</v>
      </c>
      <c r="CX23" s="111">
        <v>222</v>
      </c>
      <c r="CY23" s="111">
        <v>177</v>
      </c>
      <c r="CZ23" s="111">
        <v>182</v>
      </c>
      <c r="DA23" s="111">
        <v>134</v>
      </c>
      <c r="DB23" s="111">
        <v>123</v>
      </c>
      <c r="DC23" s="26">
        <v>13</v>
      </c>
      <c r="DD23" s="111">
        <v>0</v>
      </c>
      <c r="DE23" s="111">
        <v>7</v>
      </c>
      <c r="DF23" s="111">
        <v>43</v>
      </c>
      <c r="DG23" s="111">
        <v>81</v>
      </c>
      <c r="DH23" s="111">
        <v>128</v>
      </c>
      <c r="DI23" s="111">
        <v>87</v>
      </c>
      <c r="DJ23" s="111">
        <v>82</v>
      </c>
      <c r="DK23" s="111">
        <v>74</v>
      </c>
      <c r="DL23" s="111">
        <v>60</v>
      </c>
      <c r="DM23" s="26">
        <v>9</v>
      </c>
      <c r="DN23" s="111">
        <f t="shared" si="5"/>
        <v>0</v>
      </c>
      <c r="DO23" s="111">
        <f t="shared" si="64"/>
        <v>7</v>
      </c>
      <c r="DP23" s="111">
        <f t="shared" si="65"/>
        <v>45</v>
      </c>
      <c r="DQ23" s="111">
        <f t="shared" si="66"/>
        <v>102</v>
      </c>
      <c r="DR23" s="111">
        <f t="shared" si="67"/>
        <v>170</v>
      </c>
      <c r="DS23" s="111">
        <f t="shared" si="68"/>
        <v>101</v>
      </c>
      <c r="DT23" s="111">
        <f t="shared" si="69"/>
        <v>101</v>
      </c>
      <c r="DU23" s="111">
        <f t="shared" si="70"/>
        <v>100</v>
      </c>
      <c r="DV23" s="111">
        <f t="shared" si="71"/>
        <v>76</v>
      </c>
      <c r="DW23" s="26">
        <f t="shared" si="72"/>
        <v>12</v>
      </c>
      <c r="DX23" s="111">
        <v>0</v>
      </c>
      <c r="DY23" s="111">
        <v>0</v>
      </c>
      <c r="DZ23" s="111">
        <v>0</v>
      </c>
      <c r="EA23" s="111">
        <v>3</v>
      </c>
      <c r="EB23" s="111">
        <v>31</v>
      </c>
      <c r="EC23" s="111">
        <v>43</v>
      </c>
      <c r="ED23" s="111">
        <v>51</v>
      </c>
      <c r="EE23" s="111">
        <v>65</v>
      </c>
      <c r="EF23" s="111">
        <v>60</v>
      </c>
      <c r="EG23" s="26">
        <v>9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3</v>
      </c>
      <c r="EQ23" s="26">
        <v>9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26">
        <v>5</v>
      </c>
      <c r="GF23" s="26"/>
      <c r="GG23" s="111">
        <v>5</v>
      </c>
      <c r="GH23" s="111">
        <v>5</v>
      </c>
      <c r="GI23" s="111">
        <v>16</v>
      </c>
      <c r="GJ23" s="111">
        <v>3</v>
      </c>
      <c r="GK23" s="111">
        <v>6</v>
      </c>
      <c r="GL23" s="111">
        <v>2</v>
      </c>
      <c r="GM23" s="111">
        <v>0</v>
      </c>
      <c r="GN23" s="111">
        <v>1</v>
      </c>
      <c r="GO23" s="111">
        <v>0</v>
      </c>
      <c r="GP23" s="26">
        <v>0</v>
      </c>
      <c r="GQ23" s="111">
        <v>0</v>
      </c>
      <c r="GR23" s="111">
        <v>0</v>
      </c>
      <c r="GS23" s="111">
        <v>2</v>
      </c>
      <c r="GT23" s="111">
        <v>21</v>
      </c>
      <c r="GU23" s="111">
        <v>42</v>
      </c>
      <c r="GV23" s="111">
        <v>14</v>
      </c>
      <c r="GW23" s="111">
        <v>19</v>
      </c>
      <c r="GX23" s="111">
        <v>26</v>
      </c>
      <c r="GY23" s="111">
        <v>16</v>
      </c>
      <c r="GZ23" s="26">
        <v>3</v>
      </c>
    </row>
    <row r="24" spans="1:208" x14ac:dyDescent="0.25">
      <c r="A24" s="28">
        <v>4</v>
      </c>
      <c r="B24" s="102">
        <v>4.3466223698781833E-3</v>
      </c>
      <c r="C24" s="103">
        <v>0</v>
      </c>
      <c r="D24" s="104">
        <v>0</v>
      </c>
      <c r="E24" s="105">
        <v>0</v>
      </c>
      <c r="F24" s="106">
        <v>0</v>
      </c>
      <c r="G24" s="99">
        <v>0</v>
      </c>
      <c r="H24" s="111">
        <f t="shared" si="3"/>
        <v>1.094391244870041E-3</v>
      </c>
      <c r="I24" s="111">
        <f t="shared" si="45"/>
        <v>8.2766231377597943E-4</v>
      </c>
      <c r="J24" s="111">
        <f t="shared" si="46"/>
        <v>3.7537537537537537E-4</v>
      </c>
      <c r="K24" s="111">
        <f t="shared" si="47"/>
        <v>1.849796522382538E-4</v>
      </c>
      <c r="L24" s="111">
        <f t="shared" si="48"/>
        <v>1.8345257750871399E-4</v>
      </c>
      <c r="M24" s="111">
        <f t="shared" si="49"/>
        <v>1.8509949097639982E-4</v>
      </c>
      <c r="N24" s="111">
        <f t="shared" si="50"/>
        <v>1.8814675446848542E-4</v>
      </c>
      <c r="O24" s="111">
        <f t="shared" si="51"/>
        <v>0</v>
      </c>
      <c r="P24" s="111">
        <f t="shared" si="52"/>
        <v>0</v>
      </c>
      <c r="Q24" s="26">
        <f t="shared" si="53"/>
        <v>0</v>
      </c>
      <c r="R24" s="111">
        <f t="shared" si="54"/>
        <v>9.1485329673920144E-4</v>
      </c>
      <c r="S24" s="111">
        <f t="shared" si="6"/>
        <v>7.8704007345707357E-4</v>
      </c>
      <c r="T24" s="111">
        <f t="shared" si="7"/>
        <v>3.9806276122868704E-4</v>
      </c>
      <c r="U24" s="111">
        <f t="shared" si="8"/>
        <v>1.9969380283565199E-4</v>
      </c>
      <c r="V24" s="111">
        <f t="shared" si="9"/>
        <v>1.31207767499836E-4</v>
      </c>
      <c r="W24" s="111">
        <f t="shared" si="10"/>
        <v>1.318217769575534E-4</v>
      </c>
      <c r="X24" s="111">
        <f t="shared" si="11"/>
        <v>1.3277567549624909E-4</v>
      </c>
      <c r="Y24" s="111">
        <f t="shared" si="12"/>
        <v>0</v>
      </c>
      <c r="Z24" s="111">
        <f t="shared" si="13"/>
        <v>0</v>
      </c>
      <c r="AA24" s="26">
        <f t="shared" si="14"/>
        <v>0</v>
      </c>
      <c r="AB24" s="111">
        <f t="shared" si="15"/>
        <v>6.641760066417601E-4</v>
      </c>
      <c r="AC24" s="111">
        <f t="shared" si="16"/>
        <v>5.7779612051176224E-4</v>
      </c>
      <c r="AD24" s="111">
        <f t="shared" si="17"/>
        <v>4.1455932343918414E-5</v>
      </c>
      <c r="AE24" s="111">
        <f t="shared" si="18"/>
        <v>4.1590417567792382E-5</v>
      </c>
      <c r="AF24" s="111">
        <f t="shared" si="19"/>
        <v>0</v>
      </c>
      <c r="AG24" s="111">
        <f t="shared" si="20"/>
        <v>1.261723514320562E-4</v>
      </c>
      <c r="AH24" s="111">
        <f t="shared" si="21"/>
        <v>2.1029609690444146E-4</v>
      </c>
      <c r="AI24" s="111">
        <f t="shared" si="22"/>
        <v>0</v>
      </c>
      <c r="AJ24" s="111">
        <f t="shared" si="23"/>
        <v>4.2308343205280082E-5</v>
      </c>
      <c r="AK24" s="26">
        <f t="shared" si="24"/>
        <v>0</v>
      </c>
      <c r="AL24" s="111">
        <f t="shared" si="25"/>
        <v>3.5955246293437108E-4</v>
      </c>
      <c r="AM24" s="111">
        <f t="shared" si="26"/>
        <v>4.2428613857185284E-4</v>
      </c>
      <c r="AN24" s="111">
        <f t="shared" si="27"/>
        <v>1.2698412698412698E-4</v>
      </c>
      <c r="AO24" s="111">
        <f t="shared" si="28"/>
        <v>1.4773230905599054E-4</v>
      </c>
      <c r="AP24" s="111">
        <f t="shared" si="29"/>
        <v>0</v>
      </c>
      <c r="AQ24" s="111">
        <f t="shared" si="30"/>
        <v>4.2291345076230149E-5</v>
      </c>
      <c r="AR24" s="111">
        <f t="shared" si="31"/>
        <v>3.3874621556962293E-4</v>
      </c>
      <c r="AS24" s="111">
        <f t="shared" si="32"/>
        <v>4.2215467747382644E-5</v>
      </c>
      <c r="AT24" s="111">
        <f t="shared" si="33"/>
        <v>1.0537407797681771E-4</v>
      </c>
      <c r="AU24" s="26">
        <f t="shared" si="34"/>
        <v>2.1228718209994482E-5</v>
      </c>
      <c r="AV24" s="111">
        <f t="shared" si="35"/>
        <v>3.2493501299740051E-4</v>
      </c>
      <c r="AW24" s="111">
        <f t="shared" si="36"/>
        <v>3.3765194337451854E-4</v>
      </c>
      <c r="AX24" s="111">
        <f t="shared" si="37"/>
        <v>1.6239038648911984E-4</v>
      </c>
      <c r="AY24" s="111">
        <f t="shared" si="38"/>
        <v>1.372495196266813E-4</v>
      </c>
      <c r="AZ24" s="111">
        <f t="shared" si="39"/>
        <v>1.2461680332976099E-5</v>
      </c>
      <c r="BA24" s="111">
        <f t="shared" si="40"/>
        <v>1.3691298557434996E-4</v>
      </c>
      <c r="BB24" s="111">
        <f t="shared" si="41"/>
        <v>1.4935032608154528E-4</v>
      </c>
      <c r="BC24" s="111">
        <f t="shared" si="42"/>
        <v>0</v>
      </c>
      <c r="BD24" s="111">
        <f t="shared" si="43"/>
        <v>1.1247750449910018E-4</v>
      </c>
      <c r="BE24" s="26">
        <f t="shared" si="44"/>
        <v>2.496286773424531E-5</v>
      </c>
      <c r="BF24" s="111">
        <v>12</v>
      </c>
      <c r="BG24" s="111">
        <v>7</v>
      </c>
      <c r="BH24" s="111">
        <v>0</v>
      </c>
      <c r="BI24" s="111">
        <v>0</v>
      </c>
      <c r="BJ24" s="111">
        <v>0</v>
      </c>
      <c r="BK24" s="111">
        <v>2</v>
      </c>
      <c r="BL24" s="111">
        <v>2</v>
      </c>
      <c r="BM24" s="111">
        <v>0</v>
      </c>
      <c r="BN24" s="111">
        <v>0</v>
      </c>
      <c r="BO24" s="26">
        <v>0</v>
      </c>
      <c r="BP24" s="111">
        <f t="shared" si="4"/>
        <v>14</v>
      </c>
      <c r="BQ24" s="111">
        <f t="shared" si="55"/>
        <v>10</v>
      </c>
      <c r="BR24" s="111">
        <f t="shared" si="56"/>
        <v>2</v>
      </c>
      <c r="BS24" s="111">
        <f t="shared" si="57"/>
        <v>0</v>
      </c>
      <c r="BT24" s="111">
        <f t="shared" si="58"/>
        <v>0</v>
      </c>
      <c r="BU24" s="111">
        <f t="shared" si="59"/>
        <v>2</v>
      </c>
      <c r="BV24" s="111">
        <f t="shared" si="60"/>
        <v>2</v>
      </c>
      <c r="BW24" s="111">
        <f t="shared" si="61"/>
        <v>0</v>
      </c>
      <c r="BX24" s="111">
        <f t="shared" si="62"/>
        <v>0</v>
      </c>
      <c r="BY24" s="26">
        <f t="shared" si="63"/>
        <v>0</v>
      </c>
      <c r="BZ24" s="111">
        <v>16</v>
      </c>
      <c r="CA24" s="111">
        <v>14</v>
      </c>
      <c r="CB24" s="111">
        <v>1</v>
      </c>
      <c r="CC24" s="111">
        <v>1</v>
      </c>
      <c r="CD24" s="111">
        <v>0</v>
      </c>
      <c r="CE24" s="111">
        <v>2</v>
      </c>
      <c r="CF24" s="111">
        <v>2</v>
      </c>
      <c r="CG24" s="111">
        <v>0</v>
      </c>
      <c r="CH24" s="111">
        <v>1</v>
      </c>
      <c r="CI24" s="26">
        <v>0</v>
      </c>
      <c r="CJ24" s="111">
        <v>17</v>
      </c>
      <c r="CK24" s="111">
        <v>20</v>
      </c>
      <c r="CL24" s="111">
        <v>6</v>
      </c>
      <c r="CM24" s="111">
        <v>7</v>
      </c>
      <c r="CN24" s="111">
        <v>0</v>
      </c>
      <c r="CO24" s="111">
        <v>2</v>
      </c>
      <c r="CP24" s="111">
        <v>16</v>
      </c>
      <c r="CQ24" s="111">
        <v>2</v>
      </c>
      <c r="CR24" s="111">
        <v>5</v>
      </c>
      <c r="CS24" s="26">
        <v>0</v>
      </c>
      <c r="CT24" s="111">
        <v>26</v>
      </c>
      <c r="CU24" s="111">
        <v>27</v>
      </c>
      <c r="CV24" s="111">
        <v>13</v>
      </c>
      <c r="CW24" s="111">
        <v>11</v>
      </c>
      <c r="CX24" s="111">
        <v>1</v>
      </c>
      <c r="CY24" s="111">
        <v>11</v>
      </c>
      <c r="CZ24" s="111">
        <v>12</v>
      </c>
      <c r="DA24" s="111">
        <v>0</v>
      </c>
      <c r="DB24" s="111">
        <v>9</v>
      </c>
      <c r="DC24" s="26">
        <v>2</v>
      </c>
      <c r="DD24" s="111">
        <v>0</v>
      </c>
      <c r="DE24" s="111">
        <v>2</v>
      </c>
      <c r="DF24" s="111">
        <v>4</v>
      </c>
      <c r="DG24" s="111">
        <v>2</v>
      </c>
      <c r="DH24" s="111">
        <v>2</v>
      </c>
      <c r="DI24" s="111">
        <v>0</v>
      </c>
      <c r="DJ24" s="111">
        <v>0</v>
      </c>
      <c r="DK24" s="111">
        <v>0</v>
      </c>
      <c r="DL24" s="111">
        <v>0</v>
      </c>
      <c r="DM24" s="26">
        <v>0</v>
      </c>
      <c r="DN24" s="111">
        <f t="shared" si="5"/>
        <v>0</v>
      </c>
      <c r="DO24" s="111">
        <f t="shared" si="64"/>
        <v>2</v>
      </c>
      <c r="DP24" s="111">
        <f t="shared" si="65"/>
        <v>4</v>
      </c>
      <c r="DQ24" s="111">
        <f t="shared" si="66"/>
        <v>3</v>
      </c>
      <c r="DR24" s="111">
        <f t="shared" si="67"/>
        <v>2</v>
      </c>
      <c r="DS24" s="111">
        <f t="shared" si="68"/>
        <v>0</v>
      </c>
      <c r="DT24" s="111">
        <f t="shared" si="69"/>
        <v>0</v>
      </c>
      <c r="DU24" s="111">
        <f t="shared" si="70"/>
        <v>0</v>
      </c>
      <c r="DV24" s="111">
        <f t="shared" si="71"/>
        <v>0</v>
      </c>
      <c r="DW24" s="26">
        <f t="shared" si="72"/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1</v>
      </c>
      <c r="ED24" s="111">
        <v>3</v>
      </c>
      <c r="EE24" s="111">
        <v>0</v>
      </c>
      <c r="EF24" s="111">
        <v>0</v>
      </c>
      <c r="EG24" s="26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26">
        <v>1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26">
        <v>0</v>
      </c>
      <c r="GF24" s="26"/>
      <c r="GG24" s="111">
        <v>2</v>
      </c>
      <c r="GH24" s="111">
        <v>3</v>
      </c>
      <c r="GI24" s="111">
        <v>2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26">
        <v>0</v>
      </c>
      <c r="GQ24" s="111">
        <v>0</v>
      </c>
      <c r="GR24" s="111">
        <v>0</v>
      </c>
      <c r="GS24" s="111">
        <v>0</v>
      </c>
      <c r="GT24" s="111">
        <v>1</v>
      </c>
      <c r="GU24" s="111">
        <v>0</v>
      </c>
      <c r="GV24" s="111">
        <v>0</v>
      </c>
      <c r="GW24" s="111">
        <v>0</v>
      </c>
      <c r="GX24" s="111">
        <v>0</v>
      </c>
      <c r="GY24" s="111">
        <v>0</v>
      </c>
      <c r="GZ24" s="26">
        <v>0</v>
      </c>
    </row>
    <row r="25" spans="1:208" x14ac:dyDescent="0.25">
      <c r="A25" s="28">
        <v>31</v>
      </c>
      <c r="B25" s="102">
        <v>2.1733111849390916E-3</v>
      </c>
      <c r="C25" s="103">
        <v>1.2802926383173297E-3</v>
      </c>
      <c r="D25" s="104">
        <v>3.6144578313253013E-3</v>
      </c>
      <c r="E25" s="105">
        <v>3.4364261168384879E-3</v>
      </c>
      <c r="F25" s="106">
        <v>1.1248593925759281E-3</v>
      </c>
      <c r="G25" s="99">
        <v>2.2988505747126436E-3</v>
      </c>
      <c r="H25" s="111">
        <f t="shared" si="3"/>
        <v>1.094391244870041E-3</v>
      </c>
      <c r="I25" s="111">
        <f t="shared" si="45"/>
        <v>2.2990619827110538E-3</v>
      </c>
      <c r="J25" s="111">
        <f t="shared" si="46"/>
        <v>3.472222222222222E-3</v>
      </c>
      <c r="K25" s="111">
        <f t="shared" si="47"/>
        <v>1.757306696263411E-3</v>
      </c>
      <c r="L25" s="111">
        <f t="shared" si="48"/>
        <v>1.8345257750871399E-3</v>
      </c>
      <c r="M25" s="111">
        <f t="shared" si="49"/>
        <v>1.5733456732993985E-3</v>
      </c>
      <c r="N25" s="111">
        <f t="shared" si="50"/>
        <v>1.7873941674506114E-3</v>
      </c>
      <c r="O25" s="111">
        <f t="shared" si="51"/>
        <v>2.7813832746152421E-3</v>
      </c>
      <c r="P25" s="111">
        <f t="shared" si="52"/>
        <v>4.6321525885558582E-3</v>
      </c>
      <c r="Q25" s="26">
        <f t="shared" si="53"/>
        <v>3.0521642619311877E-3</v>
      </c>
      <c r="R25" s="111">
        <f t="shared" si="54"/>
        <v>1.1762399529504019E-3</v>
      </c>
      <c r="S25" s="111">
        <f t="shared" si="6"/>
        <v>2.295533547583131E-3</v>
      </c>
      <c r="T25" s="111">
        <f t="shared" si="7"/>
        <v>3.1845020898294964E-3</v>
      </c>
      <c r="U25" s="111">
        <f t="shared" si="8"/>
        <v>1.5975504226852159E-3</v>
      </c>
      <c r="V25" s="111">
        <f t="shared" si="9"/>
        <v>1.5088893262481138E-3</v>
      </c>
      <c r="W25" s="111">
        <f t="shared" si="10"/>
        <v>1.3182177695755339E-3</v>
      </c>
      <c r="X25" s="111">
        <f t="shared" si="11"/>
        <v>1.593308105954989E-3</v>
      </c>
      <c r="Y25" s="111">
        <f t="shared" si="12"/>
        <v>2.7273332002926893E-3</v>
      </c>
      <c r="Z25" s="111">
        <f t="shared" si="13"/>
        <v>4.5154112950723116E-3</v>
      </c>
      <c r="AA25" s="26">
        <f t="shared" si="14"/>
        <v>2.5008226390259955E-3</v>
      </c>
      <c r="AB25" s="111">
        <f t="shared" si="15"/>
        <v>7.8870900788709003E-4</v>
      </c>
      <c r="AC25" s="111">
        <f t="shared" si="16"/>
        <v>1.9397441188609163E-3</v>
      </c>
      <c r="AD25" s="111">
        <f t="shared" si="17"/>
        <v>1.1607661056297156E-3</v>
      </c>
      <c r="AE25" s="111">
        <f t="shared" si="18"/>
        <v>8.3180835135584759E-4</v>
      </c>
      <c r="AF25" s="111">
        <f t="shared" si="19"/>
        <v>5.4368282380494329E-4</v>
      </c>
      <c r="AG25" s="111">
        <f t="shared" si="20"/>
        <v>4.6263195525087268E-4</v>
      </c>
      <c r="AH25" s="111">
        <f t="shared" si="21"/>
        <v>9.6736204576043064E-4</v>
      </c>
      <c r="AI25" s="111">
        <f t="shared" si="22"/>
        <v>1.217822197959098E-3</v>
      </c>
      <c r="AJ25" s="111">
        <f t="shared" si="23"/>
        <v>2.2846505330851243E-3</v>
      </c>
      <c r="AK25" s="26">
        <f t="shared" si="24"/>
        <v>1.0517901468299045E-3</v>
      </c>
      <c r="AL25" s="111">
        <f t="shared" si="25"/>
        <v>4.4415304244834077E-4</v>
      </c>
      <c r="AM25" s="111">
        <f t="shared" si="26"/>
        <v>1.0395010395010396E-3</v>
      </c>
      <c r="AN25" s="111">
        <f t="shared" si="27"/>
        <v>8.0423280423280426E-4</v>
      </c>
      <c r="AO25" s="111">
        <f t="shared" si="28"/>
        <v>5.6982462064453492E-4</v>
      </c>
      <c r="AP25" s="111">
        <f t="shared" si="29"/>
        <v>9.7165307760550888E-4</v>
      </c>
      <c r="AQ25" s="111">
        <f t="shared" si="30"/>
        <v>4.017677782241864E-4</v>
      </c>
      <c r="AR25" s="111">
        <f t="shared" si="31"/>
        <v>6.7749243113924586E-4</v>
      </c>
      <c r="AS25" s="111">
        <f t="shared" si="32"/>
        <v>1.1398176291793312E-3</v>
      </c>
      <c r="AT25" s="111">
        <f t="shared" si="33"/>
        <v>1.6438356164383563E-3</v>
      </c>
      <c r="AU25" s="26">
        <f t="shared" si="34"/>
        <v>1.0826646287097185E-3</v>
      </c>
      <c r="AV25" s="111">
        <f t="shared" si="35"/>
        <v>4.9990001999600079E-4</v>
      </c>
      <c r="AW25" s="111">
        <f t="shared" si="36"/>
        <v>9.3792206492921814E-4</v>
      </c>
      <c r="AX25" s="111">
        <f t="shared" si="37"/>
        <v>7.1201938691383315E-4</v>
      </c>
      <c r="AY25" s="111">
        <f t="shared" si="38"/>
        <v>4.9908916227884117E-4</v>
      </c>
      <c r="AZ25" s="111">
        <f t="shared" si="39"/>
        <v>6.7293073798070928E-4</v>
      </c>
      <c r="BA25" s="111">
        <f t="shared" si="40"/>
        <v>2.240394309398454E-4</v>
      </c>
      <c r="BB25" s="111">
        <f t="shared" si="41"/>
        <v>5.8495544381938571E-4</v>
      </c>
      <c r="BC25" s="111">
        <f t="shared" si="42"/>
        <v>6.7421622364001845E-4</v>
      </c>
      <c r="BD25" s="111">
        <f t="shared" si="43"/>
        <v>1.6996600679864027E-3</v>
      </c>
      <c r="BE25" s="26">
        <f t="shared" si="44"/>
        <v>8.4873750296434055E-4</v>
      </c>
      <c r="BF25" s="111">
        <v>12</v>
      </c>
      <c r="BG25" s="111">
        <v>13</v>
      </c>
      <c r="BH25" s="111">
        <v>8</v>
      </c>
      <c r="BI25" s="111">
        <v>3</v>
      </c>
      <c r="BJ25" s="111">
        <v>4</v>
      </c>
      <c r="BK25" s="111">
        <v>3</v>
      </c>
      <c r="BL25" s="111">
        <v>1</v>
      </c>
      <c r="BM25" s="111">
        <v>1</v>
      </c>
      <c r="BN25" s="111">
        <v>3</v>
      </c>
      <c r="BO25" s="26">
        <v>4</v>
      </c>
      <c r="BP25" s="111">
        <f t="shared" si="4"/>
        <v>18</v>
      </c>
      <c r="BQ25" s="111">
        <f t="shared" si="55"/>
        <v>23</v>
      </c>
      <c r="BR25" s="111">
        <f t="shared" si="56"/>
        <v>15</v>
      </c>
      <c r="BS25" s="111">
        <f t="shared" si="57"/>
        <v>6</v>
      </c>
      <c r="BT25" s="111">
        <f t="shared" si="58"/>
        <v>4</v>
      </c>
      <c r="BU25" s="111">
        <f t="shared" si="59"/>
        <v>3</v>
      </c>
      <c r="BV25" s="111">
        <f t="shared" si="60"/>
        <v>1</v>
      </c>
      <c r="BW25" s="111">
        <f t="shared" si="61"/>
        <v>2</v>
      </c>
      <c r="BX25" s="111">
        <f t="shared" si="62"/>
        <v>4</v>
      </c>
      <c r="BY25" s="26">
        <f t="shared" si="63"/>
        <v>4</v>
      </c>
      <c r="BZ25" s="111">
        <v>19</v>
      </c>
      <c r="CA25" s="111">
        <v>47</v>
      </c>
      <c r="CB25" s="111">
        <v>28</v>
      </c>
      <c r="CC25" s="111">
        <v>20</v>
      </c>
      <c r="CD25" s="111">
        <v>10</v>
      </c>
      <c r="CE25" s="111">
        <v>6</v>
      </c>
      <c r="CF25" s="111">
        <v>5</v>
      </c>
      <c r="CG25" s="111">
        <v>4</v>
      </c>
      <c r="CH25" s="111">
        <v>1</v>
      </c>
      <c r="CI25" s="26">
        <v>0</v>
      </c>
      <c r="CJ25" s="111">
        <v>21</v>
      </c>
      <c r="CK25" s="111">
        <v>49</v>
      </c>
      <c r="CL25" s="111">
        <v>38</v>
      </c>
      <c r="CM25" s="111">
        <v>27</v>
      </c>
      <c r="CN25" s="111">
        <v>46</v>
      </c>
      <c r="CO25" s="111">
        <v>19</v>
      </c>
      <c r="CP25" s="111">
        <v>32</v>
      </c>
      <c r="CQ25" s="111">
        <v>54</v>
      </c>
      <c r="CR25" s="111">
        <v>77</v>
      </c>
      <c r="CS25" s="26">
        <v>3</v>
      </c>
      <c r="CT25" s="111">
        <v>40</v>
      </c>
      <c r="CU25" s="111">
        <v>75</v>
      </c>
      <c r="CV25" s="111">
        <v>57</v>
      </c>
      <c r="CW25" s="111">
        <v>40</v>
      </c>
      <c r="CX25" s="111">
        <v>54</v>
      </c>
      <c r="CY25" s="111">
        <v>18</v>
      </c>
      <c r="CZ25" s="111">
        <v>47</v>
      </c>
      <c r="DA25" s="111">
        <v>54</v>
      </c>
      <c r="DB25" s="111">
        <v>136</v>
      </c>
      <c r="DC25" s="26">
        <v>57</v>
      </c>
      <c r="DD25" s="111">
        <v>0</v>
      </c>
      <c r="DE25" s="111">
        <v>12</v>
      </c>
      <c r="DF25" s="111">
        <v>29</v>
      </c>
      <c r="DG25" s="111">
        <v>16</v>
      </c>
      <c r="DH25" s="111">
        <v>16</v>
      </c>
      <c r="DI25" s="111">
        <v>14</v>
      </c>
      <c r="DJ25" s="111">
        <v>18</v>
      </c>
      <c r="DK25" s="111">
        <v>29</v>
      </c>
      <c r="DL25" s="111">
        <v>48</v>
      </c>
      <c r="DM25" s="26">
        <v>29</v>
      </c>
      <c r="DN25" s="111">
        <f t="shared" si="5"/>
        <v>0</v>
      </c>
      <c r="DO25" s="111">
        <f t="shared" si="64"/>
        <v>12</v>
      </c>
      <c r="DP25" s="111">
        <f t="shared" si="65"/>
        <v>33</v>
      </c>
      <c r="DQ25" s="111">
        <f t="shared" si="66"/>
        <v>18</v>
      </c>
      <c r="DR25" s="111">
        <f t="shared" si="67"/>
        <v>19</v>
      </c>
      <c r="DS25" s="111">
        <f t="shared" si="68"/>
        <v>17</v>
      </c>
      <c r="DT25" s="111">
        <f t="shared" si="69"/>
        <v>23</v>
      </c>
      <c r="DU25" s="111">
        <f t="shared" si="70"/>
        <v>39</v>
      </c>
      <c r="DV25" s="111">
        <f t="shared" si="71"/>
        <v>65</v>
      </c>
      <c r="DW25" s="26">
        <f t="shared" si="72"/>
        <v>34</v>
      </c>
      <c r="DX25" s="111">
        <v>0</v>
      </c>
      <c r="DY25" s="111">
        <v>0</v>
      </c>
      <c r="DZ25" s="111">
        <v>0</v>
      </c>
      <c r="EA25" s="111">
        <v>0</v>
      </c>
      <c r="EB25" s="111">
        <v>3</v>
      </c>
      <c r="EC25" s="111">
        <v>5</v>
      </c>
      <c r="ED25" s="111">
        <v>18</v>
      </c>
      <c r="EE25" s="111">
        <v>25</v>
      </c>
      <c r="EF25" s="111">
        <v>53</v>
      </c>
      <c r="EG25" s="26">
        <v>25</v>
      </c>
      <c r="EH25" s="111">
        <v>0</v>
      </c>
      <c r="EI25" s="111">
        <v>0</v>
      </c>
      <c r="EJ25" s="111">
        <v>0</v>
      </c>
      <c r="EK25" s="111">
        <v>0</v>
      </c>
      <c r="EL25" s="111">
        <v>0</v>
      </c>
      <c r="EM25" s="111">
        <v>0</v>
      </c>
      <c r="EN25" s="111">
        <v>0</v>
      </c>
      <c r="EO25" s="111">
        <v>0</v>
      </c>
      <c r="EP25" s="111">
        <v>1</v>
      </c>
      <c r="EQ25" s="26">
        <v>48</v>
      </c>
      <c r="ER25" s="111">
        <v>0</v>
      </c>
      <c r="ES25" s="111">
        <v>0</v>
      </c>
      <c r="ET25" s="111">
        <v>0</v>
      </c>
      <c r="EU25" s="111">
        <v>0</v>
      </c>
      <c r="EV25" s="111">
        <v>0</v>
      </c>
      <c r="EW25" s="111">
        <v>0</v>
      </c>
      <c r="EX25" s="111">
        <v>0</v>
      </c>
      <c r="EY25" s="111">
        <v>0</v>
      </c>
      <c r="EZ25" s="111">
        <v>0</v>
      </c>
      <c r="FA25" s="26">
        <v>11</v>
      </c>
      <c r="GF25" s="26"/>
      <c r="GG25" s="111">
        <v>6</v>
      </c>
      <c r="GH25" s="111">
        <v>10</v>
      </c>
      <c r="GI25" s="111">
        <v>7</v>
      </c>
      <c r="GJ25" s="111">
        <v>3</v>
      </c>
      <c r="GK25" s="111">
        <v>0</v>
      </c>
      <c r="GL25" s="111">
        <v>0</v>
      </c>
      <c r="GM25" s="111">
        <v>0</v>
      </c>
      <c r="GN25" s="111">
        <v>1</v>
      </c>
      <c r="GO25" s="111">
        <v>1</v>
      </c>
      <c r="GP25" s="26">
        <v>0</v>
      </c>
      <c r="GQ25" s="111">
        <v>0</v>
      </c>
      <c r="GR25" s="111">
        <v>0</v>
      </c>
      <c r="GS25" s="111">
        <v>4</v>
      </c>
      <c r="GT25" s="111">
        <v>2</v>
      </c>
      <c r="GU25" s="111">
        <v>3</v>
      </c>
      <c r="GV25" s="111">
        <v>3</v>
      </c>
      <c r="GW25" s="111">
        <v>5</v>
      </c>
      <c r="GX25" s="111">
        <v>10</v>
      </c>
      <c r="GY25" s="111">
        <v>17</v>
      </c>
      <c r="GZ25" s="26">
        <v>5</v>
      </c>
    </row>
    <row r="26" spans="1:208" x14ac:dyDescent="0.25">
      <c r="A26" s="28" t="s">
        <v>17</v>
      </c>
      <c r="B26" s="102">
        <v>2.1733111849390916E-3</v>
      </c>
      <c r="C26" s="103">
        <v>1.0242341106538638E-2</v>
      </c>
      <c r="D26" s="104">
        <v>1.2048192771084338E-2</v>
      </c>
      <c r="E26" s="105">
        <v>1.2600229095074456E-2</v>
      </c>
      <c r="F26" s="106">
        <v>1.4623172103487065E-2</v>
      </c>
      <c r="G26" s="99">
        <v>1.4942528735632184E-2</v>
      </c>
      <c r="H26" s="111">
        <f t="shared" si="3"/>
        <v>1.9151846785225718E-3</v>
      </c>
      <c r="I26" s="111">
        <f t="shared" si="45"/>
        <v>1.8392495861688431E-3</v>
      </c>
      <c r="J26" s="111">
        <f t="shared" si="46"/>
        <v>3.0968468468468469E-3</v>
      </c>
      <c r="K26" s="111">
        <f t="shared" si="47"/>
        <v>3.607103218645949E-3</v>
      </c>
      <c r="L26" s="111">
        <f t="shared" si="48"/>
        <v>4.0359567051917082E-3</v>
      </c>
      <c r="M26" s="111">
        <f t="shared" si="49"/>
        <v>1.1105969458583989E-3</v>
      </c>
      <c r="N26" s="111">
        <f t="shared" si="50"/>
        <v>2.1636876763875823E-3</v>
      </c>
      <c r="O26" s="111">
        <f t="shared" si="51"/>
        <v>1.8542555164101613E-3</v>
      </c>
      <c r="P26" s="111">
        <f t="shared" si="52"/>
        <v>8.1743869209809268E-4</v>
      </c>
      <c r="Q26" s="26">
        <f t="shared" si="53"/>
        <v>1.2023677395486497E-3</v>
      </c>
      <c r="R26" s="111">
        <f t="shared" si="54"/>
        <v>1.6336666013200027E-3</v>
      </c>
      <c r="S26" s="111">
        <f t="shared" si="6"/>
        <v>1.7708401652784154E-3</v>
      </c>
      <c r="T26" s="111">
        <f t="shared" si="7"/>
        <v>2.5210641544483512E-3</v>
      </c>
      <c r="U26" s="111">
        <f t="shared" si="8"/>
        <v>3.794182253877388E-3</v>
      </c>
      <c r="V26" s="111">
        <f t="shared" si="9"/>
        <v>3.7394213737453256E-3</v>
      </c>
      <c r="W26" s="111">
        <f t="shared" si="10"/>
        <v>1.2523068810967571E-3</v>
      </c>
      <c r="X26" s="111">
        <f t="shared" si="11"/>
        <v>2.3235743211843592E-3</v>
      </c>
      <c r="Y26" s="111">
        <f t="shared" si="12"/>
        <v>1.7295283709173152E-3</v>
      </c>
      <c r="Z26" s="111">
        <f t="shared" si="13"/>
        <v>8.5072966428898628E-4</v>
      </c>
      <c r="AA26" s="26">
        <f t="shared" si="14"/>
        <v>1.0529779532741034E-3</v>
      </c>
      <c r="AB26" s="111">
        <f t="shared" si="15"/>
        <v>8.3022000830220008E-4</v>
      </c>
      <c r="AC26" s="111">
        <f t="shared" si="16"/>
        <v>1.1143210895583986E-3</v>
      </c>
      <c r="AD26" s="111">
        <f t="shared" si="17"/>
        <v>9.9494237625404199E-4</v>
      </c>
      <c r="AE26" s="111">
        <f t="shared" si="18"/>
        <v>1.3724837797371486E-3</v>
      </c>
      <c r="AF26" s="111">
        <f t="shared" si="19"/>
        <v>2.1329095395424698E-3</v>
      </c>
      <c r="AG26" s="111">
        <f t="shared" si="20"/>
        <v>5.888043066829289E-4</v>
      </c>
      <c r="AH26" s="111">
        <f t="shared" si="21"/>
        <v>1.0935397039030955E-3</v>
      </c>
      <c r="AI26" s="111">
        <f t="shared" si="22"/>
        <v>5.8791416453197836E-4</v>
      </c>
      <c r="AJ26" s="111">
        <f t="shared" si="23"/>
        <v>6.7693349128448131E-4</v>
      </c>
      <c r="AK26" s="26">
        <f t="shared" si="24"/>
        <v>3.3657284698556945E-4</v>
      </c>
      <c r="AL26" s="111">
        <f t="shared" si="25"/>
        <v>5.499037668408029E-4</v>
      </c>
      <c r="AM26" s="111">
        <f t="shared" si="26"/>
        <v>6.1521490092918661E-4</v>
      </c>
      <c r="AN26" s="111">
        <f t="shared" si="27"/>
        <v>9.1005291005291004E-4</v>
      </c>
      <c r="AO26" s="111">
        <f t="shared" si="28"/>
        <v>1.0130215478125065E-3</v>
      </c>
      <c r="AP26" s="111">
        <f t="shared" si="29"/>
        <v>1.9010603692281695E-3</v>
      </c>
      <c r="AQ26" s="111">
        <f t="shared" si="30"/>
        <v>5.2864181345287683E-4</v>
      </c>
      <c r="AR26" s="111">
        <f t="shared" si="31"/>
        <v>4.6577604640823153E-4</v>
      </c>
      <c r="AS26" s="111">
        <f t="shared" si="32"/>
        <v>5.4880108071597429E-4</v>
      </c>
      <c r="AT26" s="111">
        <f t="shared" si="33"/>
        <v>4.4257112750263437E-4</v>
      </c>
      <c r="AU26" s="26">
        <f t="shared" si="34"/>
        <v>5.0948923703986757E-4</v>
      </c>
      <c r="AV26" s="111">
        <f t="shared" si="35"/>
        <v>7.6234753049390122E-4</v>
      </c>
      <c r="AW26" s="111">
        <f t="shared" si="36"/>
        <v>6.3778700415186831E-4</v>
      </c>
      <c r="AX26" s="111">
        <f t="shared" si="37"/>
        <v>7.9946036425412848E-4</v>
      </c>
      <c r="AY26" s="111">
        <f t="shared" si="38"/>
        <v>1.1354278441843635E-3</v>
      </c>
      <c r="AZ26" s="111">
        <f t="shared" si="39"/>
        <v>1.6947885252847493E-3</v>
      </c>
      <c r="BA26" s="111">
        <f t="shared" si="40"/>
        <v>4.9786540208854541E-4</v>
      </c>
      <c r="BB26" s="111">
        <f t="shared" si="41"/>
        <v>6.0984716483297654E-4</v>
      </c>
      <c r="BC26" s="111">
        <f t="shared" si="42"/>
        <v>4.369919968037157E-4</v>
      </c>
      <c r="BD26" s="111">
        <f t="shared" si="43"/>
        <v>2.6244751049790043E-4</v>
      </c>
      <c r="BE26" s="26">
        <f t="shared" si="44"/>
        <v>3.6196158214655698E-4</v>
      </c>
      <c r="BF26" s="111">
        <v>21</v>
      </c>
      <c r="BG26" s="111">
        <v>13</v>
      </c>
      <c r="BH26" s="111">
        <v>8</v>
      </c>
      <c r="BI26" s="111">
        <v>5</v>
      </c>
      <c r="BJ26" s="111">
        <v>5</v>
      </c>
      <c r="BK26" s="111">
        <v>3</v>
      </c>
      <c r="BL26" s="111">
        <v>0</v>
      </c>
      <c r="BM26" s="111">
        <v>1</v>
      </c>
      <c r="BN26" s="111">
        <v>3</v>
      </c>
      <c r="BO26" s="26">
        <v>2</v>
      </c>
      <c r="BP26" s="111">
        <f t="shared" si="4"/>
        <v>25</v>
      </c>
      <c r="BQ26" s="111">
        <f t="shared" si="55"/>
        <v>20</v>
      </c>
      <c r="BR26" s="111">
        <f t="shared" si="56"/>
        <v>12</v>
      </c>
      <c r="BS26" s="111">
        <f t="shared" si="57"/>
        <v>7</v>
      </c>
      <c r="BT26" s="111">
        <f t="shared" si="58"/>
        <v>6</v>
      </c>
      <c r="BU26" s="111">
        <f t="shared" si="59"/>
        <v>4</v>
      </c>
      <c r="BV26" s="111">
        <f t="shared" si="60"/>
        <v>1</v>
      </c>
      <c r="BW26" s="111">
        <f t="shared" si="61"/>
        <v>1</v>
      </c>
      <c r="BX26" s="111">
        <f t="shared" si="62"/>
        <v>3</v>
      </c>
      <c r="BY26" s="26">
        <f t="shared" si="63"/>
        <v>2</v>
      </c>
      <c r="BZ26" s="111">
        <v>20</v>
      </c>
      <c r="CA26" s="111">
        <v>27</v>
      </c>
      <c r="CB26" s="111">
        <v>24</v>
      </c>
      <c r="CC26" s="111">
        <v>32</v>
      </c>
      <c r="CD26" s="111">
        <v>40</v>
      </c>
      <c r="CE26" s="111">
        <v>4</v>
      </c>
      <c r="CF26" s="111">
        <v>12</v>
      </c>
      <c r="CG26" s="111">
        <v>1</v>
      </c>
      <c r="CH26" s="111">
        <v>2</v>
      </c>
      <c r="CI26" s="26">
        <v>0</v>
      </c>
      <c r="CJ26" s="111">
        <v>26</v>
      </c>
      <c r="CK26" s="111">
        <v>29</v>
      </c>
      <c r="CL26" s="111">
        <v>43</v>
      </c>
      <c r="CM26" s="111">
        <v>48</v>
      </c>
      <c r="CN26" s="111">
        <v>90</v>
      </c>
      <c r="CO26" s="111">
        <v>25</v>
      </c>
      <c r="CP26" s="111">
        <v>22</v>
      </c>
      <c r="CQ26" s="111">
        <v>26</v>
      </c>
      <c r="CR26" s="111">
        <v>20</v>
      </c>
      <c r="CS26" s="26">
        <v>0</v>
      </c>
      <c r="CT26" s="111">
        <v>61</v>
      </c>
      <c r="CU26" s="111">
        <v>51</v>
      </c>
      <c r="CV26" s="111">
        <v>64</v>
      </c>
      <c r="CW26" s="111">
        <v>91</v>
      </c>
      <c r="CX26" s="111">
        <v>136</v>
      </c>
      <c r="CY26" s="111">
        <v>40</v>
      </c>
      <c r="CZ26" s="111">
        <v>49</v>
      </c>
      <c r="DA26" s="111">
        <v>35</v>
      </c>
      <c r="DB26" s="111">
        <v>21</v>
      </c>
      <c r="DC26" s="26">
        <v>20</v>
      </c>
      <c r="DD26" s="111">
        <v>0</v>
      </c>
      <c r="DE26" s="111">
        <v>7</v>
      </c>
      <c r="DF26" s="111">
        <v>25</v>
      </c>
      <c r="DG26" s="111">
        <v>34</v>
      </c>
      <c r="DH26" s="111">
        <v>39</v>
      </c>
      <c r="DI26" s="111">
        <v>9</v>
      </c>
      <c r="DJ26" s="111">
        <v>23</v>
      </c>
      <c r="DK26" s="111">
        <v>19</v>
      </c>
      <c r="DL26" s="111">
        <v>6</v>
      </c>
      <c r="DM26" s="26">
        <v>11</v>
      </c>
      <c r="DN26" s="111">
        <f t="shared" si="5"/>
        <v>0</v>
      </c>
      <c r="DO26" s="111">
        <f t="shared" si="64"/>
        <v>7</v>
      </c>
      <c r="DP26" s="111">
        <f t="shared" si="65"/>
        <v>26</v>
      </c>
      <c r="DQ26" s="111">
        <f t="shared" si="66"/>
        <v>50</v>
      </c>
      <c r="DR26" s="111">
        <f t="shared" si="67"/>
        <v>51</v>
      </c>
      <c r="DS26" s="111">
        <f t="shared" si="68"/>
        <v>15</v>
      </c>
      <c r="DT26" s="111">
        <f t="shared" si="69"/>
        <v>34</v>
      </c>
      <c r="DU26" s="111">
        <f t="shared" si="70"/>
        <v>25</v>
      </c>
      <c r="DV26" s="111">
        <f t="shared" si="71"/>
        <v>10</v>
      </c>
      <c r="DW26" s="26">
        <f t="shared" si="72"/>
        <v>14</v>
      </c>
      <c r="DX26" s="111">
        <v>0</v>
      </c>
      <c r="DY26" s="111">
        <v>0</v>
      </c>
      <c r="DZ26" s="111">
        <v>0</v>
      </c>
      <c r="EA26" s="111">
        <v>1</v>
      </c>
      <c r="EB26" s="111">
        <v>11</v>
      </c>
      <c r="EC26" s="111">
        <v>10</v>
      </c>
      <c r="ED26" s="111">
        <v>14</v>
      </c>
      <c r="EE26" s="111">
        <v>13</v>
      </c>
      <c r="EF26" s="111">
        <v>14</v>
      </c>
      <c r="EG26" s="26">
        <v>8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1</v>
      </c>
      <c r="EQ26" s="26">
        <v>24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26">
        <v>9</v>
      </c>
      <c r="GF26" s="26"/>
      <c r="GG26" s="111">
        <v>4</v>
      </c>
      <c r="GH26" s="111">
        <v>7</v>
      </c>
      <c r="GI26" s="111">
        <v>4</v>
      </c>
      <c r="GJ26" s="111">
        <v>2</v>
      </c>
      <c r="GK26" s="111">
        <v>1</v>
      </c>
      <c r="GL26" s="111">
        <v>1</v>
      </c>
      <c r="GM26" s="111">
        <v>1</v>
      </c>
      <c r="GN26" s="111">
        <v>0</v>
      </c>
      <c r="GO26" s="111">
        <v>0</v>
      </c>
      <c r="GP26" s="26">
        <v>0</v>
      </c>
      <c r="GQ26" s="111">
        <v>0</v>
      </c>
      <c r="GR26" s="111">
        <v>0</v>
      </c>
      <c r="GS26" s="111">
        <v>1</v>
      </c>
      <c r="GT26" s="111">
        <v>16</v>
      </c>
      <c r="GU26" s="111">
        <v>12</v>
      </c>
      <c r="GV26" s="111">
        <v>6</v>
      </c>
      <c r="GW26" s="111">
        <v>11</v>
      </c>
      <c r="GX26" s="111">
        <v>6</v>
      </c>
      <c r="GY26" s="111">
        <v>4</v>
      </c>
      <c r="GZ26" s="26">
        <v>3</v>
      </c>
    </row>
    <row r="27" spans="1:208" x14ac:dyDescent="0.25">
      <c r="A27" s="28">
        <v>38</v>
      </c>
      <c r="B27" s="102">
        <v>2.1733111849390916E-3</v>
      </c>
      <c r="C27" s="103">
        <v>1.2802926383173297E-3</v>
      </c>
      <c r="D27" s="104">
        <v>4.8192771084337354E-3</v>
      </c>
      <c r="E27" s="105">
        <v>0</v>
      </c>
      <c r="F27" s="106">
        <v>2.2497187851518562E-3</v>
      </c>
      <c r="G27" s="99">
        <v>0</v>
      </c>
      <c r="H27" s="111">
        <f t="shared" si="3"/>
        <v>5.4719562243502051E-4</v>
      </c>
      <c r="I27" s="111">
        <f t="shared" si="45"/>
        <v>4.5981239654221078E-4</v>
      </c>
      <c r="J27" s="111">
        <f t="shared" si="46"/>
        <v>9.3843843843843843E-4</v>
      </c>
      <c r="K27" s="111">
        <f t="shared" si="47"/>
        <v>2.4047354790972995E-3</v>
      </c>
      <c r="L27" s="111">
        <f t="shared" si="48"/>
        <v>5.2283984589983493E-3</v>
      </c>
      <c r="M27" s="111">
        <f t="shared" si="49"/>
        <v>5.8306339657565945E-3</v>
      </c>
      <c r="N27" s="111">
        <f t="shared" si="50"/>
        <v>4.2333019755409216E-3</v>
      </c>
      <c r="O27" s="111">
        <f t="shared" si="51"/>
        <v>3.4303727053587984E-3</v>
      </c>
      <c r="P27" s="111">
        <f t="shared" si="52"/>
        <v>5.4495912806539508E-3</v>
      </c>
      <c r="Q27" s="26">
        <f t="shared" si="53"/>
        <v>2.0347761746207916E-3</v>
      </c>
      <c r="R27" s="111">
        <f t="shared" si="54"/>
        <v>5.8811997647520095E-4</v>
      </c>
      <c r="S27" s="111">
        <f t="shared" si="6"/>
        <v>3.2793336394044731E-4</v>
      </c>
      <c r="T27" s="111">
        <f t="shared" si="7"/>
        <v>7.9612552245737409E-4</v>
      </c>
      <c r="U27" s="111">
        <f t="shared" si="8"/>
        <v>2.1300672302469546E-3</v>
      </c>
      <c r="V27" s="111">
        <f t="shared" si="9"/>
        <v>4.9858951649937675E-3</v>
      </c>
      <c r="W27" s="111">
        <f t="shared" si="10"/>
        <v>5.6024255206960187E-3</v>
      </c>
      <c r="X27" s="111">
        <f t="shared" si="11"/>
        <v>3.9832702648874728E-3</v>
      </c>
      <c r="Y27" s="111">
        <f t="shared" si="12"/>
        <v>3.0599348100844807E-3</v>
      </c>
      <c r="Z27" s="111">
        <f t="shared" si="13"/>
        <v>4.6462927818860019E-3</v>
      </c>
      <c r="AA27" s="26">
        <f t="shared" si="14"/>
        <v>1.5794669299111549E-3</v>
      </c>
      <c r="AB27" s="111">
        <f t="shared" si="15"/>
        <v>3.7359900373599005E-4</v>
      </c>
      <c r="AC27" s="111">
        <f t="shared" si="16"/>
        <v>1.2381345439537762E-4</v>
      </c>
      <c r="AD27" s="111">
        <f t="shared" si="17"/>
        <v>3.3164745875134731E-4</v>
      </c>
      <c r="AE27" s="111">
        <f t="shared" si="18"/>
        <v>7.0703709865247051E-4</v>
      </c>
      <c r="AF27" s="111">
        <f t="shared" si="19"/>
        <v>2.6347706076701098E-3</v>
      </c>
      <c r="AG27" s="111">
        <f t="shared" si="20"/>
        <v>2.691676830550532E-3</v>
      </c>
      <c r="AH27" s="111">
        <f t="shared" si="21"/>
        <v>1.6403095558546433E-3</v>
      </c>
      <c r="AI27" s="111">
        <f t="shared" si="22"/>
        <v>1.5537731491202284E-3</v>
      </c>
      <c r="AJ27" s="111">
        <f t="shared" si="23"/>
        <v>2.4961922491115248E-3</v>
      </c>
      <c r="AK27" s="26">
        <f t="shared" si="24"/>
        <v>4.62787664605158E-4</v>
      </c>
      <c r="AL27" s="111">
        <f t="shared" si="25"/>
        <v>2.3265159366341658E-4</v>
      </c>
      <c r="AM27" s="111">
        <f t="shared" si="26"/>
        <v>8.4857227714370571E-5</v>
      </c>
      <c r="AN27" s="111">
        <f t="shared" si="27"/>
        <v>2.9629629629629629E-4</v>
      </c>
      <c r="AO27" s="111">
        <f t="shared" si="28"/>
        <v>8.6528923875651607E-4</v>
      </c>
      <c r="AP27" s="111">
        <f t="shared" si="29"/>
        <v>2.0066748341852898E-3</v>
      </c>
      <c r="AQ27" s="111">
        <f t="shared" si="30"/>
        <v>2.008838891120932E-3</v>
      </c>
      <c r="AR27" s="111">
        <f t="shared" si="31"/>
        <v>1.2279550314398832E-3</v>
      </c>
      <c r="AS27" s="111">
        <f t="shared" si="32"/>
        <v>1.4353259034110097E-3</v>
      </c>
      <c r="AT27" s="111">
        <f t="shared" si="33"/>
        <v>1.4752370916754477E-3</v>
      </c>
      <c r="AU27" s="26">
        <f t="shared" si="34"/>
        <v>9.3406360123975715E-4</v>
      </c>
      <c r="AV27" s="111">
        <f t="shared" si="35"/>
        <v>2.499500099980004E-4</v>
      </c>
      <c r="AW27" s="111">
        <f t="shared" si="36"/>
        <v>1.2505627532389575E-4</v>
      </c>
      <c r="AX27" s="111">
        <f t="shared" si="37"/>
        <v>4.12221750318535E-4</v>
      </c>
      <c r="AY27" s="111">
        <f t="shared" si="38"/>
        <v>5.9890699473460931E-4</v>
      </c>
      <c r="AZ27" s="111">
        <f t="shared" si="39"/>
        <v>1.4580165989582035E-3</v>
      </c>
      <c r="BA27" s="111">
        <f t="shared" si="40"/>
        <v>1.8669952578320452E-3</v>
      </c>
      <c r="BB27" s="111">
        <f t="shared" si="41"/>
        <v>1.2570319111863395E-3</v>
      </c>
      <c r="BC27" s="111">
        <f t="shared" si="42"/>
        <v>1.2485485622963305E-3</v>
      </c>
      <c r="BD27" s="111">
        <f t="shared" si="43"/>
        <v>1.6621675664867026E-3</v>
      </c>
      <c r="BE27" s="26">
        <f t="shared" si="44"/>
        <v>4.7429448695066089E-4</v>
      </c>
      <c r="BF27" s="111">
        <v>6</v>
      </c>
      <c r="BG27" s="111">
        <v>2</v>
      </c>
      <c r="BH27" s="111">
        <v>1</v>
      </c>
      <c r="BI27" s="111">
        <v>4</v>
      </c>
      <c r="BJ27" s="111">
        <v>8</v>
      </c>
      <c r="BK27" s="111">
        <v>9</v>
      </c>
      <c r="BL27" s="111">
        <v>6</v>
      </c>
      <c r="BM27" s="111">
        <v>6</v>
      </c>
      <c r="BN27" s="111">
        <v>9</v>
      </c>
      <c r="BO27" s="26">
        <v>0</v>
      </c>
      <c r="BP27" s="111">
        <f t="shared" si="4"/>
        <v>9</v>
      </c>
      <c r="BQ27" s="111">
        <f t="shared" si="55"/>
        <v>2</v>
      </c>
      <c r="BR27" s="111">
        <f t="shared" si="56"/>
        <v>2</v>
      </c>
      <c r="BS27" s="111">
        <f t="shared" si="57"/>
        <v>6</v>
      </c>
      <c r="BT27" s="111">
        <f t="shared" si="58"/>
        <v>8</v>
      </c>
      <c r="BU27" s="111">
        <f t="shared" si="59"/>
        <v>9</v>
      </c>
      <c r="BV27" s="111">
        <f t="shared" si="60"/>
        <v>6</v>
      </c>
      <c r="BW27" s="111">
        <f t="shared" si="61"/>
        <v>7</v>
      </c>
      <c r="BX27" s="111">
        <f t="shared" si="62"/>
        <v>10</v>
      </c>
      <c r="BY27" s="26">
        <f t="shared" si="63"/>
        <v>0</v>
      </c>
      <c r="BZ27" s="111">
        <v>9</v>
      </c>
      <c r="CA27" s="111">
        <v>3</v>
      </c>
      <c r="CB27" s="111">
        <v>8</v>
      </c>
      <c r="CC27" s="111">
        <v>16</v>
      </c>
      <c r="CD27" s="111">
        <v>52</v>
      </c>
      <c r="CE27" s="111">
        <v>29</v>
      </c>
      <c r="CF27" s="111">
        <v>9</v>
      </c>
      <c r="CG27" s="111">
        <v>8</v>
      </c>
      <c r="CH27" s="111">
        <v>3</v>
      </c>
      <c r="CI27" s="26">
        <v>0</v>
      </c>
      <c r="CJ27" s="111">
        <v>11</v>
      </c>
      <c r="CK27" s="111">
        <v>4</v>
      </c>
      <c r="CL27" s="111">
        <v>14</v>
      </c>
      <c r="CM27" s="111">
        <v>41</v>
      </c>
      <c r="CN27" s="111">
        <v>95</v>
      </c>
      <c r="CO27" s="111">
        <v>95</v>
      </c>
      <c r="CP27" s="111">
        <v>58</v>
      </c>
      <c r="CQ27" s="111">
        <v>68</v>
      </c>
      <c r="CR27" s="111">
        <v>69</v>
      </c>
      <c r="CS27" s="26">
        <v>1</v>
      </c>
      <c r="CT27" s="111">
        <v>20</v>
      </c>
      <c r="CU27" s="111">
        <v>10</v>
      </c>
      <c r="CV27" s="111">
        <v>33</v>
      </c>
      <c r="CW27" s="111">
        <v>48</v>
      </c>
      <c r="CX27" s="111">
        <v>117</v>
      </c>
      <c r="CY27" s="111">
        <v>150</v>
      </c>
      <c r="CZ27" s="111">
        <v>101</v>
      </c>
      <c r="DA27" s="111">
        <v>100</v>
      </c>
      <c r="DB27" s="111">
        <v>133</v>
      </c>
      <c r="DC27" s="26">
        <v>28</v>
      </c>
      <c r="DD27" s="111">
        <v>0</v>
      </c>
      <c r="DE27" s="111">
        <v>3</v>
      </c>
      <c r="DF27" s="111">
        <v>9</v>
      </c>
      <c r="DG27" s="111">
        <v>22</v>
      </c>
      <c r="DH27" s="111">
        <v>49</v>
      </c>
      <c r="DI27" s="111">
        <v>54</v>
      </c>
      <c r="DJ27" s="111">
        <v>39</v>
      </c>
      <c r="DK27" s="111">
        <v>31</v>
      </c>
      <c r="DL27" s="111">
        <v>51</v>
      </c>
      <c r="DM27" s="26">
        <v>22</v>
      </c>
      <c r="DN27" s="111">
        <f t="shared" si="5"/>
        <v>0</v>
      </c>
      <c r="DO27" s="111">
        <f t="shared" si="64"/>
        <v>3</v>
      </c>
      <c r="DP27" s="111">
        <f t="shared" si="65"/>
        <v>10</v>
      </c>
      <c r="DQ27" s="111">
        <f t="shared" si="66"/>
        <v>26</v>
      </c>
      <c r="DR27" s="111">
        <f t="shared" si="67"/>
        <v>68</v>
      </c>
      <c r="DS27" s="111">
        <f t="shared" si="68"/>
        <v>76</v>
      </c>
      <c r="DT27" s="111">
        <f t="shared" si="69"/>
        <v>54</v>
      </c>
      <c r="DU27" s="111">
        <f t="shared" si="70"/>
        <v>39</v>
      </c>
      <c r="DV27" s="111">
        <f t="shared" si="71"/>
        <v>61</v>
      </c>
      <c r="DW27" s="26">
        <f t="shared" si="72"/>
        <v>24</v>
      </c>
      <c r="DX27" s="111">
        <v>0</v>
      </c>
      <c r="DY27" s="111">
        <v>0</v>
      </c>
      <c r="DZ27" s="111">
        <v>0</v>
      </c>
      <c r="EA27" s="111">
        <v>1</v>
      </c>
      <c r="EB27" s="111">
        <v>11</v>
      </c>
      <c r="EC27" s="111">
        <v>35</v>
      </c>
      <c r="ED27" s="111">
        <v>30</v>
      </c>
      <c r="EE27" s="111">
        <v>29</v>
      </c>
      <c r="EF27" s="111">
        <v>56</v>
      </c>
      <c r="EG27" s="26">
        <v>11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1</v>
      </c>
      <c r="EQ27" s="26">
        <v>43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26">
        <v>10</v>
      </c>
      <c r="GF27" s="26"/>
      <c r="GG27" s="111">
        <v>3</v>
      </c>
      <c r="GH27" s="111">
        <v>0</v>
      </c>
      <c r="GI27" s="111">
        <v>1</v>
      </c>
      <c r="GJ27" s="111">
        <v>2</v>
      </c>
      <c r="GK27" s="111">
        <v>0</v>
      </c>
      <c r="GL27" s="111">
        <v>0</v>
      </c>
      <c r="GM27" s="111">
        <v>0</v>
      </c>
      <c r="GN27" s="111">
        <v>1</v>
      </c>
      <c r="GO27" s="111">
        <v>1</v>
      </c>
      <c r="GP27" s="26">
        <v>0</v>
      </c>
      <c r="GQ27" s="111">
        <v>0</v>
      </c>
      <c r="GR27" s="111">
        <v>0</v>
      </c>
      <c r="GS27" s="111">
        <v>1</v>
      </c>
      <c r="GT27" s="111">
        <v>4</v>
      </c>
      <c r="GU27" s="111">
        <v>19</v>
      </c>
      <c r="GV27" s="111">
        <v>22</v>
      </c>
      <c r="GW27" s="111">
        <v>15</v>
      </c>
      <c r="GX27" s="111">
        <v>8</v>
      </c>
      <c r="GY27" s="111">
        <v>10</v>
      </c>
      <c r="GZ27" s="26">
        <v>2</v>
      </c>
    </row>
    <row r="28" spans="1:208" x14ac:dyDescent="0.25">
      <c r="A28" s="28" t="s">
        <v>18</v>
      </c>
      <c r="B28" s="102">
        <v>2.1733111849390916E-3</v>
      </c>
      <c r="C28" s="103">
        <v>1.2802926383173297E-3</v>
      </c>
      <c r="D28" s="104">
        <v>3.6144578313253013E-3</v>
      </c>
      <c r="E28" s="105">
        <v>0</v>
      </c>
      <c r="F28" s="106">
        <v>0</v>
      </c>
      <c r="G28" s="99">
        <v>0</v>
      </c>
      <c r="H28" s="111">
        <f t="shared" si="3"/>
        <v>2.2799817601459188E-3</v>
      </c>
      <c r="I28" s="111">
        <f t="shared" si="45"/>
        <v>3.4026117344123597E-3</v>
      </c>
      <c r="J28" s="111">
        <f t="shared" si="46"/>
        <v>3.3783783783783786E-3</v>
      </c>
      <c r="K28" s="111">
        <f t="shared" si="47"/>
        <v>2.4972253052164264E-3</v>
      </c>
      <c r="L28" s="111">
        <f t="shared" si="48"/>
        <v>2.5683360851219959E-3</v>
      </c>
      <c r="M28" s="111">
        <f t="shared" si="49"/>
        <v>3.7945395650161961E-3</v>
      </c>
      <c r="N28" s="111">
        <f t="shared" si="50"/>
        <v>3.4807149576669802E-3</v>
      </c>
      <c r="O28" s="111">
        <f t="shared" si="51"/>
        <v>4.8210643426664194E-3</v>
      </c>
      <c r="P28" s="111">
        <f t="shared" si="52"/>
        <v>3.2697547683923707E-3</v>
      </c>
      <c r="Q28" s="26">
        <f t="shared" si="53"/>
        <v>4.9944506104328528E-3</v>
      </c>
      <c r="R28" s="111">
        <f t="shared" si="54"/>
        <v>2.1564399137424034E-3</v>
      </c>
      <c r="S28" s="111">
        <f t="shared" si="6"/>
        <v>2.7546402570997573E-3</v>
      </c>
      <c r="T28" s="111">
        <f t="shared" si="7"/>
        <v>3.3171896769057254E-3</v>
      </c>
      <c r="U28" s="111">
        <f t="shared" si="8"/>
        <v>2.1300672302469546E-3</v>
      </c>
      <c r="V28" s="111">
        <f t="shared" si="9"/>
        <v>2.1649281637472939E-3</v>
      </c>
      <c r="W28" s="111">
        <f t="shared" si="10"/>
        <v>3.2955444239388346E-3</v>
      </c>
      <c r="X28" s="111">
        <f t="shared" si="11"/>
        <v>3.186616211909978E-3</v>
      </c>
      <c r="Y28" s="111">
        <f t="shared" si="12"/>
        <v>3.9912193175014963E-3</v>
      </c>
      <c r="Z28" s="111">
        <f t="shared" si="13"/>
        <v>2.8139519664943393E-3</v>
      </c>
      <c r="AA28" s="26">
        <f t="shared" si="14"/>
        <v>4.4751563014149391E-3</v>
      </c>
      <c r="AB28" s="111">
        <f t="shared" si="15"/>
        <v>1.5359070153590701E-3</v>
      </c>
      <c r="AC28" s="111">
        <f t="shared" si="16"/>
        <v>6.6033842344201399E-4</v>
      </c>
      <c r="AD28" s="111">
        <f t="shared" si="17"/>
        <v>1.8655169554763287E-3</v>
      </c>
      <c r="AE28" s="111">
        <f t="shared" si="18"/>
        <v>1.206122109465979E-3</v>
      </c>
      <c r="AF28" s="111">
        <f t="shared" si="19"/>
        <v>1.2964744259964032E-3</v>
      </c>
      <c r="AG28" s="111">
        <f t="shared" si="20"/>
        <v>1.9346427219581949E-3</v>
      </c>
      <c r="AH28" s="111">
        <f t="shared" si="21"/>
        <v>1.72442799461642E-3</v>
      </c>
      <c r="AI28" s="111">
        <f t="shared" si="22"/>
        <v>1.6797547558056523E-3</v>
      </c>
      <c r="AJ28" s="111">
        <f t="shared" si="23"/>
        <v>1.2269419529531223E-3</v>
      </c>
      <c r="AK28" s="26">
        <f t="shared" si="24"/>
        <v>2.3139383230257899E-3</v>
      </c>
      <c r="AL28" s="111">
        <f t="shared" si="25"/>
        <v>8.2485565026120425E-4</v>
      </c>
      <c r="AM28" s="111">
        <f t="shared" si="26"/>
        <v>7.6371504942933518E-4</v>
      </c>
      <c r="AN28" s="111">
        <f t="shared" si="27"/>
        <v>9.5238095238095238E-4</v>
      </c>
      <c r="AO28" s="111">
        <f t="shared" si="28"/>
        <v>9.4970770107422498E-4</v>
      </c>
      <c r="AP28" s="111">
        <f t="shared" si="29"/>
        <v>7.6042414769126785E-4</v>
      </c>
      <c r="AQ28" s="111">
        <f t="shared" si="30"/>
        <v>1.1207206445200989E-3</v>
      </c>
      <c r="AR28" s="111">
        <f t="shared" si="31"/>
        <v>1.3761565007515931E-3</v>
      </c>
      <c r="AS28" s="111">
        <f t="shared" si="32"/>
        <v>1.4564336372847012E-3</v>
      </c>
      <c r="AT28" s="111">
        <f t="shared" si="33"/>
        <v>6.9546891464699679E-4</v>
      </c>
      <c r="AU28" s="26">
        <f t="shared" si="34"/>
        <v>1.9105846388995033E-3</v>
      </c>
      <c r="AV28" s="111">
        <f t="shared" si="35"/>
        <v>6.2487502499500097E-4</v>
      </c>
      <c r="AW28" s="111">
        <f t="shared" si="36"/>
        <v>9.3792206492921814E-4</v>
      </c>
      <c r="AX28" s="111">
        <f t="shared" si="37"/>
        <v>1.0742748644664852E-3</v>
      </c>
      <c r="AY28" s="111">
        <f t="shared" si="38"/>
        <v>8.4845157587402984E-4</v>
      </c>
      <c r="AZ28" s="111">
        <f t="shared" si="39"/>
        <v>7.6016250031154197E-4</v>
      </c>
      <c r="BA28" s="111">
        <f t="shared" si="40"/>
        <v>1.2322168701691498E-3</v>
      </c>
      <c r="BB28" s="111">
        <f t="shared" si="41"/>
        <v>1.2072484691591577E-3</v>
      </c>
      <c r="BC28" s="111">
        <f t="shared" si="42"/>
        <v>1.4732873035096701E-3</v>
      </c>
      <c r="BD28" s="111">
        <f t="shared" si="43"/>
        <v>6.7486502699460108E-4</v>
      </c>
      <c r="BE28" s="26">
        <f t="shared" si="44"/>
        <v>1.2731062544465107E-3</v>
      </c>
      <c r="BF28" s="111">
        <v>25</v>
      </c>
      <c r="BG28" s="111">
        <v>21</v>
      </c>
      <c r="BH28" s="111">
        <v>9</v>
      </c>
      <c r="BI28" s="111">
        <v>1</v>
      </c>
      <c r="BJ28" s="111">
        <v>0</v>
      </c>
      <c r="BK28" s="111">
        <v>4</v>
      </c>
      <c r="BL28" s="111">
        <v>3</v>
      </c>
      <c r="BM28" s="111">
        <v>7</v>
      </c>
      <c r="BN28" s="111">
        <v>1</v>
      </c>
      <c r="BO28" s="26">
        <v>8</v>
      </c>
      <c r="BP28" s="111">
        <f t="shared" si="4"/>
        <v>33</v>
      </c>
      <c r="BQ28" s="111">
        <f t="shared" si="55"/>
        <v>26</v>
      </c>
      <c r="BR28" s="111">
        <f t="shared" si="56"/>
        <v>19</v>
      </c>
      <c r="BS28" s="111">
        <f t="shared" si="57"/>
        <v>1</v>
      </c>
      <c r="BT28" s="111">
        <f t="shared" si="58"/>
        <v>0</v>
      </c>
      <c r="BU28" s="111">
        <f t="shared" si="59"/>
        <v>5</v>
      </c>
      <c r="BV28" s="111">
        <f t="shared" si="60"/>
        <v>3</v>
      </c>
      <c r="BW28" s="111">
        <f t="shared" si="61"/>
        <v>8</v>
      </c>
      <c r="BX28" s="111">
        <f t="shared" si="62"/>
        <v>1</v>
      </c>
      <c r="BY28" s="26">
        <f t="shared" si="63"/>
        <v>9</v>
      </c>
      <c r="BZ28" s="111">
        <v>37</v>
      </c>
      <c r="CA28" s="111">
        <v>16</v>
      </c>
      <c r="CB28" s="111">
        <v>45</v>
      </c>
      <c r="CC28" s="111">
        <v>27</v>
      </c>
      <c r="CD28" s="111">
        <v>29</v>
      </c>
      <c r="CE28" s="111">
        <v>22</v>
      </c>
      <c r="CF28" s="111">
        <v>11</v>
      </c>
      <c r="CG28" s="111">
        <v>8</v>
      </c>
      <c r="CH28" s="111">
        <v>3</v>
      </c>
      <c r="CI28" s="26">
        <v>2</v>
      </c>
      <c r="CJ28" s="111">
        <v>39</v>
      </c>
      <c r="CK28" s="111">
        <v>36</v>
      </c>
      <c r="CL28" s="111">
        <v>45</v>
      </c>
      <c r="CM28" s="111">
        <v>45</v>
      </c>
      <c r="CN28" s="111">
        <v>36</v>
      </c>
      <c r="CO28" s="111">
        <v>53</v>
      </c>
      <c r="CP28" s="111">
        <v>65</v>
      </c>
      <c r="CQ28" s="111">
        <v>69</v>
      </c>
      <c r="CR28" s="111">
        <v>32</v>
      </c>
      <c r="CS28" s="26">
        <v>4</v>
      </c>
      <c r="CT28" s="111">
        <v>50</v>
      </c>
      <c r="CU28" s="111">
        <v>75</v>
      </c>
      <c r="CV28" s="111">
        <v>86</v>
      </c>
      <c r="CW28" s="111">
        <v>68</v>
      </c>
      <c r="CX28" s="111">
        <v>61</v>
      </c>
      <c r="CY28" s="111">
        <v>99</v>
      </c>
      <c r="CZ28" s="111">
        <v>97</v>
      </c>
      <c r="DA28" s="111">
        <v>118</v>
      </c>
      <c r="DB28" s="111">
        <v>54</v>
      </c>
      <c r="DC28" s="26">
        <v>79</v>
      </c>
      <c r="DD28" s="111">
        <v>0</v>
      </c>
      <c r="DE28" s="111">
        <v>16</v>
      </c>
      <c r="DF28" s="111">
        <v>27</v>
      </c>
      <c r="DG28" s="111">
        <v>26</v>
      </c>
      <c r="DH28" s="111">
        <v>28</v>
      </c>
      <c r="DI28" s="111">
        <v>37</v>
      </c>
      <c r="DJ28" s="111">
        <v>34</v>
      </c>
      <c r="DK28" s="111">
        <v>45</v>
      </c>
      <c r="DL28" s="111">
        <v>35</v>
      </c>
      <c r="DM28" s="26">
        <v>46</v>
      </c>
      <c r="DN28" s="111">
        <f t="shared" si="5"/>
        <v>0</v>
      </c>
      <c r="DO28" s="111">
        <f t="shared" si="64"/>
        <v>16</v>
      </c>
      <c r="DP28" s="111">
        <f t="shared" si="65"/>
        <v>31</v>
      </c>
      <c r="DQ28" s="111">
        <f t="shared" si="66"/>
        <v>31</v>
      </c>
      <c r="DR28" s="111">
        <f t="shared" si="67"/>
        <v>33</v>
      </c>
      <c r="DS28" s="111">
        <f t="shared" si="68"/>
        <v>45</v>
      </c>
      <c r="DT28" s="111">
        <f t="shared" si="69"/>
        <v>45</v>
      </c>
      <c r="DU28" s="111">
        <f t="shared" si="70"/>
        <v>52</v>
      </c>
      <c r="DV28" s="111">
        <f t="shared" si="71"/>
        <v>42</v>
      </c>
      <c r="DW28" s="26">
        <f t="shared" si="72"/>
        <v>59</v>
      </c>
      <c r="DX28" s="111">
        <v>0</v>
      </c>
      <c r="DY28" s="111">
        <v>0</v>
      </c>
      <c r="DZ28" s="111">
        <v>0</v>
      </c>
      <c r="EA28" s="111">
        <v>2</v>
      </c>
      <c r="EB28" s="111">
        <v>2</v>
      </c>
      <c r="EC28" s="111">
        <v>24</v>
      </c>
      <c r="ED28" s="111">
        <v>30</v>
      </c>
      <c r="EE28" s="111">
        <v>32</v>
      </c>
      <c r="EF28" s="111">
        <v>26</v>
      </c>
      <c r="EG28" s="26">
        <v>53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1</v>
      </c>
      <c r="EQ28" s="26">
        <v>86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26">
        <v>23</v>
      </c>
      <c r="GF28" s="26"/>
      <c r="GG28" s="111">
        <v>8</v>
      </c>
      <c r="GH28" s="111">
        <v>5</v>
      </c>
      <c r="GI28" s="111">
        <v>10</v>
      </c>
      <c r="GJ28" s="111">
        <v>0</v>
      </c>
      <c r="GK28" s="111">
        <v>0</v>
      </c>
      <c r="GL28" s="111">
        <v>1</v>
      </c>
      <c r="GM28" s="111">
        <v>0</v>
      </c>
      <c r="GN28" s="111">
        <v>1</v>
      </c>
      <c r="GO28" s="111">
        <v>0</v>
      </c>
      <c r="GP28" s="26">
        <v>1</v>
      </c>
      <c r="GQ28" s="111">
        <v>0</v>
      </c>
      <c r="GR28" s="111">
        <v>0</v>
      </c>
      <c r="GS28" s="111">
        <v>4</v>
      </c>
      <c r="GT28" s="111">
        <v>5</v>
      </c>
      <c r="GU28" s="111">
        <v>5</v>
      </c>
      <c r="GV28" s="111">
        <v>8</v>
      </c>
      <c r="GW28" s="111">
        <v>11</v>
      </c>
      <c r="GX28" s="111">
        <v>7</v>
      </c>
      <c r="GY28" s="111">
        <v>7</v>
      </c>
      <c r="GZ28" s="26">
        <v>13</v>
      </c>
    </row>
    <row r="29" spans="1:208" x14ac:dyDescent="0.25">
      <c r="A29" s="28" t="s">
        <v>32</v>
      </c>
      <c r="B29" s="102">
        <v>0</v>
      </c>
      <c r="C29" s="103">
        <v>0</v>
      </c>
      <c r="D29" s="104">
        <v>0</v>
      </c>
      <c r="E29" s="105">
        <v>0</v>
      </c>
      <c r="F29" s="106">
        <v>1.1248593925759281E-3</v>
      </c>
      <c r="G29" s="99">
        <v>0</v>
      </c>
      <c r="H29" s="111">
        <f t="shared" si="3"/>
        <v>9.1199270405836752E-5</v>
      </c>
      <c r="I29" s="111">
        <f t="shared" si="45"/>
        <v>9.196247930844215E-5</v>
      </c>
      <c r="J29" s="111">
        <f t="shared" si="46"/>
        <v>0</v>
      </c>
      <c r="K29" s="111">
        <f t="shared" si="47"/>
        <v>0</v>
      </c>
      <c r="L29" s="111">
        <f t="shared" si="48"/>
        <v>0</v>
      </c>
      <c r="M29" s="111">
        <f t="shared" si="49"/>
        <v>0</v>
      </c>
      <c r="N29" s="111">
        <f t="shared" si="50"/>
        <v>0</v>
      </c>
      <c r="O29" s="111">
        <f t="shared" si="51"/>
        <v>1.8542555164101615E-4</v>
      </c>
      <c r="P29" s="111">
        <f t="shared" si="52"/>
        <v>0</v>
      </c>
      <c r="Q29" s="26">
        <f t="shared" si="53"/>
        <v>0</v>
      </c>
      <c r="R29" s="111">
        <f t="shared" si="54"/>
        <v>6.5346664052800101E-5</v>
      </c>
      <c r="S29" s="111">
        <f t="shared" si="6"/>
        <v>1.3117334557617892E-4</v>
      </c>
      <c r="T29" s="111">
        <f t="shared" si="7"/>
        <v>0</v>
      </c>
      <c r="U29" s="111">
        <f t="shared" si="8"/>
        <v>0</v>
      </c>
      <c r="V29" s="111">
        <f t="shared" si="9"/>
        <v>0</v>
      </c>
      <c r="W29" s="111">
        <f t="shared" si="10"/>
        <v>0</v>
      </c>
      <c r="X29" s="111">
        <f t="shared" si="11"/>
        <v>0</v>
      </c>
      <c r="Y29" s="111">
        <f t="shared" si="12"/>
        <v>2.6608128783343313E-4</v>
      </c>
      <c r="Z29" s="111">
        <f t="shared" si="13"/>
        <v>0</v>
      </c>
      <c r="AA29" s="26">
        <f t="shared" si="14"/>
        <v>0</v>
      </c>
      <c r="AB29" s="111">
        <f t="shared" si="15"/>
        <v>2.0755500207555002E-4</v>
      </c>
      <c r="AC29" s="111">
        <f t="shared" si="16"/>
        <v>0</v>
      </c>
      <c r="AD29" s="111">
        <f t="shared" si="17"/>
        <v>8.2911864687836828E-5</v>
      </c>
      <c r="AE29" s="111">
        <f t="shared" si="18"/>
        <v>0</v>
      </c>
      <c r="AF29" s="111">
        <f t="shared" si="19"/>
        <v>1.2546526703190999E-4</v>
      </c>
      <c r="AG29" s="111">
        <f t="shared" si="20"/>
        <v>0</v>
      </c>
      <c r="AH29" s="111">
        <f t="shared" si="21"/>
        <v>4.2059219380888291E-5</v>
      </c>
      <c r="AI29" s="111">
        <f t="shared" si="22"/>
        <v>2.9395708226598918E-4</v>
      </c>
      <c r="AJ29" s="111">
        <f t="shared" si="23"/>
        <v>0</v>
      </c>
      <c r="AK29" s="26">
        <f t="shared" si="24"/>
        <v>4.2071605873196181E-5</v>
      </c>
      <c r="AL29" s="111">
        <f t="shared" si="25"/>
        <v>1.269008692709545E-4</v>
      </c>
      <c r="AM29" s="111">
        <f t="shared" si="26"/>
        <v>4.2428613857185285E-5</v>
      </c>
      <c r="AN29" s="111">
        <f t="shared" si="27"/>
        <v>1.6931216931216931E-4</v>
      </c>
      <c r="AO29" s="111">
        <f t="shared" si="28"/>
        <v>1.2662769347656332E-4</v>
      </c>
      <c r="AP29" s="111">
        <f t="shared" si="29"/>
        <v>4.2245785982848209E-5</v>
      </c>
      <c r="AQ29" s="111">
        <f t="shared" si="30"/>
        <v>4.2291345076230149E-5</v>
      </c>
      <c r="AR29" s="111">
        <f t="shared" si="31"/>
        <v>2.1171638473101433E-5</v>
      </c>
      <c r="AS29" s="111">
        <f t="shared" si="32"/>
        <v>1.4775413711583924E-4</v>
      </c>
      <c r="AT29" s="111">
        <f t="shared" si="33"/>
        <v>0</v>
      </c>
      <c r="AU29" s="26">
        <f t="shared" si="34"/>
        <v>1.061435910499724E-4</v>
      </c>
      <c r="AV29" s="111">
        <f t="shared" si="35"/>
        <v>3.7492501499700057E-5</v>
      </c>
      <c r="AW29" s="111">
        <f t="shared" si="36"/>
        <v>3.7516882597168728E-5</v>
      </c>
      <c r="AX29" s="111">
        <f t="shared" si="37"/>
        <v>7.4949409148824538E-5</v>
      </c>
      <c r="AY29" s="111">
        <f t="shared" si="38"/>
        <v>3.7431687170913082E-5</v>
      </c>
      <c r="AZ29" s="111">
        <f t="shared" si="39"/>
        <v>3.7385040998928294E-5</v>
      </c>
      <c r="BA29" s="111">
        <f t="shared" si="40"/>
        <v>8.7126445365495438E-5</v>
      </c>
      <c r="BB29" s="111">
        <f t="shared" si="41"/>
        <v>8.7121023547568079E-5</v>
      </c>
      <c r="BC29" s="111">
        <f t="shared" si="42"/>
        <v>1.7479679872148626E-4</v>
      </c>
      <c r="BD29" s="111">
        <f t="shared" si="43"/>
        <v>0</v>
      </c>
      <c r="BE29" s="26">
        <f t="shared" si="44"/>
        <v>8.7370037069858588E-5</v>
      </c>
      <c r="BF29" s="111">
        <v>1</v>
      </c>
      <c r="BG29" s="111">
        <v>1</v>
      </c>
      <c r="BH29" s="111">
        <v>0</v>
      </c>
      <c r="BI29" s="111">
        <v>0</v>
      </c>
      <c r="BJ29" s="111">
        <v>0</v>
      </c>
      <c r="BK29" s="111">
        <v>0</v>
      </c>
      <c r="BL29" s="111">
        <v>0</v>
      </c>
      <c r="BM29" s="111">
        <v>0</v>
      </c>
      <c r="BN29" s="111">
        <v>0</v>
      </c>
      <c r="BO29" s="26">
        <v>0</v>
      </c>
      <c r="BP29" s="111">
        <f t="shared" si="4"/>
        <v>1</v>
      </c>
      <c r="BQ29" s="111">
        <f t="shared" si="55"/>
        <v>2</v>
      </c>
      <c r="BR29" s="111">
        <f t="shared" si="56"/>
        <v>0</v>
      </c>
      <c r="BS29" s="111">
        <f t="shared" si="57"/>
        <v>0</v>
      </c>
      <c r="BT29" s="111">
        <f t="shared" si="58"/>
        <v>0</v>
      </c>
      <c r="BU29" s="111">
        <f t="shared" si="59"/>
        <v>0</v>
      </c>
      <c r="BV29" s="111">
        <f t="shared" si="60"/>
        <v>0</v>
      </c>
      <c r="BW29" s="111">
        <f t="shared" si="61"/>
        <v>0</v>
      </c>
      <c r="BX29" s="111">
        <f t="shared" si="62"/>
        <v>0</v>
      </c>
      <c r="BY29" s="26">
        <f t="shared" si="63"/>
        <v>0</v>
      </c>
      <c r="BZ29" s="111">
        <v>5</v>
      </c>
      <c r="CA29" s="111">
        <v>0</v>
      </c>
      <c r="CB29" s="111">
        <v>2</v>
      </c>
      <c r="CC29" s="111">
        <v>0</v>
      </c>
      <c r="CD29" s="111">
        <v>2</v>
      </c>
      <c r="CE29" s="111">
        <v>0</v>
      </c>
      <c r="CF29" s="111">
        <v>1</v>
      </c>
      <c r="CG29" s="111">
        <v>1</v>
      </c>
      <c r="CH29" s="111">
        <v>0</v>
      </c>
      <c r="CI29" s="26">
        <v>0</v>
      </c>
      <c r="CJ29" s="111">
        <v>6</v>
      </c>
      <c r="CK29" s="111">
        <v>2</v>
      </c>
      <c r="CL29" s="111">
        <v>8</v>
      </c>
      <c r="CM29" s="111">
        <v>6</v>
      </c>
      <c r="CN29" s="111">
        <v>2</v>
      </c>
      <c r="CO29" s="111">
        <v>2</v>
      </c>
      <c r="CP29" s="111">
        <v>1</v>
      </c>
      <c r="CQ29" s="111">
        <v>7</v>
      </c>
      <c r="CR29" s="111">
        <v>0</v>
      </c>
      <c r="CS29" s="26">
        <v>0</v>
      </c>
      <c r="CT29" s="111">
        <v>3</v>
      </c>
      <c r="CU29" s="111">
        <v>3</v>
      </c>
      <c r="CV29" s="111">
        <v>6</v>
      </c>
      <c r="CW29" s="111">
        <v>3</v>
      </c>
      <c r="CX29" s="111">
        <v>3</v>
      </c>
      <c r="CY29" s="111">
        <v>7</v>
      </c>
      <c r="CZ29" s="111">
        <v>7</v>
      </c>
      <c r="DA29" s="111">
        <v>14</v>
      </c>
      <c r="DB29" s="111">
        <v>0</v>
      </c>
      <c r="DC29" s="26">
        <v>6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2</v>
      </c>
      <c r="DL29" s="111">
        <v>0</v>
      </c>
      <c r="DM29" s="26">
        <v>0</v>
      </c>
      <c r="DN29" s="111">
        <f t="shared" si="5"/>
        <v>0</v>
      </c>
      <c r="DO29" s="111">
        <f t="shared" si="64"/>
        <v>0</v>
      </c>
      <c r="DP29" s="111">
        <f t="shared" si="65"/>
        <v>0</v>
      </c>
      <c r="DQ29" s="111">
        <f t="shared" si="66"/>
        <v>0</v>
      </c>
      <c r="DR29" s="111">
        <f t="shared" si="67"/>
        <v>0</v>
      </c>
      <c r="DS29" s="111">
        <f t="shared" si="68"/>
        <v>0</v>
      </c>
      <c r="DT29" s="111">
        <f t="shared" si="69"/>
        <v>0</v>
      </c>
      <c r="DU29" s="111">
        <f t="shared" si="70"/>
        <v>4</v>
      </c>
      <c r="DV29" s="111">
        <f t="shared" si="71"/>
        <v>0</v>
      </c>
      <c r="DW29" s="26">
        <f t="shared" si="72"/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1</v>
      </c>
      <c r="EC29" s="111">
        <v>0</v>
      </c>
      <c r="ED29" s="111">
        <v>0</v>
      </c>
      <c r="EE29" s="111">
        <v>6</v>
      </c>
      <c r="EF29" s="111">
        <v>0</v>
      </c>
      <c r="EG29" s="26">
        <v>1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26">
        <v>5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26">
        <v>1</v>
      </c>
      <c r="GF29" s="26"/>
      <c r="GG29" s="111">
        <v>0</v>
      </c>
      <c r="GH29" s="111">
        <v>1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26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1">
        <v>2</v>
      </c>
      <c r="GY29" s="111">
        <v>0</v>
      </c>
      <c r="GZ29" s="26">
        <v>0</v>
      </c>
    </row>
    <row r="30" spans="1:208" x14ac:dyDescent="0.25">
      <c r="A30" s="28" t="s">
        <v>20</v>
      </c>
      <c r="B30" s="102">
        <v>0</v>
      </c>
      <c r="C30" s="103">
        <v>1.2802926383173297E-3</v>
      </c>
      <c r="D30" s="104">
        <v>0</v>
      </c>
      <c r="E30" s="105">
        <v>2.2909507445589921E-3</v>
      </c>
      <c r="F30" s="106">
        <v>0</v>
      </c>
      <c r="G30" s="99">
        <v>0</v>
      </c>
      <c r="H30" s="111">
        <f t="shared" si="3"/>
        <v>3.6479708162334701E-4</v>
      </c>
      <c r="I30" s="111">
        <f t="shared" si="45"/>
        <v>0</v>
      </c>
      <c r="J30" s="111">
        <f t="shared" si="46"/>
        <v>0</v>
      </c>
      <c r="K30" s="111">
        <f t="shared" si="47"/>
        <v>0</v>
      </c>
      <c r="L30" s="111">
        <f t="shared" si="48"/>
        <v>9.1726288754356996E-5</v>
      </c>
      <c r="M30" s="111">
        <f t="shared" si="49"/>
        <v>0</v>
      </c>
      <c r="N30" s="111">
        <f t="shared" si="50"/>
        <v>1.8814675446848542E-4</v>
      </c>
      <c r="O30" s="111">
        <f t="shared" si="51"/>
        <v>1.8542555164101615E-4</v>
      </c>
      <c r="P30" s="111">
        <f t="shared" si="52"/>
        <v>0</v>
      </c>
      <c r="Q30" s="26">
        <f t="shared" si="53"/>
        <v>0</v>
      </c>
      <c r="R30" s="111">
        <f t="shared" si="54"/>
        <v>3.2673332026400054E-4</v>
      </c>
      <c r="S30" s="111">
        <f t="shared" si="6"/>
        <v>0</v>
      </c>
      <c r="T30" s="111">
        <f t="shared" si="7"/>
        <v>0</v>
      </c>
      <c r="U30" s="111">
        <f t="shared" si="8"/>
        <v>0</v>
      </c>
      <c r="V30" s="111">
        <f t="shared" si="9"/>
        <v>1.31207767499836E-4</v>
      </c>
      <c r="W30" s="111">
        <f t="shared" si="10"/>
        <v>0</v>
      </c>
      <c r="X30" s="111">
        <f t="shared" si="11"/>
        <v>1.9916351324437363E-4</v>
      </c>
      <c r="Y30" s="111">
        <f t="shared" si="12"/>
        <v>1.3304064391671656E-4</v>
      </c>
      <c r="Z30" s="111">
        <f t="shared" si="13"/>
        <v>0</v>
      </c>
      <c r="AA30" s="26">
        <f t="shared" si="14"/>
        <v>1.3162224415926292E-4</v>
      </c>
      <c r="AB30" s="111">
        <f t="shared" si="15"/>
        <v>0</v>
      </c>
      <c r="AC30" s="111">
        <f t="shared" si="16"/>
        <v>4.1271151465125874E-5</v>
      </c>
      <c r="AD30" s="111">
        <f t="shared" si="17"/>
        <v>1.2436779703175525E-4</v>
      </c>
      <c r="AE30" s="111">
        <f t="shared" si="18"/>
        <v>8.3180835135584764E-5</v>
      </c>
      <c r="AF30" s="111">
        <f t="shared" si="19"/>
        <v>0</v>
      </c>
      <c r="AG30" s="111">
        <f t="shared" si="20"/>
        <v>4.2057450477352063E-5</v>
      </c>
      <c r="AH30" s="111">
        <f t="shared" si="21"/>
        <v>8.4118438761776582E-5</v>
      </c>
      <c r="AI30" s="111">
        <f t="shared" si="22"/>
        <v>4.1993868895141312E-5</v>
      </c>
      <c r="AJ30" s="111">
        <f t="shared" si="23"/>
        <v>8.4616686410560164E-5</v>
      </c>
      <c r="AK30" s="26">
        <f t="shared" si="24"/>
        <v>2.524296352391771E-4</v>
      </c>
      <c r="AL30" s="111">
        <f t="shared" si="25"/>
        <v>8.4600579513969672E-5</v>
      </c>
      <c r="AM30" s="111">
        <f t="shared" si="26"/>
        <v>6.3642920785777932E-5</v>
      </c>
      <c r="AN30" s="111">
        <f t="shared" si="27"/>
        <v>1.0582010582010582E-4</v>
      </c>
      <c r="AO30" s="111">
        <f t="shared" si="28"/>
        <v>6.3313846738281658E-5</v>
      </c>
      <c r="AP30" s="111">
        <f t="shared" si="29"/>
        <v>1.4786025093996874E-4</v>
      </c>
      <c r="AQ30" s="111">
        <f t="shared" si="30"/>
        <v>4.2291345076230149E-5</v>
      </c>
      <c r="AR30" s="111">
        <f t="shared" si="31"/>
        <v>1.270298308386086E-4</v>
      </c>
      <c r="AS30" s="111">
        <f t="shared" si="32"/>
        <v>1.2664640324214793E-4</v>
      </c>
      <c r="AT30" s="111">
        <f t="shared" si="33"/>
        <v>6.3224446786090617E-5</v>
      </c>
      <c r="AU30" s="26">
        <f t="shared" si="34"/>
        <v>2.5474461851993378E-4</v>
      </c>
      <c r="AV30" s="111">
        <f t="shared" si="35"/>
        <v>8.7482503499300142E-5</v>
      </c>
      <c r="AW30" s="111">
        <f t="shared" si="36"/>
        <v>5.0022510129558302E-5</v>
      </c>
      <c r="AX30" s="111">
        <f t="shared" si="37"/>
        <v>4.996627276588303E-5</v>
      </c>
      <c r="AY30" s="111">
        <f t="shared" si="38"/>
        <v>1.2477229056971029E-4</v>
      </c>
      <c r="AZ30" s="111">
        <f t="shared" si="39"/>
        <v>9.9693442663808789E-5</v>
      </c>
      <c r="BA30" s="111">
        <f t="shared" si="40"/>
        <v>4.9786540208854538E-5</v>
      </c>
      <c r="BB30" s="111">
        <f t="shared" si="41"/>
        <v>1.6179618658834072E-4</v>
      </c>
      <c r="BC30" s="111">
        <f t="shared" si="42"/>
        <v>1.4982582747555967E-4</v>
      </c>
      <c r="BD30" s="111">
        <f t="shared" si="43"/>
        <v>2.4995000999800039E-5</v>
      </c>
      <c r="BE30" s="26">
        <f t="shared" si="44"/>
        <v>2.1218437574108514E-4</v>
      </c>
      <c r="BF30" s="111">
        <v>4</v>
      </c>
      <c r="BG30" s="111">
        <v>0</v>
      </c>
      <c r="BH30" s="111">
        <v>0</v>
      </c>
      <c r="BI30" s="111">
        <v>0</v>
      </c>
      <c r="BJ30" s="111">
        <v>0</v>
      </c>
      <c r="BK30" s="111">
        <v>0</v>
      </c>
      <c r="BL30" s="111">
        <v>0</v>
      </c>
      <c r="BM30" s="111">
        <v>0</v>
      </c>
      <c r="BN30" s="111">
        <v>0</v>
      </c>
      <c r="BO30" s="26">
        <v>0</v>
      </c>
      <c r="BP30" s="111">
        <f t="shared" si="4"/>
        <v>5</v>
      </c>
      <c r="BQ30" s="111">
        <f t="shared" si="55"/>
        <v>0</v>
      </c>
      <c r="BR30" s="111">
        <f t="shared" si="56"/>
        <v>0</v>
      </c>
      <c r="BS30" s="111">
        <f t="shared" si="57"/>
        <v>0</v>
      </c>
      <c r="BT30" s="111">
        <f t="shared" si="58"/>
        <v>0</v>
      </c>
      <c r="BU30" s="111">
        <f t="shared" si="59"/>
        <v>0</v>
      </c>
      <c r="BV30" s="111">
        <f t="shared" si="60"/>
        <v>0</v>
      </c>
      <c r="BW30" s="111">
        <f t="shared" si="61"/>
        <v>0</v>
      </c>
      <c r="BX30" s="111">
        <f t="shared" si="62"/>
        <v>0</v>
      </c>
      <c r="BY30" s="26">
        <f t="shared" si="63"/>
        <v>1</v>
      </c>
      <c r="BZ30" s="111">
        <v>0</v>
      </c>
      <c r="CA30" s="111">
        <v>1</v>
      </c>
      <c r="CB30" s="111">
        <v>3</v>
      </c>
      <c r="CC30" s="111">
        <v>2</v>
      </c>
      <c r="CD30" s="111">
        <v>0</v>
      </c>
      <c r="CE30" s="111">
        <v>0</v>
      </c>
      <c r="CF30" s="111">
        <v>0</v>
      </c>
      <c r="CG30" s="111">
        <v>0</v>
      </c>
      <c r="CH30" s="111">
        <v>1</v>
      </c>
      <c r="CI30" s="26">
        <v>0</v>
      </c>
      <c r="CJ30" s="111">
        <v>4</v>
      </c>
      <c r="CK30" s="111">
        <v>3</v>
      </c>
      <c r="CL30" s="111">
        <v>5</v>
      </c>
      <c r="CM30" s="111">
        <v>3</v>
      </c>
      <c r="CN30" s="111">
        <v>7</v>
      </c>
      <c r="CO30" s="111">
        <v>2</v>
      </c>
      <c r="CP30" s="111">
        <v>6</v>
      </c>
      <c r="CQ30" s="111">
        <v>6</v>
      </c>
      <c r="CR30" s="111">
        <v>3</v>
      </c>
      <c r="CS30" s="26">
        <v>0</v>
      </c>
      <c r="CT30" s="111">
        <v>7</v>
      </c>
      <c r="CU30" s="111">
        <v>4</v>
      </c>
      <c r="CV30" s="111">
        <v>4</v>
      </c>
      <c r="CW30" s="111">
        <v>10</v>
      </c>
      <c r="CX30" s="111">
        <v>8</v>
      </c>
      <c r="CY30" s="111">
        <v>4</v>
      </c>
      <c r="CZ30" s="111">
        <v>13</v>
      </c>
      <c r="DA30" s="111">
        <v>12</v>
      </c>
      <c r="DB30" s="111">
        <v>2</v>
      </c>
      <c r="DC30" s="26">
        <v>13</v>
      </c>
      <c r="DD30" s="111">
        <v>0</v>
      </c>
      <c r="DE30" s="111">
        <v>0</v>
      </c>
      <c r="DF30" s="111">
        <v>0</v>
      </c>
      <c r="DG30" s="111">
        <v>0</v>
      </c>
      <c r="DH30" s="111">
        <v>1</v>
      </c>
      <c r="DI30" s="111">
        <v>0</v>
      </c>
      <c r="DJ30" s="111">
        <v>2</v>
      </c>
      <c r="DK30" s="111">
        <v>2</v>
      </c>
      <c r="DL30" s="111">
        <v>0</v>
      </c>
      <c r="DM30" s="26">
        <v>0</v>
      </c>
      <c r="DN30" s="111">
        <f t="shared" si="5"/>
        <v>0</v>
      </c>
      <c r="DO30" s="111">
        <f t="shared" si="64"/>
        <v>0</v>
      </c>
      <c r="DP30" s="111">
        <f t="shared" si="65"/>
        <v>0</v>
      </c>
      <c r="DQ30" s="111">
        <f t="shared" si="66"/>
        <v>0</v>
      </c>
      <c r="DR30" s="111">
        <f t="shared" si="67"/>
        <v>2</v>
      </c>
      <c r="DS30" s="111">
        <f t="shared" si="68"/>
        <v>0</v>
      </c>
      <c r="DT30" s="111">
        <f t="shared" si="69"/>
        <v>3</v>
      </c>
      <c r="DU30" s="111">
        <f t="shared" si="70"/>
        <v>2</v>
      </c>
      <c r="DV30" s="111">
        <f t="shared" si="71"/>
        <v>0</v>
      </c>
      <c r="DW30" s="26">
        <f t="shared" si="72"/>
        <v>1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1</v>
      </c>
      <c r="ED30" s="111">
        <v>2</v>
      </c>
      <c r="EE30" s="111">
        <v>1</v>
      </c>
      <c r="EF30" s="111">
        <v>1</v>
      </c>
      <c r="EG30" s="26">
        <v>6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26">
        <v>12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26">
        <v>4</v>
      </c>
      <c r="GF30" s="26"/>
      <c r="GG30" s="111">
        <v>1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26">
        <v>1</v>
      </c>
      <c r="GQ30" s="111">
        <v>0</v>
      </c>
      <c r="GR30" s="111">
        <v>0</v>
      </c>
      <c r="GS30" s="111">
        <v>0</v>
      </c>
      <c r="GT30" s="111">
        <v>0</v>
      </c>
      <c r="GU30" s="111">
        <v>1</v>
      </c>
      <c r="GV30" s="111">
        <v>0</v>
      </c>
      <c r="GW30" s="111">
        <v>1</v>
      </c>
      <c r="GX30" s="111">
        <v>0</v>
      </c>
      <c r="GY30" s="111">
        <v>0</v>
      </c>
      <c r="GZ30" s="26">
        <v>1</v>
      </c>
    </row>
    <row r="31" spans="1:208" x14ac:dyDescent="0.25">
      <c r="A31" s="28" t="s">
        <v>21</v>
      </c>
      <c r="B31" s="102">
        <v>0</v>
      </c>
      <c r="C31" s="103">
        <v>2.5605852766346594E-3</v>
      </c>
      <c r="D31" s="104">
        <v>8.4337349397590362E-3</v>
      </c>
      <c r="E31" s="105">
        <v>8.0183276059564712E-3</v>
      </c>
      <c r="F31" s="106">
        <v>3.3745781777277839E-3</v>
      </c>
      <c r="G31" s="99">
        <v>0</v>
      </c>
      <c r="H31" s="111">
        <f t="shared" si="3"/>
        <v>1.823985408116735E-4</v>
      </c>
      <c r="I31" s="111">
        <f t="shared" si="45"/>
        <v>0</v>
      </c>
      <c r="J31" s="111">
        <f t="shared" si="46"/>
        <v>3.7537537537537537E-4</v>
      </c>
      <c r="K31" s="111">
        <f t="shared" si="47"/>
        <v>0</v>
      </c>
      <c r="L31" s="111">
        <f t="shared" si="48"/>
        <v>9.1726288754356996E-5</v>
      </c>
      <c r="M31" s="111">
        <f t="shared" si="49"/>
        <v>9.254974548819991E-5</v>
      </c>
      <c r="N31" s="111">
        <f t="shared" si="50"/>
        <v>0</v>
      </c>
      <c r="O31" s="111">
        <f t="shared" si="51"/>
        <v>0</v>
      </c>
      <c r="P31" s="111">
        <f t="shared" si="52"/>
        <v>0</v>
      </c>
      <c r="Q31" s="26">
        <f t="shared" si="53"/>
        <v>0</v>
      </c>
      <c r="R31" s="111">
        <f t="shared" si="54"/>
        <v>1.306933281056002E-4</v>
      </c>
      <c r="S31" s="111">
        <f t="shared" si="6"/>
        <v>0</v>
      </c>
      <c r="T31" s="111">
        <f t="shared" si="7"/>
        <v>2.6537517415245801E-4</v>
      </c>
      <c r="U31" s="111">
        <f t="shared" si="8"/>
        <v>0</v>
      </c>
      <c r="V31" s="111">
        <f t="shared" si="9"/>
        <v>6.5603883749918001E-5</v>
      </c>
      <c r="W31" s="111">
        <f t="shared" si="10"/>
        <v>6.59108884787767E-5</v>
      </c>
      <c r="X31" s="111">
        <f t="shared" si="11"/>
        <v>0</v>
      </c>
      <c r="Y31" s="111">
        <f t="shared" si="12"/>
        <v>0</v>
      </c>
      <c r="Z31" s="111">
        <f t="shared" si="13"/>
        <v>0</v>
      </c>
      <c r="AA31" s="26">
        <f t="shared" si="14"/>
        <v>0</v>
      </c>
      <c r="AB31" s="111">
        <f t="shared" si="15"/>
        <v>4.1511000415110007E-5</v>
      </c>
      <c r="AC31" s="111">
        <f t="shared" si="16"/>
        <v>1.2381345439537762E-4</v>
      </c>
      <c r="AD31" s="111">
        <f t="shared" si="17"/>
        <v>1.2436779703175525E-4</v>
      </c>
      <c r="AE31" s="111">
        <f t="shared" si="18"/>
        <v>8.3180835135584764E-5</v>
      </c>
      <c r="AF31" s="111">
        <f t="shared" si="19"/>
        <v>4.182175567730333E-5</v>
      </c>
      <c r="AG31" s="111">
        <f t="shared" si="20"/>
        <v>4.2057450477352063E-5</v>
      </c>
      <c r="AH31" s="111">
        <f t="shared" si="21"/>
        <v>0</v>
      </c>
      <c r="AI31" s="111">
        <f t="shared" si="22"/>
        <v>0</v>
      </c>
      <c r="AJ31" s="111">
        <f t="shared" si="23"/>
        <v>0</v>
      </c>
      <c r="AK31" s="26">
        <f t="shared" si="24"/>
        <v>0</v>
      </c>
      <c r="AL31" s="111">
        <f t="shared" si="25"/>
        <v>8.4600579513969672E-5</v>
      </c>
      <c r="AM31" s="111">
        <f t="shared" si="26"/>
        <v>4.2428613857185285E-5</v>
      </c>
      <c r="AN31" s="111">
        <f t="shared" si="27"/>
        <v>2.3280423280423282E-4</v>
      </c>
      <c r="AO31" s="111">
        <f t="shared" si="28"/>
        <v>1.055230778971361E-4</v>
      </c>
      <c r="AP31" s="111">
        <f t="shared" si="29"/>
        <v>1.2673735794854464E-4</v>
      </c>
      <c r="AQ31" s="111">
        <f t="shared" si="30"/>
        <v>4.2291345076230149E-5</v>
      </c>
      <c r="AR31" s="111">
        <f t="shared" si="31"/>
        <v>8.4686553892405732E-5</v>
      </c>
      <c r="AS31" s="111">
        <f t="shared" si="32"/>
        <v>0</v>
      </c>
      <c r="AT31" s="111">
        <f t="shared" si="33"/>
        <v>6.3224446786090617E-5</v>
      </c>
      <c r="AU31" s="26">
        <f t="shared" si="34"/>
        <v>0</v>
      </c>
      <c r="AV31" s="111">
        <f t="shared" si="35"/>
        <v>6.2487502499500099E-5</v>
      </c>
      <c r="AW31" s="111">
        <f t="shared" si="36"/>
        <v>3.7516882597168728E-5</v>
      </c>
      <c r="AX31" s="111">
        <f t="shared" si="37"/>
        <v>2.9979763659529815E-4</v>
      </c>
      <c r="AY31" s="111">
        <f t="shared" si="38"/>
        <v>9.9817832455768228E-5</v>
      </c>
      <c r="AZ31" s="111">
        <f t="shared" si="39"/>
        <v>4.9846721331904394E-5</v>
      </c>
      <c r="BA31" s="111">
        <f t="shared" si="40"/>
        <v>1.2446635052213634E-5</v>
      </c>
      <c r="BB31" s="111">
        <f t="shared" si="41"/>
        <v>4.9783442027181758E-5</v>
      </c>
      <c r="BC31" s="111">
        <f t="shared" si="42"/>
        <v>0</v>
      </c>
      <c r="BD31" s="111">
        <f t="shared" si="43"/>
        <v>2.4995000999800039E-5</v>
      </c>
      <c r="BE31" s="26">
        <f t="shared" si="44"/>
        <v>1.2481433867122655E-5</v>
      </c>
      <c r="BF31" s="111">
        <v>2</v>
      </c>
      <c r="BG31" s="111">
        <v>0</v>
      </c>
      <c r="BH31" s="111">
        <v>0</v>
      </c>
      <c r="BI31" s="111">
        <v>0</v>
      </c>
      <c r="BJ31" s="111">
        <v>0</v>
      </c>
      <c r="BK31" s="111">
        <v>0</v>
      </c>
      <c r="BL31" s="111">
        <v>0</v>
      </c>
      <c r="BM31" s="111">
        <v>0</v>
      </c>
      <c r="BN31" s="111">
        <v>0</v>
      </c>
      <c r="BO31" s="26">
        <v>0</v>
      </c>
      <c r="BP31" s="111">
        <f t="shared" si="4"/>
        <v>2</v>
      </c>
      <c r="BQ31" s="111">
        <f t="shared" si="55"/>
        <v>0</v>
      </c>
      <c r="BR31" s="111">
        <f t="shared" si="56"/>
        <v>0</v>
      </c>
      <c r="BS31" s="111">
        <f t="shared" si="57"/>
        <v>0</v>
      </c>
      <c r="BT31" s="111">
        <f t="shared" si="58"/>
        <v>0</v>
      </c>
      <c r="BU31" s="111">
        <f t="shared" si="59"/>
        <v>0</v>
      </c>
      <c r="BV31" s="111">
        <f t="shared" si="60"/>
        <v>0</v>
      </c>
      <c r="BW31" s="111">
        <f t="shared" si="61"/>
        <v>0</v>
      </c>
      <c r="BX31" s="111">
        <f t="shared" si="62"/>
        <v>0</v>
      </c>
      <c r="BY31" s="26">
        <f t="shared" si="63"/>
        <v>0</v>
      </c>
      <c r="BZ31" s="111">
        <v>1</v>
      </c>
      <c r="CA31" s="111">
        <v>3</v>
      </c>
      <c r="CB31" s="111">
        <v>3</v>
      </c>
      <c r="CC31" s="111">
        <v>2</v>
      </c>
      <c r="CD31" s="111">
        <v>1</v>
      </c>
      <c r="CE31" s="111">
        <v>0</v>
      </c>
      <c r="CF31" s="111">
        <v>0</v>
      </c>
      <c r="CG31" s="111">
        <v>0</v>
      </c>
      <c r="CH31" s="111">
        <v>0</v>
      </c>
      <c r="CI31" s="26">
        <v>0</v>
      </c>
      <c r="CJ31" s="111">
        <v>4</v>
      </c>
      <c r="CK31" s="111">
        <v>2</v>
      </c>
      <c r="CL31" s="111">
        <v>11</v>
      </c>
      <c r="CM31" s="111">
        <v>5</v>
      </c>
      <c r="CN31" s="111">
        <v>6</v>
      </c>
      <c r="CO31" s="111">
        <v>2</v>
      </c>
      <c r="CP31" s="111">
        <v>4</v>
      </c>
      <c r="CQ31" s="111">
        <v>0</v>
      </c>
      <c r="CR31" s="111">
        <v>3</v>
      </c>
      <c r="CS31" s="26">
        <v>0</v>
      </c>
      <c r="CT31" s="111">
        <v>5</v>
      </c>
      <c r="CU31" s="111">
        <v>3</v>
      </c>
      <c r="CV31" s="111">
        <v>24</v>
      </c>
      <c r="CW31" s="111">
        <v>8</v>
      </c>
      <c r="CX31" s="111">
        <v>4</v>
      </c>
      <c r="CY31" s="111">
        <v>1</v>
      </c>
      <c r="CZ31" s="111">
        <v>4</v>
      </c>
      <c r="DA31" s="111">
        <v>0</v>
      </c>
      <c r="DB31" s="111">
        <v>2</v>
      </c>
      <c r="DC31" s="26">
        <v>1</v>
      </c>
      <c r="DD31" s="111">
        <v>0</v>
      </c>
      <c r="DE31" s="111">
        <v>0</v>
      </c>
      <c r="DF31" s="111">
        <v>4</v>
      </c>
      <c r="DG31" s="111">
        <v>0</v>
      </c>
      <c r="DH31" s="111">
        <v>1</v>
      </c>
      <c r="DI31" s="111">
        <v>1</v>
      </c>
      <c r="DJ31" s="111">
        <v>0</v>
      </c>
      <c r="DK31" s="111">
        <v>0</v>
      </c>
      <c r="DL31" s="111">
        <v>0</v>
      </c>
      <c r="DM31" s="26">
        <v>0</v>
      </c>
      <c r="DN31" s="111">
        <f t="shared" si="5"/>
        <v>0</v>
      </c>
      <c r="DO31" s="111">
        <f t="shared" si="64"/>
        <v>0</v>
      </c>
      <c r="DP31" s="111">
        <f t="shared" si="65"/>
        <v>4</v>
      </c>
      <c r="DQ31" s="111">
        <f t="shared" si="66"/>
        <v>0</v>
      </c>
      <c r="DR31" s="111">
        <f t="shared" si="67"/>
        <v>1</v>
      </c>
      <c r="DS31" s="111">
        <f t="shared" si="68"/>
        <v>1</v>
      </c>
      <c r="DT31" s="111">
        <f t="shared" si="69"/>
        <v>0</v>
      </c>
      <c r="DU31" s="111">
        <f t="shared" si="70"/>
        <v>0</v>
      </c>
      <c r="DV31" s="111">
        <f t="shared" si="71"/>
        <v>0</v>
      </c>
      <c r="DW31" s="26">
        <f t="shared" si="72"/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1</v>
      </c>
      <c r="ED31" s="111">
        <v>0</v>
      </c>
      <c r="EE31" s="111">
        <v>0</v>
      </c>
      <c r="EF31" s="111">
        <v>0</v>
      </c>
      <c r="EG31" s="26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26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26">
        <v>0</v>
      </c>
      <c r="GF31" s="26"/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26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1">
        <v>0</v>
      </c>
      <c r="GY31" s="111">
        <v>0</v>
      </c>
      <c r="GZ31" s="26">
        <v>0</v>
      </c>
    </row>
    <row r="32" spans="1:208" x14ac:dyDescent="0.25">
      <c r="A32" s="28" t="s">
        <v>22</v>
      </c>
      <c r="B32" s="102">
        <v>0</v>
      </c>
      <c r="C32" s="103">
        <v>1.2802926383173297E-3</v>
      </c>
      <c r="D32" s="104">
        <v>8.4337349397590362E-3</v>
      </c>
      <c r="E32" s="105">
        <v>2.2909507445589921E-3</v>
      </c>
      <c r="F32" s="106">
        <v>5.6242969628796397E-3</v>
      </c>
      <c r="G32" s="99">
        <v>8.0459770114942528E-3</v>
      </c>
      <c r="H32" s="111">
        <f t="shared" si="3"/>
        <v>9.1199270405836752E-5</v>
      </c>
      <c r="I32" s="111">
        <f t="shared" si="45"/>
        <v>2.7588743792532648E-4</v>
      </c>
      <c r="J32" s="111">
        <f t="shared" si="46"/>
        <v>0</v>
      </c>
      <c r="K32" s="111">
        <f t="shared" si="47"/>
        <v>9.2489826119126898E-5</v>
      </c>
      <c r="L32" s="111">
        <f t="shared" si="48"/>
        <v>9.1726288754356996E-5</v>
      </c>
      <c r="M32" s="111">
        <f t="shared" si="49"/>
        <v>0</v>
      </c>
      <c r="N32" s="111">
        <f t="shared" si="50"/>
        <v>2.8222013170272811E-4</v>
      </c>
      <c r="O32" s="111">
        <f t="shared" si="51"/>
        <v>0</v>
      </c>
      <c r="P32" s="111">
        <f t="shared" si="52"/>
        <v>9.0826521344232515E-5</v>
      </c>
      <c r="Q32" s="26">
        <f t="shared" si="53"/>
        <v>9.2489826119126898E-5</v>
      </c>
      <c r="R32" s="111">
        <f t="shared" si="54"/>
        <v>6.5346664052800101E-5</v>
      </c>
      <c r="S32" s="111">
        <f t="shared" si="6"/>
        <v>2.6234669115235784E-4</v>
      </c>
      <c r="T32" s="111">
        <f t="shared" si="7"/>
        <v>0</v>
      </c>
      <c r="U32" s="111">
        <f t="shared" si="8"/>
        <v>6.656460094521733E-5</v>
      </c>
      <c r="V32" s="111">
        <f t="shared" si="9"/>
        <v>6.5603883749918001E-5</v>
      </c>
      <c r="W32" s="111">
        <f t="shared" si="10"/>
        <v>0</v>
      </c>
      <c r="X32" s="111">
        <f t="shared" si="11"/>
        <v>1.9916351324437363E-4</v>
      </c>
      <c r="Y32" s="111">
        <f t="shared" si="12"/>
        <v>0</v>
      </c>
      <c r="Z32" s="111">
        <f t="shared" si="13"/>
        <v>6.5440743406845099E-5</v>
      </c>
      <c r="AA32" s="26">
        <f t="shared" si="14"/>
        <v>1.3162224415926292E-4</v>
      </c>
      <c r="AB32" s="111">
        <f t="shared" si="15"/>
        <v>0</v>
      </c>
      <c r="AC32" s="111">
        <f t="shared" si="16"/>
        <v>2.063557573256294E-4</v>
      </c>
      <c r="AD32" s="111">
        <f t="shared" si="17"/>
        <v>8.2911864687836828E-5</v>
      </c>
      <c r="AE32" s="111">
        <f t="shared" si="18"/>
        <v>0</v>
      </c>
      <c r="AF32" s="111">
        <f t="shared" si="19"/>
        <v>4.182175567730333E-5</v>
      </c>
      <c r="AG32" s="111">
        <f t="shared" si="20"/>
        <v>1.6822980190940825E-4</v>
      </c>
      <c r="AH32" s="111">
        <f t="shared" si="21"/>
        <v>1.2617765814266487E-4</v>
      </c>
      <c r="AI32" s="111">
        <f t="shared" si="22"/>
        <v>0</v>
      </c>
      <c r="AJ32" s="111">
        <f t="shared" si="23"/>
        <v>0</v>
      </c>
      <c r="AK32" s="26">
        <f t="shared" si="24"/>
        <v>4.2071605873196181E-5</v>
      </c>
      <c r="AL32" s="111">
        <f t="shared" si="25"/>
        <v>6.3450434635477251E-5</v>
      </c>
      <c r="AM32" s="111">
        <f t="shared" si="26"/>
        <v>4.2428613857185285E-5</v>
      </c>
      <c r="AN32" s="111">
        <f t="shared" si="27"/>
        <v>2.1164021164021164E-5</v>
      </c>
      <c r="AO32" s="111">
        <f t="shared" si="28"/>
        <v>6.3313846738281658E-5</v>
      </c>
      <c r="AP32" s="111">
        <f t="shared" si="29"/>
        <v>1.0561446495712053E-4</v>
      </c>
      <c r="AQ32" s="111">
        <f t="shared" si="30"/>
        <v>1.4801970776680552E-4</v>
      </c>
      <c r="AR32" s="111">
        <f t="shared" si="31"/>
        <v>1.270298308386086E-4</v>
      </c>
      <c r="AS32" s="111">
        <f t="shared" si="32"/>
        <v>0</v>
      </c>
      <c r="AT32" s="111">
        <f t="shared" si="33"/>
        <v>8.4299262381454156E-5</v>
      </c>
      <c r="AU32" s="26">
        <f t="shared" si="34"/>
        <v>1.2737230925996689E-4</v>
      </c>
      <c r="AV32" s="111">
        <f t="shared" si="35"/>
        <v>1.6246750649870026E-4</v>
      </c>
      <c r="AW32" s="111">
        <f t="shared" si="36"/>
        <v>1.1255064779150617E-4</v>
      </c>
      <c r="AX32" s="111">
        <f t="shared" si="37"/>
        <v>1.2491568191470758E-5</v>
      </c>
      <c r="AY32" s="111">
        <f t="shared" si="38"/>
        <v>4.9908916227884114E-5</v>
      </c>
      <c r="AZ32" s="111">
        <f t="shared" si="39"/>
        <v>8.7231762330832689E-5</v>
      </c>
      <c r="BA32" s="111">
        <f t="shared" si="40"/>
        <v>6.2233175261068176E-5</v>
      </c>
      <c r="BB32" s="111">
        <f t="shared" si="41"/>
        <v>9.9566884054363516E-5</v>
      </c>
      <c r="BC32" s="111">
        <f t="shared" si="42"/>
        <v>0</v>
      </c>
      <c r="BD32" s="111">
        <f t="shared" si="43"/>
        <v>3.7492501499700057E-5</v>
      </c>
      <c r="BE32" s="26">
        <f t="shared" si="44"/>
        <v>1.123329048041039E-4</v>
      </c>
      <c r="BF32" s="111">
        <v>1</v>
      </c>
      <c r="BG32" s="111">
        <v>3</v>
      </c>
      <c r="BH32" s="111">
        <v>0</v>
      </c>
      <c r="BI32" s="111">
        <v>0</v>
      </c>
      <c r="BJ32" s="111">
        <v>0</v>
      </c>
      <c r="BK32" s="111">
        <v>0</v>
      </c>
      <c r="BL32" s="111">
        <v>0</v>
      </c>
      <c r="BM32" s="111">
        <v>0</v>
      </c>
      <c r="BN32" s="111">
        <v>0</v>
      </c>
      <c r="BO32" s="26">
        <v>1</v>
      </c>
      <c r="BP32" s="111">
        <f t="shared" si="4"/>
        <v>1</v>
      </c>
      <c r="BQ32" s="111">
        <f t="shared" si="55"/>
        <v>4</v>
      </c>
      <c r="BR32" s="111">
        <f t="shared" si="56"/>
        <v>0</v>
      </c>
      <c r="BS32" s="111">
        <f t="shared" si="57"/>
        <v>0</v>
      </c>
      <c r="BT32" s="111">
        <f t="shared" si="58"/>
        <v>0</v>
      </c>
      <c r="BU32" s="111">
        <f t="shared" si="59"/>
        <v>0</v>
      </c>
      <c r="BV32" s="111">
        <f t="shared" si="60"/>
        <v>0</v>
      </c>
      <c r="BW32" s="111">
        <f t="shared" si="61"/>
        <v>0</v>
      </c>
      <c r="BX32" s="111">
        <f t="shared" si="62"/>
        <v>0</v>
      </c>
      <c r="BY32" s="26">
        <f t="shared" si="63"/>
        <v>1</v>
      </c>
      <c r="BZ32" s="111">
        <v>0</v>
      </c>
      <c r="CA32" s="111">
        <v>5</v>
      </c>
      <c r="CB32" s="111">
        <v>2</v>
      </c>
      <c r="CC32" s="111">
        <v>0</v>
      </c>
      <c r="CD32" s="111">
        <v>1</v>
      </c>
      <c r="CE32" s="111">
        <v>2</v>
      </c>
      <c r="CF32" s="111">
        <v>0</v>
      </c>
      <c r="CG32" s="111">
        <v>0</v>
      </c>
      <c r="CH32" s="111">
        <v>0</v>
      </c>
      <c r="CI32" s="26">
        <v>0</v>
      </c>
      <c r="CJ32" s="111">
        <v>3</v>
      </c>
      <c r="CK32" s="111">
        <v>2</v>
      </c>
      <c r="CL32" s="111">
        <v>1</v>
      </c>
      <c r="CM32" s="111">
        <v>3</v>
      </c>
      <c r="CN32" s="111">
        <v>5</v>
      </c>
      <c r="CO32" s="111">
        <v>7</v>
      </c>
      <c r="CP32" s="111">
        <v>6</v>
      </c>
      <c r="CQ32" s="111">
        <v>0</v>
      </c>
      <c r="CR32" s="111">
        <v>4</v>
      </c>
      <c r="CS32" s="26">
        <v>0</v>
      </c>
      <c r="CT32" s="111">
        <v>13</v>
      </c>
      <c r="CU32" s="111">
        <v>9</v>
      </c>
      <c r="CV32" s="111">
        <v>1</v>
      </c>
      <c r="CW32" s="111">
        <v>4</v>
      </c>
      <c r="CX32" s="111">
        <v>7</v>
      </c>
      <c r="CY32" s="111">
        <v>5</v>
      </c>
      <c r="CZ32" s="111">
        <v>8</v>
      </c>
      <c r="DA32" s="111">
        <v>0</v>
      </c>
      <c r="DB32" s="111">
        <v>3</v>
      </c>
      <c r="DC32" s="26">
        <v>8</v>
      </c>
      <c r="DD32" s="111">
        <v>0</v>
      </c>
      <c r="DE32" s="111">
        <v>0</v>
      </c>
      <c r="DF32" s="111">
        <v>0</v>
      </c>
      <c r="DG32" s="111">
        <v>1</v>
      </c>
      <c r="DH32" s="111">
        <v>1</v>
      </c>
      <c r="DI32" s="111">
        <v>0</v>
      </c>
      <c r="DJ32" s="111">
        <v>3</v>
      </c>
      <c r="DK32" s="111">
        <v>0</v>
      </c>
      <c r="DL32" s="111">
        <v>1</v>
      </c>
      <c r="DM32" s="26">
        <v>0</v>
      </c>
      <c r="DN32" s="111">
        <f t="shared" si="5"/>
        <v>0</v>
      </c>
      <c r="DO32" s="111">
        <f t="shared" si="64"/>
        <v>0</v>
      </c>
      <c r="DP32" s="111">
        <f t="shared" si="65"/>
        <v>0</v>
      </c>
      <c r="DQ32" s="111">
        <f t="shared" si="66"/>
        <v>1</v>
      </c>
      <c r="DR32" s="111">
        <f t="shared" si="67"/>
        <v>1</v>
      </c>
      <c r="DS32" s="111">
        <f t="shared" si="68"/>
        <v>0</v>
      </c>
      <c r="DT32" s="111">
        <f t="shared" si="69"/>
        <v>3</v>
      </c>
      <c r="DU32" s="111">
        <f t="shared" si="70"/>
        <v>0</v>
      </c>
      <c r="DV32" s="111">
        <f t="shared" si="71"/>
        <v>1</v>
      </c>
      <c r="DW32" s="26">
        <f t="shared" si="72"/>
        <v>1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2</v>
      </c>
      <c r="ED32" s="111">
        <v>3</v>
      </c>
      <c r="EE32" s="111">
        <v>0</v>
      </c>
      <c r="EF32" s="111">
        <v>0</v>
      </c>
      <c r="EG32" s="26">
        <v>1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26">
        <v>6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26">
        <v>1</v>
      </c>
      <c r="GF32" s="26"/>
      <c r="GG32" s="111">
        <v>0</v>
      </c>
      <c r="GH32" s="111">
        <v>1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26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1">
        <v>0</v>
      </c>
      <c r="GY32" s="111">
        <v>0</v>
      </c>
      <c r="GZ32" s="26">
        <v>1</v>
      </c>
    </row>
    <row r="33" spans="1:208" x14ac:dyDescent="0.25">
      <c r="A33" s="28" t="s">
        <v>23</v>
      </c>
      <c r="B33" s="102">
        <v>0</v>
      </c>
      <c r="C33" s="103">
        <v>1.2802926383173297E-3</v>
      </c>
      <c r="D33" s="104">
        <v>1.2048192771084338E-3</v>
      </c>
      <c r="E33" s="105">
        <v>3.4364261168384879E-3</v>
      </c>
      <c r="F33" s="106">
        <v>7.874015748031496E-3</v>
      </c>
      <c r="G33" s="99">
        <v>1.3793103448275862E-2</v>
      </c>
      <c r="H33" s="111">
        <f t="shared" si="3"/>
        <v>1.823985408116735E-4</v>
      </c>
      <c r="I33" s="111">
        <f t="shared" si="45"/>
        <v>9.196247930844215E-5</v>
      </c>
      <c r="J33" s="111">
        <f t="shared" si="46"/>
        <v>0</v>
      </c>
      <c r="K33" s="111">
        <f t="shared" si="47"/>
        <v>9.2489826119126898E-5</v>
      </c>
      <c r="L33" s="111">
        <f t="shared" si="48"/>
        <v>0</v>
      </c>
      <c r="M33" s="111">
        <f t="shared" si="49"/>
        <v>0</v>
      </c>
      <c r="N33" s="111">
        <f t="shared" si="50"/>
        <v>9.4073377234242709E-5</v>
      </c>
      <c r="O33" s="111">
        <f t="shared" si="51"/>
        <v>2.7813832746152419E-4</v>
      </c>
      <c r="P33" s="111">
        <f t="shared" si="52"/>
        <v>9.0826521344232515E-5</v>
      </c>
      <c r="Q33" s="26">
        <f t="shared" si="53"/>
        <v>1.849796522382538E-4</v>
      </c>
      <c r="R33" s="111">
        <f t="shared" si="54"/>
        <v>1.306933281056002E-4</v>
      </c>
      <c r="S33" s="111">
        <f t="shared" si="6"/>
        <v>6.5586672788089459E-5</v>
      </c>
      <c r="T33" s="111">
        <f t="shared" si="7"/>
        <v>0</v>
      </c>
      <c r="U33" s="111">
        <f t="shared" si="8"/>
        <v>6.656460094521733E-5</v>
      </c>
      <c r="V33" s="111">
        <f t="shared" si="9"/>
        <v>6.5603883749918001E-5</v>
      </c>
      <c r="W33" s="111">
        <f t="shared" si="10"/>
        <v>0</v>
      </c>
      <c r="X33" s="111">
        <f t="shared" si="11"/>
        <v>6.6387837748124547E-5</v>
      </c>
      <c r="Y33" s="111">
        <f t="shared" si="12"/>
        <v>1.9956096587507485E-4</v>
      </c>
      <c r="Z33" s="111">
        <f t="shared" si="13"/>
        <v>6.5440743406845099E-5</v>
      </c>
      <c r="AA33" s="26">
        <f t="shared" si="14"/>
        <v>1.9743336623889436E-4</v>
      </c>
      <c r="AB33" s="111">
        <f t="shared" si="15"/>
        <v>2.0755500207555002E-4</v>
      </c>
      <c r="AC33" s="111">
        <f t="shared" si="16"/>
        <v>8.2542302930251749E-5</v>
      </c>
      <c r="AD33" s="111">
        <f t="shared" si="17"/>
        <v>8.2911864687836828E-5</v>
      </c>
      <c r="AE33" s="111">
        <f t="shared" si="18"/>
        <v>1.2477125270337713E-4</v>
      </c>
      <c r="AF33" s="111">
        <f t="shared" si="19"/>
        <v>4.182175567730333E-5</v>
      </c>
      <c r="AG33" s="111">
        <f t="shared" si="20"/>
        <v>0</v>
      </c>
      <c r="AH33" s="111">
        <f t="shared" si="21"/>
        <v>1.2617765814266487E-4</v>
      </c>
      <c r="AI33" s="111">
        <f t="shared" si="22"/>
        <v>8.3987737790282624E-5</v>
      </c>
      <c r="AJ33" s="111">
        <f t="shared" si="23"/>
        <v>8.4616686410560164E-5</v>
      </c>
      <c r="AK33" s="26">
        <f t="shared" si="24"/>
        <v>0</v>
      </c>
      <c r="AL33" s="111">
        <f t="shared" si="25"/>
        <v>1.6920115902793934E-4</v>
      </c>
      <c r="AM33" s="111">
        <f t="shared" si="26"/>
        <v>8.4857227714370571E-5</v>
      </c>
      <c r="AN33" s="111">
        <f t="shared" si="27"/>
        <v>1.0582010582010582E-4</v>
      </c>
      <c r="AO33" s="111">
        <f t="shared" si="28"/>
        <v>1.8994154021484497E-4</v>
      </c>
      <c r="AP33" s="111">
        <f t="shared" si="29"/>
        <v>1.2673735794854464E-4</v>
      </c>
      <c r="AQ33" s="111">
        <f t="shared" si="30"/>
        <v>4.2291345076230149E-5</v>
      </c>
      <c r="AR33" s="111">
        <f t="shared" si="31"/>
        <v>1.6937310778481146E-4</v>
      </c>
      <c r="AS33" s="111">
        <f t="shared" si="32"/>
        <v>1.055386693684566E-4</v>
      </c>
      <c r="AT33" s="111">
        <f t="shared" si="33"/>
        <v>1.6859852476290831E-4</v>
      </c>
      <c r="AU33" s="26">
        <f t="shared" si="34"/>
        <v>1.4860102746996136E-4</v>
      </c>
      <c r="AV33" s="111">
        <f t="shared" si="35"/>
        <v>1.3747250549890023E-4</v>
      </c>
      <c r="AW33" s="111">
        <f t="shared" si="36"/>
        <v>5.0022510129558302E-5</v>
      </c>
      <c r="AX33" s="111">
        <f t="shared" si="37"/>
        <v>8.7440977340295299E-5</v>
      </c>
      <c r="AY33" s="111">
        <f t="shared" si="38"/>
        <v>8.7340603398797196E-5</v>
      </c>
      <c r="AZ33" s="111">
        <f t="shared" si="39"/>
        <v>8.7231762330832689E-5</v>
      </c>
      <c r="BA33" s="111">
        <f t="shared" si="40"/>
        <v>2.4893270104427269E-5</v>
      </c>
      <c r="BB33" s="111">
        <f t="shared" si="41"/>
        <v>1.6179618658834072E-4</v>
      </c>
      <c r="BC33" s="111">
        <f t="shared" si="42"/>
        <v>6.2427428114816523E-5</v>
      </c>
      <c r="BD33" s="111">
        <f t="shared" si="43"/>
        <v>9.9980003999200156E-5</v>
      </c>
      <c r="BE33" s="26">
        <f t="shared" si="44"/>
        <v>8.7370037069858588E-5</v>
      </c>
      <c r="BF33" s="111">
        <v>2</v>
      </c>
      <c r="BG33" s="111">
        <v>1</v>
      </c>
      <c r="BH33" s="111">
        <v>0</v>
      </c>
      <c r="BI33" s="111">
        <v>0</v>
      </c>
      <c r="BJ33" s="111">
        <v>0</v>
      </c>
      <c r="BK33" s="111">
        <v>0</v>
      </c>
      <c r="BL33" s="111">
        <v>0</v>
      </c>
      <c r="BM33" s="111">
        <v>1</v>
      </c>
      <c r="BN33" s="111">
        <v>0</v>
      </c>
      <c r="BO33" s="26">
        <v>0</v>
      </c>
      <c r="BP33" s="111">
        <f t="shared" si="4"/>
        <v>2</v>
      </c>
      <c r="BQ33" s="111">
        <f t="shared" si="55"/>
        <v>1</v>
      </c>
      <c r="BR33" s="111">
        <f t="shared" si="56"/>
        <v>0</v>
      </c>
      <c r="BS33" s="111">
        <f t="shared" si="57"/>
        <v>0</v>
      </c>
      <c r="BT33" s="111">
        <f t="shared" si="58"/>
        <v>1</v>
      </c>
      <c r="BU33" s="111">
        <f t="shared" si="59"/>
        <v>0</v>
      </c>
      <c r="BV33" s="111">
        <f t="shared" si="60"/>
        <v>0</v>
      </c>
      <c r="BW33" s="111">
        <f t="shared" si="61"/>
        <v>1</v>
      </c>
      <c r="BX33" s="111">
        <f t="shared" si="62"/>
        <v>0</v>
      </c>
      <c r="BY33" s="26">
        <f t="shared" si="63"/>
        <v>0</v>
      </c>
      <c r="BZ33" s="111">
        <v>5</v>
      </c>
      <c r="CA33" s="111">
        <v>2</v>
      </c>
      <c r="CB33" s="111">
        <v>2</v>
      </c>
      <c r="CC33" s="111">
        <v>3</v>
      </c>
      <c r="CD33" s="111">
        <v>1</v>
      </c>
      <c r="CE33" s="111">
        <v>0</v>
      </c>
      <c r="CF33" s="111">
        <v>2</v>
      </c>
      <c r="CG33" s="111">
        <v>1</v>
      </c>
      <c r="CH33" s="111">
        <v>0</v>
      </c>
      <c r="CI33" s="26">
        <v>0</v>
      </c>
      <c r="CJ33" s="111">
        <v>8</v>
      </c>
      <c r="CK33" s="111">
        <v>4</v>
      </c>
      <c r="CL33" s="111">
        <v>5</v>
      </c>
      <c r="CM33" s="111">
        <v>9</v>
      </c>
      <c r="CN33" s="111">
        <v>6</v>
      </c>
      <c r="CO33" s="111">
        <v>2</v>
      </c>
      <c r="CP33" s="111">
        <v>8</v>
      </c>
      <c r="CQ33" s="111">
        <v>5</v>
      </c>
      <c r="CR33" s="111">
        <v>8</v>
      </c>
      <c r="CS33" s="26">
        <v>0</v>
      </c>
      <c r="CT33" s="111">
        <v>11</v>
      </c>
      <c r="CU33" s="111">
        <v>4</v>
      </c>
      <c r="CV33" s="111">
        <v>7</v>
      </c>
      <c r="CW33" s="111">
        <v>7</v>
      </c>
      <c r="CX33" s="111">
        <v>7</v>
      </c>
      <c r="CY33" s="111">
        <v>2</v>
      </c>
      <c r="CZ33" s="111">
        <v>13</v>
      </c>
      <c r="DA33" s="111">
        <v>5</v>
      </c>
      <c r="DB33" s="111">
        <v>8</v>
      </c>
      <c r="DC33" s="26">
        <v>7</v>
      </c>
      <c r="DD33" s="111">
        <v>0</v>
      </c>
      <c r="DE33" s="111">
        <v>0</v>
      </c>
      <c r="DF33" s="111">
        <v>0</v>
      </c>
      <c r="DG33" s="111">
        <v>1</v>
      </c>
      <c r="DH33" s="111">
        <v>0</v>
      </c>
      <c r="DI33" s="111">
        <v>0</v>
      </c>
      <c r="DJ33" s="111">
        <v>1</v>
      </c>
      <c r="DK33" s="111">
        <v>2</v>
      </c>
      <c r="DL33" s="111">
        <v>1</v>
      </c>
      <c r="DM33" s="26">
        <v>2</v>
      </c>
      <c r="DN33" s="111">
        <f t="shared" si="5"/>
        <v>0</v>
      </c>
      <c r="DO33" s="111">
        <f t="shared" si="64"/>
        <v>0</v>
      </c>
      <c r="DP33" s="111">
        <f t="shared" si="65"/>
        <v>0</v>
      </c>
      <c r="DQ33" s="111">
        <f t="shared" si="66"/>
        <v>1</v>
      </c>
      <c r="DR33" s="111">
        <f t="shared" si="67"/>
        <v>0</v>
      </c>
      <c r="DS33" s="111">
        <f t="shared" si="68"/>
        <v>0</v>
      </c>
      <c r="DT33" s="111">
        <f t="shared" si="69"/>
        <v>1</v>
      </c>
      <c r="DU33" s="111">
        <f t="shared" si="70"/>
        <v>2</v>
      </c>
      <c r="DV33" s="111">
        <f t="shared" si="71"/>
        <v>1</v>
      </c>
      <c r="DW33" s="26">
        <f t="shared" si="72"/>
        <v>3</v>
      </c>
      <c r="DX33" s="111">
        <v>0</v>
      </c>
      <c r="DY33" s="111">
        <v>0</v>
      </c>
      <c r="DZ33" s="111">
        <v>0</v>
      </c>
      <c r="EA33" s="111">
        <v>0</v>
      </c>
      <c r="EB33" s="111">
        <v>0</v>
      </c>
      <c r="EC33" s="111">
        <v>0</v>
      </c>
      <c r="ED33" s="111">
        <v>1</v>
      </c>
      <c r="EE33" s="111">
        <v>1</v>
      </c>
      <c r="EF33" s="111">
        <v>2</v>
      </c>
      <c r="EG33" s="26">
        <v>0</v>
      </c>
      <c r="EH33" s="111">
        <v>0</v>
      </c>
      <c r="EI33" s="111">
        <v>0</v>
      </c>
      <c r="EJ33" s="111">
        <v>0</v>
      </c>
      <c r="EK33" s="111">
        <v>0</v>
      </c>
      <c r="EL33" s="111">
        <v>0</v>
      </c>
      <c r="EM33" s="111">
        <v>0</v>
      </c>
      <c r="EN33" s="111">
        <v>0</v>
      </c>
      <c r="EO33" s="111">
        <v>0</v>
      </c>
      <c r="EP33" s="111">
        <v>0</v>
      </c>
      <c r="EQ33" s="26">
        <v>7</v>
      </c>
      <c r="ER33" s="111">
        <v>0</v>
      </c>
      <c r="ES33" s="111">
        <v>0</v>
      </c>
      <c r="ET33" s="111">
        <v>0</v>
      </c>
      <c r="EU33" s="111">
        <v>0</v>
      </c>
      <c r="EV33" s="111">
        <v>0</v>
      </c>
      <c r="EW33" s="111">
        <v>0</v>
      </c>
      <c r="EX33" s="111">
        <v>0</v>
      </c>
      <c r="EY33" s="111">
        <v>0</v>
      </c>
      <c r="EZ33" s="111">
        <v>0</v>
      </c>
      <c r="FA33" s="26">
        <v>0</v>
      </c>
      <c r="GF33" s="26"/>
      <c r="GG33" s="111">
        <v>0</v>
      </c>
      <c r="GH33" s="111">
        <v>0</v>
      </c>
      <c r="GI33" s="111">
        <v>0</v>
      </c>
      <c r="GJ33" s="111">
        <v>0</v>
      </c>
      <c r="GK33" s="111">
        <v>1</v>
      </c>
      <c r="GL33" s="111">
        <v>0</v>
      </c>
      <c r="GM33" s="111">
        <v>0</v>
      </c>
      <c r="GN33" s="111">
        <v>0</v>
      </c>
      <c r="GO33" s="111">
        <v>0</v>
      </c>
      <c r="GP33" s="26">
        <v>0</v>
      </c>
      <c r="GQ33" s="111">
        <v>0</v>
      </c>
      <c r="GR33" s="111">
        <v>0</v>
      </c>
      <c r="GS33" s="111">
        <v>0</v>
      </c>
      <c r="GT33" s="111">
        <v>0</v>
      </c>
      <c r="GU33" s="111">
        <v>0</v>
      </c>
      <c r="GV33" s="111">
        <v>0</v>
      </c>
      <c r="GW33" s="111">
        <v>0</v>
      </c>
      <c r="GX33" s="111">
        <v>0</v>
      </c>
      <c r="GY33" s="111">
        <v>0</v>
      </c>
      <c r="GZ33" s="26">
        <v>1</v>
      </c>
    </row>
    <row r="34" spans="1:208" x14ac:dyDescent="0.25">
      <c r="A34" s="28" t="s">
        <v>24</v>
      </c>
      <c r="B34" s="102">
        <v>0</v>
      </c>
      <c r="C34" s="103">
        <v>2.5605852766346594E-3</v>
      </c>
      <c r="D34" s="104">
        <v>0</v>
      </c>
      <c r="E34" s="105">
        <v>0</v>
      </c>
      <c r="F34" s="106">
        <v>0</v>
      </c>
      <c r="G34" s="99">
        <v>0</v>
      </c>
      <c r="H34" s="111">
        <f t="shared" si="3"/>
        <v>9.1199270405836752E-5</v>
      </c>
      <c r="I34" s="111">
        <f t="shared" si="45"/>
        <v>0</v>
      </c>
      <c r="J34" s="111">
        <f t="shared" si="46"/>
        <v>0</v>
      </c>
      <c r="K34" s="111">
        <f t="shared" si="47"/>
        <v>9.2489826119126898E-5</v>
      </c>
      <c r="L34" s="111">
        <f t="shared" si="48"/>
        <v>9.1726288754356996E-5</v>
      </c>
      <c r="M34" s="111">
        <f t="shared" si="49"/>
        <v>0</v>
      </c>
      <c r="N34" s="111">
        <f t="shared" si="50"/>
        <v>0</v>
      </c>
      <c r="O34" s="111">
        <f t="shared" si="51"/>
        <v>1.8542555164101615E-4</v>
      </c>
      <c r="P34" s="111">
        <f t="shared" si="52"/>
        <v>1.8165304268846503E-4</v>
      </c>
      <c r="Q34" s="26">
        <f t="shared" si="53"/>
        <v>1.849796522382538E-4</v>
      </c>
      <c r="R34" s="111">
        <f t="shared" si="54"/>
        <v>6.5346664052800101E-5</v>
      </c>
      <c r="S34" s="111">
        <f t="shared" si="6"/>
        <v>0</v>
      </c>
      <c r="T34" s="111">
        <f t="shared" si="7"/>
        <v>0</v>
      </c>
      <c r="U34" s="111">
        <f t="shared" si="8"/>
        <v>6.656460094521733E-5</v>
      </c>
      <c r="V34" s="111">
        <f t="shared" si="9"/>
        <v>6.5603883749918001E-5</v>
      </c>
      <c r="W34" s="111">
        <f t="shared" si="10"/>
        <v>0</v>
      </c>
      <c r="X34" s="111">
        <f t="shared" si="11"/>
        <v>6.6387837748124547E-5</v>
      </c>
      <c r="Y34" s="111">
        <f t="shared" si="12"/>
        <v>1.9956096587507485E-4</v>
      </c>
      <c r="Z34" s="111">
        <f t="shared" si="13"/>
        <v>1.308814868136902E-4</v>
      </c>
      <c r="AA34" s="26">
        <f t="shared" si="14"/>
        <v>1.9743336623889436E-4</v>
      </c>
      <c r="AB34" s="111">
        <f t="shared" si="15"/>
        <v>4.1511000415110007E-5</v>
      </c>
      <c r="AC34" s="111">
        <f t="shared" si="16"/>
        <v>0</v>
      </c>
      <c r="AD34" s="111">
        <f t="shared" si="17"/>
        <v>8.2911864687836828E-5</v>
      </c>
      <c r="AE34" s="111">
        <f t="shared" si="18"/>
        <v>2.079520878389619E-4</v>
      </c>
      <c r="AF34" s="111">
        <f t="shared" si="19"/>
        <v>8.364351135460666E-5</v>
      </c>
      <c r="AG34" s="111">
        <f t="shared" si="20"/>
        <v>8.4114900954704126E-5</v>
      </c>
      <c r="AH34" s="111">
        <f t="shared" si="21"/>
        <v>4.2059219380888291E-5</v>
      </c>
      <c r="AI34" s="111">
        <f t="shared" si="22"/>
        <v>1.6797547558056525E-4</v>
      </c>
      <c r="AJ34" s="111">
        <f t="shared" si="23"/>
        <v>3.3846674564224065E-4</v>
      </c>
      <c r="AK34" s="26">
        <f t="shared" si="24"/>
        <v>0</v>
      </c>
      <c r="AL34" s="111">
        <f t="shared" si="25"/>
        <v>4.2300289756984836E-5</v>
      </c>
      <c r="AM34" s="111">
        <f t="shared" si="26"/>
        <v>0</v>
      </c>
      <c r="AN34" s="111">
        <f t="shared" si="27"/>
        <v>2.1164021164021164E-5</v>
      </c>
      <c r="AO34" s="111">
        <f t="shared" si="28"/>
        <v>1.4773230905599054E-4</v>
      </c>
      <c r="AP34" s="111">
        <f t="shared" si="29"/>
        <v>8.4491571965696419E-5</v>
      </c>
      <c r="AQ34" s="111">
        <f t="shared" si="30"/>
        <v>6.3437017614345227E-5</v>
      </c>
      <c r="AR34" s="111">
        <f t="shared" si="31"/>
        <v>0</v>
      </c>
      <c r="AS34" s="111">
        <f t="shared" si="32"/>
        <v>2.5329280648429586E-4</v>
      </c>
      <c r="AT34" s="111">
        <f t="shared" si="33"/>
        <v>1.4752370916754477E-4</v>
      </c>
      <c r="AU34" s="26">
        <f t="shared" si="34"/>
        <v>2.1228718209994482E-5</v>
      </c>
      <c r="AV34" s="111">
        <f t="shared" si="35"/>
        <v>9.9980003999200156E-5</v>
      </c>
      <c r="AW34" s="111">
        <f t="shared" si="36"/>
        <v>5.0022510129558302E-5</v>
      </c>
      <c r="AX34" s="111">
        <f t="shared" si="37"/>
        <v>7.4949409148824538E-5</v>
      </c>
      <c r="AY34" s="111">
        <f t="shared" si="38"/>
        <v>1.4972674868365233E-4</v>
      </c>
      <c r="AZ34" s="111">
        <f t="shared" si="39"/>
        <v>4.9846721331904394E-5</v>
      </c>
      <c r="BA34" s="111">
        <f t="shared" si="40"/>
        <v>9.9573080417709076E-5</v>
      </c>
      <c r="BB34" s="111">
        <f t="shared" si="41"/>
        <v>6.2229302533977203E-5</v>
      </c>
      <c r="BC34" s="111">
        <f t="shared" si="42"/>
        <v>2.247387412133395E-4</v>
      </c>
      <c r="BD34" s="111">
        <f t="shared" si="43"/>
        <v>1.9996000799840031E-4</v>
      </c>
      <c r="BE34" s="26">
        <f t="shared" si="44"/>
        <v>3.7444301601367967E-5</v>
      </c>
      <c r="BF34" s="111">
        <v>1</v>
      </c>
      <c r="BG34" s="111">
        <v>0</v>
      </c>
      <c r="BH34" s="111">
        <v>0</v>
      </c>
      <c r="BI34" s="111">
        <v>0</v>
      </c>
      <c r="BJ34" s="111">
        <v>0</v>
      </c>
      <c r="BK34" s="111">
        <v>0</v>
      </c>
      <c r="BL34" s="111">
        <v>0</v>
      </c>
      <c r="BM34" s="111">
        <v>1</v>
      </c>
      <c r="BN34" s="111">
        <v>0</v>
      </c>
      <c r="BO34" s="26">
        <v>1</v>
      </c>
      <c r="BP34" s="111">
        <f t="shared" si="4"/>
        <v>1</v>
      </c>
      <c r="BQ34" s="111">
        <f t="shared" si="55"/>
        <v>0</v>
      </c>
      <c r="BR34" s="111">
        <f t="shared" si="56"/>
        <v>0</v>
      </c>
      <c r="BS34" s="111">
        <f t="shared" si="57"/>
        <v>0</v>
      </c>
      <c r="BT34" s="111">
        <f t="shared" si="58"/>
        <v>0</v>
      </c>
      <c r="BU34" s="111">
        <f t="shared" si="59"/>
        <v>0</v>
      </c>
      <c r="BV34" s="111">
        <f t="shared" si="60"/>
        <v>0</v>
      </c>
      <c r="BW34" s="111">
        <f t="shared" si="61"/>
        <v>2</v>
      </c>
      <c r="BX34" s="111">
        <f t="shared" si="62"/>
        <v>0</v>
      </c>
      <c r="BY34" s="26">
        <f t="shared" si="63"/>
        <v>1</v>
      </c>
      <c r="BZ34" s="111">
        <v>1</v>
      </c>
      <c r="CA34" s="111">
        <v>0</v>
      </c>
      <c r="CB34" s="111">
        <v>2</v>
      </c>
      <c r="CC34" s="111">
        <v>5</v>
      </c>
      <c r="CD34" s="111">
        <v>1</v>
      </c>
      <c r="CE34" s="111">
        <v>2</v>
      </c>
      <c r="CF34" s="111">
        <v>0</v>
      </c>
      <c r="CG34" s="111">
        <v>1</v>
      </c>
      <c r="CH34" s="111">
        <v>3</v>
      </c>
      <c r="CI34" s="26">
        <v>0</v>
      </c>
      <c r="CJ34" s="111">
        <v>2</v>
      </c>
      <c r="CK34" s="111">
        <v>0</v>
      </c>
      <c r="CL34" s="111">
        <v>1</v>
      </c>
      <c r="CM34" s="111">
        <v>7</v>
      </c>
      <c r="CN34" s="111">
        <v>4</v>
      </c>
      <c r="CO34" s="111">
        <v>3</v>
      </c>
      <c r="CP34" s="111">
        <v>0</v>
      </c>
      <c r="CQ34" s="111">
        <v>12</v>
      </c>
      <c r="CR34" s="111">
        <v>7</v>
      </c>
      <c r="CS34" s="26">
        <v>0</v>
      </c>
      <c r="CT34" s="111">
        <v>8</v>
      </c>
      <c r="CU34" s="111">
        <v>4</v>
      </c>
      <c r="CV34" s="111">
        <v>6</v>
      </c>
      <c r="CW34" s="111">
        <v>12</v>
      </c>
      <c r="CX34" s="111">
        <v>4</v>
      </c>
      <c r="CY34" s="111">
        <v>8</v>
      </c>
      <c r="CZ34" s="111">
        <v>5</v>
      </c>
      <c r="DA34" s="111">
        <v>18</v>
      </c>
      <c r="DB34" s="111">
        <v>16</v>
      </c>
      <c r="DC34" s="26">
        <v>2</v>
      </c>
      <c r="DD34" s="111">
        <v>0</v>
      </c>
      <c r="DE34" s="111">
        <v>0</v>
      </c>
      <c r="DF34" s="111">
        <v>0</v>
      </c>
      <c r="DG34" s="111">
        <v>1</v>
      </c>
      <c r="DH34" s="111">
        <v>1</v>
      </c>
      <c r="DI34" s="111">
        <v>0</v>
      </c>
      <c r="DJ34" s="111">
        <v>0</v>
      </c>
      <c r="DK34" s="111">
        <v>1</v>
      </c>
      <c r="DL34" s="111">
        <v>2</v>
      </c>
      <c r="DM34" s="26">
        <v>1</v>
      </c>
      <c r="DN34" s="111">
        <f t="shared" si="5"/>
        <v>0</v>
      </c>
      <c r="DO34" s="111">
        <f t="shared" si="64"/>
        <v>0</v>
      </c>
      <c r="DP34" s="111">
        <f t="shared" si="65"/>
        <v>0</v>
      </c>
      <c r="DQ34" s="111">
        <f t="shared" si="66"/>
        <v>1</v>
      </c>
      <c r="DR34" s="111">
        <f t="shared" si="67"/>
        <v>1</v>
      </c>
      <c r="DS34" s="111">
        <f t="shared" si="68"/>
        <v>0</v>
      </c>
      <c r="DT34" s="111">
        <f t="shared" si="69"/>
        <v>1</v>
      </c>
      <c r="DU34" s="111">
        <f t="shared" si="70"/>
        <v>1</v>
      </c>
      <c r="DV34" s="111">
        <f t="shared" si="71"/>
        <v>2</v>
      </c>
      <c r="DW34" s="26">
        <f t="shared" si="72"/>
        <v>2</v>
      </c>
      <c r="DX34" s="111">
        <v>0</v>
      </c>
      <c r="DY34" s="111">
        <v>0</v>
      </c>
      <c r="DZ34" s="111">
        <v>0</v>
      </c>
      <c r="EA34" s="111">
        <v>0</v>
      </c>
      <c r="EB34" s="111">
        <v>1</v>
      </c>
      <c r="EC34" s="111">
        <v>0</v>
      </c>
      <c r="ED34" s="111">
        <v>1</v>
      </c>
      <c r="EE34" s="111">
        <v>3</v>
      </c>
      <c r="EF34" s="111">
        <v>5</v>
      </c>
      <c r="EG34" s="26">
        <v>0</v>
      </c>
      <c r="EH34" s="111">
        <v>0</v>
      </c>
      <c r="EI34" s="111">
        <v>0</v>
      </c>
      <c r="EJ34" s="111">
        <v>0</v>
      </c>
      <c r="EK34" s="111">
        <v>0</v>
      </c>
      <c r="EL34" s="111">
        <v>0</v>
      </c>
      <c r="EM34" s="111">
        <v>0</v>
      </c>
      <c r="EN34" s="111">
        <v>0</v>
      </c>
      <c r="EO34" s="111">
        <v>0</v>
      </c>
      <c r="EP34" s="111">
        <v>0</v>
      </c>
      <c r="EQ34" s="26">
        <v>1</v>
      </c>
      <c r="ER34" s="111">
        <v>0</v>
      </c>
      <c r="ES34" s="111">
        <v>0</v>
      </c>
      <c r="ET34" s="111">
        <v>0</v>
      </c>
      <c r="EU34" s="111">
        <v>0</v>
      </c>
      <c r="EV34" s="111">
        <v>0</v>
      </c>
      <c r="EW34" s="111">
        <v>0</v>
      </c>
      <c r="EX34" s="111">
        <v>0</v>
      </c>
      <c r="EY34" s="111">
        <v>0</v>
      </c>
      <c r="EZ34" s="111">
        <v>0</v>
      </c>
      <c r="FA34" s="26">
        <v>1</v>
      </c>
      <c r="GF34" s="26"/>
      <c r="GG34" s="111">
        <v>0</v>
      </c>
      <c r="GH34" s="111">
        <v>0</v>
      </c>
      <c r="GI34" s="111">
        <v>0</v>
      </c>
      <c r="GJ34" s="111">
        <v>0</v>
      </c>
      <c r="GK34" s="111">
        <v>0</v>
      </c>
      <c r="GL34" s="111">
        <v>0</v>
      </c>
      <c r="GM34" s="111">
        <v>0</v>
      </c>
      <c r="GN34" s="111">
        <v>1</v>
      </c>
      <c r="GO34" s="111">
        <v>0</v>
      </c>
      <c r="GP34" s="26">
        <v>0</v>
      </c>
      <c r="GQ34" s="111">
        <v>0</v>
      </c>
      <c r="GR34" s="111">
        <v>0</v>
      </c>
      <c r="GS34" s="111">
        <v>0</v>
      </c>
      <c r="GT34" s="111">
        <v>0</v>
      </c>
      <c r="GU34" s="111">
        <v>0</v>
      </c>
      <c r="GV34" s="111">
        <v>0</v>
      </c>
      <c r="GW34" s="111">
        <v>1</v>
      </c>
      <c r="GX34" s="111">
        <v>0</v>
      </c>
      <c r="GY34" s="111">
        <v>0</v>
      </c>
      <c r="GZ34" s="26">
        <v>1</v>
      </c>
    </row>
    <row r="35" spans="1:208" x14ac:dyDescent="0.25">
      <c r="A35" s="28" t="s">
        <v>25</v>
      </c>
      <c r="B35" s="102">
        <v>0</v>
      </c>
      <c r="C35" s="103">
        <v>1.2802926383173297E-3</v>
      </c>
      <c r="D35" s="104">
        <v>4.8192771084337354E-3</v>
      </c>
      <c r="E35" s="105">
        <v>2.2909507445589921E-3</v>
      </c>
      <c r="F35" s="106">
        <v>4.4994375703037125E-3</v>
      </c>
      <c r="G35" s="99">
        <v>3.4482758620689655E-3</v>
      </c>
      <c r="H35" s="111">
        <f t="shared" si="3"/>
        <v>0</v>
      </c>
      <c r="I35" s="111">
        <f t="shared" si="45"/>
        <v>0</v>
      </c>
      <c r="J35" s="111">
        <f t="shared" si="46"/>
        <v>2.8153153153153153E-4</v>
      </c>
      <c r="K35" s="111">
        <f t="shared" si="47"/>
        <v>9.2489826119126898E-5</v>
      </c>
      <c r="L35" s="111">
        <f t="shared" si="48"/>
        <v>0</v>
      </c>
      <c r="M35" s="111">
        <f t="shared" si="49"/>
        <v>9.254974548819991E-5</v>
      </c>
      <c r="N35" s="111">
        <f t="shared" si="50"/>
        <v>0</v>
      </c>
      <c r="O35" s="111">
        <f t="shared" si="51"/>
        <v>1.8542555164101615E-4</v>
      </c>
      <c r="P35" s="111">
        <f t="shared" si="52"/>
        <v>9.0826521344232515E-5</v>
      </c>
      <c r="Q35" s="26">
        <f t="shared" si="53"/>
        <v>0</v>
      </c>
      <c r="R35" s="111">
        <f t="shared" si="54"/>
        <v>0</v>
      </c>
      <c r="S35" s="111">
        <f t="shared" si="6"/>
        <v>0</v>
      </c>
      <c r="T35" s="111">
        <f t="shared" si="7"/>
        <v>3.3171896769057253E-4</v>
      </c>
      <c r="U35" s="111">
        <f t="shared" si="8"/>
        <v>6.656460094521733E-5</v>
      </c>
      <c r="V35" s="111">
        <f t="shared" si="9"/>
        <v>0</v>
      </c>
      <c r="W35" s="111">
        <f t="shared" si="10"/>
        <v>6.59108884787767E-5</v>
      </c>
      <c r="X35" s="111">
        <f t="shared" si="11"/>
        <v>0</v>
      </c>
      <c r="Y35" s="111">
        <f t="shared" si="12"/>
        <v>1.9956096587507485E-4</v>
      </c>
      <c r="Z35" s="111">
        <f t="shared" si="13"/>
        <v>6.5440743406845099E-5</v>
      </c>
      <c r="AA35" s="26">
        <f t="shared" si="14"/>
        <v>6.5811122079631462E-5</v>
      </c>
      <c r="AB35" s="111">
        <f t="shared" si="15"/>
        <v>4.1511000415110007E-5</v>
      </c>
      <c r="AC35" s="111">
        <f t="shared" si="16"/>
        <v>4.1271151465125874E-5</v>
      </c>
      <c r="AD35" s="111">
        <f t="shared" si="17"/>
        <v>1.2436779703175525E-4</v>
      </c>
      <c r="AE35" s="111">
        <f t="shared" si="18"/>
        <v>0</v>
      </c>
      <c r="AF35" s="111">
        <f t="shared" si="19"/>
        <v>2.0910877838651668E-4</v>
      </c>
      <c r="AG35" s="111">
        <f t="shared" si="20"/>
        <v>1.6822980190940825E-4</v>
      </c>
      <c r="AH35" s="111">
        <f t="shared" si="21"/>
        <v>4.2059219380888291E-5</v>
      </c>
      <c r="AI35" s="111">
        <f t="shared" si="22"/>
        <v>2.5196321337084786E-4</v>
      </c>
      <c r="AJ35" s="111">
        <f t="shared" si="23"/>
        <v>1.2692502961584025E-4</v>
      </c>
      <c r="AK35" s="26">
        <f t="shared" si="24"/>
        <v>1.2621481761958855E-4</v>
      </c>
      <c r="AL35" s="111">
        <f t="shared" si="25"/>
        <v>2.1150144878492418E-5</v>
      </c>
      <c r="AM35" s="111">
        <f t="shared" si="26"/>
        <v>6.3642920785777932E-5</v>
      </c>
      <c r="AN35" s="111">
        <f t="shared" si="27"/>
        <v>1.0582010582010582E-4</v>
      </c>
      <c r="AO35" s="111">
        <f t="shared" si="28"/>
        <v>6.3313846738281658E-5</v>
      </c>
      <c r="AP35" s="111">
        <f t="shared" si="29"/>
        <v>8.4491571965696419E-5</v>
      </c>
      <c r="AQ35" s="111">
        <f t="shared" si="30"/>
        <v>8.4582690152460298E-5</v>
      </c>
      <c r="AR35" s="111">
        <f t="shared" si="31"/>
        <v>0</v>
      </c>
      <c r="AS35" s="111">
        <f t="shared" si="32"/>
        <v>8.4430935494765288E-5</v>
      </c>
      <c r="AT35" s="111">
        <f t="shared" si="33"/>
        <v>2.1074815595363539E-5</v>
      </c>
      <c r="AU35" s="26">
        <f t="shared" si="34"/>
        <v>8.4914872839977928E-5</v>
      </c>
      <c r="AV35" s="111">
        <f t="shared" si="35"/>
        <v>2.4995000999800039E-5</v>
      </c>
      <c r="AW35" s="111">
        <f t="shared" si="36"/>
        <v>1.2505627532389576E-5</v>
      </c>
      <c r="AX35" s="111">
        <f t="shared" si="37"/>
        <v>9.993254553176606E-5</v>
      </c>
      <c r="AY35" s="111">
        <f t="shared" si="38"/>
        <v>1.2477229056971029E-5</v>
      </c>
      <c r="AZ35" s="111">
        <f t="shared" si="39"/>
        <v>7.4770081997856588E-5</v>
      </c>
      <c r="BA35" s="111">
        <f t="shared" si="40"/>
        <v>1.7425289073099088E-4</v>
      </c>
      <c r="BB35" s="111">
        <f t="shared" si="41"/>
        <v>2.4891721013590879E-5</v>
      </c>
      <c r="BC35" s="111">
        <f t="shared" si="42"/>
        <v>2.1225325559037618E-4</v>
      </c>
      <c r="BD35" s="111">
        <f t="shared" si="43"/>
        <v>8.7482503499300142E-5</v>
      </c>
      <c r="BE35" s="26">
        <f t="shared" si="44"/>
        <v>6.2407169335613281E-5</v>
      </c>
      <c r="BF35" s="111">
        <v>0</v>
      </c>
      <c r="BG35" s="111">
        <v>0</v>
      </c>
      <c r="BH35" s="111">
        <v>0</v>
      </c>
      <c r="BI35" s="111">
        <v>0</v>
      </c>
      <c r="BJ35" s="111">
        <v>0</v>
      </c>
      <c r="BK35" s="111">
        <v>0</v>
      </c>
      <c r="BL35" s="111">
        <v>0</v>
      </c>
      <c r="BM35" s="111">
        <v>1</v>
      </c>
      <c r="BN35" s="111">
        <v>0</v>
      </c>
      <c r="BO35" s="26">
        <v>0</v>
      </c>
      <c r="BP35" s="111">
        <f t="shared" si="4"/>
        <v>0</v>
      </c>
      <c r="BQ35" s="111">
        <f t="shared" si="55"/>
        <v>0</v>
      </c>
      <c r="BR35" s="111">
        <f t="shared" si="56"/>
        <v>1</v>
      </c>
      <c r="BS35" s="111">
        <f t="shared" si="57"/>
        <v>0</v>
      </c>
      <c r="BT35" s="111">
        <f t="shared" si="58"/>
        <v>0</v>
      </c>
      <c r="BU35" s="111">
        <f t="shared" si="59"/>
        <v>0</v>
      </c>
      <c r="BV35" s="111">
        <f t="shared" si="60"/>
        <v>0</v>
      </c>
      <c r="BW35" s="111">
        <f t="shared" si="61"/>
        <v>1</v>
      </c>
      <c r="BX35" s="111">
        <f t="shared" si="62"/>
        <v>0</v>
      </c>
      <c r="BY35" s="26">
        <f t="shared" si="63"/>
        <v>0</v>
      </c>
      <c r="BZ35" s="111">
        <v>1</v>
      </c>
      <c r="CA35" s="111">
        <v>1</v>
      </c>
      <c r="CB35" s="111">
        <v>3</v>
      </c>
      <c r="CC35" s="111">
        <v>0</v>
      </c>
      <c r="CD35" s="111">
        <v>3</v>
      </c>
      <c r="CE35" s="111">
        <v>2</v>
      </c>
      <c r="CF35" s="111">
        <v>1</v>
      </c>
      <c r="CG35" s="111">
        <v>0</v>
      </c>
      <c r="CH35" s="111">
        <v>0</v>
      </c>
      <c r="CI35" s="26">
        <v>0</v>
      </c>
      <c r="CJ35" s="111">
        <v>1</v>
      </c>
      <c r="CK35" s="111">
        <v>3</v>
      </c>
      <c r="CL35" s="111">
        <v>5</v>
      </c>
      <c r="CM35" s="111">
        <v>3</v>
      </c>
      <c r="CN35" s="111">
        <v>4</v>
      </c>
      <c r="CO35" s="111">
        <v>4</v>
      </c>
      <c r="CP35" s="111">
        <v>0</v>
      </c>
      <c r="CQ35" s="111">
        <v>4</v>
      </c>
      <c r="CR35" s="111">
        <v>1</v>
      </c>
      <c r="CS35" s="26">
        <v>0</v>
      </c>
      <c r="CT35" s="111">
        <v>2</v>
      </c>
      <c r="CU35" s="111">
        <v>1</v>
      </c>
      <c r="CV35" s="111">
        <v>8</v>
      </c>
      <c r="CW35" s="111">
        <v>1</v>
      </c>
      <c r="CX35" s="111">
        <v>6</v>
      </c>
      <c r="CY35" s="111">
        <v>14</v>
      </c>
      <c r="CZ35" s="111">
        <v>2</v>
      </c>
      <c r="DA35" s="111">
        <v>17</v>
      </c>
      <c r="DB35" s="111">
        <v>7</v>
      </c>
      <c r="DC35" s="26">
        <v>4</v>
      </c>
      <c r="DD35" s="111">
        <v>0</v>
      </c>
      <c r="DE35" s="111">
        <v>0</v>
      </c>
      <c r="DF35" s="111">
        <v>3</v>
      </c>
      <c r="DG35" s="111">
        <v>1</v>
      </c>
      <c r="DH35" s="111">
        <v>0</v>
      </c>
      <c r="DI35" s="111">
        <v>1</v>
      </c>
      <c r="DJ35" s="111">
        <v>0</v>
      </c>
      <c r="DK35" s="111">
        <v>1</v>
      </c>
      <c r="DL35" s="111">
        <v>1</v>
      </c>
      <c r="DM35" s="26">
        <v>0</v>
      </c>
      <c r="DN35" s="111">
        <f t="shared" si="5"/>
        <v>0</v>
      </c>
      <c r="DO35" s="111">
        <f t="shared" si="64"/>
        <v>0</v>
      </c>
      <c r="DP35" s="111">
        <f t="shared" si="65"/>
        <v>4</v>
      </c>
      <c r="DQ35" s="111">
        <f t="shared" si="66"/>
        <v>1</v>
      </c>
      <c r="DR35" s="111">
        <f t="shared" si="67"/>
        <v>0</v>
      </c>
      <c r="DS35" s="111">
        <f t="shared" si="68"/>
        <v>1</v>
      </c>
      <c r="DT35" s="111">
        <f t="shared" si="69"/>
        <v>0</v>
      </c>
      <c r="DU35" s="111">
        <f t="shared" si="70"/>
        <v>2</v>
      </c>
      <c r="DV35" s="111">
        <f t="shared" si="71"/>
        <v>1</v>
      </c>
      <c r="DW35" s="26">
        <f t="shared" si="72"/>
        <v>1</v>
      </c>
      <c r="DX35" s="111">
        <v>0</v>
      </c>
      <c r="DY35" s="111">
        <v>0</v>
      </c>
      <c r="DZ35" s="111">
        <v>0</v>
      </c>
      <c r="EA35" s="111">
        <v>0</v>
      </c>
      <c r="EB35" s="111">
        <v>2</v>
      </c>
      <c r="EC35" s="111">
        <v>2</v>
      </c>
      <c r="ED35" s="111">
        <v>0</v>
      </c>
      <c r="EE35" s="111">
        <v>6</v>
      </c>
      <c r="EF35" s="111">
        <v>3</v>
      </c>
      <c r="EG35" s="26">
        <v>3</v>
      </c>
      <c r="EH35" s="111">
        <v>0</v>
      </c>
      <c r="EI35" s="111">
        <v>0</v>
      </c>
      <c r="EJ35" s="111">
        <v>0</v>
      </c>
      <c r="EK35" s="111">
        <v>0</v>
      </c>
      <c r="EL35" s="111">
        <v>0</v>
      </c>
      <c r="EM35" s="111">
        <v>0</v>
      </c>
      <c r="EN35" s="111">
        <v>0</v>
      </c>
      <c r="EO35" s="111">
        <v>0</v>
      </c>
      <c r="EP35" s="111">
        <v>0</v>
      </c>
      <c r="EQ35" s="26">
        <v>4</v>
      </c>
      <c r="ER35" s="111">
        <v>0</v>
      </c>
      <c r="ES35" s="111">
        <v>0</v>
      </c>
      <c r="ET35" s="111">
        <v>0</v>
      </c>
      <c r="EU35" s="111">
        <v>0</v>
      </c>
      <c r="EV35" s="111">
        <v>0</v>
      </c>
      <c r="EW35" s="111">
        <v>0</v>
      </c>
      <c r="EX35" s="111">
        <v>0</v>
      </c>
      <c r="EY35" s="111">
        <v>0</v>
      </c>
      <c r="EZ35" s="111">
        <v>0</v>
      </c>
      <c r="FA35" s="26">
        <v>1</v>
      </c>
      <c r="GF35" s="26"/>
      <c r="GG35" s="111">
        <v>0</v>
      </c>
      <c r="GH35" s="111">
        <v>0</v>
      </c>
      <c r="GI35" s="111">
        <v>1</v>
      </c>
      <c r="GJ35" s="111">
        <v>0</v>
      </c>
      <c r="GK35" s="111">
        <v>0</v>
      </c>
      <c r="GL35" s="111">
        <v>0</v>
      </c>
      <c r="GM35" s="111">
        <v>0</v>
      </c>
      <c r="GN35" s="111">
        <v>0</v>
      </c>
      <c r="GO35" s="111">
        <v>0</v>
      </c>
      <c r="GP35" s="26">
        <v>0</v>
      </c>
      <c r="GQ35" s="111">
        <v>0</v>
      </c>
      <c r="GR35" s="111">
        <v>0</v>
      </c>
      <c r="GS35" s="111">
        <v>1</v>
      </c>
      <c r="GT35" s="111">
        <v>0</v>
      </c>
      <c r="GU35" s="111">
        <v>0</v>
      </c>
      <c r="GV35" s="111">
        <v>0</v>
      </c>
      <c r="GW35" s="111">
        <v>0</v>
      </c>
      <c r="GX35" s="111">
        <v>1</v>
      </c>
      <c r="GY35" s="111">
        <v>0</v>
      </c>
      <c r="GZ35" s="26">
        <v>1</v>
      </c>
    </row>
    <row r="36" spans="1:208" x14ac:dyDescent="0.25">
      <c r="A36" s="28">
        <v>21</v>
      </c>
      <c r="B36" s="102">
        <v>0</v>
      </c>
      <c r="C36" s="103">
        <v>1.2802926383173297E-3</v>
      </c>
      <c r="D36" s="104">
        <v>1.2048192771084338E-3</v>
      </c>
      <c r="E36" s="105">
        <v>5.7273768613974796E-3</v>
      </c>
      <c r="F36" s="106">
        <v>1.6872890888638921E-2</v>
      </c>
      <c r="G36" s="99">
        <v>9.1954022988505746E-3</v>
      </c>
      <c r="H36" s="111">
        <f t="shared" si="3"/>
        <v>1.823985408116735E-4</v>
      </c>
      <c r="I36" s="111">
        <f t="shared" si="45"/>
        <v>9.196247930844215E-5</v>
      </c>
      <c r="J36" s="111">
        <f t="shared" si="46"/>
        <v>0</v>
      </c>
      <c r="K36" s="111">
        <f t="shared" si="47"/>
        <v>0</v>
      </c>
      <c r="L36" s="111">
        <f t="shared" si="48"/>
        <v>0</v>
      </c>
      <c r="M36" s="111">
        <f t="shared" si="49"/>
        <v>3.7019898195279964E-4</v>
      </c>
      <c r="N36" s="111">
        <f t="shared" si="50"/>
        <v>0</v>
      </c>
      <c r="O36" s="111">
        <f t="shared" si="51"/>
        <v>0</v>
      </c>
      <c r="P36" s="111">
        <f t="shared" si="52"/>
        <v>0</v>
      </c>
      <c r="Q36" s="26">
        <f t="shared" si="53"/>
        <v>9.2489826119126898E-5</v>
      </c>
      <c r="R36" s="111">
        <f t="shared" si="54"/>
        <v>1.306933281056002E-4</v>
      </c>
      <c r="S36" s="111">
        <f t="shared" si="6"/>
        <v>6.5586672788089459E-5</v>
      </c>
      <c r="T36" s="111">
        <f t="shared" si="7"/>
        <v>0</v>
      </c>
      <c r="U36" s="111">
        <f t="shared" si="8"/>
        <v>6.656460094521733E-5</v>
      </c>
      <c r="V36" s="111">
        <f t="shared" si="9"/>
        <v>0</v>
      </c>
      <c r="W36" s="111">
        <f t="shared" si="10"/>
        <v>2.636435539151068E-4</v>
      </c>
      <c r="X36" s="111">
        <f t="shared" si="11"/>
        <v>0</v>
      </c>
      <c r="Y36" s="111">
        <f t="shared" si="12"/>
        <v>0</v>
      </c>
      <c r="Z36" s="111">
        <f t="shared" si="13"/>
        <v>6.5440743406845099E-5</v>
      </c>
      <c r="AA36" s="26">
        <f t="shared" si="14"/>
        <v>6.5811122079631462E-5</v>
      </c>
      <c r="AB36" s="111">
        <f t="shared" si="15"/>
        <v>1.2453300124533001E-4</v>
      </c>
      <c r="AC36" s="111">
        <f t="shared" si="16"/>
        <v>2.063557573256294E-4</v>
      </c>
      <c r="AD36" s="111">
        <f t="shared" si="17"/>
        <v>0</v>
      </c>
      <c r="AE36" s="111">
        <f t="shared" si="18"/>
        <v>1.6636167027116953E-4</v>
      </c>
      <c r="AF36" s="111">
        <f t="shared" si="19"/>
        <v>4.182175567730333E-5</v>
      </c>
      <c r="AG36" s="111">
        <f t="shared" si="20"/>
        <v>2.9440215334146445E-4</v>
      </c>
      <c r="AH36" s="111">
        <f t="shared" si="21"/>
        <v>0</v>
      </c>
      <c r="AI36" s="111">
        <f t="shared" si="22"/>
        <v>0</v>
      </c>
      <c r="AJ36" s="111">
        <f t="shared" si="23"/>
        <v>8.4616686410560164E-5</v>
      </c>
      <c r="AK36" s="26">
        <f t="shared" si="24"/>
        <v>4.2071605873196181E-5</v>
      </c>
      <c r="AL36" s="111">
        <f t="shared" si="25"/>
        <v>2.1150144878492418E-5</v>
      </c>
      <c r="AM36" s="111">
        <f t="shared" si="26"/>
        <v>1.0607153464296321E-4</v>
      </c>
      <c r="AN36" s="111">
        <f t="shared" si="27"/>
        <v>2.1164021164021164E-5</v>
      </c>
      <c r="AO36" s="111">
        <f t="shared" si="28"/>
        <v>1.4773230905599054E-4</v>
      </c>
      <c r="AP36" s="111">
        <f t="shared" si="29"/>
        <v>2.1122892991424105E-5</v>
      </c>
      <c r="AQ36" s="111">
        <f t="shared" si="30"/>
        <v>3.1718508807172612E-4</v>
      </c>
      <c r="AR36" s="111">
        <f t="shared" si="31"/>
        <v>6.3514915419304299E-5</v>
      </c>
      <c r="AS36" s="111">
        <f t="shared" si="32"/>
        <v>1.2664640324214793E-4</v>
      </c>
      <c r="AT36" s="111">
        <f t="shared" si="33"/>
        <v>8.4299262381454156E-5</v>
      </c>
      <c r="AU36" s="26">
        <f t="shared" si="34"/>
        <v>8.4914872839977928E-5</v>
      </c>
      <c r="AV36" s="111">
        <f t="shared" si="35"/>
        <v>4.9990001999600078E-5</v>
      </c>
      <c r="AW36" s="111">
        <f t="shared" si="36"/>
        <v>1.000450202591166E-4</v>
      </c>
      <c r="AX36" s="111">
        <f t="shared" si="37"/>
        <v>6.2457840957353791E-5</v>
      </c>
      <c r="AY36" s="111">
        <f t="shared" si="38"/>
        <v>3.7431687170913082E-5</v>
      </c>
      <c r="AZ36" s="111">
        <f t="shared" si="39"/>
        <v>1.2461680332976099E-5</v>
      </c>
      <c r="BA36" s="111">
        <f t="shared" si="40"/>
        <v>1.7425289073099088E-4</v>
      </c>
      <c r="BB36" s="111">
        <f t="shared" si="41"/>
        <v>3.733758152038632E-5</v>
      </c>
      <c r="BC36" s="111">
        <f t="shared" si="42"/>
        <v>1.1236937060666975E-4</v>
      </c>
      <c r="BD36" s="111">
        <f t="shared" si="43"/>
        <v>2.4995000999800039E-5</v>
      </c>
      <c r="BE36" s="26">
        <f t="shared" si="44"/>
        <v>8.7370037069858588E-5</v>
      </c>
      <c r="BF36" s="111">
        <v>2</v>
      </c>
      <c r="BG36" s="111">
        <v>1</v>
      </c>
      <c r="BH36" s="111">
        <v>0</v>
      </c>
      <c r="BI36" s="111">
        <v>0</v>
      </c>
      <c r="BJ36" s="111">
        <v>0</v>
      </c>
      <c r="BK36" s="111">
        <v>1</v>
      </c>
      <c r="BL36" s="111">
        <v>0</v>
      </c>
      <c r="BM36" s="111">
        <v>0</v>
      </c>
      <c r="BN36" s="111">
        <v>0</v>
      </c>
      <c r="BO36" s="26">
        <v>1</v>
      </c>
      <c r="BP36" s="111">
        <f t="shared" si="4"/>
        <v>2</v>
      </c>
      <c r="BQ36" s="111">
        <f t="shared" si="55"/>
        <v>1</v>
      </c>
      <c r="BR36" s="111">
        <f t="shared" si="56"/>
        <v>0</v>
      </c>
      <c r="BS36" s="111">
        <f t="shared" si="57"/>
        <v>0</v>
      </c>
      <c r="BT36" s="111">
        <f t="shared" si="58"/>
        <v>0</v>
      </c>
      <c r="BU36" s="111">
        <f t="shared" si="59"/>
        <v>1</v>
      </c>
      <c r="BV36" s="111">
        <f t="shared" si="60"/>
        <v>0</v>
      </c>
      <c r="BW36" s="111">
        <f t="shared" si="61"/>
        <v>0</v>
      </c>
      <c r="BX36" s="111">
        <f t="shared" si="62"/>
        <v>1</v>
      </c>
      <c r="BY36" s="26">
        <f t="shared" si="63"/>
        <v>1</v>
      </c>
      <c r="BZ36" s="111">
        <v>3</v>
      </c>
      <c r="CA36" s="111">
        <v>5</v>
      </c>
      <c r="CB36" s="111">
        <v>0</v>
      </c>
      <c r="CC36" s="111">
        <v>4</v>
      </c>
      <c r="CD36" s="111">
        <v>1</v>
      </c>
      <c r="CE36" s="111">
        <v>3</v>
      </c>
      <c r="CF36" s="111">
        <v>0</v>
      </c>
      <c r="CG36" s="111">
        <v>0</v>
      </c>
      <c r="CH36" s="111">
        <v>0</v>
      </c>
      <c r="CI36" s="26">
        <v>0</v>
      </c>
      <c r="CJ36" s="111">
        <v>1</v>
      </c>
      <c r="CK36" s="111">
        <v>5</v>
      </c>
      <c r="CL36" s="111">
        <v>1</v>
      </c>
      <c r="CM36" s="111">
        <v>7</v>
      </c>
      <c r="CN36" s="111">
        <v>1</v>
      </c>
      <c r="CO36" s="111">
        <v>15</v>
      </c>
      <c r="CP36" s="111">
        <v>3</v>
      </c>
      <c r="CQ36" s="111">
        <v>6</v>
      </c>
      <c r="CR36" s="111">
        <v>4</v>
      </c>
      <c r="CS36" s="26">
        <v>1</v>
      </c>
      <c r="CT36" s="111">
        <v>4</v>
      </c>
      <c r="CU36" s="111">
        <v>8</v>
      </c>
      <c r="CV36" s="111">
        <v>5</v>
      </c>
      <c r="CW36" s="111">
        <v>3</v>
      </c>
      <c r="CX36" s="111">
        <v>1</v>
      </c>
      <c r="CY36" s="111">
        <v>14</v>
      </c>
      <c r="CZ36" s="111">
        <v>3</v>
      </c>
      <c r="DA36" s="111">
        <v>9</v>
      </c>
      <c r="DB36" s="111">
        <v>2</v>
      </c>
      <c r="DC36" s="26">
        <v>5</v>
      </c>
      <c r="DD36" s="111">
        <v>0</v>
      </c>
      <c r="DE36" s="111">
        <v>0</v>
      </c>
      <c r="DF36" s="111">
        <v>0</v>
      </c>
      <c r="DG36" s="111">
        <v>0</v>
      </c>
      <c r="DH36" s="111">
        <v>0</v>
      </c>
      <c r="DI36" s="111">
        <v>3</v>
      </c>
      <c r="DJ36" s="111">
        <v>0</v>
      </c>
      <c r="DK36" s="111">
        <v>0</v>
      </c>
      <c r="DL36" s="111">
        <v>0</v>
      </c>
      <c r="DM36" s="26">
        <v>0</v>
      </c>
      <c r="DN36" s="111">
        <f t="shared" si="5"/>
        <v>0</v>
      </c>
      <c r="DO36" s="111">
        <f t="shared" si="64"/>
        <v>0</v>
      </c>
      <c r="DP36" s="111">
        <f t="shared" si="65"/>
        <v>0</v>
      </c>
      <c r="DQ36" s="111">
        <f t="shared" si="66"/>
        <v>1</v>
      </c>
      <c r="DR36" s="111">
        <f t="shared" si="67"/>
        <v>0</v>
      </c>
      <c r="DS36" s="111">
        <f t="shared" si="68"/>
        <v>3</v>
      </c>
      <c r="DT36" s="111">
        <f t="shared" si="69"/>
        <v>0</v>
      </c>
      <c r="DU36" s="111">
        <f t="shared" si="70"/>
        <v>0</v>
      </c>
      <c r="DV36" s="111">
        <f t="shared" si="71"/>
        <v>0</v>
      </c>
      <c r="DW36" s="26">
        <f t="shared" si="72"/>
        <v>0</v>
      </c>
      <c r="DX36" s="111">
        <v>0</v>
      </c>
      <c r="DY36" s="111">
        <v>0</v>
      </c>
      <c r="DZ36" s="111">
        <v>0</v>
      </c>
      <c r="EA36" s="111">
        <v>0</v>
      </c>
      <c r="EB36" s="111">
        <v>0</v>
      </c>
      <c r="EC36" s="111">
        <v>4</v>
      </c>
      <c r="ED36" s="111">
        <v>0</v>
      </c>
      <c r="EE36" s="111">
        <v>0</v>
      </c>
      <c r="EF36" s="111">
        <v>2</v>
      </c>
      <c r="EG36" s="26">
        <v>1</v>
      </c>
      <c r="EH36" s="111">
        <v>0</v>
      </c>
      <c r="EI36" s="111">
        <v>0</v>
      </c>
      <c r="EJ36" s="111">
        <v>0</v>
      </c>
      <c r="EK36" s="111">
        <v>0</v>
      </c>
      <c r="EL36" s="111">
        <v>0</v>
      </c>
      <c r="EM36" s="111">
        <v>0</v>
      </c>
      <c r="EN36" s="111">
        <v>0</v>
      </c>
      <c r="EO36" s="111">
        <v>0</v>
      </c>
      <c r="EP36" s="111">
        <v>0</v>
      </c>
      <c r="EQ36" s="26">
        <v>3</v>
      </c>
      <c r="ER36" s="111">
        <v>0</v>
      </c>
      <c r="ES36" s="111">
        <v>0</v>
      </c>
      <c r="ET36" s="111">
        <v>0</v>
      </c>
      <c r="EU36" s="111">
        <v>0</v>
      </c>
      <c r="EV36" s="111">
        <v>0</v>
      </c>
      <c r="EW36" s="111">
        <v>0</v>
      </c>
      <c r="EX36" s="111">
        <v>0</v>
      </c>
      <c r="EY36" s="111">
        <v>0</v>
      </c>
      <c r="EZ36" s="111">
        <v>0</v>
      </c>
      <c r="FA36" s="26">
        <v>2</v>
      </c>
      <c r="GF36" s="26"/>
      <c r="GG36" s="111">
        <v>0</v>
      </c>
      <c r="GH36" s="111">
        <v>0</v>
      </c>
      <c r="GI36" s="111">
        <v>0</v>
      </c>
      <c r="GJ36" s="111">
        <v>0</v>
      </c>
      <c r="GK36" s="111">
        <v>0</v>
      </c>
      <c r="GL36" s="111">
        <v>0</v>
      </c>
      <c r="GM36" s="111">
        <v>0</v>
      </c>
      <c r="GN36" s="111">
        <v>0</v>
      </c>
      <c r="GO36" s="111">
        <v>1</v>
      </c>
      <c r="GP36" s="26">
        <v>0</v>
      </c>
      <c r="GQ36" s="111">
        <v>0</v>
      </c>
      <c r="GR36" s="111">
        <v>0</v>
      </c>
      <c r="GS36" s="111">
        <v>0</v>
      </c>
      <c r="GT36" s="111">
        <v>1</v>
      </c>
      <c r="GU36" s="111">
        <v>0</v>
      </c>
      <c r="GV36" s="111">
        <v>0</v>
      </c>
      <c r="GW36" s="111">
        <v>0</v>
      </c>
      <c r="GX36" s="111">
        <v>0</v>
      </c>
      <c r="GY36" s="111">
        <v>0</v>
      </c>
      <c r="GZ36" s="26">
        <v>0</v>
      </c>
    </row>
    <row r="37" spans="1:208" x14ac:dyDescent="0.25">
      <c r="A37" s="28">
        <v>37</v>
      </c>
      <c r="B37" s="102">
        <v>0</v>
      </c>
      <c r="C37" s="103">
        <v>1.2802926383173297E-3</v>
      </c>
      <c r="D37" s="104">
        <v>1.2048192771084338E-3</v>
      </c>
      <c r="E37" s="105">
        <v>1.145475372279496E-3</v>
      </c>
      <c r="F37" s="106">
        <v>0</v>
      </c>
      <c r="G37" s="99">
        <v>0</v>
      </c>
      <c r="H37" s="111">
        <f t="shared" si="3"/>
        <v>0</v>
      </c>
      <c r="I37" s="111">
        <f t="shared" si="45"/>
        <v>9.196247930844215E-5</v>
      </c>
      <c r="J37" s="111">
        <f t="shared" si="46"/>
        <v>0</v>
      </c>
      <c r="K37" s="111">
        <f t="shared" si="47"/>
        <v>9.2489826119126898E-5</v>
      </c>
      <c r="L37" s="111">
        <f t="shared" si="48"/>
        <v>9.1726288754356996E-5</v>
      </c>
      <c r="M37" s="111">
        <f t="shared" si="49"/>
        <v>1.8509949097639982E-4</v>
      </c>
      <c r="N37" s="111">
        <f t="shared" si="50"/>
        <v>9.4073377234242709E-5</v>
      </c>
      <c r="O37" s="111">
        <f t="shared" si="51"/>
        <v>0</v>
      </c>
      <c r="P37" s="111">
        <f t="shared" si="52"/>
        <v>9.0826521344232515E-5</v>
      </c>
      <c r="Q37" s="26">
        <f t="shared" si="53"/>
        <v>0</v>
      </c>
      <c r="R37" s="111">
        <f t="shared" si="54"/>
        <v>0</v>
      </c>
      <c r="S37" s="111">
        <f t="shared" si="6"/>
        <v>1.3117334557617892E-4</v>
      </c>
      <c r="T37" s="111">
        <f t="shared" si="7"/>
        <v>6.6343793538114503E-5</v>
      </c>
      <c r="U37" s="111">
        <f t="shared" si="8"/>
        <v>1.3312920189043466E-4</v>
      </c>
      <c r="V37" s="111">
        <f t="shared" si="9"/>
        <v>1.9681165124975399E-4</v>
      </c>
      <c r="W37" s="111">
        <f t="shared" si="10"/>
        <v>1.318217769575534E-4</v>
      </c>
      <c r="X37" s="111">
        <f t="shared" si="11"/>
        <v>6.6387837748124547E-5</v>
      </c>
      <c r="Y37" s="111">
        <f t="shared" si="12"/>
        <v>0</v>
      </c>
      <c r="Z37" s="111">
        <f t="shared" si="13"/>
        <v>6.5440743406845099E-5</v>
      </c>
      <c r="AA37" s="26">
        <f t="shared" si="14"/>
        <v>0</v>
      </c>
      <c r="AB37" s="111">
        <f t="shared" si="15"/>
        <v>8.3022000830220013E-5</v>
      </c>
      <c r="AC37" s="111">
        <f t="shared" si="16"/>
        <v>8.2542302930251749E-5</v>
      </c>
      <c r="AD37" s="111">
        <f t="shared" si="17"/>
        <v>2.487355940635105E-4</v>
      </c>
      <c r="AE37" s="111">
        <f t="shared" si="18"/>
        <v>1.2477125270337713E-4</v>
      </c>
      <c r="AF37" s="111">
        <f t="shared" si="19"/>
        <v>4.182175567730333E-5</v>
      </c>
      <c r="AG37" s="111">
        <f t="shared" si="20"/>
        <v>4.2057450477352063E-5</v>
      </c>
      <c r="AH37" s="111">
        <f t="shared" si="21"/>
        <v>8.4118438761776582E-5</v>
      </c>
      <c r="AI37" s="111">
        <f t="shared" si="22"/>
        <v>0</v>
      </c>
      <c r="AJ37" s="111">
        <f t="shared" si="23"/>
        <v>8.4616686410560164E-5</v>
      </c>
      <c r="AK37" s="26">
        <f t="shared" si="24"/>
        <v>4.2071605873196181E-5</v>
      </c>
      <c r="AL37" s="111">
        <f t="shared" si="25"/>
        <v>6.3450434635477251E-5</v>
      </c>
      <c r="AM37" s="111">
        <f t="shared" si="26"/>
        <v>4.2428613857185285E-5</v>
      </c>
      <c r="AN37" s="111">
        <f t="shared" si="27"/>
        <v>2.1164021164021164E-5</v>
      </c>
      <c r="AO37" s="111">
        <f t="shared" si="28"/>
        <v>4.2209231158854443E-5</v>
      </c>
      <c r="AP37" s="111">
        <f t="shared" si="29"/>
        <v>1.9010603692281696E-4</v>
      </c>
      <c r="AQ37" s="111">
        <f t="shared" si="30"/>
        <v>2.1145672538115074E-5</v>
      </c>
      <c r="AR37" s="111">
        <f t="shared" si="31"/>
        <v>2.1171638473101433E-5</v>
      </c>
      <c r="AS37" s="111">
        <f t="shared" si="32"/>
        <v>6.3323201621073966E-5</v>
      </c>
      <c r="AT37" s="111">
        <f t="shared" si="33"/>
        <v>1.6859852476290831E-4</v>
      </c>
      <c r="AU37" s="26">
        <f t="shared" si="34"/>
        <v>8.4914872839977928E-5</v>
      </c>
      <c r="AV37" s="111">
        <f t="shared" si="35"/>
        <v>7.4985002999400114E-5</v>
      </c>
      <c r="AW37" s="111">
        <f t="shared" si="36"/>
        <v>3.7516882597168728E-5</v>
      </c>
      <c r="AX37" s="111">
        <f t="shared" si="37"/>
        <v>8.7440977340295299E-5</v>
      </c>
      <c r="AY37" s="111">
        <f t="shared" si="38"/>
        <v>3.7431687170913082E-5</v>
      </c>
      <c r="AZ37" s="111">
        <f t="shared" si="39"/>
        <v>9.9693442663808789E-5</v>
      </c>
      <c r="BA37" s="111">
        <f t="shared" si="40"/>
        <v>2.4893270104427269E-5</v>
      </c>
      <c r="BB37" s="111">
        <f t="shared" si="41"/>
        <v>8.7121023547568079E-5</v>
      </c>
      <c r="BC37" s="111">
        <f t="shared" si="42"/>
        <v>2.497097124592661E-5</v>
      </c>
      <c r="BD37" s="111">
        <f t="shared" si="43"/>
        <v>9.9980003999200156E-5</v>
      </c>
      <c r="BE37" s="26">
        <f t="shared" si="44"/>
        <v>7.4888603202735935E-5</v>
      </c>
      <c r="BF37" s="111">
        <v>0</v>
      </c>
      <c r="BG37" s="111">
        <v>1</v>
      </c>
      <c r="BH37" s="111">
        <v>0</v>
      </c>
      <c r="BI37" s="111">
        <v>0</v>
      </c>
      <c r="BJ37" s="111">
        <v>0</v>
      </c>
      <c r="BK37" s="111">
        <v>0</v>
      </c>
      <c r="BL37" s="111">
        <v>0</v>
      </c>
      <c r="BM37" s="111">
        <v>0</v>
      </c>
      <c r="BN37" s="111">
        <v>0</v>
      </c>
      <c r="BO37" s="26">
        <v>0</v>
      </c>
      <c r="BP37" s="111">
        <f t="shared" si="4"/>
        <v>0</v>
      </c>
      <c r="BQ37" s="111">
        <f t="shared" si="55"/>
        <v>2</v>
      </c>
      <c r="BR37" s="111">
        <f t="shared" si="56"/>
        <v>1</v>
      </c>
      <c r="BS37" s="111">
        <f t="shared" si="57"/>
        <v>0</v>
      </c>
      <c r="BT37" s="111">
        <f t="shared" si="58"/>
        <v>1</v>
      </c>
      <c r="BU37" s="111">
        <f t="shared" si="59"/>
        <v>0</v>
      </c>
      <c r="BV37" s="111">
        <f t="shared" si="60"/>
        <v>0</v>
      </c>
      <c r="BW37" s="111">
        <f t="shared" si="61"/>
        <v>0</v>
      </c>
      <c r="BX37" s="111">
        <f t="shared" si="62"/>
        <v>0</v>
      </c>
      <c r="BY37" s="26">
        <f t="shared" si="63"/>
        <v>0</v>
      </c>
      <c r="BZ37" s="111">
        <v>2</v>
      </c>
      <c r="CA37" s="111">
        <v>2</v>
      </c>
      <c r="CB37" s="111">
        <v>6</v>
      </c>
      <c r="CC37" s="111">
        <v>3</v>
      </c>
      <c r="CD37" s="111">
        <v>0</v>
      </c>
      <c r="CE37" s="111">
        <v>0</v>
      </c>
      <c r="CF37" s="111">
        <v>0</v>
      </c>
      <c r="CG37" s="111">
        <v>0</v>
      </c>
      <c r="CH37" s="111">
        <v>1</v>
      </c>
      <c r="CI37" s="26">
        <v>0</v>
      </c>
      <c r="CJ37" s="111">
        <v>3</v>
      </c>
      <c r="CK37" s="111">
        <v>2</v>
      </c>
      <c r="CL37" s="111">
        <v>1</v>
      </c>
      <c r="CM37" s="111">
        <v>2</v>
      </c>
      <c r="CN37" s="111">
        <v>9</v>
      </c>
      <c r="CO37" s="111">
        <v>1</v>
      </c>
      <c r="CP37" s="111">
        <v>1</v>
      </c>
      <c r="CQ37" s="111">
        <v>3</v>
      </c>
      <c r="CR37" s="111">
        <v>8</v>
      </c>
      <c r="CS37" s="26">
        <v>1</v>
      </c>
      <c r="CT37" s="111">
        <v>6</v>
      </c>
      <c r="CU37" s="111">
        <v>3</v>
      </c>
      <c r="CV37" s="111">
        <v>7</v>
      </c>
      <c r="CW37" s="111">
        <v>3</v>
      </c>
      <c r="CX37" s="111">
        <v>8</v>
      </c>
      <c r="CY37" s="111">
        <v>2</v>
      </c>
      <c r="CZ37" s="111">
        <v>7</v>
      </c>
      <c r="DA37" s="111">
        <v>2</v>
      </c>
      <c r="DB37" s="111">
        <v>8</v>
      </c>
      <c r="DC37" s="26">
        <v>6</v>
      </c>
      <c r="DD37" s="111">
        <v>0</v>
      </c>
      <c r="DE37" s="111">
        <v>0</v>
      </c>
      <c r="DF37" s="111">
        <v>0</v>
      </c>
      <c r="DG37" s="111">
        <v>1</v>
      </c>
      <c r="DH37" s="111">
        <v>1</v>
      </c>
      <c r="DI37" s="111">
        <v>2</v>
      </c>
      <c r="DJ37" s="111">
        <v>1</v>
      </c>
      <c r="DK37" s="111">
        <v>0</v>
      </c>
      <c r="DL37" s="111">
        <v>1</v>
      </c>
      <c r="DM37" s="26">
        <v>0</v>
      </c>
      <c r="DN37" s="111">
        <f t="shared" si="5"/>
        <v>0</v>
      </c>
      <c r="DO37" s="111">
        <f t="shared" si="64"/>
        <v>0</v>
      </c>
      <c r="DP37" s="111">
        <f t="shared" si="65"/>
        <v>0</v>
      </c>
      <c r="DQ37" s="111">
        <f t="shared" si="66"/>
        <v>2</v>
      </c>
      <c r="DR37" s="111">
        <f t="shared" si="67"/>
        <v>2</v>
      </c>
      <c r="DS37" s="111">
        <f t="shared" si="68"/>
        <v>2</v>
      </c>
      <c r="DT37" s="111">
        <f t="shared" si="69"/>
        <v>1</v>
      </c>
      <c r="DU37" s="111">
        <f t="shared" si="70"/>
        <v>0</v>
      </c>
      <c r="DV37" s="111">
        <f t="shared" si="71"/>
        <v>1</v>
      </c>
      <c r="DW37" s="26">
        <f t="shared" si="72"/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1</v>
      </c>
      <c r="EC37" s="111">
        <v>1</v>
      </c>
      <c r="ED37" s="111">
        <v>2</v>
      </c>
      <c r="EE37" s="111">
        <v>0</v>
      </c>
      <c r="EF37" s="111">
        <v>1</v>
      </c>
      <c r="EG37" s="26">
        <v>1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26">
        <v>3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26">
        <v>0</v>
      </c>
      <c r="GF37" s="26"/>
      <c r="GG37" s="111">
        <v>0</v>
      </c>
      <c r="GH37" s="111">
        <v>1</v>
      </c>
      <c r="GI37" s="111">
        <v>1</v>
      </c>
      <c r="GJ37" s="111">
        <v>0</v>
      </c>
      <c r="GK37" s="111">
        <v>1</v>
      </c>
      <c r="GL37" s="111">
        <v>0</v>
      </c>
      <c r="GM37" s="111">
        <v>0</v>
      </c>
      <c r="GN37" s="111">
        <v>0</v>
      </c>
      <c r="GO37" s="111">
        <v>0</v>
      </c>
      <c r="GP37" s="26">
        <v>0</v>
      </c>
      <c r="GQ37" s="111">
        <v>0</v>
      </c>
      <c r="GR37" s="111">
        <v>0</v>
      </c>
      <c r="GS37" s="111">
        <v>0</v>
      </c>
      <c r="GT37" s="111">
        <v>1</v>
      </c>
      <c r="GU37" s="111">
        <v>1</v>
      </c>
      <c r="GV37" s="111">
        <v>0</v>
      </c>
      <c r="GW37" s="111">
        <v>0</v>
      </c>
      <c r="GX37" s="111">
        <v>0</v>
      </c>
      <c r="GY37" s="111">
        <v>0</v>
      </c>
      <c r="GZ37" s="26">
        <v>0</v>
      </c>
    </row>
    <row r="38" spans="1:208" x14ac:dyDescent="0.25">
      <c r="A38" s="28" t="s">
        <v>26</v>
      </c>
      <c r="B38" s="102">
        <v>0</v>
      </c>
      <c r="C38" s="103">
        <v>0</v>
      </c>
      <c r="D38" s="104">
        <v>1.2048192771084338E-3</v>
      </c>
      <c r="E38" s="105">
        <v>0</v>
      </c>
      <c r="F38" s="106">
        <v>0</v>
      </c>
      <c r="G38" s="99">
        <v>0</v>
      </c>
      <c r="H38" s="111">
        <f t="shared" si="3"/>
        <v>9.1199270405836752E-5</v>
      </c>
      <c r="I38" s="111">
        <f t="shared" si="45"/>
        <v>0</v>
      </c>
      <c r="J38" s="111">
        <f t="shared" si="46"/>
        <v>9.3843843843843843E-5</v>
      </c>
      <c r="K38" s="111">
        <f t="shared" si="47"/>
        <v>0</v>
      </c>
      <c r="L38" s="111">
        <f t="shared" si="48"/>
        <v>9.1726288754356996E-5</v>
      </c>
      <c r="M38" s="111">
        <f t="shared" si="49"/>
        <v>9.254974548819991E-5</v>
      </c>
      <c r="N38" s="111">
        <f t="shared" si="50"/>
        <v>0</v>
      </c>
      <c r="O38" s="111">
        <f t="shared" si="51"/>
        <v>0</v>
      </c>
      <c r="P38" s="111">
        <f t="shared" si="52"/>
        <v>0</v>
      </c>
      <c r="Q38" s="26">
        <f t="shared" si="53"/>
        <v>0</v>
      </c>
      <c r="R38" s="111">
        <f t="shared" si="54"/>
        <v>6.5346664052800101E-5</v>
      </c>
      <c r="S38" s="111">
        <f t="shared" si="6"/>
        <v>0</v>
      </c>
      <c r="T38" s="111">
        <f t="shared" si="7"/>
        <v>6.6343793538114503E-5</v>
      </c>
      <c r="U38" s="111">
        <f t="shared" si="8"/>
        <v>0</v>
      </c>
      <c r="V38" s="111">
        <f t="shared" si="9"/>
        <v>6.5603883749918001E-5</v>
      </c>
      <c r="W38" s="111">
        <f t="shared" si="10"/>
        <v>6.59108884787767E-5</v>
      </c>
      <c r="X38" s="111">
        <f t="shared" si="11"/>
        <v>0</v>
      </c>
      <c r="Y38" s="111">
        <f t="shared" si="12"/>
        <v>0</v>
      </c>
      <c r="Z38" s="111">
        <f t="shared" si="13"/>
        <v>0</v>
      </c>
      <c r="AA38" s="26">
        <f t="shared" si="14"/>
        <v>0</v>
      </c>
      <c r="AB38" s="111">
        <f t="shared" si="15"/>
        <v>0</v>
      </c>
      <c r="AC38" s="111">
        <f t="shared" si="16"/>
        <v>2.063557573256294E-4</v>
      </c>
      <c r="AD38" s="111">
        <f t="shared" si="17"/>
        <v>0</v>
      </c>
      <c r="AE38" s="111">
        <f t="shared" si="18"/>
        <v>4.1590417567792382E-5</v>
      </c>
      <c r="AF38" s="111">
        <f t="shared" si="19"/>
        <v>8.364351135460666E-5</v>
      </c>
      <c r="AG38" s="111">
        <f t="shared" si="20"/>
        <v>1.261723514320562E-4</v>
      </c>
      <c r="AH38" s="111">
        <f t="shared" si="21"/>
        <v>4.2059219380888291E-5</v>
      </c>
      <c r="AI38" s="111">
        <f t="shared" si="22"/>
        <v>0</v>
      </c>
      <c r="AJ38" s="111">
        <f t="shared" si="23"/>
        <v>0</v>
      </c>
      <c r="AK38" s="26">
        <f t="shared" si="24"/>
        <v>0</v>
      </c>
      <c r="AL38" s="111">
        <f t="shared" si="25"/>
        <v>6.3450434635477251E-5</v>
      </c>
      <c r="AM38" s="111">
        <f t="shared" si="26"/>
        <v>1.2728584157155586E-4</v>
      </c>
      <c r="AN38" s="111">
        <f t="shared" si="27"/>
        <v>4.2328042328042328E-5</v>
      </c>
      <c r="AO38" s="111">
        <f t="shared" si="28"/>
        <v>2.1104615579427222E-5</v>
      </c>
      <c r="AP38" s="111">
        <f t="shared" si="29"/>
        <v>0</v>
      </c>
      <c r="AQ38" s="111">
        <f t="shared" si="30"/>
        <v>1.4801970776680552E-4</v>
      </c>
      <c r="AR38" s="111">
        <f t="shared" si="31"/>
        <v>1.4820146931171003E-4</v>
      </c>
      <c r="AS38" s="111">
        <f t="shared" si="32"/>
        <v>0</v>
      </c>
      <c r="AT38" s="111">
        <f t="shared" si="33"/>
        <v>4.2149631190727078E-5</v>
      </c>
      <c r="AU38" s="26">
        <f t="shared" si="34"/>
        <v>0</v>
      </c>
      <c r="AV38" s="111">
        <f t="shared" si="35"/>
        <v>2.4995000999800039E-5</v>
      </c>
      <c r="AW38" s="111">
        <f t="shared" si="36"/>
        <v>1.3756190285628533E-4</v>
      </c>
      <c r="AX38" s="111">
        <f t="shared" si="37"/>
        <v>3.7474704574412269E-5</v>
      </c>
      <c r="AY38" s="111">
        <f t="shared" si="38"/>
        <v>0</v>
      </c>
      <c r="AZ38" s="111">
        <f t="shared" si="39"/>
        <v>4.9846721331904394E-5</v>
      </c>
      <c r="BA38" s="111">
        <f t="shared" si="40"/>
        <v>1.7425289073099088E-4</v>
      </c>
      <c r="BB38" s="111">
        <f t="shared" si="41"/>
        <v>9.9566884054363516E-5</v>
      </c>
      <c r="BC38" s="111">
        <f t="shared" si="42"/>
        <v>1.2485485622963305E-5</v>
      </c>
      <c r="BD38" s="111">
        <f t="shared" si="43"/>
        <v>6.2487502499500099E-5</v>
      </c>
      <c r="BE38" s="26">
        <f t="shared" si="44"/>
        <v>1.2481433867122655E-5</v>
      </c>
      <c r="BF38" s="111">
        <v>1</v>
      </c>
      <c r="BG38" s="111">
        <v>0</v>
      </c>
      <c r="BH38" s="111">
        <v>1</v>
      </c>
      <c r="BI38" s="111">
        <v>0</v>
      </c>
      <c r="BJ38" s="111">
        <v>1</v>
      </c>
      <c r="BK38" s="111">
        <v>1</v>
      </c>
      <c r="BL38" s="111">
        <v>0</v>
      </c>
      <c r="BM38" s="111">
        <v>0</v>
      </c>
      <c r="BN38" s="111">
        <v>0</v>
      </c>
      <c r="BO38" s="26">
        <v>0</v>
      </c>
      <c r="BP38" s="111">
        <f t="shared" si="4"/>
        <v>1</v>
      </c>
      <c r="BQ38" s="111">
        <f t="shared" si="55"/>
        <v>0</v>
      </c>
      <c r="BR38" s="111">
        <f t="shared" si="56"/>
        <v>1</v>
      </c>
      <c r="BS38" s="111">
        <f t="shared" si="57"/>
        <v>0</v>
      </c>
      <c r="BT38" s="111">
        <f t="shared" si="58"/>
        <v>1</v>
      </c>
      <c r="BU38" s="111">
        <f t="shared" si="59"/>
        <v>1</v>
      </c>
      <c r="BV38" s="111">
        <f t="shared" si="60"/>
        <v>0</v>
      </c>
      <c r="BW38" s="111">
        <f t="shared" si="61"/>
        <v>0</v>
      </c>
      <c r="BX38" s="111">
        <f t="shared" si="62"/>
        <v>0</v>
      </c>
      <c r="BY38" s="26">
        <f t="shared" si="63"/>
        <v>0</v>
      </c>
      <c r="BZ38" s="111">
        <v>0</v>
      </c>
      <c r="CA38" s="111">
        <v>5</v>
      </c>
      <c r="CB38" s="111">
        <v>0</v>
      </c>
      <c r="CC38" s="111">
        <v>1</v>
      </c>
      <c r="CD38" s="111">
        <v>2</v>
      </c>
      <c r="CE38" s="111">
        <v>3</v>
      </c>
      <c r="CF38" s="111">
        <v>1</v>
      </c>
      <c r="CG38" s="111">
        <v>0</v>
      </c>
      <c r="CH38" s="111">
        <v>0</v>
      </c>
      <c r="CI38" s="26">
        <v>0</v>
      </c>
      <c r="CJ38" s="111">
        <v>3</v>
      </c>
      <c r="CK38" s="111">
        <v>6</v>
      </c>
      <c r="CL38" s="111">
        <v>2</v>
      </c>
      <c r="CM38" s="111">
        <v>1</v>
      </c>
      <c r="CN38" s="111">
        <v>0</v>
      </c>
      <c r="CO38" s="111">
        <v>7</v>
      </c>
      <c r="CP38" s="111">
        <v>7</v>
      </c>
      <c r="CQ38" s="111">
        <v>0</v>
      </c>
      <c r="CR38" s="111">
        <v>2</v>
      </c>
      <c r="CS38" s="26">
        <v>0</v>
      </c>
      <c r="CT38" s="111">
        <v>2</v>
      </c>
      <c r="CU38" s="111">
        <v>11</v>
      </c>
      <c r="CV38" s="111">
        <v>3</v>
      </c>
      <c r="CW38" s="111">
        <v>0</v>
      </c>
      <c r="CX38" s="111">
        <v>4</v>
      </c>
      <c r="CY38" s="111">
        <v>14</v>
      </c>
      <c r="CZ38" s="111">
        <v>8</v>
      </c>
      <c r="DA38" s="111">
        <v>1</v>
      </c>
      <c r="DB38" s="111">
        <v>5</v>
      </c>
      <c r="DC38" s="26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26">
        <v>0</v>
      </c>
      <c r="DN38" s="111">
        <f t="shared" si="5"/>
        <v>0</v>
      </c>
      <c r="DO38" s="111">
        <f t="shared" si="64"/>
        <v>0</v>
      </c>
      <c r="DP38" s="111">
        <f t="shared" si="65"/>
        <v>0</v>
      </c>
      <c r="DQ38" s="111">
        <f t="shared" si="66"/>
        <v>0</v>
      </c>
      <c r="DR38" s="111">
        <f t="shared" si="67"/>
        <v>0</v>
      </c>
      <c r="DS38" s="111">
        <f t="shared" si="68"/>
        <v>0</v>
      </c>
      <c r="DT38" s="111">
        <f t="shared" si="69"/>
        <v>0</v>
      </c>
      <c r="DU38" s="111">
        <f t="shared" si="70"/>
        <v>0</v>
      </c>
      <c r="DV38" s="111">
        <f t="shared" si="71"/>
        <v>0</v>
      </c>
      <c r="DW38" s="26">
        <f t="shared" si="72"/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26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26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26">
        <v>1</v>
      </c>
      <c r="GF38" s="26"/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26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1">
        <v>0</v>
      </c>
      <c r="GY38" s="111">
        <v>0</v>
      </c>
      <c r="GZ38" s="26">
        <v>0</v>
      </c>
    </row>
    <row r="39" spans="1:208" x14ac:dyDescent="0.25">
      <c r="A39" s="28" t="s">
        <v>27</v>
      </c>
      <c r="B39" s="102">
        <v>0</v>
      </c>
      <c r="C39" s="103">
        <v>0</v>
      </c>
      <c r="D39" s="104">
        <v>2.4096385542168677E-3</v>
      </c>
      <c r="E39" s="105">
        <v>3.4364261168384879E-3</v>
      </c>
      <c r="F39" s="106">
        <v>1.1248593925759281E-3</v>
      </c>
      <c r="G39" s="99">
        <v>5.7471264367816091E-3</v>
      </c>
      <c r="H39" s="111">
        <f t="shared" si="3"/>
        <v>0</v>
      </c>
      <c r="I39" s="111">
        <f t="shared" si="45"/>
        <v>0</v>
      </c>
      <c r="J39" s="111">
        <f t="shared" si="46"/>
        <v>1.8768768768768769E-4</v>
      </c>
      <c r="K39" s="111">
        <f t="shared" si="47"/>
        <v>9.2489826119126898E-5</v>
      </c>
      <c r="L39" s="111">
        <f t="shared" si="48"/>
        <v>0</v>
      </c>
      <c r="M39" s="111">
        <f t="shared" si="49"/>
        <v>1.8509949097639982E-4</v>
      </c>
      <c r="N39" s="111">
        <f t="shared" si="50"/>
        <v>0</v>
      </c>
      <c r="O39" s="111">
        <f t="shared" si="51"/>
        <v>0</v>
      </c>
      <c r="P39" s="111">
        <f t="shared" si="52"/>
        <v>0</v>
      </c>
      <c r="Q39" s="26">
        <f t="shared" si="53"/>
        <v>0</v>
      </c>
      <c r="R39" s="111">
        <f t="shared" si="54"/>
        <v>0</v>
      </c>
      <c r="S39" s="111">
        <f t="shared" si="6"/>
        <v>0</v>
      </c>
      <c r="T39" s="111">
        <f t="shared" si="7"/>
        <v>1.9903138061434352E-4</v>
      </c>
      <c r="U39" s="111">
        <f t="shared" si="8"/>
        <v>1.3312920189043466E-4</v>
      </c>
      <c r="V39" s="111">
        <f t="shared" si="9"/>
        <v>0</v>
      </c>
      <c r="W39" s="111">
        <f t="shared" si="10"/>
        <v>2.636435539151068E-4</v>
      </c>
      <c r="X39" s="111">
        <f t="shared" si="11"/>
        <v>0</v>
      </c>
      <c r="Y39" s="111">
        <f t="shared" si="12"/>
        <v>0</v>
      </c>
      <c r="Z39" s="111">
        <f t="shared" si="13"/>
        <v>6.5440743406845099E-5</v>
      </c>
      <c r="AA39" s="26">
        <f t="shared" si="14"/>
        <v>0</v>
      </c>
      <c r="AB39" s="111">
        <f t="shared" si="15"/>
        <v>8.3022000830220013E-5</v>
      </c>
      <c r="AC39" s="111">
        <f t="shared" si="16"/>
        <v>4.1271151465125874E-5</v>
      </c>
      <c r="AD39" s="111">
        <f t="shared" si="17"/>
        <v>8.2911864687836828E-5</v>
      </c>
      <c r="AE39" s="111">
        <f t="shared" si="18"/>
        <v>1.2477125270337713E-4</v>
      </c>
      <c r="AF39" s="111">
        <f t="shared" si="19"/>
        <v>4.182175567730333E-5</v>
      </c>
      <c r="AG39" s="111">
        <f t="shared" si="20"/>
        <v>1.261723514320562E-4</v>
      </c>
      <c r="AH39" s="111">
        <f t="shared" si="21"/>
        <v>0</v>
      </c>
      <c r="AI39" s="111">
        <f t="shared" si="22"/>
        <v>8.3987737790282624E-5</v>
      </c>
      <c r="AJ39" s="111">
        <f t="shared" si="23"/>
        <v>1.6923337282112033E-4</v>
      </c>
      <c r="AK39" s="26">
        <f t="shared" si="24"/>
        <v>1.2621481761958855E-4</v>
      </c>
      <c r="AL39" s="111">
        <f t="shared" si="25"/>
        <v>1.0575072439246209E-4</v>
      </c>
      <c r="AM39" s="111">
        <f t="shared" si="26"/>
        <v>1.2728584157155586E-4</v>
      </c>
      <c r="AN39" s="111">
        <f t="shared" si="27"/>
        <v>2.1164021164021164E-5</v>
      </c>
      <c r="AO39" s="111">
        <f t="shared" si="28"/>
        <v>1.4773230905599054E-4</v>
      </c>
      <c r="AP39" s="111">
        <f t="shared" si="29"/>
        <v>0</v>
      </c>
      <c r="AQ39" s="111">
        <f t="shared" si="30"/>
        <v>2.1145672538115074E-4</v>
      </c>
      <c r="AR39" s="111">
        <f t="shared" si="31"/>
        <v>0</v>
      </c>
      <c r="AS39" s="111">
        <f t="shared" si="32"/>
        <v>4.2215467747382644E-5</v>
      </c>
      <c r="AT39" s="111">
        <f t="shared" si="33"/>
        <v>2.1074815595363542E-4</v>
      </c>
      <c r="AU39" s="26">
        <f t="shared" si="34"/>
        <v>8.4914872839977928E-5</v>
      </c>
      <c r="AV39" s="111">
        <f t="shared" si="35"/>
        <v>7.4985002999400114E-5</v>
      </c>
      <c r="AW39" s="111">
        <f t="shared" si="36"/>
        <v>5.0022510129558302E-5</v>
      </c>
      <c r="AX39" s="111">
        <f t="shared" si="37"/>
        <v>7.4949409148824538E-5</v>
      </c>
      <c r="AY39" s="111">
        <f t="shared" si="38"/>
        <v>4.9908916227884114E-5</v>
      </c>
      <c r="AZ39" s="111">
        <f t="shared" si="39"/>
        <v>1.2461680332976099E-5</v>
      </c>
      <c r="BA39" s="111">
        <f t="shared" si="40"/>
        <v>2.240394309398454E-4</v>
      </c>
      <c r="BB39" s="111">
        <f t="shared" si="41"/>
        <v>3.733758152038632E-5</v>
      </c>
      <c r="BC39" s="111">
        <f t="shared" si="42"/>
        <v>4.994194249185322E-5</v>
      </c>
      <c r="BD39" s="111">
        <f t="shared" si="43"/>
        <v>1.7496500699860028E-4</v>
      </c>
      <c r="BE39" s="26">
        <f t="shared" si="44"/>
        <v>7.4888603202735935E-5</v>
      </c>
      <c r="BF39" s="111">
        <v>0</v>
      </c>
      <c r="BG39" s="111">
        <v>0</v>
      </c>
      <c r="BH39" s="111">
        <v>0</v>
      </c>
      <c r="BI39" s="111">
        <v>0</v>
      </c>
      <c r="BJ39" s="111">
        <v>0</v>
      </c>
      <c r="BK39" s="111">
        <v>0</v>
      </c>
      <c r="BL39" s="111">
        <v>0</v>
      </c>
      <c r="BM39" s="111">
        <v>0</v>
      </c>
      <c r="BN39" s="111">
        <v>0</v>
      </c>
      <c r="BO39" s="26">
        <v>0</v>
      </c>
      <c r="BP39" s="111">
        <f t="shared" si="4"/>
        <v>0</v>
      </c>
      <c r="BQ39" s="111">
        <f t="shared" si="55"/>
        <v>0</v>
      </c>
      <c r="BR39" s="111">
        <f t="shared" si="56"/>
        <v>1</v>
      </c>
      <c r="BS39" s="111">
        <f t="shared" si="57"/>
        <v>0</v>
      </c>
      <c r="BT39" s="111">
        <f t="shared" si="58"/>
        <v>0</v>
      </c>
      <c r="BU39" s="111">
        <f t="shared" si="59"/>
        <v>0</v>
      </c>
      <c r="BV39" s="111">
        <f t="shared" si="60"/>
        <v>0</v>
      </c>
      <c r="BW39" s="111">
        <f t="shared" si="61"/>
        <v>0</v>
      </c>
      <c r="BX39" s="111">
        <f t="shared" si="62"/>
        <v>0</v>
      </c>
      <c r="BY39" s="26">
        <f t="shared" si="63"/>
        <v>0</v>
      </c>
      <c r="BZ39" s="111">
        <v>2</v>
      </c>
      <c r="CA39" s="111">
        <v>1</v>
      </c>
      <c r="CB39" s="111">
        <v>2</v>
      </c>
      <c r="CC39" s="111">
        <v>3</v>
      </c>
      <c r="CD39" s="111">
        <v>1</v>
      </c>
      <c r="CE39" s="111">
        <v>1</v>
      </c>
      <c r="CF39" s="111">
        <v>0</v>
      </c>
      <c r="CG39" s="111">
        <v>0</v>
      </c>
      <c r="CH39" s="111">
        <v>0</v>
      </c>
      <c r="CI39" s="26">
        <v>0</v>
      </c>
      <c r="CJ39" s="111">
        <v>5</v>
      </c>
      <c r="CK39" s="111">
        <v>6</v>
      </c>
      <c r="CL39" s="111">
        <v>1</v>
      </c>
      <c r="CM39" s="111">
        <v>7</v>
      </c>
      <c r="CN39" s="111">
        <v>0</v>
      </c>
      <c r="CO39" s="111">
        <v>10</v>
      </c>
      <c r="CP39" s="111">
        <v>0</v>
      </c>
      <c r="CQ39" s="111">
        <v>2</v>
      </c>
      <c r="CR39" s="111">
        <v>10</v>
      </c>
      <c r="CS39" s="26">
        <v>0</v>
      </c>
      <c r="CT39" s="111">
        <v>6</v>
      </c>
      <c r="CU39" s="111">
        <v>4</v>
      </c>
      <c r="CV39" s="111">
        <v>6</v>
      </c>
      <c r="CW39" s="111">
        <v>4</v>
      </c>
      <c r="CX39" s="111">
        <v>1</v>
      </c>
      <c r="CY39" s="111">
        <v>18</v>
      </c>
      <c r="CZ39" s="111">
        <v>3</v>
      </c>
      <c r="DA39" s="111">
        <v>4</v>
      </c>
      <c r="DB39" s="111">
        <v>14</v>
      </c>
      <c r="DC39" s="26">
        <v>5</v>
      </c>
      <c r="DD39" s="111">
        <v>0</v>
      </c>
      <c r="DE39" s="111">
        <v>0</v>
      </c>
      <c r="DF39" s="111">
        <v>2</v>
      </c>
      <c r="DG39" s="111">
        <v>1</v>
      </c>
      <c r="DH39" s="111">
        <v>0</v>
      </c>
      <c r="DI39" s="111">
        <v>2</v>
      </c>
      <c r="DJ39" s="111">
        <v>0</v>
      </c>
      <c r="DK39" s="111">
        <v>0</v>
      </c>
      <c r="DL39" s="111">
        <v>0</v>
      </c>
      <c r="DM39" s="26">
        <v>0</v>
      </c>
      <c r="DN39" s="111">
        <f t="shared" si="5"/>
        <v>0</v>
      </c>
      <c r="DO39" s="111">
        <f t="shared" si="64"/>
        <v>0</v>
      </c>
      <c r="DP39" s="111">
        <f t="shared" si="65"/>
        <v>2</v>
      </c>
      <c r="DQ39" s="111">
        <f t="shared" si="66"/>
        <v>2</v>
      </c>
      <c r="DR39" s="111">
        <f t="shared" si="67"/>
        <v>0</v>
      </c>
      <c r="DS39" s="111">
        <f t="shared" si="68"/>
        <v>4</v>
      </c>
      <c r="DT39" s="111">
        <f t="shared" si="69"/>
        <v>0</v>
      </c>
      <c r="DU39" s="111">
        <f t="shared" si="70"/>
        <v>0</v>
      </c>
      <c r="DV39" s="111">
        <f t="shared" si="71"/>
        <v>1</v>
      </c>
      <c r="DW39" s="26">
        <f t="shared" si="72"/>
        <v>0</v>
      </c>
      <c r="DX39" s="111">
        <v>0</v>
      </c>
      <c r="DY39" s="111">
        <v>0</v>
      </c>
      <c r="DZ39" s="111">
        <v>0</v>
      </c>
      <c r="EA39" s="111">
        <v>0</v>
      </c>
      <c r="EB39" s="111">
        <v>0</v>
      </c>
      <c r="EC39" s="111">
        <v>2</v>
      </c>
      <c r="ED39" s="111">
        <v>0</v>
      </c>
      <c r="EE39" s="111">
        <v>2</v>
      </c>
      <c r="EF39" s="111">
        <v>4</v>
      </c>
      <c r="EG39" s="26">
        <v>3</v>
      </c>
      <c r="EH39" s="111">
        <v>0</v>
      </c>
      <c r="EI39" s="111">
        <v>0</v>
      </c>
      <c r="EJ39" s="111">
        <v>0</v>
      </c>
      <c r="EK39" s="111">
        <v>0</v>
      </c>
      <c r="EL39" s="111">
        <v>0</v>
      </c>
      <c r="EM39" s="111">
        <v>0</v>
      </c>
      <c r="EN39" s="111">
        <v>0</v>
      </c>
      <c r="EO39" s="111">
        <v>0</v>
      </c>
      <c r="EP39" s="111">
        <v>0</v>
      </c>
      <c r="EQ39" s="26">
        <v>4</v>
      </c>
      <c r="ER39" s="111">
        <v>0</v>
      </c>
      <c r="ES39" s="111">
        <v>0</v>
      </c>
      <c r="ET39" s="111">
        <v>0</v>
      </c>
      <c r="EU39" s="111">
        <v>0</v>
      </c>
      <c r="EV39" s="111">
        <v>0</v>
      </c>
      <c r="EW39" s="111">
        <v>0</v>
      </c>
      <c r="EX39" s="111">
        <v>0</v>
      </c>
      <c r="EY39" s="111">
        <v>0</v>
      </c>
      <c r="EZ39" s="111">
        <v>0</v>
      </c>
      <c r="FA39" s="26">
        <v>1</v>
      </c>
      <c r="GF39" s="26"/>
      <c r="GG39" s="111">
        <v>0</v>
      </c>
      <c r="GH39" s="111">
        <v>0</v>
      </c>
      <c r="GI39" s="111">
        <v>1</v>
      </c>
      <c r="GJ39" s="111">
        <v>0</v>
      </c>
      <c r="GK39" s="111">
        <v>0</v>
      </c>
      <c r="GL39" s="111">
        <v>0</v>
      </c>
      <c r="GM39" s="111">
        <v>0</v>
      </c>
      <c r="GN39" s="111">
        <v>0</v>
      </c>
      <c r="GO39" s="111">
        <v>0</v>
      </c>
      <c r="GP39" s="26">
        <v>0</v>
      </c>
      <c r="GQ39" s="111">
        <v>0</v>
      </c>
      <c r="GR39" s="111">
        <v>0</v>
      </c>
      <c r="GS39" s="111">
        <v>0</v>
      </c>
      <c r="GT39" s="111">
        <v>1</v>
      </c>
      <c r="GU39" s="111">
        <v>0</v>
      </c>
      <c r="GV39" s="111">
        <v>2</v>
      </c>
      <c r="GW39" s="111">
        <v>0</v>
      </c>
      <c r="GX39" s="111">
        <v>0</v>
      </c>
      <c r="GY39" s="111">
        <v>1</v>
      </c>
      <c r="GZ39" s="26">
        <v>0</v>
      </c>
    </row>
    <row r="40" spans="1:208" x14ac:dyDescent="0.25">
      <c r="A40" s="28" t="s">
        <v>28</v>
      </c>
      <c r="B40" s="102">
        <v>0</v>
      </c>
      <c r="C40" s="103">
        <v>0</v>
      </c>
      <c r="D40" s="104">
        <v>0</v>
      </c>
      <c r="E40" s="105">
        <v>0</v>
      </c>
      <c r="F40" s="106">
        <v>0</v>
      </c>
      <c r="G40" s="99">
        <v>0</v>
      </c>
      <c r="H40" s="111">
        <f t="shared" si="3"/>
        <v>1.823985408116735E-4</v>
      </c>
      <c r="I40" s="111">
        <f t="shared" si="45"/>
        <v>9.196247930844215E-5</v>
      </c>
      <c r="J40" s="111">
        <f t="shared" si="46"/>
        <v>0</v>
      </c>
      <c r="K40" s="111">
        <f t="shared" si="47"/>
        <v>0</v>
      </c>
      <c r="L40" s="111">
        <f t="shared" si="48"/>
        <v>0</v>
      </c>
      <c r="M40" s="111">
        <f t="shared" si="49"/>
        <v>9.254974548819991E-5</v>
      </c>
      <c r="N40" s="111">
        <f t="shared" si="50"/>
        <v>9.4073377234242709E-5</v>
      </c>
      <c r="O40" s="111">
        <f t="shared" si="51"/>
        <v>0</v>
      </c>
      <c r="P40" s="111">
        <f t="shared" si="52"/>
        <v>9.0826521344232515E-5</v>
      </c>
      <c r="Q40" s="26">
        <f t="shared" si="53"/>
        <v>0</v>
      </c>
      <c r="R40" s="111">
        <f t="shared" si="54"/>
        <v>1.9603999215840032E-4</v>
      </c>
      <c r="S40" s="111">
        <f t="shared" si="6"/>
        <v>6.5586672788089459E-5</v>
      </c>
      <c r="T40" s="111">
        <f t="shared" si="7"/>
        <v>0</v>
      </c>
      <c r="U40" s="111">
        <f t="shared" si="8"/>
        <v>0</v>
      </c>
      <c r="V40" s="111">
        <f t="shared" si="9"/>
        <v>6.5603883749918001E-5</v>
      </c>
      <c r="W40" s="111">
        <f t="shared" si="10"/>
        <v>6.59108884787767E-5</v>
      </c>
      <c r="X40" s="111">
        <f t="shared" si="11"/>
        <v>6.6387837748124547E-5</v>
      </c>
      <c r="Y40" s="111">
        <f t="shared" si="12"/>
        <v>0</v>
      </c>
      <c r="Z40" s="111">
        <f t="shared" si="13"/>
        <v>1.308814868136902E-4</v>
      </c>
      <c r="AA40" s="26">
        <f t="shared" si="14"/>
        <v>0</v>
      </c>
      <c r="AB40" s="111">
        <f t="shared" si="15"/>
        <v>0</v>
      </c>
      <c r="AC40" s="111">
        <f t="shared" si="16"/>
        <v>8.2542302930251749E-5</v>
      </c>
      <c r="AD40" s="111">
        <f t="shared" si="17"/>
        <v>4.1455932343918414E-5</v>
      </c>
      <c r="AE40" s="111">
        <f t="shared" si="18"/>
        <v>4.1590417567792382E-5</v>
      </c>
      <c r="AF40" s="111">
        <f t="shared" si="19"/>
        <v>8.364351135460666E-5</v>
      </c>
      <c r="AG40" s="111">
        <f t="shared" si="20"/>
        <v>1.261723514320562E-4</v>
      </c>
      <c r="AH40" s="111">
        <f t="shared" si="21"/>
        <v>1.2617765814266487E-4</v>
      </c>
      <c r="AI40" s="111">
        <f t="shared" si="22"/>
        <v>8.3987737790282624E-5</v>
      </c>
      <c r="AJ40" s="111">
        <f t="shared" si="23"/>
        <v>4.2308343205280082E-5</v>
      </c>
      <c r="AK40" s="26">
        <f t="shared" si="24"/>
        <v>0</v>
      </c>
      <c r="AL40" s="111">
        <f t="shared" si="25"/>
        <v>2.1150144878492418E-5</v>
      </c>
      <c r="AM40" s="111">
        <f t="shared" si="26"/>
        <v>2.1214306928592643E-5</v>
      </c>
      <c r="AN40" s="111">
        <f t="shared" si="27"/>
        <v>4.2328042328042328E-5</v>
      </c>
      <c r="AO40" s="111">
        <f t="shared" si="28"/>
        <v>4.2209231158854443E-5</v>
      </c>
      <c r="AP40" s="111">
        <f t="shared" si="29"/>
        <v>1.2673735794854464E-4</v>
      </c>
      <c r="AQ40" s="111">
        <f t="shared" si="30"/>
        <v>1.9031105284303567E-4</v>
      </c>
      <c r="AR40" s="111">
        <f t="shared" si="31"/>
        <v>1.6937310778481146E-4</v>
      </c>
      <c r="AS40" s="111">
        <f t="shared" si="32"/>
        <v>4.2215467747382644E-5</v>
      </c>
      <c r="AT40" s="111">
        <f t="shared" si="33"/>
        <v>2.1074815595363542E-4</v>
      </c>
      <c r="AU40" s="26">
        <f t="shared" si="34"/>
        <v>0</v>
      </c>
      <c r="AV40" s="111">
        <f t="shared" si="35"/>
        <v>1.249750049990002E-5</v>
      </c>
      <c r="AW40" s="111">
        <f t="shared" si="36"/>
        <v>5.0022510129558302E-5</v>
      </c>
      <c r="AX40" s="111">
        <f t="shared" si="37"/>
        <v>1.2491568191470758E-5</v>
      </c>
      <c r="AY40" s="111">
        <f t="shared" si="38"/>
        <v>1.2477229056971029E-5</v>
      </c>
      <c r="AZ40" s="111">
        <f t="shared" si="39"/>
        <v>8.7231762330832689E-5</v>
      </c>
      <c r="BA40" s="111">
        <f t="shared" si="40"/>
        <v>1.3691298557434996E-4</v>
      </c>
      <c r="BB40" s="111">
        <f t="shared" si="41"/>
        <v>1.3690446557474984E-4</v>
      </c>
      <c r="BC40" s="111">
        <f t="shared" si="42"/>
        <v>6.2427428114816523E-5</v>
      </c>
      <c r="BD40" s="111">
        <f t="shared" si="43"/>
        <v>1.1247750449910018E-4</v>
      </c>
      <c r="BE40" s="26">
        <f t="shared" si="44"/>
        <v>0</v>
      </c>
      <c r="BF40" s="111">
        <v>2</v>
      </c>
      <c r="BG40" s="111">
        <v>1</v>
      </c>
      <c r="BH40" s="111">
        <v>0</v>
      </c>
      <c r="BI40" s="111">
        <v>0</v>
      </c>
      <c r="BJ40" s="111">
        <v>0</v>
      </c>
      <c r="BK40" s="111">
        <v>0</v>
      </c>
      <c r="BL40" s="111">
        <v>0</v>
      </c>
      <c r="BM40" s="111">
        <v>0</v>
      </c>
      <c r="BN40" s="111">
        <v>0</v>
      </c>
      <c r="BO40" s="26">
        <v>0</v>
      </c>
      <c r="BP40" s="111">
        <f t="shared" si="4"/>
        <v>3</v>
      </c>
      <c r="BQ40" s="111">
        <f t="shared" si="55"/>
        <v>1</v>
      </c>
      <c r="BR40" s="111">
        <f t="shared" si="56"/>
        <v>0</v>
      </c>
      <c r="BS40" s="111">
        <f t="shared" si="57"/>
        <v>0</v>
      </c>
      <c r="BT40" s="111">
        <f t="shared" si="58"/>
        <v>0</v>
      </c>
      <c r="BU40" s="111">
        <f t="shared" si="59"/>
        <v>0</v>
      </c>
      <c r="BV40" s="111">
        <f t="shared" si="60"/>
        <v>0</v>
      </c>
      <c r="BW40" s="111">
        <f t="shared" si="61"/>
        <v>0</v>
      </c>
      <c r="BX40" s="111">
        <f t="shared" si="62"/>
        <v>0</v>
      </c>
      <c r="BY40" s="26">
        <f t="shared" si="63"/>
        <v>0</v>
      </c>
      <c r="BZ40" s="111">
        <v>0</v>
      </c>
      <c r="CA40" s="111">
        <v>2</v>
      </c>
      <c r="CB40" s="111">
        <v>1</v>
      </c>
      <c r="CC40" s="111">
        <v>1</v>
      </c>
      <c r="CD40" s="111">
        <v>1</v>
      </c>
      <c r="CE40" s="111">
        <v>3</v>
      </c>
      <c r="CF40" s="111">
        <v>0</v>
      </c>
      <c r="CG40" s="111">
        <v>1</v>
      </c>
      <c r="CH40" s="111">
        <v>0</v>
      </c>
      <c r="CI40" s="26">
        <v>0</v>
      </c>
      <c r="CJ40" s="111">
        <v>1</v>
      </c>
      <c r="CK40" s="111">
        <v>1</v>
      </c>
      <c r="CL40" s="111">
        <v>2</v>
      </c>
      <c r="CM40" s="111">
        <v>2</v>
      </c>
      <c r="CN40" s="111">
        <v>6</v>
      </c>
      <c r="CO40" s="111">
        <v>9</v>
      </c>
      <c r="CP40" s="111">
        <v>8</v>
      </c>
      <c r="CQ40" s="111">
        <v>2</v>
      </c>
      <c r="CR40" s="111">
        <v>10</v>
      </c>
      <c r="CS40" s="26">
        <v>0</v>
      </c>
      <c r="CT40" s="111">
        <v>1</v>
      </c>
      <c r="CU40" s="111">
        <v>4</v>
      </c>
      <c r="CV40" s="111">
        <v>1</v>
      </c>
      <c r="CW40" s="111">
        <v>1</v>
      </c>
      <c r="CX40" s="111">
        <v>7</v>
      </c>
      <c r="CY40" s="111">
        <v>11</v>
      </c>
      <c r="CZ40" s="111">
        <v>11</v>
      </c>
      <c r="DA40" s="111">
        <v>5</v>
      </c>
      <c r="DB40" s="111">
        <v>9</v>
      </c>
      <c r="DC40" s="26">
        <v>0</v>
      </c>
      <c r="DD40" s="111">
        <v>0</v>
      </c>
      <c r="DE40" s="111">
        <v>0</v>
      </c>
      <c r="DF40" s="111">
        <v>0</v>
      </c>
      <c r="DG40" s="111">
        <v>0</v>
      </c>
      <c r="DH40" s="111">
        <v>0</v>
      </c>
      <c r="DI40" s="111">
        <v>1</v>
      </c>
      <c r="DJ40" s="111">
        <v>1</v>
      </c>
      <c r="DK40" s="111">
        <v>0</v>
      </c>
      <c r="DL40" s="111">
        <v>1</v>
      </c>
      <c r="DM40" s="26">
        <v>0</v>
      </c>
      <c r="DN40" s="111">
        <f t="shared" si="5"/>
        <v>0</v>
      </c>
      <c r="DO40" s="111">
        <f t="shared" si="64"/>
        <v>0</v>
      </c>
      <c r="DP40" s="111">
        <f t="shared" si="65"/>
        <v>0</v>
      </c>
      <c r="DQ40" s="111">
        <f t="shared" si="66"/>
        <v>0</v>
      </c>
      <c r="DR40" s="111">
        <f t="shared" si="67"/>
        <v>1</v>
      </c>
      <c r="DS40" s="111">
        <f t="shared" si="68"/>
        <v>1</v>
      </c>
      <c r="DT40" s="111">
        <f t="shared" si="69"/>
        <v>1</v>
      </c>
      <c r="DU40" s="111">
        <f t="shared" si="70"/>
        <v>0</v>
      </c>
      <c r="DV40" s="111">
        <f t="shared" si="71"/>
        <v>2</v>
      </c>
      <c r="DW40" s="26">
        <f t="shared" si="72"/>
        <v>0</v>
      </c>
      <c r="DX40" s="111">
        <v>0</v>
      </c>
      <c r="DY40" s="111">
        <v>0</v>
      </c>
      <c r="DZ40" s="111">
        <v>0</v>
      </c>
      <c r="EA40" s="111">
        <v>0</v>
      </c>
      <c r="EB40" s="111">
        <v>1</v>
      </c>
      <c r="EC40" s="111">
        <v>0</v>
      </c>
      <c r="ED40" s="111">
        <v>3</v>
      </c>
      <c r="EE40" s="111">
        <v>1</v>
      </c>
      <c r="EF40" s="111">
        <v>1</v>
      </c>
      <c r="EG40" s="26">
        <v>0</v>
      </c>
      <c r="EH40" s="111">
        <v>0</v>
      </c>
      <c r="EI40" s="111">
        <v>0</v>
      </c>
      <c r="EJ40" s="111">
        <v>0</v>
      </c>
      <c r="EK40" s="111">
        <v>0</v>
      </c>
      <c r="EL40" s="111">
        <v>0</v>
      </c>
      <c r="EM40" s="111">
        <v>0</v>
      </c>
      <c r="EN40" s="111">
        <v>0</v>
      </c>
      <c r="EO40" s="111">
        <v>0</v>
      </c>
      <c r="EP40" s="111">
        <v>0</v>
      </c>
      <c r="EQ40" s="26">
        <v>0</v>
      </c>
      <c r="ER40" s="111">
        <v>0</v>
      </c>
      <c r="ES40" s="111">
        <v>0</v>
      </c>
      <c r="ET40" s="111">
        <v>0</v>
      </c>
      <c r="EU40" s="111">
        <v>0</v>
      </c>
      <c r="EV40" s="111">
        <v>0</v>
      </c>
      <c r="EW40" s="111">
        <v>0</v>
      </c>
      <c r="EX40" s="111">
        <v>0</v>
      </c>
      <c r="EY40" s="111">
        <v>0</v>
      </c>
      <c r="EZ40" s="111">
        <v>0</v>
      </c>
      <c r="FA40" s="26">
        <v>0</v>
      </c>
      <c r="GF40" s="26"/>
      <c r="GG40" s="111">
        <v>1</v>
      </c>
      <c r="GH40" s="111">
        <v>0</v>
      </c>
      <c r="GI40" s="111">
        <v>0</v>
      </c>
      <c r="GJ40" s="111">
        <v>0</v>
      </c>
      <c r="GK40" s="111">
        <v>0</v>
      </c>
      <c r="GL40" s="111">
        <v>0</v>
      </c>
      <c r="GM40" s="111">
        <v>0</v>
      </c>
      <c r="GN40" s="111">
        <v>0</v>
      </c>
      <c r="GO40" s="111">
        <v>0</v>
      </c>
      <c r="GP40" s="26">
        <v>0</v>
      </c>
      <c r="GQ40" s="111">
        <v>0</v>
      </c>
      <c r="GR40" s="111">
        <v>0</v>
      </c>
      <c r="GS40" s="111">
        <v>0</v>
      </c>
      <c r="GT40" s="111">
        <v>0</v>
      </c>
      <c r="GU40" s="111">
        <v>1</v>
      </c>
      <c r="GV40" s="111">
        <v>0</v>
      </c>
      <c r="GW40" s="111">
        <v>0</v>
      </c>
      <c r="GX40" s="111">
        <v>0</v>
      </c>
      <c r="GY40" s="111">
        <v>1</v>
      </c>
      <c r="GZ40" s="26">
        <v>0</v>
      </c>
    </row>
    <row r="41" spans="1:208" x14ac:dyDescent="0.25">
      <c r="A41" s="28">
        <v>13</v>
      </c>
      <c r="B41" s="102">
        <v>0</v>
      </c>
      <c r="C41" s="103">
        <v>0</v>
      </c>
      <c r="D41" s="104">
        <v>0</v>
      </c>
      <c r="E41" s="105">
        <v>1.145475372279496E-3</v>
      </c>
      <c r="F41" s="106">
        <v>1.1248593925759281E-3</v>
      </c>
      <c r="G41" s="99">
        <v>0</v>
      </c>
      <c r="H41" s="111">
        <f t="shared" si="3"/>
        <v>9.1199270405836752E-5</v>
      </c>
      <c r="I41" s="111">
        <f t="shared" si="45"/>
        <v>9.196247930844215E-5</v>
      </c>
      <c r="J41" s="111">
        <f t="shared" si="46"/>
        <v>0</v>
      </c>
      <c r="K41" s="111">
        <f t="shared" si="47"/>
        <v>9.2489826119126898E-5</v>
      </c>
      <c r="L41" s="111">
        <f t="shared" si="48"/>
        <v>0</v>
      </c>
      <c r="M41" s="111">
        <f t="shared" si="49"/>
        <v>0</v>
      </c>
      <c r="N41" s="111">
        <f t="shared" si="50"/>
        <v>0</v>
      </c>
      <c r="O41" s="111">
        <f t="shared" si="51"/>
        <v>0</v>
      </c>
      <c r="P41" s="111">
        <f t="shared" si="52"/>
        <v>9.0826521344232515E-5</v>
      </c>
      <c r="Q41" s="26">
        <f t="shared" si="53"/>
        <v>0</v>
      </c>
      <c r="R41" s="111">
        <f t="shared" si="54"/>
        <v>6.5346664052800101E-5</v>
      </c>
      <c r="S41" s="111">
        <f t="shared" si="6"/>
        <v>6.5586672788089459E-5</v>
      </c>
      <c r="T41" s="111">
        <f t="shared" si="7"/>
        <v>6.6343793538114503E-5</v>
      </c>
      <c r="U41" s="111">
        <f t="shared" si="8"/>
        <v>6.656460094521733E-5</v>
      </c>
      <c r="V41" s="111">
        <f t="shared" si="9"/>
        <v>0</v>
      </c>
      <c r="W41" s="111">
        <f t="shared" si="10"/>
        <v>0</v>
      </c>
      <c r="X41" s="111">
        <f t="shared" si="11"/>
        <v>6.6387837748124547E-5</v>
      </c>
      <c r="Y41" s="111">
        <f t="shared" si="12"/>
        <v>0</v>
      </c>
      <c r="Z41" s="111">
        <f t="shared" si="13"/>
        <v>6.5440743406845099E-5</v>
      </c>
      <c r="AA41" s="26">
        <f t="shared" si="14"/>
        <v>6.5811122079631462E-5</v>
      </c>
      <c r="AB41" s="111">
        <f t="shared" si="15"/>
        <v>8.3022000830220013E-5</v>
      </c>
      <c r="AC41" s="111">
        <f t="shared" si="16"/>
        <v>1.2381345439537762E-4</v>
      </c>
      <c r="AD41" s="111">
        <f t="shared" si="17"/>
        <v>2.0727966171959206E-4</v>
      </c>
      <c r="AE41" s="111">
        <f t="shared" si="18"/>
        <v>1.2477125270337713E-4</v>
      </c>
      <c r="AF41" s="111">
        <f t="shared" si="19"/>
        <v>0</v>
      </c>
      <c r="AG41" s="111">
        <f t="shared" si="20"/>
        <v>8.4114900954704126E-5</v>
      </c>
      <c r="AH41" s="111">
        <f t="shared" si="21"/>
        <v>8.4118438761776582E-5</v>
      </c>
      <c r="AI41" s="111">
        <f t="shared" si="22"/>
        <v>4.1993868895141312E-5</v>
      </c>
      <c r="AJ41" s="111">
        <f t="shared" si="23"/>
        <v>4.2308343205280082E-5</v>
      </c>
      <c r="AK41" s="26">
        <f t="shared" si="24"/>
        <v>8.4143211746392363E-5</v>
      </c>
      <c r="AL41" s="111">
        <f t="shared" si="25"/>
        <v>1.269008692709545E-4</v>
      </c>
      <c r="AM41" s="111">
        <f t="shared" si="26"/>
        <v>1.2728584157155586E-4</v>
      </c>
      <c r="AN41" s="111">
        <f t="shared" si="27"/>
        <v>2.1164021164021165E-4</v>
      </c>
      <c r="AO41" s="111">
        <f t="shared" si="28"/>
        <v>2.5325538695312663E-4</v>
      </c>
      <c r="AP41" s="111">
        <f t="shared" si="29"/>
        <v>2.1122892991424105E-5</v>
      </c>
      <c r="AQ41" s="111">
        <f t="shared" si="30"/>
        <v>4.2291345076230149E-5</v>
      </c>
      <c r="AR41" s="111">
        <f t="shared" si="31"/>
        <v>1.270298308386086E-4</v>
      </c>
      <c r="AS41" s="111">
        <f t="shared" si="32"/>
        <v>2.1107733873691322E-5</v>
      </c>
      <c r="AT41" s="111">
        <f t="shared" si="33"/>
        <v>2.1074815595363539E-5</v>
      </c>
      <c r="AU41" s="26">
        <f t="shared" si="34"/>
        <v>4.2457436419988964E-5</v>
      </c>
      <c r="AV41" s="111">
        <f t="shared" si="35"/>
        <v>2.2495500899820037E-4</v>
      </c>
      <c r="AW41" s="111">
        <f t="shared" si="36"/>
        <v>3.7516882597168728E-5</v>
      </c>
      <c r="AX41" s="111">
        <f t="shared" si="37"/>
        <v>1.8737352287206136E-4</v>
      </c>
      <c r="AY41" s="111">
        <f t="shared" si="38"/>
        <v>1.8715843585456542E-4</v>
      </c>
      <c r="AZ41" s="111">
        <f t="shared" si="39"/>
        <v>7.4770081997856588E-5</v>
      </c>
      <c r="BA41" s="111">
        <f t="shared" si="40"/>
        <v>4.9786540208854538E-5</v>
      </c>
      <c r="BB41" s="111">
        <f t="shared" si="41"/>
        <v>1.1201274456115895E-4</v>
      </c>
      <c r="BC41" s="111">
        <f t="shared" si="42"/>
        <v>3.7456456868889917E-5</v>
      </c>
      <c r="BD41" s="111">
        <f t="shared" si="43"/>
        <v>3.7492501499700057E-5</v>
      </c>
      <c r="BE41" s="26">
        <f t="shared" si="44"/>
        <v>6.2407169335613281E-5</v>
      </c>
      <c r="BF41" s="111">
        <v>1</v>
      </c>
      <c r="BG41" s="111">
        <v>1</v>
      </c>
      <c r="BH41" s="111">
        <v>0</v>
      </c>
      <c r="BI41" s="111">
        <v>0</v>
      </c>
      <c r="BJ41" s="111">
        <v>0</v>
      </c>
      <c r="BK41" s="111">
        <v>0</v>
      </c>
      <c r="BL41" s="111">
        <v>0</v>
      </c>
      <c r="BM41" s="111">
        <v>0</v>
      </c>
      <c r="BN41" s="111">
        <v>0</v>
      </c>
      <c r="BO41" s="26">
        <v>0</v>
      </c>
      <c r="BP41" s="111">
        <f t="shared" si="4"/>
        <v>1</v>
      </c>
      <c r="BQ41" s="111">
        <f t="shared" si="55"/>
        <v>1</v>
      </c>
      <c r="BR41" s="111">
        <f t="shared" si="56"/>
        <v>1</v>
      </c>
      <c r="BS41" s="111">
        <f t="shared" si="57"/>
        <v>0</v>
      </c>
      <c r="BT41" s="111">
        <f t="shared" si="58"/>
        <v>0</v>
      </c>
      <c r="BU41" s="111">
        <f t="shared" si="59"/>
        <v>0</v>
      </c>
      <c r="BV41" s="111">
        <f t="shared" si="60"/>
        <v>0</v>
      </c>
      <c r="BW41" s="111">
        <f t="shared" si="61"/>
        <v>0</v>
      </c>
      <c r="BX41" s="111">
        <f t="shared" si="62"/>
        <v>0</v>
      </c>
      <c r="BY41" s="26">
        <f t="shared" si="63"/>
        <v>0</v>
      </c>
      <c r="BZ41" s="111">
        <v>2</v>
      </c>
      <c r="CA41" s="111">
        <v>3</v>
      </c>
      <c r="CB41" s="111">
        <v>5</v>
      </c>
      <c r="CC41" s="111">
        <v>3</v>
      </c>
      <c r="CD41" s="111">
        <v>0</v>
      </c>
      <c r="CE41" s="111">
        <v>1</v>
      </c>
      <c r="CF41" s="111">
        <v>1</v>
      </c>
      <c r="CG41" s="111">
        <v>0</v>
      </c>
      <c r="CH41" s="111">
        <v>0</v>
      </c>
      <c r="CI41" s="26">
        <v>0</v>
      </c>
      <c r="CJ41" s="111">
        <v>6</v>
      </c>
      <c r="CK41" s="111">
        <v>6</v>
      </c>
      <c r="CL41" s="111">
        <v>10</v>
      </c>
      <c r="CM41" s="111">
        <v>12</v>
      </c>
      <c r="CN41" s="111">
        <v>1</v>
      </c>
      <c r="CO41" s="111">
        <v>2</v>
      </c>
      <c r="CP41" s="111">
        <v>6</v>
      </c>
      <c r="CQ41" s="111">
        <v>1</v>
      </c>
      <c r="CR41" s="111">
        <v>1</v>
      </c>
      <c r="CS41" s="26">
        <v>0</v>
      </c>
      <c r="CT41" s="111">
        <v>18</v>
      </c>
      <c r="CU41" s="111">
        <v>3</v>
      </c>
      <c r="CV41" s="111">
        <v>15</v>
      </c>
      <c r="CW41" s="111">
        <v>15</v>
      </c>
      <c r="CX41" s="111">
        <v>6</v>
      </c>
      <c r="CY41" s="111">
        <v>4</v>
      </c>
      <c r="CZ41" s="111">
        <v>9</v>
      </c>
      <c r="DA41" s="111">
        <v>3</v>
      </c>
      <c r="DB41" s="111">
        <v>3</v>
      </c>
      <c r="DC41" s="26">
        <v>5</v>
      </c>
      <c r="DD41" s="111">
        <v>0</v>
      </c>
      <c r="DE41" s="111">
        <v>0</v>
      </c>
      <c r="DF41" s="111">
        <v>0</v>
      </c>
      <c r="DG41" s="111">
        <v>1</v>
      </c>
      <c r="DH41" s="111">
        <v>0</v>
      </c>
      <c r="DI41" s="111">
        <v>0</v>
      </c>
      <c r="DJ41" s="111">
        <v>0</v>
      </c>
      <c r="DK41" s="111">
        <v>0</v>
      </c>
      <c r="DL41" s="111">
        <v>1</v>
      </c>
      <c r="DM41" s="26">
        <v>0</v>
      </c>
      <c r="DN41" s="111">
        <f t="shared" si="5"/>
        <v>0</v>
      </c>
      <c r="DO41" s="111">
        <f t="shared" si="64"/>
        <v>0</v>
      </c>
      <c r="DP41" s="111">
        <f t="shared" si="65"/>
        <v>0</v>
      </c>
      <c r="DQ41" s="111">
        <f t="shared" si="66"/>
        <v>1</v>
      </c>
      <c r="DR41" s="111">
        <f t="shared" si="67"/>
        <v>0</v>
      </c>
      <c r="DS41" s="111">
        <f t="shared" si="68"/>
        <v>0</v>
      </c>
      <c r="DT41" s="111">
        <f t="shared" si="69"/>
        <v>1</v>
      </c>
      <c r="DU41" s="111">
        <f t="shared" si="70"/>
        <v>0</v>
      </c>
      <c r="DV41" s="111">
        <f t="shared" si="71"/>
        <v>1</v>
      </c>
      <c r="DW41" s="26">
        <f t="shared" si="72"/>
        <v>1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1</v>
      </c>
      <c r="ED41" s="111">
        <v>1</v>
      </c>
      <c r="EE41" s="111">
        <v>1</v>
      </c>
      <c r="EF41" s="111">
        <v>1</v>
      </c>
      <c r="EG41" s="26">
        <v>2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26">
        <v>2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26">
        <v>0</v>
      </c>
      <c r="GF41" s="26"/>
      <c r="GG41" s="111">
        <v>0</v>
      </c>
      <c r="GH41" s="111">
        <v>0</v>
      </c>
      <c r="GI41" s="111">
        <v>1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26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1</v>
      </c>
      <c r="GX41" s="111">
        <v>0</v>
      </c>
      <c r="GY41" s="111">
        <v>0</v>
      </c>
      <c r="GZ41" s="26">
        <v>1</v>
      </c>
    </row>
    <row r="42" spans="1:208" x14ac:dyDescent="0.25">
      <c r="A42" s="28" t="s">
        <v>29</v>
      </c>
      <c r="B42" s="102">
        <v>0</v>
      </c>
      <c r="C42" s="103">
        <v>0</v>
      </c>
      <c r="D42" s="104">
        <v>0</v>
      </c>
      <c r="E42" s="105">
        <v>0</v>
      </c>
      <c r="F42" s="106">
        <v>0</v>
      </c>
      <c r="G42" s="99">
        <v>0</v>
      </c>
      <c r="H42" s="111">
        <f t="shared" si="3"/>
        <v>0</v>
      </c>
      <c r="I42" s="111">
        <f t="shared" si="45"/>
        <v>0</v>
      </c>
      <c r="J42" s="111">
        <f t="shared" si="46"/>
        <v>0</v>
      </c>
      <c r="K42" s="111">
        <f t="shared" si="47"/>
        <v>9.2489826119126898E-5</v>
      </c>
      <c r="L42" s="111">
        <f t="shared" si="48"/>
        <v>0</v>
      </c>
      <c r="M42" s="111">
        <f t="shared" si="49"/>
        <v>0</v>
      </c>
      <c r="N42" s="111">
        <f t="shared" si="50"/>
        <v>0</v>
      </c>
      <c r="O42" s="111">
        <f t="shared" si="51"/>
        <v>0</v>
      </c>
      <c r="P42" s="111">
        <f t="shared" si="52"/>
        <v>0</v>
      </c>
      <c r="Q42" s="26">
        <f t="shared" si="53"/>
        <v>1.849796522382538E-4</v>
      </c>
      <c r="R42" s="111">
        <f t="shared" si="54"/>
        <v>0</v>
      </c>
      <c r="S42" s="111">
        <f t="shared" si="6"/>
        <v>0</v>
      </c>
      <c r="T42" s="111">
        <f t="shared" si="7"/>
        <v>0</v>
      </c>
      <c r="U42" s="111">
        <f t="shared" si="8"/>
        <v>6.656460094521733E-5</v>
      </c>
      <c r="V42" s="111">
        <f t="shared" si="9"/>
        <v>0</v>
      </c>
      <c r="W42" s="111">
        <f t="shared" si="10"/>
        <v>0</v>
      </c>
      <c r="X42" s="111">
        <f t="shared" si="11"/>
        <v>0</v>
      </c>
      <c r="Y42" s="111">
        <f t="shared" si="12"/>
        <v>0</v>
      </c>
      <c r="Z42" s="111">
        <f t="shared" si="13"/>
        <v>0</v>
      </c>
      <c r="AA42" s="26">
        <f t="shared" si="14"/>
        <v>1.3162224415926292E-4</v>
      </c>
      <c r="AB42" s="111">
        <f t="shared" si="15"/>
        <v>0</v>
      </c>
      <c r="AC42" s="111">
        <f t="shared" si="16"/>
        <v>0</v>
      </c>
      <c r="AD42" s="111">
        <f t="shared" si="17"/>
        <v>4.1455932343918414E-5</v>
      </c>
      <c r="AE42" s="111">
        <f t="shared" si="18"/>
        <v>1.6636167027116953E-4</v>
      </c>
      <c r="AF42" s="111">
        <f t="shared" si="19"/>
        <v>4.182175567730333E-5</v>
      </c>
      <c r="AG42" s="111">
        <f t="shared" si="20"/>
        <v>1.6822980190940825E-4</v>
      </c>
      <c r="AH42" s="111">
        <f t="shared" si="21"/>
        <v>1.2617765814266487E-4</v>
      </c>
      <c r="AI42" s="111">
        <f t="shared" si="22"/>
        <v>4.1993868895141312E-5</v>
      </c>
      <c r="AJ42" s="111">
        <f t="shared" si="23"/>
        <v>1.2692502961584025E-4</v>
      </c>
      <c r="AK42" s="26">
        <f t="shared" si="24"/>
        <v>4.2071605873196181E-5</v>
      </c>
      <c r="AL42" s="111">
        <f t="shared" si="25"/>
        <v>2.1150144878492418E-5</v>
      </c>
      <c r="AM42" s="111">
        <f t="shared" si="26"/>
        <v>0</v>
      </c>
      <c r="AN42" s="111">
        <f t="shared" si="27"/>
        <v>0</v>
      </c>
      <c r="AO42" s="111">
        <f t="shared" si="28"/>
        <v>4.2209231158854443E-5</v>
      </c>
      <c r="AP42" s="111">
        <f t="shared" si="29"/>
        <v>2.1122892991424105E-5</v>
      </c>
      <c r="AQ42" s="111">
        <f t="shared" si="30"/>
        <v>4.2291345076230149E-5</v>
      </c>
      <c r="AR42" s="111">
        <f t="shared" si="31"/>
        <v>2.1171638473101433E-5</v>
      </c>
      <c r="AS42" s="111">
        <f t="shared" si="32"/>
        <v>2.1107733873691322E-5</v>
      </c>
      <c r="AT42" s="111">
        <f t="shared" si="33"/>
        <v>8.4299262381454156E-5</v>
      </c>
      <c r="AU42" s="26">
        <f t="shared" si="34"/>
        <v>8.4914872839977928E-5</v>
      </c>
      <c r="AV42" s="111">
        <f t="shared" si="35"/>
        <v>4.9990001999600078E-5</v>
      </c>
      <c r="AW42" s="111">
        <f t="shared" si="36"/>
        <v>0</v>
      </c>
      <c r="AX42" s="111">
        <f t="shared" si="37"/>
        <v>0</v>
      </c>
      <c r="AY42" s="111">
        <f t="shared" si="38"/>
        <v>9.9817832455768228E-5</v>
      </c>
      <c r="AZ42" s="111">
        <f t="shared" si="39"/>
        <v>0</v>
      </c>
      <c r="BA42" s="111">
        <f t="shared" si="40"/>
        <v>7.46798103132818E-5</v>
      </c>
      <c r="BB42" s="111">
        <f t="shared" si="41"/>
        <v>7.4675163040772641E-5</v>
      </c>
      <c r="BC42" s="111">
        <f t="shared" si="42"/>
        <v>2.497097124592661E-5</v>
      </c>
      <c r="BD42" s="111">
        <f t="shared" si="43"/>
        <v>6.2487502499500099E-5</v>
      </c>
      <c r="BE42" s="26">
        <f t="shared" si="44"/>
        <v>1.2481433867122655E-5</v>
      </c>
      <c r="BF42" s="111">
        <v>0</v>
      </c>
      <c r="BG42" s="111">
        <v>0</v>
      </c>
      <c r="BH42" s="111">
        <v>0</v>
      </c>
      <c r="BI42" s="111">
        <v>0</v>
      </c>
      <c r="BJ42" s="111">
        <v>0</v>
      </c>
      <c r="BK42" s="111">
        <v>0</v>
      </c>
      <c r="BL42" s="111">
        <v>0</v>
      </c>
      <c r="BM42" s="111">
        <v>0</v>
      </c>
      <c r="BN42" s="111">
        <v>0</v>
      </c>
      <c r="BO42" s="26">
        <v>0</v>
      </c>
      <c r="BP42" s="111">
        <f t="shared" si="4"/>
        <v>0</v>
      </c>
      <c r="BQ42" s="111">
        <f t="shared" si="55"/>
        <v>0</v>
      </c>
      <c r="BR42" s="111">
        <f t="shared" si="56"/>
        <v>0</v>
      </c>
      <c r="BS42" s="111">
        <f t="shared" si="57"/>
        <v>0</v>
      </c>
      <c r="BT42" s="111">
        <f t="shared" si="58"/>
        <v>0</v>
      </c>
      <c r="BU42" s="111">
        <f t="shared" si="59"/>
        <v>0</v>
      </c>
      <c r="BV42" s="111">
        <f t="shared" si="60"/>
        <v>0</v>
      </c>
      <c r="BW42" s="111">
        <f t="shared" si="61"/>
        <v>0</v>
      </c>
      <c r="BX42" s="111">
        <f t="shared" si="62"/>
        <v>0</v>
      </c>
      <c r="BY42" s="26">
        <f t="shared" si="63"/>
        <v>0</v>
      </c>
      <c r="BZ42" s="111">
        <v>0</v>
      </c>
      <c r="CA42" s="111">
        <v>0</v>
      </c>
      <c r="CB42" s="111">
        <v>1</v>
      </c>
      <c r="CC42" s="111">
        <v>4</v>
      </c>
      <c r="CD42" s="111">
        <v>0</v>
      </c>
      <c r="CE42" s="111">
        <v>2</v>
      </c>
      <c r="CF42" s="111">
        <v>1</v>
      </c>
      <c r="CG42" s="111">
        <v>0</v>
      </c>
      <c r="CH42" s="111">
        <v>2</v>
      </c>
      <c r="CI42" s="26">
        <v>0</v>
      </c>
      <c r="CJ42" s="111">
        <v>1</v>
      </c>
      <c r="CK42" s="111">
        <v>0</v>
      </c>
      <c r="CL42" s="111">
        <v>0</v>
      </c>
      <c r="CM42" s="111">
        <v>2</v>
      </c>
      <c r="CN42" s="111">
        <v>1</v>
      </c>
      <c r="CO42" s="111">
        <v>2</v>
      </c>
      <c r="CP42" s="111">
        <v>1</v>
      </c>
      <c r="CQ42" s="111">
        <v>1</v>
      </c>
      <c r="CR42" s="111">
        <v>4</v>
      </c>
      <c r="CS42" s="26">
        <v>0</v>
      </c>
      <c r="CT42" s="111">
        <v>4</v>
      </c>
      <c r="CU42" s="111">
        <v>0</v>
      </c>
      <c r="CV42" s="111">
        <v>0</v>
      </c>
      <c r="CW42" s="111">
        <v>8</v>
      </c>
      <c r="CX42" s="111">
        <v>0</v>
      </c>
      <c r="CY42" s="111">
        <v>6</v>
      </c>
      <c r="CZ42" s="111">
        <v>6</v>
      </c>
      <c r="DA42" s="111">
        <v>2</v>
      </c>
      <c r="DB42" s="111">
        <v>5</v>
      </c>
      <c r="DC42" s="26">
        <v>1</v>
      </c>
      <c r="DD42" s="111">
        <v>0</v>
      </c>
      <c r="DE42" s="111">
        <v>0</v>
      </c>
      <c r="DF42" s="111">
        <v>0</v>
      </c>
      <c r="DG42" s="111">
        <v>1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26">
        <v>2</v>
      </c>
      <c r="DN42" s="111">
        <f t="shared" si="5"/>
        <v>0</v>
      </c>
      <c r="DO42" s="111">
        <f t="shared" si="64"/>
        <v>0</v>
      </c>
      <c r="DP42" s="111">
        <f t="shared" si="65"/>
        <v>0</v>
      </c>
      <c r="DQ42" s="111">
        <f t="shared" si="66"/>
        <v>1</v>
      </c>
      <c r="DR42" s="111">
        <f t="shared" si="67"/>
        <v>0</v>
      </c>
      <c r="DS42" s="111">
        <f t="shared" si="68"/>
        <v>0</v>
      </c>
      <c r="DT42" s="111">
        <f t="shared" si="69"/>
        <v>0</v>
      </c>
      <c r="DU42" s="111">
        <f t="shared" si="70"/>
        <v>0</v>
      </c>
      <c r="DV42" s="111">
        <f t="shared" si="71"/>
        <v>0</v>
      </c>
      <c r="DW42" s="26">
        <f t="shared" si="72"/>
        <v>2</v>
      </c>
      <c r="DX42" s="111">
        <v>0</v>
      </c>
      <c r="DY42" s="111">
        <v>0</v>
      </c>
      <c r="DZ42" s="111">
        <v>0</v>
      </c>
      <c r="EA42" s="111">
        <v>0</v>
      </c>
      <c r="EB42" s="111">
        <v>1</v>
      </c>
      <c r="EC42" s="111">
        <v>2</v>
      </c>
      <c r="ED42" s="111">
        <v>2</v>
      </c>
      <c r="EE42" s="111">
        <v>1</v>
      </c>
      <c r="EF42" s="111">
        <v>1</v>
      </c>
      <c r="EG42" s="26">
        <v>1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26">
        <v>4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26">
        <v>0</v>
      </c>
      <c r="GF42" s="26"/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26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26">
        <v>0</v>
      </c>
    </row>
    <row r="43" spans="1:208" x14ac:dyDescent="0.25">
      <c r="A43" s="28">
        <v>36</v>
      </c>
      <c r="B43" s="102">
        <v>0</v>
      </c>
      <c r="C43" s="103">
        <v>0</v>
      </c>
      <c r="D43" s="104">
        <v>0</v>
      </c>
      <c r="E43" s="105">
        <v>1.145475372279496E-3</v>
      </c>
      <c r="F43" s="106">
        <v>0</v>
      </c>
      <c r="G43" s="99">
        <v>0</v>
      </c>
      <c r="H43" s="111">
        <f t="shared" si="3"/>
        <v>0</v>
      </c>
      <c r="I43" s="111">
        <f t="shared" si="45"/>
        <v>0</v>
      </c>
      <c r="J43" s="111">
        <f t="shared" si="46"/>
        <v>0</v>
      </c>
      <c r="K43" s="111">
        <f t="shared" si="47"/>
        <v>9.2489826119126898E-5</v>
      </c>
      <c r="L43" s="111">
        <f t="shared" si="48"/>
        <v>0</v>
      </c>
      <c r="M43" s="111">
        <f t="shared" si="49"/>
        <v>9.254974548819991E-5</v>
      </c>
      <c r="N43" s="111">
        <f t="shared" si="50"/>
        <v>0</v>
      </c>
      <c r="O43" s="111">
        <f t="shared" si="51"/>
        <v>0</v>
      </c>
      <c r="P43" s="111">
        <f t="shared" si="52"/>
        <v>9.0826521344232515E-5</v>
      </c>
      <c r="Q43" s="26">
        <f t="shared" si="53"/>
        <v>9.2489826119126898E-5</v>
      </c>
      <c r="R43" s="111">
        <f t="shared" si="54"/>
        <v>0</v>
      </c>
      <c r="S43" s="111">
        <f t="shared" si="6"/>
        <v>0</v>
      </c>
      <c r="T43" s="111">
        <f t="shared" si="7"/>
        <v>0</v>
      </c>
      <c r="U43" s="111">
        <f t="shared" si="8"/>
        <v>6.656460094521733E-5</v>
      </c>
      <c r="V43" s="111">
        <f t="shared" si="9"/>
        <v>0</v>
      </c>
      <c r="W43" s="111">
        <f t="shared" si="10"/>
        <v>6.59108884787767E-5</v>
      </c>
      <c r="X43" s="111">
        <f t="shared" si="11"/>
        <v>0</v>
      </c>
      <c r="Y43" s="111">
        <f t="shared" si="12"/>
        <v>0</v>
      </c>
      <c r="Z43" s="111">
        <f t="shared" si="13"/>
        <v>6.5440743406845099E-5</v>
      </c>
      <c r="AA43" s="26">
        <f t="shared" si="14"/>
        <v>6.5811122079631462E-5</v>
      </c>
      <c r="AB43" s="111">
        <f t="shared" si="15"/>
        <v>0</v>
      </c>
      <c r="AC43" s="111">
        <f t="shared" si="16"/>
        <v>8.2542302930251749E-5</v>
      </c>
      <c r="AD43" s="111">
        <f t="shared" si="17"/>
        <v>1.6582372937567366E-4</v>
      </c>
      <c r="AE43" s="111">
        <f t="shared" si="18"/>
        <v>2.4954250540675427E-4</v>
      </c>
      <c r="AF43" s="111">
        <f t="shared" si="19"/>
        <v>0</v>
      </c>
      <c r="AG43" s="111">
        <f t="shared" si="20"/>
        <v>2.5234470286411239E-4</v>
      </c>
      <c r="AH43" s="111">
        <f t="shared" si="21"/>
        <v>4.2059219380888291E-5</v>
      </c>
      <c r="AI43" s="111">
        <f t="shared" si="22"/>
        <v>0</v>
      </c>
      <c r="AJ43" s="111">
        <f t="shared" si="23"/>
        <v>0</v>
      </c>
      <c r="AK43" s="26">
        <f t="shared" si="24"/>
        <v>4.2071605873196181E-5</v>
      </c>
      <c r="AL43" s="111">
        <f t="shared" si="25"/>
        <v>2.1150144878492418E-5</v>
      </c>
      <c r="AM43" s="111">
        <f t="shared" si="26"/>
        <v>4.2428613857185285E-5</v>
      </c>
      <c r="AN43" s="111">
        <f t="shared" si="27"/>
        <v>2.1164021164021164E-5</v>
      </c>
      <c r="AO43" s="111">
        <f t="shared" si="28"/>
        <v>6.3313846738281658E-5</v>
      </c>
      <c r="AP43" s="111">
        <f t="shared" si="29"/>
        <v>4.2245785982848209E-5</v>
      </c>
      <c r="AQ43" s="111">
        <f t="shared" si="30"/>
        <v>1.0572836269057537E-4</v>
      </c>
      <c r="AR43" s="111">
        <f t="shared" si="31"/>
        <v>6.3514915419304299E-5</v>
      </c>
      <c r="AS43" s="111">
        <f t="shared" si="32"/>
        <v>0</v>
      </c>
      <c r="AT43" s="111">
        <f t="shared" si="33"/>
        <v>2.1074815595363539E-5</v>
      </c>
      <c r="AU43" s="26">
        <f t="shared" si="34"/>
        <v>8.4914872839977928E-5</v>
      </c>
      <c r="AV43" s="111">
        <f t="shared" si="35"/>
        <v>1.249750049990002E-5</v>
      </c>
      <c r="AW43" s="111">
        <f t="shared" si="36"/>
        <v>7.5033765194337457E-5</v>
      </c>
      <c r="AX43" s="111">
        <f t="shared" si="37"/>
        <v>3.7474704574412269E-5</v>
      </c>
      <c r="AY43" s="111">
        <f t="shared" si="38"/>
        <v>1.1229506151273925E-4</v>
      </c>
      <c r="AZ43" s="111">
        <f t="shared" si="39"/>
        <v>3.7385040998928294E-5</v>
      </c>
      <c r="BA43" s="111">
        <f t="shared" si="40"/>
        <v>2.6137933609648631E-4</v>
      </c>
      <c r="BB43" s="111">
        <f t="shared" si="41"/>
        <v>4.9783442027181758E-5</v>
      </c>
      <c r="BC43" s="111">
        <f t="shared" si="42"/>
        <v>0</v>
      </c>
      <c r="BD43" s="111">
        <f t="shared" si="43"/>
        <v>3.7492501499700057E-5</v>
      </c>
      <c r="BE43" s="26">
        <f t="shared" si="44"/>
        <v>4.9925735468490621E-5</v>
      </c>
      <c r="BF43" s="111">
        <v>0</v>
      </c>
      <c r="BG43" s="111">
        <v>0</v>
      </c>
      <c r="BH43" s="111">
        <v>0</v>
      </c>
      <c r="BI43" s="111">
        <v>0</v>
      </c>
      <c r="BJ43" s="111">
        <v>0</v>
      </c>
      <c r="BK43" s="111">
        <v>0</v>
      </c>
      <c r="BL43" s="111">
        <v>0</v>
      </c>
      <c r="BM43" s="111">
        <v>0</v>
      </c>
      <c r="BN43" s="111">
        <v>0</v>
      </c>
      <c r="BO43" s="26">
        <v>0</v>
      </c>
      <c r="BP43" s="111">
        <f t="shared" si="4"/>
        <v>0</v>
      </c>
      <c r="BQ43" s="111">
        <f t="shared" si="55"/>
        <v>0</v>
      </c>
      <c r="BR43" s="111">
        <f t="shared" si="56"/>
        <v>0</v>
      </c>
      <c r="BS43" s="111">
        <f t="shared" si="57"/>
        <v>0</v>
      </c>
      <c r="BT43" s="111">
        <f t="shared" si="58"/>
        <v>0</v>
      </c>
      <c r="BU43" s="111">
        <f t="shared" si="59"/>
        <v>0</v>
      </c>
      <c r="BV43" s="111">
        <f t="shared" si="60"/>
        <v>0</v>
      </c>
      <c r="BW43" s="111">
        <f t="shared" si="61"/>
        <v>0</v>
      </c>
      <c r="BX43" s="111">
        <f t="shared" si="62"/>
        <v>0</v>
      </c>
      <c r="BY43" s="26">
        <f t="shared" si="63"/>
        <v>0</v>
      </c>
      <c r="BZ43" s="111">
        <v>0</v>
      </c>
      <c r="CA43" s="111">
        <v>2</v>
      </c>
      <c r="CB43" s="111">
        <v>4</v>
      </c>
      <c r="CC43" s="111">
        <v>6</v>
      </c>
      <c r="CD43" s="111">
        <v>0</v>
      </c>
      <c r="CE43" s="111">
        <v>3</v>
      </c>
      <c r="CF43" s="111">
        <v>1</v>
      </c>
      <c r="CG43" s="111">
        <v>0</v>
      </c>
      <c r="CH43" s="111">
        <v>0</v>
      </c>
      <c r="CI43" s="26">
        <v>0</v>
      </c>
      <c r="CJ43" s="111">
        <v>1</v>
      </c>
      <c r="CK43" s="111">
        <v>2</v>
      </c>
      <c r="CL43" s="111">
        <v>1</v>
      </c>
      <c r="CM43" s="111">
        <v>3</v>
      </c>
      <c r="CN43" s="111">
        <v>2</v>
      </c>
      <c r="CO43" s="111">
        <v>5</v>
      </c>
      <c r="CP43" s="111">
        <v>3</v>
      </c>
      <c r="CQ43" s="111">
        <v>0</v>
      </c>
      <c r="CR43" s="111">
        <v>1</v>
      </c>
      <c r="CS43" s="26">
        <v>0</v>
      </c>
      <c r="CT43" s="111">
        <v>1</v>
      </c>
      <c r="CU43" s="111">
        <v>6</v>
      </c>
      <c r="CV43" s="111">
        <v>3</v>
      </c>
      <c r="CW43" s="111">
        <v>9</v>
      </c>
      <c r="CX43" s="111">
        <v>3</v>
      </c>
      <c r="CY43" s="111">
        <v>21</v>
      </c>
      <c r="CZ43" s="111">
        <v>4</v>
      </c>
      <c r="DA43" s="111">
        <v>0</v>
      </c>
      <c r="DB43" s="111">
        <v>3</v>
      </c>
      <c r="DC43" s="26">
        <v>3</v>
      </c>
      <c r="DD43" s="111">
        <v>0</v>
      </c>
      <c r="DE43" s="111">
        <v>0</v>
      </c>
      <c r="DF43" s="111">
        <v>0</v>
      </c>
      <c r="DG43" s="111">
        <v>1</v>
      </c>
      <c r="DH43" s="111">
        <v>0</v>
      </c>
      <c r="DI43" s="111">
        <v>1</v>
      </c>
      <c r="DJ43" s="111">
        <v>0</v>
      </c>
      <c r="DK43" s="111">
        <v>0</v>
      </c>
      <c r="DL43" s="111">
        <v>1</v>
      </c>
      <c r="DM43" s="26">
        <v>1</v>
      </c>
      <c r="DN43" s="111">
        <f t="shared" si="5"/>
        <v>0</v>
      </c>
      <c r="DO43" s="111">
        <f t="shared" si="64"/>
        <v>0</v>
      </c>
      <c r="DP43" s="111">
        <f t="shared" si="65"/>
        <v>0</v>
      </c>
      <c r="DQ43" s="111">
        <f t="shared" si="66"/>
        <v>1</v>
      </c>
      <c r="DR43" s="111">
        <f t="shared" si="67"/>
        <v>0</v>
      </c>
      <c r="DS43" s="111">
        <f t="shared" si="68"/>
        <v>1</v>
      </c>
      <c r="DT43" s="111">
        <f t="shared" si="69"/>
        <v>0</v>
      </c>
      <c r="DU43" s="111">
        <f t="shared" si="70"/>
        <v>0</v>
      </c>
      <c r="DV43" s="111">
        <f t="shared" si="71"/>
        <v>1</v>
      </c>
      <c r="DW43" s="26">
        <f t="shared" si="72"/>
        <v>1</v>
      </c>
      <c r="DX43" s="111">
        <v>0</v>
      </c>
      <c r="DY43" s="111">
        <v>0</v>
      </c>
      <c r="DZ43" s="111">
        <v>0</v>
      </c>
      <c r="EA43" s="111">
        <v>0</v>
      </c>
      <c r="EB43" s="111">
        <v>0</v>
      </c>
      <c r="EC43" s="111">
        <v>3</v>
      </c>
      <c r="ED43" s="111">
        <v>0</v>
      </c>
      <c r="EE43" s="111">
        <v>0</v>
      </c>
      <c r="EF43" s="111">
        <v>0</v>
      </c>
      <c r="EG43" s="26">
        <v>1</v>
      </c>
      <c r="EH43" s="111">
        <v>0</v>
      </c>
      <c r="EI43" s="111">
        <v>0</v>
      </c>
      <c r="EJ43" s="111">
        <v>0</v>
      </c>
      <c r="EK43" s="111">
        <v>0</v>
      </c>
      <c r="EL43" s="111">
        <v>0</v>
      </c>
      <c r="EM43" s="111">
        <v>0</v>
      </c>
      <c r="EN43" s="111">
        <v>0</v>
      </c>
      <c r="EO43" s="111">
        <v>0</v>
      </c>
      <c r="EP43" s="111">
        <v>0</v>
      </c>
      <c r="EQ43" s="26">
        <v>4</v>
      </c>
      <c r="ER43" s="111">
        <v>0</v>
      </c>
      <c r="ES43" s="111">
        <v>0</v>
      </c>
      <c r="ET43" s="111">
        <v>0</v>
      </c>
      <c r="EU43" s="111">
        <v>0</v>
      </c>
      <c r="EV43" s="111">
        <v>0</v>
      </c>
      <c r="EW43" s="111">
        <v>0</v>
      </c>
      <c r="EX43" s="111">
        <v>0</v>
      </c>
      <c r="EY43" s="111">
        <v>0</v>
      </c>
      <c r="EZ43" s="111">
        <v>0</v>
      </c>
      <c r="FA43" s="26">
        <v>1</v>
      </c>
      <c r="GF43" s="26"/>
      <c r="GG43" s="111">
        <v>0</v>
      </c>
      <c r="GH43" s="111">
        <v>0</v>
      </c>
      <c r="GI43" s="111">
        <v>0</v>
      </c>
      <c r="GJ43" s="111">
        <v>0</v>
      </c>
      <c r="GK43" s="111">
        <v>0</v>
      </c>
      <c r="GL43" s="111">
        <v>0</v>
      </c>
      <c r="GM43" s="111">
        <v>0</v>
      </c>
      <c r="GN43" s="111">
        <v>0</v>
      </c>
      <c r="GO43" s="111">
        <v>0</v>
      </c>
      <c r="GP43" s="26">
        <v>0</v>
      </c>
      <c r="GQ43" s="111">
        <v>0</v>
      </c>
      <c r="GR43" s="111">
        <v>0</v>
      </c>
      <c r="GS43" s="111">
        <v>0</v>
      </c>
      <c r="GT43" s="111">
        <v>0</v>
      </c>
      <c r="GU43" s="111">
        <v>0</v>
      </c>
      <c r="GV43" s="111">
        <v>0</v>
      </c>
      <c r="GW43" s="111">
        <v>0</v>
      </c>
      <c r="GX43" s="111">
        <v>0</v>
      </c>
      <c r="GY43" s="111">
        <v>0</v>
      </c>
      <c r="GZ43" s="26">
        <v>0</v>
      </c>
    </row>
    <row r="44" spans="1:208" x14ac:dyDescent="0.25">
      <c r="A44" s="28">
        <v>20</v>
      </c>
      <c r="B44" s="102">
        <v>0</v>
      </c>
      <c r="C44" s="103">
        <v>0</v>
      </c>
      <c r="D44" s="104">
        <v>0</v>
      </c>
      <c r="E44" s="105">
        <v>0</v>
      </c>
      <c r="F44" s="106">
        <v>3.3745781777277839E-3</v>
      </c>
      <c r="G44" s="99">
        <v>0</v>
      </c>
      <c r="H44" s="111">
        <f t="shared" si="3"/>
        <v>0</v>
      </c>
      <c r="I44" s="111">
        <f t="shared" si="45"/>
        <v>0</v>
      </c>
      <c r="J44" s="111">
        <f t="shared" si="46"/>
        <v>9.3843843843843843E-5</v>
      </c>
      <c r="K44" s="111">
        <f t="shared" si="47"/>
        <v>0</v>
      </c>
      <c r="L44" s="111">
        <f t="shared" si="48"/>
        <v>9.1726288754356996E-5</v>
      </c>
      <c r="M44" s="111">
        <f t="shared" si="49"/>
        <v>0</v>
      </c>
      <c r="N44" s="111">
        <f t="shared" si="50"/>
        <v>0</v>
      </c>
      <c r="O44" s="111">
        <f t="shared" si="51"/>
        <v>9.2712775820508073E-5</v>
      </c>
      <c r="P44" s="111">
        <f t="shared" si="52"/>
        <v>1.8165304268846503E-4</v>
      </c>
      <c r="Q44" s="26">
        <f t="shared" si="53"/>
        <v>9.2489826119126898E-5</v>
      </c>
      <c r="R44" s="111">
        <f t="shared" si="54"/>
        <v>6.5346664052800101E-5</v>
      </c>
      <c r="S44" s="111">
        <f t="shared" si="6"/>
        <v>6.5586672788089459E-5</v>
      </c>
      <c r="T44" s="111">
        <f t="shared" si="7"/>
        <v>6.6343793538114503E-5</v>
      </c>
      <c r="U44" s="111">
        <f t="shared" si="8"/>
        <v>0</v>
      </c>
      <c r="V44" s="111">
        <f t="shared" si="9"/>
        <v>6.5603883749918001E-5</v>
      </c>
      <c r="W44" s="111">
        <f t="shared" si="10"/>
        <v>0</v>
      </c>
      <c r="X44" s="111">
        <f t="shared" si="11"/>
        <v>0</v>
      </c>
      <c r="Y44" s="111">
        <f t="shared" si="12"/>
        <v>6.6520321958358282E-5</v>
      </c>
      <c r="Z44" s="111">
        <f t="shared" si="13"/>
        <v>1.308814868136902E-4</v>
      </c>
      <c r="AA44" s="26">
        <f t="shared" si="14"/>
        <v>6.5811122079631462E-5</v>
      </c>
      <c r="AB44" s="111">
        <f t="shared" si="15"/>
        <v>8.3022000830220013E-5</v>
      </c>
      <c r="AC44" s="111">
        <f t="shared" si="16"/>
        <v>4.1271151465125874E-5</v>
      </c>
      <c r="AD44" s="111">
        <f t="shared" si="17"/>
        <v>1.2436779703175525E-4</v>
      </c>
      <c r="AE44" s="111">
        <f t="shared" si="18"/>
        <v>4.1590417567792382E-5</v>
      </c>
      <c r="AF44" s="111">
        <f t="shared" si="19"/>
        <v>8.364351135460666E-5</v>
      </c>
      <c r="AG44" s="111">
        <f t="shared" si="20"/>
        <v>4.2057450477352063E-5</v>
      </c>
      <c r="AH44" s="111">
        <f t="shared" si="21"/>
        <v>0</v>
      </c>
      <c r="AI44" s="111">
        <f t="shared" si="22"/>
        <v>0</v>
      </c>
      <c r="AJ44" s="111">
        <f t="shared" si="23"/>
        <v>1.6923337282112033E-4</v>
      </c>
      <c r="AK44" s="26">
        <f t="shared" si="24"/>
        <v>1.2621481761958855E-4</v>
      </c>
      <c r="AL44" s="111">
        <f t="shared" si="25"/>
        <v>2.53801738541909E-4</v>
      </c>
      <c r="AM44" s="111">
        <f t="shared" si="26"/>
        <v>8.4857227714370571E-5</v>
      </c>
      <c r="AN44" s="111">
        <f t="shared" si="27"/>
        <v>1.0582010582010582E-4</v>
      </c>
      <c r="AO44" s="111">
        <f t="shared" si="28"/>
        <v>6.3313846738281658E-5</v>
      </c>
      <c r="AP44" s="111">
        <f t="shared" si="29"/>
        <v>6.3368678974272321E-5</v>
      </c>
      <c r="AQ44" s="111">
        <f t="shared" si="30"/>
        <v>0</v>
      </c>
      <c r="AR44" s="111">
        <f t="shared" si="31"/>
        <v>1.270298308386086E-4</v>
      </c>
      <c r="AS44" s="111">
        <f t="shared" si="32"/>
        <v>1.4775413711583924E-4</v>
      </c>
      <c r="AT44" s="111">
        <f t="shared" si="33"/>
        <v>4.2149631190727078E-5</v>
      </c>
      <c r="AU44" s="26">
        <f t="shared" si="34"/>
        <v>1.061435910499724E-4</v>
      </c>
      <c r="AV44" s="111">
        <f t="shared" si="35"/>
        <v>4.9990001999600078E-5</v>
      </c>
      <c r="AW44" s="111">
        <f t="shared" si="36"/>
        <v>8.7539392726727024E-5</v>
      </c>
      <c r="AX44" s="111">
        <f t="shared" si="37"/>
        <v>4.996627276588303E-5</v>
      </c>
      <c r="AY44" s="111">
        <f t="shared" si="38"/>
        <v>2.4954458113942057E-5</v>
      </c>
      <c r="AZ44" s="111">
        <f t="shared" si="39"/>
        <v>6.2308401664880488E-5</v>
      </c>
      <c r="BA44" s="111">
        <f t="shared" si="40"/>
        <v>3.73399051566409E-5</v>
      </c>
      <c r="BB44" s="111">
        <f t="shared" si="41"/>
        <v>0</v>
      </c>
      <c r="BC44" s="111">
        <f t="shared" si="42"/>
        <v>8.739839936074313E-5</v>
      </c>
      <c r="BD44" s="111">
        <f t="shared" si="43"/>
        <v>4.9990001999600078E-5</v>
      </c>
      <c r="BE44" s="26">
        <f t="shared" si="44"/>
        <v>8.7370037069858588E-5</v>
      </c>
      <c r="BF44" s="111">
        <v>0</v>
      </c>
      <c r="BG44" s="111">
        <v>0</v>
      </c>
      <c r="BH44" s="111">
        <v>0</v>
      </c>
      <c r="BI44" s="111">
        <v>0</v>
      </c>
      <c r="BJ44" s="111">
        <v>0</v>
      </c>
      <c r="BK44" s="111">
        <v>0</v>
      </c>
      <c r="BL44" s="111">
        <v>0</v>
      </c>
      <c r="BM44" s="111">
        <v>0</v>
      </c>
      <c r="BN44" s="111">
        <v>0</v>
      </c>
      <c r="BO44" s="26">
        <v>0</v>
      </c>
      <c r="BP44" s="111">
        <f t="shared" si="4"/>
        <v>1</v>
      </c>
      <c r="BQ44" s="111">
        <f t="shared" si="55"/>
        <v>1</v>
      </c>
      <c r="BR44" s="111">
        <f t="shared" si="56"/>
        <v>0</v>
      </c>
      <c r="BS44" s="111">
        <f t="shared" si="57"/>
        <v>0</v>
      </c>
      <c r="BT44" s="111">
        <f t="shared" si="58"/>
        <v>0</v>
      </c>
      <c r="BU44" s="111">
        <f t="shared" si="59"/>
        <v>0</v>
      </c>
      <c r="BV44" s="111">
        <f t="shared" si="60"/>
        <v>0</v>
      </c>
      <c r="BW44" s="111">
        <f t="shared" si="61"/>
        <v>0</v>
      </c>
      <c r="BX44" s="111">
        <f t="shared" si="62"/>
        <v>0</v>
      </c>
      <c r="BY44" s="26">
        <f t="shared" si="63"/>
        <v>0</v>
      </c>
      <c r="BZ44" s="111">
        <v>2</v>
      </c>
      <c r="CA44" s="111">
        <v>1</v>
      </c>
      <c r="CB44" s="111">
        <v>3</v>
      </c>
      <c r="CC44" s="111">
        <v>1</v>
      </c>
      <c r="CD44" s="111">
        <v>2</v>
      </c>
      <c r="CE44" s="111">
        <v>1</v>
      </c>
      <c r="CF44" s="111">
        <v>0</v>
      </c>
      <c r="CG44" s="111">
        <v>0</v>
      </c>
      <c r="CH44" s="111">
        <v>0</v>
      </c>
      <c r="CI44" s="26">
        <v>0</v>
      </c>
      <c r="CJ44" s="111">
        <v>12</v>
      </c>
      <c r="CK44" s="111">
        <v>4</v>
      </c>
      <c r="CL44" s="111">
        <v>5</v>
      </c>
      <c r="CM44" s="111">
        <v>3</v>
      </c>
      <c r="CN44" s="111">
        <v>3</v>
      </c>
      <c r="CO44" s="111">
        <v>0</v>
      </c>
      <c r="CP44" s="111">
        <v>6</v>
      </c>
      <c r="CQ44" s="111">
        <v>7</v>
      </c>
      <c r="CR44" s="111">
        <v>2</v>
      </c>
      <c r="CS44" s="26">
        <v>0</v>
      </c>
      <c r="CT44" s="111">
        <v>4</v>
      </c>
      <c r="CU44" s="111">
        <v>7</v>
      </c>
      <c r="CV44" s="111">
        <v>4</v>
      </c>
      <c r="CW44" s="111">
        <v>2</v>
      </c>
      <c r="CX44" s="111">
        <v>5</v>
      </c>
      <c r="CY44" s="111">
        <v>3</v>
      </c>
      <c r="CZ44" s="111">
        <v>0</v>
      </c>
      <c r="DA44" s="111">
        <v>7</v>
      </c>
      <c r="DB44" s="111">
        <v>4</v>
      </c>
      <c r="DC44" s="26">
        <v>5</v>
      </c>
      <c r="DD44" s="111">
        <v>0</v>
      </c>
      <c r="DE44" s="111">
        <v>0</v>
      </c>
      <c r="DF44" s="111">
        <v>1</v>
      </c>
      <c r="DG44" s="111">
        <v>0</v>
      </c>
      <c r="DH44" s="111">
        <v>1</v>
      </c>
      <c r="DI44" s="111">
        <v>0</v>
      </c>
      <c r="DJ44" s="111">
        <v>0</v>
      </c>
      <c r="DK44" s="111">
        <v>1</v>
      </c>
      <c r="DL44" s="111">
        <v>2</v>
      </c>
      <c r="DM44" s="26">
        <v>1</v>
      </c>
      <c r="DN44" s="111">
        <f t="shared" si="5"/>
        <v>0</v>
      </c>
      <c r="DO44" s="111">
        <f t="shared" si="64"/>
        <v>0</v>
      </c>
      <c r="DP44" s="111">
        <f t="shared" si="65"/>
        <v>1</v>
      </c>
      <c r="DQ44" s="111">
        <f t="shared" si="66"/>
        <v>0</v>
      </c>
      <c r="DR44" s="111">
        <f t="shared" si="67"/>
        <v>1</v>
      </c>
      <c r="DS44" s="111">
        <f t="shared" si="68"/>
        <v>0</v>
      </c>
      <c r="DT44" s="111">
        <f t="shared" si="69"/>
        <v>0</v>
      </c>
      <c r="DU44" s="111">
        <f t="shared" si="70"/>
        <v>1</v>
      </c>
      <c r="DV44" s="111">
        <f t="shared" si="71"/>
        <v>2</v>
      </c>
      <c r="DW44" s="26">
        <f t="shared" si="72"/>
        <v>1</v>
      </c>
      <c r="DX44" s="111">
        <v>0</v>
      </c>
      <c r="DY44" s="111">
        <v>0</v>
      </c>
      <c r="DZ44" s="111">
        <v>0</v>
      </c>
      <c r="EA44" s="111">
        <v>0</v>
      </c>
      <c r="EB44" s="111">
        <v>0</v>
      </c>
      <c r="EC44" s="111">
        <v>0</v>
      </c>
      <c r="ED44" s="111">
        <v>0</v>
      </c>
      <c r="EE44" s="111">
        <v>0</v>
      </c>
      <c r="EF44" s="111">
        <v>4</v>
      </c>
      <c r="EG44" s="26">
        <v>3</v>
      </c>
      <c r="EH44" s="111">
        <v>0</v>
      </c>
      <c r="EI44" s="111">
        <v>0</v>
      </c>
      <c r="EJ44" s="111">
        <v>0</v>
      </c>
      <c r="EK44" s="111">
        <v>0</v>
      </c>
      <c r="EL44" s="111">
        <v>0</v>
      </c>
      <c r="EM44" s="111">
        <v>0</v>
      </c>
      <c r="EN44" s="111">
        <v>0</v>
      </c>
      <c r="EO44" s="111">
        <v>0</v>
      </c>
      <c r="EP44" s="111">
        <v>0</v>
      </c>
      <c r="EQ44" s="26">
        <v>5</v>
      </c>
      <c r="ER44" s="111">
        <v>0</v>
      </c>
      <c r="ES44" s="111">
        <v>0</v>
      </c>
      <c r="ET44" s="111">
        <v>0</v>
      </c>
      <c r="EU44" s="111">
        <v>0</v>
      </c>
      <c r="EV44" s="111">
        <v>0</v>
      </c>
      <c r="EW44" s="111">
        <v>0</v>
      </c>
      <c r="EX44" s="111">
        <v>0</v>
      </c>
      <c r="EY44" s="111">
        <v>0</v>
      </c>
      <c r="EZ44" s="111">
        <v>0</v>
      </c>
      <c r="FA44" s="26">
        <v>2</v>
      </c>
      <c r="GF44" s="26"/>
      <c r="GG44" s="111">
        <v>1</v>
      </c>
      <c r="GH44" s="111">
        <v>1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26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26">
        <v>0</v>
      </c>
    </row>
    <row r="45" spans="1:208" ht="15.75" thickBot="1" x14ac:dyDescent="0.3">
      <c r="A45" s="29" t="s">
        <v>30</v>
      </c>
      <c r="B45" s="115">
        <v>0</v>
      </c>
      <c r="C45" s="100">
        <v>0</v>
      </c>
      <c r="D45" s="100">
        <v>0</v>
      </c>
      <c r="E45" s="100">
        <v>0</v>
      </c>
      <c r="F45" s="100">
        <v>0</v>
      </c>
      <c r="G45" s="101">
        <v>2.2988505747126436E-3</v>
      </c>
      <c r="H45" s="20">
        <f t="shared" si="3"/>
        <v>9.1199270405836752E-5</v>
      </c>
      <c r="I45" s="20">
        <f t="shared" si="45"/>
        <v>9.196247930844215E-5</v>
      </c>
      <c r="J45" s="20">
        <f t="shared" si="46"/>
        <v>2.8153153153153153E-4</v>
      </c>
      <c r="K45" s="20">
        <f t="shared" si="47"/>
        <v>0</v>
      </c>
      <c r="L45" s="20">
        <f t="shared" si="48"/>
        <v>3.6690515501742798E-4</v>
      </c>
      <c r="M45" s="20">
        <f t="shared" si="49"/>
        <v>9.254974548819991E-5</v>
      </c>
      <c r="N45" s="20">
        <f t="shared" si="50"/>
        <v>0</v>
      </c>
      <c r="O45" s="20">
        <f t="shared" si="51"/>
        <v>0</v>
      </c>
      <c r="P45" s="20">
        <f t="shared" si="52"/>
        <v>0</v>
      </c>
      <c r="Q45" s="27">
        <f t="shared" si="53"/>
        <v>2.7746947835738069E-4</v>
      </c>
      <c r="R45" s="20">
        <f t="shared" si="54"/>
        <v>1.306933281056002E-4</v>
      </c>
      <c r="S45" s="20">
        <f t="shared" si="6"/>
        <v>1.3117334557617892E-4</v>
      </c>
      <c r="T45" s="20">
        <f t="shared" si="7"/>
        <v>2.6537517415245801E-4</v>
      </c>
      <c r="U45" s="20">
        <f t="shared" si="8"/>
        <v>0</v>
      </c>
      <c r="V45" s="20">
        <f t="shared" si="9"/>
        <v>2.6241553499967201E-4</v>
      </c>
      <c r="W45" s="20">
        <f t="shared" si="10"/>
        <v>1.318217769575534E-4</v>
      </c>
      <c r="X45" s="20">
        <f t="shared" si="11"/>
        <v>0</v>
      </c>
      <c r="Y45" s="20">
        <f t="shared" si="12"/>
        <v>0</v>
      </c>
      <c r="Z45" s="20">
        <f t="shared" si="13"/>
        <v>0</v>
      </c>
      <c r="AA45" s="27">
        <f t="shared" si="14"/>
        <v>2.6324448831852585E-4</v>
      </c>
      <c r="AB45" s="20">
        <f t="shared" si="15"/>
        <v>0</v>
      </c>
      <c r="AC45" s="20">
        <f t="shared" si="16"/>
        <v>1.650846058605035E-4</v>
      </c>
      <c r="AD45" s="20">
        <f t="shared" si="17"/>
        <v>8.2911864687836828E-5</v>
      </c>
      <c r="AE45" s="20">
        <f t="shared" si="18"/>
        <v>8.3180835135584764E-5</v>
      </c>
      <c r="AF45" s="20">
        <f t="shared" si="19"/>
        <v>1.2546526703190999E-4</v>
      </c>
      <c r="AG45" s="20">
        <f t="shared" si="20"/>
        <v>0</v>
      </c>
      <c r="AH45" s="20">
        <f t="shared" si="21"/>
        <v>0</v>
      </c>
      <c r="AI45" s="20">
        <f t="shared" si="22"/>
        <v>4.1993868895141312E-5</v>
      </c>
      <c r="AJ45" s="20">
        <f t="shared" si="23"/>
        <v>0</v>
      </c>
      <c r="AK45" s="27">
        <f t="shared" si="24"/>
        <v>8.4143211746392363E-5</v>
      </c>
      <c r="AL45" s="20">
        <f t="shared" si="25"/>
        <v>6.3450434635477251E-5</v>
      </c>
      <c r="AM45" s="20">
        <f t="shared" si="26"/>
        <v>1.9092876235733379E-4</v>
      </c>
      <c r="AN45" s="20">
        <f t="shared" si="27"/>
        <v>4.2328042328042328E-5</v>
      </c>
      <c r="AO45" s="20">
        <f t="shared" si="28"/>
        <v>4.2209231158854443E-5</v>
      </c>
      <c r="AP45" s="20">
        <f t="shared" si="29"/>
        <v>4.2245785982848209E-5</v>
      </c>
      <c r="AQ45" s="20">
        <f t="shared" si="30"/>
        <v>1.2687403522869045E-4</v>
      </c>
      <c r="AR45" s="20">
        <f t="shared" si="31"/>
        <v>2.1171638473101433E-5</v>
      </c>
      <c r="AS45" s="20">
        <f t="shared" si="32"/>
        <v>8.4430935494765288E-5</v>
      </c>
      <c r="AT45" s="20">
        <f t="shared" si="33"/>
        <v>0</v>
      </c>
      <c r="AU45" s="27">
        <f t="shared" si="34"/>
        <v>1.2737230925996689E-4</v>
      </c>
      <c r="AV45" s="20">
        <f t="shared" si="35"/>
        <v>7.4985002999400114E-5</v>
      </c>
      <c r="AW45" s="20">
        <f t="shared" si="36"/>
        <v>2.3760692311540192E-4</v>
      </c>
      <c r="AX45" s="20">
        <f t="shared" si="37"/>
        <v>4.996627276588303E-5</v>
      </c>
      <c r="AY45" s="20">
        <f t="shared" si="38"/>
        <v>8.7340603398797196E-5</v>
      </c>
      <c r="AZ45" s="20">
        <f t="shared" si="39"/>
        <v>1.6200184432868929E-4</v>
      </c>
      <c r="BA45" s="20">
        <f t="shared" si="40"/>
        <v>7.46798103132818E-5</v>
      </c>
      <c r="BB45" s="20">
        <f t="shared" si="41"/>
        <v>4.9783442027181758E-5</v>
      </c>
      <c r="BC45" s="20">
        <f t="shared" si="42"/>
        <v>3.7456456868889917E-5</v>
      </c>
      <c r="BD45" s="20">
        <f t="shared" si="43"/>
        <v>1.249750049990002E-5</v>
      </c>
      <c r="BE45" s="27">
        <f t="shared" si="44"/>
        <v>1.2481433867122656E-4</v>
      </c>
      <c r="BF45" s="20">
        <v>1</v>
      </c>
      <c r="BG45" s="20">
        <v>1</v>
      </c>
      <c r="BH45" s="20">
        <v>0</v>
      </c>
      <c r="BI45" s="20">
        <v>0</v>
      </c>
      <c r="BJ45" s="20">
        <v>1</v>
      </c>
      <c r="BK45" s="20">
        <v>0</v>
      </c>
      <c r="BL45" s="20">
        <v>0</v>
      </c>
      <c r="BM45" s="20">
        <v>0</v>
      </c>
      <c r="BN45" s="20">
        <v>0</v>
      </c>
      <c r="BO45" s="27">
        <v>1</v>
      </c>
      <c r="BP45" s="112">
        <f t="shared" si="4"/>
        <v>2</v>
      </c>
      <c r="BQ45" s="20">
        <f t="shared" si="55"/>
        <v>2</v>
      </c>
      <c r="BR45" s="20">
        <f t="shared" si="56"/>
        <v>0</v>
      </c>
      <c r="BS45" s="20">
        <f t="shared" si="57"/>
        <v>0</v>
      </c>
      <c r="BT45" s="20">
        <f t="shared" si="58"/>
        <v>1</v>
      </c>
      <c r="BU45" s="20">
        <f t="shared" si="59"/>
        <v>0</v>
      </c>
      <c r="BV45" s="20">
        <f t="shared" si="60"/>
        <v>0</v>
      </c>
      <c r="BW45" s="20">
        <f t="shared" si="61"/>
        <v>0</v>
      </c>
      <c r="BX45" s="20">
        <f t="shared" si="62"/>
        <v>0</v>
      </c>
      <c r="BY45" s="27">
        <f t="shared" si="63"/>
        <v>1</v>
      </c>
      <c r="BZ45" s="20">
        <v>0</v>
      </c>
      <c r="CA45" s="20">
        <v>4</v>
      </c>
      <c r="CB45" s="20">
        <v>2</v>
      </c>
      <c r="CC45" s="20">
        <v>1</v>
      </c>
      <c r="CD45" s="20">
        <v>1</v>
      </c>
      <c r="CE45" s="20">
        <v>0</v>
      </c>
      <c r="CF45" s="20">
        <v>0</v>
      </c>
      <c r="CG45" s="20">
        <v>0</v>
      </c>
      <c r="CH45" s="20">
        <v>0</v>
      </c>
      <c r="CI45" s="27">
        <v>0</v>
      </c>
      <c r="CJ45" s="20">
        <v>3</v>
      </c>
      <c r="CK45" s="20">
        <v>9</v>
      </c>
      <c r="CL45" s="20">
        <v>2</v>
      </c>
      <c r="CM45" s="20">
        <v>2</v>
      </c>
      <c r="CN45" s="20">
        <v>2</v>
      </c>
      <c r="CO45" s="20">
        <v>6</v>
      </c>
      <c r="CP45" s="20">
        <v>1</v>
      </c>
      <c r="CQ45" s="20">
        <v>4</v>
      </c>
      <c r="CR45" s="20">
        <v>0</v>
      </c>
      <c r="CS45" s="27">
        <v>0</v>
      </c>
      <c r="CT45" s="20">
        <v>6</v>
      </c>
      <c r="CU45" s="20">
        <v>19</v>
      </c>
      <c r="CV45" s="20">
        <v>4</v>
      </c>
      <c r="CW45" s="20">
        <v>7</v>
      </c>
      <c r="CX45" s="20">
        <v>13</v>
      </c>
      <c r="CY45" s="20">
        <v>6</v>
      </c>
      <c r="CZ45" s="20">
        <v>4</v>
      </c>
      <c r="DA45" s="20">
        <v>3</v>
      </c>
      <c r="DB45" s="20">
        <v>1</v>
      </c>
      <c r="DC45" s="27">
        <v>10</v>
      </c>
      <c r="DD45" s="20">
        <v>0</v>
      </c>
      <c r="DE45" s="20">
        <v>0</v>
      </c>
      <c r="DF45" s="20">
        <v>3</v>
      </c>
      <c r="DG45" s="20">
        <v>0</v>
      </c>
      <c r="DH45" s="20">
        <v>3</v>
      </c>
      <c r="DI45" s="20">
        <v>1</v>
      </c>
      <c r="DJ45" s="20">
        <v>0</v>
      </c>
      <c r="DK45" s="20">
        <v>0</v>
      </c>
      <c r="DL45" s="20">
        <v>0</v>
      </c>
      <c r="DM45" s="27">
        <v>2</v>
      </c>
      <c r="DN45" s="112">
        <f t="shared" si="5"/>
        <v>0</v>
      </c>
      <c r="DO45" s="20">
        <f t="shared" si="64"/>
        <v>0</v>
      </c>
      <c r="DP45" s="20">
        <f t="shared" si="65"/>
        <v>4</v>
      </c>
      <c r="DQ45" s="20">
        <f t="shared" si="66"/>
        <v>0</v>
      </c>
      <c r="DR45" s="20">
        <f t="shared" si="67"/>
        <v>3</v>
      </c>
      <c r="DS45" s="20">
        <f t="shared" si="68"/>
        <v>2</v>
      </c>
      <c r="DT45" s="20">
        <f t="shared" si="69"/>
        <v>0</v>
      </c>
      <c r="DU45" s="20">
        <f t="shared" si="70"/>
        <v>0</v>
      </c>
      <c r="DV45" s="20">
        <f t="shared" si="71"/>
        <v>0</v>
      </c>
      <c r="DW45" s="27">
        <f t="shared" si="72"/>
        <v>3</v>
      </c>
      <c r="DX45" s="20">
        <v>0</v>
      </c>
      <c r="DY45" s="20">
        <v>0</v>
      </c>
      <c r="DZ45" s="20">
        <v>0</v>
      </c>
      <c r="EA45" s="20">
        <v>1</v>
      </c>
      <c r="EB45" s="20">
        <v>2</v>
      </c>
      <c r="EC45" s="20">
        <v>0</v>
      </c>
      <c r="ED45" s="20">
        <v>0</v>
      </c>
      <c r="EE45" s="20">
        <v>1</v>
      </c>
      <c r="EF45" s="20">
        <v>0</v>
      </c>
      <c r="EG45" s="27">
        <v>2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7">
        <v>6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7">
        <v>0</v>
      </c>
      <c r="GF45" s="26"/>
      <c r="GG45" s="20">
        <v>1</v>
      </c>
      <c r="GH45" s="20">
        <v>1</v>
      </c>
      <c r="GI45" s="20">
        <v>0</v>
      </c>
      <c r="GJ45" s="20">
        <v>0</v>
      </c>
      <c r="GK45" s="20">
        <v>0</v>
      </c>
      <c r="GL45" s="20">
        <v>0</v>
      </c>
      <c r="GM45" s="20">
        <v>0</v>
      </c>
      <c r="GN45" s="20">
        <v>0</v>
      </c>
      <c r="GO45" s="20">
        <v>0</v>
      </c>
      <c r="GP45" s="27">
        <v>0</v>
      </c>
      <c r="GQ45" s="20">
        <v>0</v>
      </c>
      <c r="GR45" s="20">
        <v>0</v>
      </c>
      <c r="GS45" s="20">
        <v>1</v>
      </c>
      <c r="GT45" s="20">
        <v>0</v>
      </c>
      <c r="GU45" s="20">
        <v>0</v>
      </c>
      <c r="GV45" s="20">
        <v>1</v>
      </c>
      <c r="GW45" s="20">
        <v>0</v>
      </c>
      <c r="GX45" s="20">
        <v>0</v>
      </c>
      <c r="GY45" s="20">
        <v>0</v>
      </c>
      <c r="GZ45" s="27">
        <v>1</v>
      </c>
    </row>
    <row r="46" spans="1:208" x14ac:dyDescent="0.25">
      <c r="A46" s="1"/>
      <c r="B46" s="31">
        <f t="shared" ref="B46:G46" si="73">SUM(B3:B45)</f>
        <v>0.27818383167220373</v>
      </c>
      <c r="C46" s="31">
        <f t="shared" si="73"/>
        <v>0.24197530864197545</v>
      </c>
      <c r="D46" s="31">
        <f t="shared" si="73"/>
        <v>0.31927710843373475</v>
      </c>
      <c r="E46" s="31">
        <f t="shared" si="73"/>
        <v>0.29324169530355082</v>
      </c>
      <c r="F46" s="31">
        <f t="shared" si="73"/>
        <v>0.32508436445444322</v>
      </c>
      <c r="G46" s="38">
        <f t="shared" si="73"/>
        <v>0.30344827586206896</v>
      </c>
      <c r="H46" s="31">
        <f t="shared" ref="H46:BE46" si="74">SUM(H3:H45)</f>
        <v>0.28828089375284982</v>
      </c>
      <c r="I46" s="31">
        <f t="shared" si="74"/>
        <v>0.23238918521243346</v>
      </c>
      <c r="J46" s="31">
        <f t="shared" si="74"/>
        <v>0.20767642642642642</v>
      </c>
      <c r="K46" s="31">
        <f t="shared" si="74"/>
        <v>0.24815020347761746</v>
      </c>
      <c r="L46" s="31">
        <f t="shared" si="74"/>
        <v>0.25435699871583201</v>
      </c>
      <c r="M46" s="31">
        <f t="shared" si="74"/>
        <v>0.20749652938454416</v>
      </c>
      <c r="N46" s="31">
        <f t="shared" si="74"/>
        <v>0.20874882408278461</v>
      </c>
      <c r="O46" s="31">
        <f t="shared" si="74"/>
        <v>0.22371592805488597</v>
      </c>
      <c r="P46" s="31">
        <f t="shared" si="74"/>
        <v>0.23151680290644874</v>
      </c>
      <c r="Q46" s="38">
        <f t="shared" si="74"/>
        <v>0.20893451720310768</v>
      </c>
      <c r="R46" s="31">
        <f t="shared" si="74"/>
        <v>0.25655100307129314</v>
      </c>
      <c r="S46" s="31">
        <f t="shared" si="74"/>
        <v>0.2116481930871647</v>
      </c>
      <c r="T46" s="31">
        <f t="shared" si="74"/>
        <v>0.18861540502885954</v>
      </c>
      <c r="U46" s="31">
        <f t="shared" si="74"/>
        <v>0.22898222725154774</v>
      </c>
      <c r="V46" s="31">
        <f t="shared" si="74"/>
        <v>0.23217214459095994</v>
      </c>
      <c r="W46" s="31">
        <f t="shared" si="74"/>
        <v>0.18810967571842863</v>
      </c>
      <c r="X46" s="31">
        <f t="shared" si="74"/>
        <v>0.18635066055898555</v>
      </c>
      <c r="Y46" s="31">
        <f t="shared" si="74"/>
        <v>0.20321958358278447</v>
      </c>
      <c r="Z46" s="31">
        <f t="shared" si="74"/>
        <v>0.210784634513448</v>
      </c>
      <c r="AA46" s="38">
        <f t="shared" si="74"/>
        <v>0.18960184271141825</v>
      </c>
      <c r="AB46" s="31">
        <f t="shared" si="74"/>
        <v>9.8588625985886275E-2</v>
      </c>
      <c r="AC46" s="31">
        <f t="shared" si="74"/>
        <v>8.848534874122993E-2</v>
      </c>
      <c r="AD46" s="31">
        <f t="shared" si="74"/>
        <v>7.7522593483127497E-2</v>
      </c>
      <c r="AE46" s="31">
        <f t="shared" si="74"/>
        <v>9.6531359174846149E-2</v>
      </c>
      <c r="AF46" s="31">
        <f t="shared" si="74"/>
        <v>0.10258876667642512</v>
      </c>
      <c r="AG46" s="31">
        <f t="shared" si="74"/>
        <v>7.5913698111620465E-2</v>
      </c>
      <c r="AH46" s="31">
        <f t="shared" si="74"/>
        <v>7.6085127860026913E-2</v>
      </c>
      <c r="AI46" s="31">
        <f t="shared" si="74"/>
        <v>7.8906479653970504E-2</v>
      </c>
      <c r="AJ46" s="31">
        <f t="shared" si="74"/>
        <v>9.0032154340836043E-2</v>
      </c>
      <c r="AK46" s="38">
        <f t="shared" si="74"/>
        <v>7.7664184441920081E-2</v>
      </c>
      <c r="AL46" s="31">
        <f t="shared" si="74"/>
        <v>5.8395550009517572E-2</v>
      </c>
      <c r="AM46" s="31">
        <f t="shared" si="74"/>
        <v>5.2017480588909142E-2</v>
      </c>
      <c r="AN46" s="31">
        <f t="shared" si="74"/>
        <v>4.8761904761904777E-2</v>
      </c>
      <c r="AO46" s="31">
        <f t="shared" si="74"/>
        <v>5.6750311293079822E-2</v>
      </c>
      <c r="AP46" s="31">
        <f t="shared" si="74"/>
        <v>6.1129652317181378E-2</v>
      </c>
      <c r="AQ46" s="31">
        <f t="shared" si="74"/>
        <v>4.673193630923432E-2</v>
      </c>
      <c r="AR46" s="31">
        <f t="shared" si="74"/>
        <v>4.7847902949209223E-2</v>
      </c>
      <c r="AS46" s="31">
        <f t="shared" si="74"/>
        <v>4.7830124957784534E-2</v>
      </c>
      <c r="AT46" s="31">
        <f t="shared" si="74"/>
        <v>5.2813487881981022E-2</v>
      </c>
      <c r="AU46" s="38">
        <f t="shared" si="74"/>
        <v>4.6575807752727912E-2</v>
      </c>
      <c r="AV46" s="31">
        <f t="shared" si="74"/>
        <v>5.2776944611077792E-2</v>
      </c>
      <c r="AW46" s="31">
        <f t="shared" si="74"/>
        <v>4.7183732679705874E-2</v>
      </c>
      <c r="AX46" s="31">
        <f t="shared" si="74"/>
        <v>4.1584430509406148E-2</v>
      </c>
      <c r="AY46" s="31">
        <f t="shared" si="74"/>
        <v>5.196765902228434E-2</v>
      </c>
      <c r="AZ46" s="31">
        <f t="shared" si="74"/>
        <v>5.4146001046781134E-2</v>
      </c>
      <c r="BA46" s="31">
        <f t="shared" si="74"/>
        <v>4.2418132257944052E-2</v>
      </c>
      <c r="BB46" s="31">
        <f t="shared" si="74"/>
        <v>4.3199581819086987E-2</v>
      </c>
      <c r="BC46" s="31">
        <f t="shared" si="74"/>
        <v>4.2800244715518229E-2</v>
      </c>
      <c r="BD46" s="31">
        <f t="shared" si="74"/>
        <v>4.7977904419116181E-2</v>
      </c>
      <c r="BE46" s="38">
        <f t="shared" si="74"/>
        <v>4.0252624221470551E-2</v>
      </c>
      <c r="BO46" s="26"/>
      <c r="BY46" s="26"/>
      <c r="CI46" s="26"/>
      <c r="CS46" s="26"/>
      <c r="DC46" s="26"/>
      <c r="DM46" s="26"/>
      <c r="DW46" s="26"/>
      <c r="EG46" s="26"/>
      <c r="EQ46" s="26"/>
      <c r="FA46" s="26"/>
      <c r="GF46" s="26"/>
      <c r="GG46" s="111"/>
      <c r="GH46" s="111"/>
      <c r="GI46" s="111"/>
      <c r="GJ46" s="111"/>
      <c r="GK46" s="111"/>
      <c r="GL46" s="111"/>
      <c r="GM46" s="111"/>
      <c r="GN46" s="111"/>
      <c r="GO46" s="111"/>
      <c r="GP46" s="26"/>
      <c r="GQ46" s="111"/>
      <c r="GR46" s="111"/>
      <c r="GS46" s="111"/>
      <c r="GT46" s="111"/>
      <c r="GU46" s="111"/>
      <c r="GV46" s="111"/>
      <c r="GW46" s="111"/>
      <c r="GX46" s="111"/>
      <c r="GY46" s="111"/>
      <c r="GZ46" s="26"/>
    </row>
    <row r="47" spans="1:208" x14ac:dyDescent="0.25">
      <c r="A47" s="1"/>
      <c r="BE47" s="26"/>
      <c r="BF47" s="111">
        <v>10965</v>
      </c>
      <c r="BG47" s="111">
        <v>7183</v>
      </c>
      <c r="BH47" s="111">
        <v>2120</v>
      </c>
      <c r="BI47" s="111">
        <v>1875</v>
      </c>
      <c r="BJ47" s="111">
        <v>1671</v>
      </c>
      <c r="BK47" s="111">
        <v>1657</v>
      </c>
      <c r="BL47" s="111">
        <v>1561</v>
      </c>
      <c r="BM47" s="111">
        <v>1474</v>
      </c>
      <c r="BN47" s="111">
        <v>1547</v>
      </c>
      <c r="BO47" s="26">
        <v>1491</v>
      </c>
      <c r="BP47" s="111">
        <f>BF47+GG47</f>
        <v>15303</v>
      </c>
      <c r="BQ47" s="111">
        <f t="shared" ref="BQ47:BY47" si="75">BG47+GH47</f>
        <v>11556</v>
      </c>
      <c r="BR47" s="111">
        <f t="shared" si="75"/>
        <v>5587</v>
      </c>
      <c r="BS47" s="111">
        <f t="shared" si="75"/>
        <v>2415</v>
      </c>
      <c r="BT47" s="111">
        <f t="shared" si="75"/>
        <v>2148</v>
      </c>
      <c r="BU47" s="111">
        <f t="shared" si="75"/>
        <v>1957</v>
      </c>
      <c r="BV47" s="111">
        <f t="shared" si="75"/>
        <v>1775</v>
      </c>
      <c r="BW47" s="111">
        <f t="shared" si="75"/>
        <v>1766</v>
      </c>
      <c r="BX47" s="111">
        <f t="shared" si="75"/>
        <v>1726</v>
      </c>
      <c r="BY47" s="26">
        <f t="shared" si="75"/>
        <v>1682</v>
      </c>
      <c r="BZ47" s="111">
        <v>24090</v>
      </c>
      <c r="CA47" s="111">
        <v>24230</v>
      </c>
      <c r="CB47" s="111">
        <v>24122</v>
      </c>
      <c r="CC47" s="111">
        <v>23095</v>
      </c>
      <c r="CD47" s="111">
        <v>19294</v>
      </c>
      <c r="CE47" s="111">
        <v>13332</v>
      </c>
      <c r="CF47" s="111">
        <v>9266</v>
      </c>
      <c r="CG47" s="111">
        <v>5091</v>
      </c>
      <c r="CH47" s="111">
        <v>1928</v>
      </c>
      <c r="CI47" s="26">
        <v>1014</v>
      </c>
      <c r="CJ47" s="111">
        <v>47281</v>
      </c>
      <c r="CK47" s="111">
        <v>47138</v>
      </c>
      <c r="CL47" s="111">
        <v>47250</v>
      </c>
      <c r="CM47" s="111">
        <v>47383</v>
      </c>
      <c r="CN47" s="111">
        <v>47342</v>
      </c>
      <c r="CO47" s="111">
        <v>47291</v>
      </c>
      <c r="CP47" s="111">
        <v>47233</v>
      </c>
      <c r="CQ47" s="111">
        <v>47376</v>
      </c>
      <c r="CR47" s="111">
        <v>46507</v>
      </c>
      <c r="CS47" s="26">
        <v>2145</v>
      </c>
      <c r="CT47" s="111">
        <v>80016</v>
      </c>
      <c r="CU47" s="111">
        <v>79964</v>
      </c>
      <c r="CV47" s="111">
        <v>80054</v>
      </c>
      <c r="CW47" s="111">
        <v>80146</v>
      </c>
      <c r="CX47" s="111">
        <v>80246</v>
      </c>
      <c r="CY47" s="111">
        <v>80343</v>
      </c>
      <c r="CZ47" s="111">
        <v>80348</v>
      </c>
      <c r="DA47" s="111">
        <v>80093</v>
      </c>
      <c r="DB47" s="111">
        <v>80016</v>
      </c>
      <c r="DC47" s="26">
        <v>64316</v>
      </c>
      <c r="DD47" s="111">
        <v>0</v>
      </c>
      <c r="DE47" s="111">
        <v>3691</v>
      </c>
      <c r="DF47" s="111">
        <v>8536</v>
      </c>
      <c r="DG47" s="111">
        <v>8937</v>
      </c>
      <c r="DH47" s="111">
        <v>9231</v>
      </c>
      <c r="DI47" s="111">
        <v>9148</v>
      </c>
      <c r="DJ47" s="111">
        <v>9069</v>
      </c>
      <c r="DK47" s="111">
        <v>9312</v>
      </c>
      <c r="DL47" s="111">
        <v>9463</v>
      </c>
      <c r="DM47" s="26">
        <v>9321</v>
      </c>
      <c r="DN47" s="111">
        <f>DD47+GQ47</f>
        <v>0</v>
      </c>
      <c r="DO47" s="111">
        <f t="shared" ref="DO47:DW47" si="76">DE47+GR47</f>
        <v>3691</v>
      </c>
      <c r="DP47" s="111">
        <f t="shared" si="76"/>
        <v>9486</v>
      </c>
      <c r="DQ47" s="111">
        <f t="shared" si="76"/>
        <v>12608</v>
      </c>
      <c r="DR47" s="111">
        <f t="shared" si="76"/>
        <v>13095</v>
      </c>
      <c r="DS47" s="111">
        <f t="shared" si="76"/>
        <v>13215</v>
      </c>
      <c r="DT47" s="111">
        <f t="shared" si="76"/>
        <v>13288</v>
      </c>
      <c r="DU47" s="111">
        <f t="shared" si="76"/>
        <v>13267</v>
      </c>
      <c r="DV47" s="111">
        <f t="shared" si="76"/>
        <v>13555</v>
      </c>
      <c r="DW47" s="26">
        <f t="shared" si="76"/>
        <v>13513</v>
      </c>
      <c r="DX47" s="111">
        <v>0</v>
      </c>
      <c r="DY47" s="111">
        <v>0</v>
      </c>
      <c r="DZ47" s="111">
        <v>0</v>
      </c>
      <c r="EA47" s="111">
        <v>949</v>
      </c>
      <c r="EB47" s="111">
        <v>4617</v>
      </c>
      <c r="EC47" s="111">
        <v>10445</v>
      </c>
      <c r="ED47" s="111">
        <v>14510</v>
      </c>
      <c r="EE47" s="111">
        <v>18722</v>
      </c>
      <c r="EF47" s="111">
        <v>21708</v>
      </c>
      <c r="EG47" s="26">
        <v>22755</v>
      </c>
      <c r="EH47" s="111">
        <v>0</v>
      </c>
      <c r="EI47" s="111">
        <v>0</v>
      </c>
      <c r="EJ47" s="111">
        <v>0</v>
      </c>
      <c r="EK47" s="111">
        <v>0</v>
      </c>
      <c r="EL47" s="111">
        <v>0</v>
      </c>
      <c r="EM47" s="111">
        <v>0</v>
      </c>
      <c r="EN47" s="111">
        <v>0</v>
      </c>
      <c r="EO47" s="111">
        <v>0</v>
      </c>
      <c r="EP47" s="111">
        <v>943</v>
      </c>
      <c r="EQ47" s="26">
        <v>44961</v>
      </c>
      <c r="ER47" s="111">
        <v>0</v>
      </c>
      <c r="ES47" s="111">
        <v>0</v>
      </c>
      <c r="ET47" s="111">
        <v>0</v>
      </c>
      <c r="EU47" s="111">
        <v>0</v>
      </c>
      <c r="EV47" s="111">
        <v>0</v>
      </c>
      <c r="EW47" s="111">
        <v>0</v>
      </c>
      <c r="EX47" s="111">
        <v>0</v>
      </c>
      <c r="EY47" s="111">
        <v>0</v>
      </c>
      <c r="EZ47" s="111">
        <v>0</v>
      </c>
      <c r="FA47" s="26">
        <v>15803</v>
      </c>
      <c r="GF47" s="26"/>
      <c r="GG47" s="111">
        <v>4338</v>
      </c>
      <c r="GH47" s="111">
        <v>4373</v>
      </c>
      <c r="GI47" s="111">
        <v>3467</v>
      </c>
      <c r="GJ47" s="111">
        <v>540</v>
      </c>
      <c r="GK47" s="111">
        <v>477</v>
      </c>
      <c r="GL47" s="111">
        <v>300</v>
      </c>
      <c r="GM47" s="111">
        <v>214</v>
      </c>
      <c r="GN47" s="111">
        <v>292</v>
      </c>
      <c r="GO47" s="111">
        <v>179</v>
      </c>
      <c r="GP47" s="26">
        <v>191</v>
      </c>
      <c r="GQ47" s="111">
        <v>0</v>
      </c>
      <c r="GR47" s="111">
        <v>0</v>
      </c>
      <c r="GS47" s="111">
        <v>950</v>
      </c>
      <c r="GT47" s="111">
        <v>3671</v>
      </c>
      <c r="GU47" s="111">
        <v>3864</v>
      </c>
      <c r="GV47" s="111">
        <v>4067</v>
      </c>
      <c r="GW47" s="111">
        <v>4219</v>
      </c>
      <c r="GX47" s="111">
        <v>3955</v>
      </c>
      <c r="GY47" s="111">
        <v>4092</v>
      </c>
      <c r="GZ47" s="26">
        <v>4192</v>
      </c>
    </row>
  </sheetData>
  <pageMargins left="0.7" right="0.7" top="0.75" bottom="0.75" header="0.3" footer="0.3"/>
  <ignoredErrors>
    <ignoredError sqref="A29" numberStoredAsText="1"/>
    <ignoredError sqref="I46 S46:BE4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9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6" max="9" width="9.140625" style="6"/>
    <col min="10" max="13" width="9.140625" style="91"/>
    <col min="14" max="54" width="13.85546875" style="6" customWidth="1"/>
    <col min="55" max="133" width="13.85546875" customWidth="1"/>
    <col min="168" max="169" width="9.140625" customWidth="1"/>
    <col min="187" max="226" width="12.42578125" customWidth="1"/>
    <col min="227" max="227" width="24.140625" bestFit="1" customWidth="1"/>
    <col min="228" max="236" width="9.5703125" bestFit="1" customWidth="1"/>
    <col min="237" max="237" width="26" bestFit="1" customWidth="1"/>
    <col min="238" max="246" width="9.5703125" bestFit="1" customWidth="1"/>
    <col min="247" max="247" width="27" bestFit="1" customWidth="1"/>
    <col min="248" max="256" width="9.5703125" bestFit="1" customWidth="1"/>
    <col min="257" max="257" width="25.140625" bestFit="1" customWidth="1"/>
    <col min="258" max="266" width="9.5703125" bestFit="1" customWidth="1"/>
  </cols>
  <sheetData>
    <row r="1" spans="1:266" x14ac:dyDescent="0.25">
      <c r="A1" s="26"/>
      <c r="B1" t="s">
        <v>68</v>
      </c>
      <c r="E1" s="26"/>
      <c r="F1" s="6" t="s">
        <v>69</v>
      </c>
      <c r="I1" s="26"/>
      <c r="J1" s="91" t="s">
        <v>74</v>
      </c>
      <c r="M1" s="26"/>
      <c r="N1" s="6" t="s">
        <v>42</v>
      </c>
      <c r="W1" s="26"/>
      <c r="X1" s="6" t="s">
        <v>83</v>
      </c>
      <c r="AG1" s="26"/>
      <c r="AH1" s="6" t="s">
        <v>43</v>
      </c>
      <c r="AQ1" s="26"/>
      <c r="AR1" s="6" t="s">
        <v>44</v>
      </c>
      <c r="BA1" s="26"/>
      <c r="BB1" s="91" t="s">
        <v>75</v>
      </c>
      <c r="BC1" s="91"/>
      <c r="BD1" s="91"/>
      <c r="BE1" s="91"/>
      <c r="BF1" s="91"/>
      <c r="BG1" s="91"/>
      <c r="BH1" s="91"/>
      <c r="BI1" s="91"/>
      <c r="BJ1" s="91"/>
      <c r="BK1" s="26"/>
      <c r="BL1" s="91" t="s">
        <v>82</v>
      </c>
      <c r="BM1" s="91"/>
      <c r="BN1" s="91"/>
      <c r="BO1" s="91"/>
      <c r="BP1" s="91"/>
      <c r="BQ1" s="91"/>
      <c r="BR1" s="91"/>
      <c r="BS1" s="91"/>
      <c r="BT1" s="91"/>
      <c r="BU1" s="26"/>
      <c r="BV1" s="91" t="s">
        <v>76</v>
      </c>
      <c r="BW1" s="91"/>
      <c r="BX1" s="91"/>
      <c r="BY1" s="91"/>
      <c r="BZ1" s="91"/>
      <c r="CA1" s="91"/>
      <c r="CB1" s="91"/>
      <c r="CC1" s="91"/>
      <c r="CD1" s="91"/>
      <c r="CE1" s="26"/>
      <c r="CF1" s="91" t="s">
        <v>77</v>
      </c>
      <c r="CG1" s="91"/>
      <c r="CH1" s="91"/>
      <c r="CI1" s="91"/>
      <c r="CJ1" s="91"/>
      <c r="CK1" s="91"/>
      <c r="CL1" s="91"/>
      <c r="CM1" s="91"/>
      <c r="CN1" s="91"/>
      <c r="CO1" s="26"/>
      <c r="CP1" s="91" t="s">
        <v>78</v>
      </c>
      <c r="CQ1" s="91"/>
      <c r="CR1" s="91"/>
      <c r="CS1" s="91"/>
      <c r="CT1" s="91"/>
      <c r="CU1" s="91"/>
      <c r="CV1" s="91"/>
      <c r="CW1" s="91"/>
      <c r="CX1" s="91"/>
      <c r="CY1" s="26"/>
      <c r="CZ1" s="91" t="s">
        <v>81</v>
      </c>
      <c r="DA1" s="91"/>
      <c r="DB1" s="91"/>
      <c r="DC1" s="91"/>
      <c r="DD1" s="91"/>
      <c r="DE1" s="91"/>
      <c r="DF1" s="91"/>
      <c r="DG1" s="91"/>
      <c r="DH1" s="91"/>
      <c r="DI1" s="26"/>
      <c r="DJ1" s="91" t="s">
        <v>79</v>
      </c>
      <c r="DK1" s="91"/>
      <c r="DL1" s="91"/>
      <c r="DM1" s="91"/>
      <c r="DN1" s="91"/>
      <c r="DO1" s="91"/>
      <c r="DP1" s="91"/>
      <c r="DQ1" s="91"/>
      <c r="DR1" s="91"/>
      <c r="DS1" s="26"/>
      <c r="DT1" s="91" t="s">
        <v>80</v>
      </c>
      <c r="DU1" s="91"/>
      <c r="DV1" s="91"/>
      <c r="DW1" s="91"/>
      <c r="DX1" s="91"/>
      <c r="DY1" s="91"/>
      <c r="DZ1" s="91"/>
      <c r="EA1" s="91"/>
      <c r="EB1" s="91"/>
      <c r="EC1" s="26"/>
      <c r="GE1" s="33" t="s">
        <v>75</v>
      </c>
      <c r="GF1" s="33"/>
      <c r="GG1" s="33"/>
      <c r="GH1" s="33"/>
      <c r="GI1" s="33"/>
      <c r="GJ1" s="33"/>
      <c r="GK1" s="33"/>
      <c r="GL1" s="33"/>
      <c r="GM1" s="33"/>
      <c r="GN1" s="33"/>
      <c r="GO1" s="33" t="s">
        <v>82</v>
      </c>
      <c r="GP1" s="33"/>
      <c r="GQ1" s="33"/>
      <c r="GR1" s="33"/>
      <c r="GS1" s="33"/>
      <c r="GT1" s="33"/>
      <c r="GU1" s="33"/>
      <c r="GV1" s="33"/>
      <c r="GW1" s="33"/>
      <c r="GX1" s="33"/>
      <c r="GY1" s="33" t="s">
        <v>76</v>
      </c>
      <c r="GZ1" s="33"/>
      <c r="HA1" s="33"/>
      <c r="HB1" s="33"/>
      <c r="HC1" s="33"/>
      <c r="HD1" s="33"/>
      <c r="HE1" s="33"/>
      <c r="HF1" s="33"/>
      <c r="HG1" s="33"/>
      <c r="HH1" s="33"/>
      <c r="HI1" s="33" t="s">
        <v>77</v>
      </c>
      <c r="HJ1" s="33"/>
      <c r="HK1" s="33"/>
      <c r="HL1" s="33"/>
      <c r="HM1" s="33"/>
      <c r="HN1" s="33"/>
      <c r="HO1" s="33"/>
      <c r="HP1" s="33"/>
      <c r="HQ1" s="33"/>
      <c r="HR1" s="33"/>
      <c r="HS1" s="33" t="s">
        <v>78</v>
      </c>
      <c r="HT1" s="33"/>
      <c r="HU1" s="33"/>
      <c r="HV1" s="33"/>
      <c r="HW1" s="33"/>
      <c r="HX1" s="33"/>
      <c r="HY1" s="33"/>
      <c r="HZ1" s="33"/>
      <c r="IA1" s="33"/>
      <c r="IB1" s="33"/>
      <c r="IC1" s="33" t="s">
        <v>81</v>
      </c>
      <c r="ID1" s="33"/>
      <c r="IE1" s="33"/>
      <c r="IF1" s="33"/>
      <c r="IG1" s="33"/>
      <c r="IH1" s="33"/>
      <c r="II1" s="33"/>
      <c r="IJ1" s="33"/>
      <c r="IK1" s="33"/>
      <c r="IL1" s="33"/>
      <c r="IM1" s="33" t="s">
        <v>79</v>
      </c>
      <c r="IN1" s="33"/>
      <c r="IO1" s="33"/>
      <c r="IP1" s="33"/>
      <c r="IQ1" s="33"/>
      <c r="IR1" s="33"/>
      <c r="IS1" s="33"/>
      <c r="IT1" s="33"/>
      <c r="IU1" s="33"/>
      <c r="IV1" s="33"/>
      <c r="IW1" s="33" t="s">
        <v>80</v>
      </c>
      <c r="IX1" s="33"/>
      <c r="IY1" s="33"/>
      <c r="IZ1" s="33"/>
      <c r="JA1" s="33"/>
      <c r="JB1" s="33"/>
      <c r="JC1" s="33"/>
      <c r="JD1" s="33"/>
      <c r="JE1" s="33"/>
      <c r="JF1" s="33"/>
    </row>
    <row r="2" spans="1:266" s="20" customFormat="1" ht="15.75" thickBot="1" x14ac:dyDescent="0.3">
      <c r="A2" s="27" t="s">
        <v>0</v>
      </c>
      <c r="B2" s="20" t="s">
        <v>33</v>
      </c>
      <c r="C2" s="30" t="s">
        <v>84</v>
      </c>
      <c r="D2" s="20" t="s">
        <v>34</v>
      </c>
      <c r="E2" s="27" t="s">
        <v>35</v>
      </c>
      <c r="F2" s="20" t="s">
        <v>33</v>
      </c>
      <c r="G2" s="30" t="s">
        <v>84</v>
      </c>
      <c r="H2" s="20" t="s">
        <v>34</v>
      </c>
      <c r="I2" s="27" t="s">
        <v>35</v>
      </c>
      <c r="J2" s="20" t="s">
        <v>33</v>
      </c>
      <c r="K2" s="30" t="s">
        <v>84</v>
      </c>
      <c r="L2" s="20" t="s">
        <v>34</v>
      </c>
      <c r="M2" s="27" t="s">
        <v>35</v>
      </c>
      <c r="N2" s="20">
        <v>2001</v>
      </c>
      <c r="O2" s="20">
        <v>2004</v>
      </c>
      <c r="P2" s="20">
        <v>2007</v>
      </c>
      <c r="Q2" s="20">
        <v>2009</v>
      </c>
      <c r="R2" s="20">
        <v>2011</v>
      </c>
      <c r="S2" s="20">
        <v>2014</v>
      </c>
      <c r="T2" s="20">
        <v>2016</v>
      </c>
      <c r="U2" s="20">
        <v>2018</v>
      </c>
      <c r="V2" s="20">
        <v>2020</v>
      </c>
      <c r="W2" s="27">
        <v>2050</v>
      </c>
      <c r="X2" s="20">
        <v>2001</v>
      </c>
      <c r="Y2" s="20">
        <v>2004</v>
      </c>
      <c r="Z2" s="20">
        <v>2007</v>
      </c>
      <c r="AA2" s="20">
        <v>2009</v>
      </c>
      <c r="AB2" s="20">
        <v>2011</v>
      </c>
      <c r="AC2" s="20">
        <v>2014</v>
      </c>
      <c r="AD2" s="20">
        <v>2016</v>
      </c>
      <c r="AE2" s="20">
        <v>2018</v>
      </c>
      <c r="AF2" s="20">
        <v>2020</v>
      </c>
      <c r="AG2" s="27">
        <v>2050</v>
      </c>
      <c r="AH2" s="20">
        <v>2001</v>
      </c>
      <c r="AI2" s="20">
        <v>2004</v>
      </c>
      <c r="AJ2" s="20">
        <v>2007</v>
      </c>
      <c r="AK2" s="20">
        <v>2009</v>
      </c>
      <c r="AL2" s="20">
        <v>2011</v>
      </c>
      <c r="AM2" s="20">
        <v>2014</v>
      </c>
      <c r="AN2" s="20">
        <v>2016</v>
      </c>
      <c r="AO2" s="20">
        <v>2018</v>
      </c>
      <c r="AP2" s="20">
        <v>2020</v>
      </c>
      <c r="AQ2" s="27">
        <v>2050</v>
      </c>
      <c r="AR2" s="20">
        <v>2001</v>
      </c>
      <c r="AS2" s="20">
        <v>2004</v>
      </c>
      <c r="AT2" s="20">
        <v>2007</v>
      </c>
      <c r="AU2" s="20">
        <v>2009</v>
      </c>
      <c r="AV2" s="20">
        <v>2011</v>
      </c>
      <c r="AW2" s="20">
        <v>2014</v>
      </c>
      <c r="AX2" s="20">
        <v>2016</v>
      </c>
      <c r="AY2" s="20">
        <v>2018</v>
      </c>
      <c r="AZ2" s="20">
        <v>2020</v>
      </c>
      <c r="BA2" s="27">
        <v>2050</v>
      </c>
      <c r="BB2" s="20">
        <v>2001</v>
      </c>
      <c r="BC2" s="20">
        <v>2004</v>
      </c>
      <c r="BD2" s="20">
        <v>2007</v>
      </c>
      <c r="BE2" s="20">
        <v>2009</v>
      </c>
      <c r="BF2" s="20">
        <v>2011</v>
      </c>
      <c r="BG2" s="20">
        <v>2014</v>
      </c>
      <c r="BH2" s="20">
        <v>2016</v>
      </c>
      <c r="BI2" s="20">
        <v>2018</v>
      </c>
      <c r="BJ2" s="20">
        <v>2020</v>
      </c>
      <c r="BK2" s="27">
        <v>2050</v>
      </c>
      <c r="BL2" s="20">
        <v>2001</v>
      </c>
      <c r="BM2" s="20">
        <v>2004</v>
      </c>
      <c r="BN2" s="20">
        <v>2007</v>
      </c>
      <c r="BO2" s="20">
        <v>2009</v>
      </c>
      <c r="BP2" s="20">
        <v>2011</v>
      </c>
      <c r="BQ2" s="20">
        <v>2014</v>
      </c>
      <c r="BR2" s="20">
        <v>2016</v>
      </c>
      <c r="BS2" s="20">
        <v>2018</v>
      </c>
      <c r="BT2" s="20">
        <v>2020</v>
      </c>
      <c r="BU2" s="27">
        <v>2050</v>
      </c>
      <c r="BV2" s="20">
        <v>2001</v>
      </c>
      <c r="BW2" s="20">
        <v>2004</v>
      </c>
      <c r="BX2" s="20">
        <v>2007</v>
      </c>
      <c r="BY2" s="20">
        <v>2009</v>
      </c>
      <c r="BZ2" s="20">
        <v>2011</v>
      </c>
      <c r="CA2" s="20">
        <v>2014</v>
      </c>
      <c r="CB2" s="20">
        <v>2016</v>
      </c>
      <c r="CC2" s="20">
        <v>2018</v>
      </c>
      <c r="CD2" s="20">
        <v>2020</v>
      </c>
      <c r="CE2" s="27">
        <v>2050</v>
      </c>
      <c r="CF2" s="20">
        <v>2001</v>
      </c>
      <c r="CG2" s="20">
        <v>2004</v>
      </c>
      <c r="CH2" s="20">
        <v>2007</v>
      </c>
      <c r="CI2" s="20">
        <v>2009</v>
      </c>
      <c r="CJ2" s="20">
        <v>2011</v>
      </c>
      <c r="CK2" s="20">
        <v>2014</v>
      </c>
      <c r="CL2" s="20">
        <v>2016</v>
      </c>
      <c r="CM2" s="20">
        <v>2018</v>
      </c>
      <c r="CN2" s="20">
        <v>2020</v>
      </c>
      <c r="CO2" s="27">
        <v>2050</v>
      </c>
      <c r="CP2" s="20">
        <v>2001</v>
      </c>
      <c r="CQ2" s="20">
        <v>2004</v>
      </c>
      <c r="CR2" s="20">
        <v>2007</v>
      </c>
      <c r="CS2" s="20">
        <v>2009</v>
      </c>
      <c r="CT2" s="20">
        <v>2011</v>
      </c>
      <c r="CU2" s="20">
        <v>2014</v>
      </c>
      <c r="CV2" s="20">
        <v>2016</v>
      </c>
      <c r="CW2" s="20">
        <v>2018</v>
      </c>
      <c r="CX2" s="20">
        <v>2020</v>
      </c>
      <c r="CY2" s="27">
        <v>2050</v>
      </c>
      <c r="CZ2" s="20">
        <v>2001</v>
      </c>
      <c r="DA2" s="20">
        <v>2004</v>
      </c>
      <c r="DB2" s="20">
        <v>2007</v>
      </c>
      <c r="DC2" s="20">
        <v>2009</v>
      </c>
      <c r="DD2" s="20">
        <v>2011</v>
      </c>
      <c r="DE2" s="20">
        <v>2014</v>
      </c>
      <c r="DF2" s="20">
        <v>2016</v>
      </c>
      <c r="DG2" s="20">
        <v>2018</v>
      </c>
      <c r="DH2" s="20">
        <v>2020</v>
      </c>
      <c r="DI2" s="27">
        <v>2050</v>
      </c>
      <c r="DJ2" s="20">
        <v>2001</v>
      </c>
      <c r="DK2" s="20">
        <v>2004</v>
      </c>
      <c r="DL2" s="20">
        <v>2007</v>
      </c>
      <c r="DM2" s="20">
        <v>2009</v>
      </c>
      <c r="DN2" s="20">
        <v>2011</v>
      </c>
      <c r="DO2" s="20">
        <v>2014</v>
      </c>
      <c r="DP2" s="20">
        <v>2016</v>
      </c>
      <c r="DQ2" s="20">
        <v>2018</v>
      </c>
      <c r="DR2" s="20">
        <v>2020</v>
      </c>
      <c r="DS2" s="27">
        <v>2050</v>
      </c>
      <c r="DT2" s="20">
        <v>2001</v>
      </c>
      <c r="DU2" s="20">
        <v>2004</v>
      </c>
      <c r="DV2" s="20">
        <v>2007</v>
      </c>
      <c r="DW2" s="20">
        <v>2009</v>
      </c>
      <c r="DX2" s="20">
        <v>2011</v>
      </c>
      <c r="DY2" s="20">
        <v>2014</v>
      </c>
      <c r="DZ2" s="20">
        <v>2016</v>
      </c>
      <c r="EA2" s="20">
        <v>2018</v>
      </c>
      <c r="EB2" s="20">
        <v>2020</v>
      </c>
      <c r="EC2" s="27">
        <v>2050</v>
      </c>
      <c r="GE2" s="34">
        <v>2001</v>
      </c>
      <c r="GF2" s="34">
        <v>2004</v>
      </c>
      <c r="GG2" s="34">
        <v>2007</v>
      </c>
      <c r="GH2" s="34">
        <v>2009</v>
      </c>
      <c r="GI2" s="34">
        <v>2011</v>
      </c>
      <c r="GJ2" s="34">
        <v>2014</v>
      </c>
      <c r="GK2" s="34">
        <v>2016</v>
      </c>
      <c r="GL2" s="34">
        <v>2018</v>
      </c>
      <c r="GM2" s="34">
        <v>2020</v>
      </c>
      <c r="GN2" s="34">
        <v>2050</v>
      </c>
      <c r="GO2" s="34">
        <v>2001</v>
      </c>
      <c r="GP2" s="34">
        <v>2004</v>
      </c>
      <c r="GQ2" s="34">
        <v>2007</v>
      </c>
      <c r="GR2" s="34">
        <v>2009</v>
      </c>
      <c r="GS2" s="34">
        <v>2011</v>
      </c>
      <c r="GT2" s="34">
        <v>2014</v>
      </c>
      <c r="GU2" s="34">
        <v>2016</v>
      </c>
      <c r="GV2" s="34">
        <v>2018</v>
      </c>
      <c r="GW2" s="34">
        <v>2020</v>
      </c>
      <c r="GX2" s="34">
        <v>2050</v>
      </c>
      <c r="GY2" s="34">
        <v>2001</v>
      </c>
      <c r="GZ2" s="34">
        <v>2004</v>
      </c>
      <c r="HA2" s="34">
        <v>2007</v>
      </c>
      <c r="HB2" s="34">
        <v>2009</v>
      </c>
      <c r="HC2" s="34">
        <v>2011</v>
      </c>
      <c r="HD2" s="34">
        <v>2014</v>
      </c>
      <c r="HE2" s="34">
        <v>2016</v>
      </c>
      <c r="HF2" s="34">
        <v>2018</v>
      </c>
      <c r="HG2" s="34">
        <v>2020</v>
      </c>
      <c r="HH2" s="34">
        <v>2050</v>
      </c>
      <c r="HI2" s="34">
        <v>2001</v>
      </c>
      <c r="HJ2" s="34">
        <v>2004</v>
      </c>
      <c r="HK2" s="34">
        <v>2007</v>
      </c>
      <c r="HL2" s="34">
        <v>2009</v>
      </c>
      <c r="HM2" s="34">
        <v>2011</v>
      </c>
      <c r="HN2" s="34">
        <v>2014</v>
      </c>
      <c r="HO2" s="34">
        <v>2016</v>
      </c>
      <c r="HP2" s="34">
        <v>2018</v>
      </c>
      <c r="HQ2" s="34">
        <v>2020</v>
      </c>
      <c r="HR2" s="34">
        <v>2050</v>
      </c>
      <c r="HS2" s="34">
        <v>2001</v>
      </c>
      <c r="HT2" s="34">
        <v>2004</v>
      </c>
      <c r="HU2" s="34">
        <v>2007</v>
      </c>
      <c r="HV2" s="34">
        <v>2009</v>
      </c>
      <c r="HW2" s="34">
        <v>2011</v>
      </c>
      <c r="HX2" s="34">
        <v>2014</v>
      </c>
      <c r="HY2" s="34">
        <v>2016</v>
      </c>
      <c r="HZ2" s="34">
        <v>2018</v>
      </c>
      <c r="IA2" s="34">
        <v>2020</v>
      </c>
      <c r="IB2" s="34">
        <v>2050</v>
      </c>
      <c r="IC2" s="34">
        <v>2001</v>
      </c>
      <c r="ID2" s="34">
        <v>2004</v>
      </c>
      <c r="IE2" s="34">
        <v>2007</v>
      </c>
      <c r="IF2" s="34">
        <v>2009</v>
      </c>
      <c r="IG2" s="34">
        <v>2011</v>
      </c>
      <c r="IH2" s="34">
        <v>2014</v>
      </c>
      <c r="II2" s="34">
        <v>2016</v>
      </c>
      <c r="IJ2" s="34">
        <v>2018</v>
      </c>
      <c r="IK2" s="34">
        <v>2020</v>
      </c>
      <c r="IL2" s="34">
        <v>2050</v>
      </c>
      <c r="IM2" s="34">
        <v>2001</v>
      </c>
      <c r="IN2" s="34">
        <v>2004</v>
      </c>
      <c r="IO2" s="34">
        <v>2007</v>
      </c>
      <c r="IP2" s="34">
        <v>2009</v>
      </c>
      <c r="IQ2" s="34">
        <v>2011</v>
      </c>
      <c r="IR2" s="34">
        <v>2014</v>
      </c>
      <c r="IS2" s="34">
        <v>2016</v>
      </c>
      <c r="IT2" s="34">
        <v>2018</v>
      </c>
      <c r="IU2" s="34">
        <v>2020</v>
      </c>
      <c r="IV2" s="34">
        <v>2050</v>
      </c>
      <c r="IW2" s="34">
        <v>2001</v>
      </c>
      <c r="IX2" s="34">
        <v>2004</v>
      </c>
      <c r="IY2" s="34">
        <v>2007</v>
      </c>
      <c r="IZ2" s="34">
        <v>2009</v>
      </c>
      <c r="JA2" s="34">
        <v>2011</v>
      </c>
      <c r="JB2" s="34">
        <v>2014</v>
      </c>
      <c r="JC2" s="34">
        <v>2016</v>
      </c>
      <c r="JD2" s="34">
        <v>2018</v>
      </c>
      <c r="JE2" s="34">
        <v>2020</v>
      </c>
      <c r="JF2" s="34">
        <v>2050</v>
      </c>
    </row>
    <row r="3" spans="1:266" x14ac:dyDescent="0.25">
      <c r="A3" s="28" t="s">
        <v>1</v>
      </c>
      <c r="B3" s="42">
        <v>1.7170295579999999</v>
      </c>
      <c r="C3" s="42">
        <v>-10.575583549999999</v>
      </c>
      <c r="D3" s="42">
        <v>2.52468768</v>
      </c>
      <c r="E3" s="26">
        <v>4.0344412209999998</v>
      </c>
      <c r="F3" s="42">
        <v>15.740632290000001</v>
      </c>
      <c r="G3" s="42">
        <v>2.9670425E-2</v>
      </c>
      <c r="H3" s="42">
        <v>6.2493343039999996</v>
      </c>
      <c r="I3" s="26">
        <v>5.7899855990000004</v>
      </c>
      <c r="J3" s="91">
        <f>SQRT(1/F3)</f>
        <v>0.25205128341948624</v>
      </c>
      <c r="K3" s="91">
        <f t="shared" ref="K3:M18" si="0">SQRT(1/G3)</f>
        <v>5.8054797747731337</v>
      </c>
      <c r="L3" s="91">
        <f t="shared" si="0"/>
        <v>0.40002130397385155</v>
      </c>
      <c r="M3" s="26">
        <f t="shared" si="0"/>
        <v>0.4155863342891975</v>
      </c>
      <c r="N3" s="31">
        <f>('post-vaccine carriage (0)'!DN3*(1-'invasiveness (0)'!$F$90)+'post-vaccine carriage (0)'!BP3)*EXP('invasiveness (0)'!$B3)/1000*(100000/('post-vaccine carriage (0)'!BP$47+'post-vaccine carriage (0)'!DN$47))</f>
        <v>30.381300446171672</v>
      </c>
      <c r="O3" s="31">
        <f>('post-vaccine carriage (0)'!DO3*(1-'invasiveness (0)'!$F$90)+'post-vaccine carriage (0)'!BQ3)*EXP('invasiveness (0)'!$B3)/1000*(100000/('post-vaccine carriage (0)'!BQ$47+'post-vaccine carriage (0)'!DO$47))</f>
        <v>15.502072247367503</v>
      </c>
      <c r="P3" s="31">
        <f>('post-vaccine carriage (0)'!DP3*(1-'invasiveness (0)'!$F$90)+'post-vaccine carriage (0)'!BR3)*EXP('invasiveness (0)'!$B3)/1000*(100000/('post-vaccine carriage (0)'!BR$47+'post-vaccine carriage (0)'!DP$47))</f>
        <v>2.1905413546414607</v>
      </c>
      <c r="Q3" s="31">
        <f>('post-vaccine carriage (0)'!DQ3*(1-'invasiveness (0)'!$F$90)+'post-vaccine carriage (0)'!BS3)*EXP('invasiveness (0)'!$B3)/1000*(100000/('post-vaccine carriage (0)'!BS$47+'post-vaccine carriage (0)'!DQ$47))</f>
        <v>0.12230768186597914</v>
      </c>
      <c r="R3" s="31">
        <f>('post-vaccine carriage (0)'!DR3*(1-'invasiveness (0)'!$F$90)+'post-vaccine carriage (0)'!BT3)*EXP('invasiveness (0)'!$B3)/1000*(100000/('post-vaccine carriage (0)'!BT$47+'post-vaccine carriage (0)'!DR$47))</f>
        <v>1.0958402990777313E-2</v>
      </c>
      <c r="S3" s="31">
        <f>('post-vaccine carriage (0)'!DS3*(1-'invasiveness (0)'!$F$90)+'post-vaccine carriage (0)'!BU3)*EXP('invasiveness (0)'!$B3)/1000*(100000/('post-vaccine carriage (0)'!BU$47+'post-vaccine carriage (0)'!DS$47))</f>
        <v>4.4038738937099552E-2</v>
      </c>
      <c r="T3" s="31">
        <f>('post-vaccine carriage (0)'!DT3*(1-'invasiveness (0)'!$F$90)+'post-vaccine carriage (0)'!BV3)*EXP('invasiveness (0)'!$B3)/1000*(100000/('post-vaccine carriage (0)'!BV$47+'post-vaccine carriage (0)'!DT$47))</f>
        <v>7.7625476831901352E-2</v>
      </c>
      <c r="U3" s="31">
        <f>('post-vaccine carriage (0)'!DU3*(1-'invasiveness (0)'!$F$90)+'post-vaccine carriage (0)'!BW3)*EXP('invasiveness (0)'!$B3)/1000*(100000/('post-vaccine carriage (0)'!BW$47+'post-vaccine carriage (0)'!DU$47))</f>
        <v>7.4076559031649725E-3</v>
      </c>
      <c r="V3" s="31">
        <f>('post-vaccine carriage (0)'!DV3*(1-'invasiveness (0)'!$F$90)+'post-vaccine carriage (0)'!BX3)*EXP('invasiveness (0)'!$B3)/1000*(100000/('post-vaccine carriage (0)'!BX$47+'post-vaccine carriage (0)'!DV$47))</f>
        <v>0</v>
      </c>
      <c r="W3" s="114">
        <f>('post-vaccine carriage (0)'!DW3*(1-'invasiveness (0)'!$F$90)+'post-vaccine carriage (0)'!BY3)*EXP('invasiveness (0)'!$B3)/1000*(100000/('post-vaccine carriage (0)'!BY$47+'post-vaccine carriage (0)'!DW$47))</f>
        <v>0</v>
      </c>
      <c r="X3" s="31">
        <f>('post-vaccine carriage (0)'!DX3*(1-'invasiveness (0)'!$F$90)+'post-vaccine carriage (0)'!BZ3)*EXP('invasiveness (0)'!$C3)/1000*(100000/('post-vaccine carriage (0)'!BZ$47+'post-vaccine carriage (0)'!DX$47))</f>
        <v>4.5785648321465872E-5</v>
      </c>
      <c r="Y3" s="31">
        <f>('post-vaccine carriage (0)'!DY3*(1-'invasiveness (0)'!$F$90)+'post-vaccine carriage (0)'!CA3)*EXP('invasiveness (0)'!$C3)/1000*(100000/('post-vaccine carriage (0)'!CA$47+'post-vaccine carriage (0)'!DY$47))</f>
        <v>3.1401129595533699E-5</v>
      </c>
      <c r="Z3" s="31">
        <f>('post-vaccine carriage (0)'!DZ3*(1-'invasiveness (0)'!$F$90)+'post-vaccine carriage (0)'!CB3)*EXP('invasiveness (0)'!$C3)/1000*(100000/('post-vaccine carriage (0)'!CB$47+'post-vaccine carriage (0)'!DZ$47))</f>
        <v>9.9494016141353407E-6</v>
      </c>
      <c r="AA3" s="31">
        <f>('post-vaccine carriage (0)'!EA3*(1-'invasiveness (0)'!$F$90)+'post-vaccine carriage (0)'!CC3)*EXP('invasiveness (0)'!$C3)/1000*(100000/('post-vaccine carriage (0)'!CC$47+'post-vaccine carriage (0)'!EA$47))</f>
        <v>8.4950451029910642E-7</v>
      </c>
      <c r="AB3" s="31">
        <f>('post-vaccine carriage (0)'!EB3*(1-'invasiveness (0)'!$F$90)+'post-vaccine carriage (0)'!CD3)*EXP('invasiveness (0)'!$C3)/1000*(100000/('post-vaccine carriage (0)'!CD$47+'post-vaccine carriage (0)'!EB$47))</f>
        <v>4.2711485185964022E-7</v>
      </c>
      <c r="AC3" s="31">
        <f>('post-vaccine carriage (0)'!EC3*(1-'invasiveness (0)'!$F$90)+'post-vaccine carriage (0)'!CE3)*EXP('invasiveness (0)'!$C3)/1000*(100000/('post-vaccine carriage (0)'!CE$47+'post-vaccine carriage (0)'!EC$47))</f>
        <v>2.1476097116574545E-7</v>
      </c>
      <c r="AD3" s="31">
        <f>('post-vaccine carriage (0)'!ED3*(1-'invasiveness (0)'!$F$90)+'post-vaccine carriage (0)'!CF3)*EXP('invasiveness (0)'!$C3)/1000*(100000/('post-vaccine carriage (0)'!CF$47+'post-vaccine carriage (0)'!ED$47))</f>
        <v>2.1477000384454613E-7</v>
      </c>
      <c r="AE3" s="31">
        <f>('post-vaccine carriage (0)'!EE3*(1-'invasiveness (0)'!$F$90)+'post-vaccine carriage (0)'!CG3)*EXP('invasiveness (0)'!$C3)/1000*(100000/('post-vaccine carriage (0)'!CG$47+'post-vaccine carriage (0)'!EE$47))</f>
        <v>1.1793996498863484E-7</v>
      </c>
      <c r="AF3" s="31">
        <f>('post-vaccine carriage (0)'!EF3*(1-'invasiveness (0)'!$F$90)+'post-vaccine carriage (0)'!CH3)*EXP('invasiveness (0)'!$C3)/1000*(100000/('post-vaccine carriage (0)'!CH$47+'post-vaccine carriage (0)'!EF$47))</f>
        <v>1.0802106133457286E-8</v>
      </c>
      <c r="AG3" s="114">
        <f>('post-vaccine carriage (0)'!EG3*(1-'invasiveness (0)'!$F$90)+'post-vaccine carriage (0)'!CI3)*EXP('invasiveness (0)'!$C3)/1000*(100000/('post-vaccine carriage (0)'!CI$47+'post-vaccine carriage (0)'!EG$47))</f>
        <v>0</v>
      </c>
      <c r="AH3" s="31">
        <f>('post-vaccine carriage (0)'!EH3*(1-'invasiveness (0)'!$F$90)+'post-vaccine carriage (0)'!CJ3)*EXP('invasiveness (0)'!$D3)/1000*(100000/('post-vaccine carriage (0)'!CJ$47+'post-vaccine carriage (0)'!EH$47))</f>
        <v>12.43919230006934</v>
      </c>
      <c r="AI3" s="31">
        <f>('post-vaccine carriage (0)'!EI3*(1-'invasiveness (0)'!$F$90)+'post-vaccine carriage (0)'!CK3)*EXP('invasiveness (0)'!$D3)/1000*(100000/('post-vaccine carriage (0)'!CK$47+'post-vaccine carriage (0)'!EI$47))</f>
        <v>7.8941075681384358</v>
      </c>
      <c r="AJ3" s="31">
        <f>('post-vaccine carriage (0)'!EJ3*(1-'invasiveness (0)'!$F$90)+'post-vaccine carriage (0)'!CL3)*EXP('invasiveness (0)'!$D3)/1000*(100000/('post-vaccine carriage (0)'!CL$47+'post-vaccine carriage (0)'!EJ$47))</f>
        <v>2.2463376738388061</v>
      </c>
      <c r="AK3" s="31">
        <f>('post-vaccine carriage (0)'!EK3*(1-'invasiveness (0)'!$F$90)+'post-vaccine carriage (0)'!CM3)*EXP('invasiveness (0)'!$D3)/1000*(100000/('post-vaccine carriage (0)'!CM$47+'post-vaccine carriage (0)'!EK$47))</f>
        <v>0.34259319019988221</v>
      </c>
      <c r="AL3" s="31">
        <f>('post-vaccine carriage (0)'!EL3*(1-'invasiveness (0)'!$F$90)+'post-vaccine carriage (0)'!CN3)*EXP('invasiveness (0)'!$D3)/1000*(100000/('post-vaccine carriage (0)'!CN$47+'post-vaccine carriage (0)'!EL$47))</f>
        <v>2.6376145317771209E-2</v>
      </c>
      <c r="AM3" s="31">
        <f>('post-vaccine carriage (0)'!EM3*(1-'invasiveness (0)'!$F$90)+'post-vaccine carriage (0)'!CO3)*EXP('invasiveness (0)'!$D3)/1000*(100000/('post-vaccine carriage (0)'!CO$47+'post-vaccine carriage (0)'!EM$47))</f>
        <v>0.10561836050275314</v>
      </c>
      <c r="AN3" s="31">
        <f>('post-vaccine carriage (0)'!EN3*(1-'invasiveness (0)'!$F$90)+'post-vaccine carriage (0)'!CP3)*EXP('invasiveness (0)'!$D3)/1000*(100000/('post-vaccine carriage (0)'!CP$47+'post-vaccine carriage (0)'!EN$47))</f>
        <v>0.10574805509994493</v>
      </c>
      <c r="AO3" s="31">
        <f>('post-vaccine carriage (0)'!EO3*(1-'invasiveness (0)'!$F$90)+'post-vaccine carriage (0)'!CQ3)*EXP('invasiveness (0)'!$D3)/1000*(100000/('post-vaccine carriage (0)'!CQ$47+'post-vaccine carriage (0)'!EO$47))</f>
        <v>5.2714432270935682E-2</v>
      </c>
      <c r="AP3" s="31">
        <f>('post-vaccine carriage (0)'!EP3*(1-'invasiveness (0)'!$F$90)+'post-vaccine carriage (0)'!CR3)*EXP('invasiveness (0)'!$D3)/1000*(100000/('post-vaccine carriage (0)'!CR$47+'post-vaccine carriage (0)'!EP$47))</f>
        <v>2.6316111098712847E-2</v>
      </c>
      <c r="AQ3" s="114">
        <f>('post-vaccine carriage (0)'!EQ3*(1-'invasiveness (0)'!$F$90)+'post-vaccine carriage (0)'!CS3)*EXP('invasiveness (0)'!$D3)/1000*(100000/('post-vaccine carriage (0)'!CS$47+'post-vaccine carriage (0)'!EQ$47))</f>
        <v>0</v>
      </c>
      <c r="AR3" s="31">
        <f>('post-vaccine carriage (0)'!ER3*(1-'invasiveness (0)'!$F$90)+'post-vaccine carriage (0)'!CT3)*EXP('invasiveness (0)'!$E3)/1000*(100000/('post-vaccine carriage (0)'!CT$47+'post-vaccine carriage (0)'!ER$47))</f>
        <v>51.626906123009647</v>
      </c>
      <c r="AS3" s="31">
        <f>('post-vaccine carriage (0)'!ES3*(1-'invasiveness (0)'!$F$90)+'post-vaccine carriage (0)'!CU3)*EXP('invasiveness (0)'!$E3)/1000*(100000/('post-vaccine carriage (0)'!CU$47+'post-vaccine carriage (0)'!ES$47))</f>
        <v>34.982129912764378</v>
      </c>
      <c r="AT3" s="31">
        <f>('post-vaccine carriage (0)'!ET3*(1-'invasiveness (0)'!$F$90)+'post-vaccine carriage (0)'!CV3)*EXP('invasiveness (0)'!$E3)/1000*(100000/('post-vaccine carriage (0)'!CV$47+'post-vaccine carriage (0)'!ET$47))</f>
        <v>9.0357143436278786</v>
      </c>
      <c r="AU3" s="31">
        <f>('post-vaccine carriage (0)'!EU3*(1-'invasiveness (0)'!$F$90)+'post-vaccine carriage (0)'!CW3)*EXP('invasiveness (0)'!$E3)/1000*(100000/('post-vaccine carriage (0)'!CW$47+'post-vaccine carriage (0)'!EU$47))</f>
        <v>0.98714680326636384</v>
      </c>
      <c r="AV3" s="31">
        <f>('post-vaccine carriage (0)'!EV3*(1-'invasiveness (0)'!$F$90)+'post-vaccine carriage (0)'!CX3)*EXP('invasiveness (0)'!$E3)/1000*(100000/('post-vaccine carriage (0)'!CX$47+'post-vaccine carriage (0)'!EV$47))</f>
        <v>0.35211309016998621</v>
      </c>
      <c r="AW3" s="31">
        <f>('post-vaccine carriage (0)'!EW3*(1-'invasiveness (0)'!$F$90)+'post-vaccine carriage (0)'!CY3)*EXP('invasiveness (0)'!$E3)/1000*(100000/('post-vaccine carriage (0)'!CY$47+'post-vaccine carriage (0)'!EW$47))</f>
        <v>0.35168797572633226</v>
      </c>
      <c r="AX3" s="31">
        <f>('post-vaccine carriage (0)'!EX3*(1-'invasiveness (0)'!$F$90)+'post-vaccine carriage (0)'!CZ3)*EXP('invasiveness (0)'!$E3)/1000*(100000/('post-vaccine carriage (0)'!CZ$47+'post-vaccine carriage (0)'!EX$47))</f>
        <v>0.1406664361715573</v>
      </c>
      <c r="AY3" s="31">
        <f>('post-vaccine carriage (0)'!EY3*(1-'invasiveness (0)'!$F$90)+'post-vaccine carriage (0)'!DA3)*EXP('invasiveness (0)'!$E3)/1000*(100000/('post-vaccine carriage (0)'!DA$47+'post-vaccine carriage (0)'!EY$47))</f>
        <v>0.63501430413151327</v>
      </c>
      <c r="AZ3" s="31">
        <f>('post-vaccine carriage (0)'!EZ3*(1-'invasiveness (0)'!$F$90)+'post-vaccine carriage (0)'!DB3)*EXP('invasiveness (0)'!$E3)/1000*(100000/('post-vaccine carriage (0)'!DB$47+'post-vaccine carriage (0)'!EZ$47))</f>
        <v>7.0625042575936603E-2</v>
      </c>
      <c r="BA3" s="114">
        <f>('post-vaccine carriage (0)'!FA3*(1-'invasiveness (0)'!$F$90)+'post-vaccine carriage (0)'!DC3)*EXP('invasiveness (0)'!$E3)/1000*(100000/('post-vaccine carriage (0)'!DC$47+'post-vaccine carriage (0)'!FA$47))</f>
        <v>7.0534247890714344E-2</v>
      </c>
      <c r="BB3" s="31">
        <f>('post-vaccine carriage (0)'!DN3*(1-'invasiveness (0)'!$F$90)+'post-vaccine carriage (0)'!BP3)*EXP('invasiveness (0)'!$B3-1.96*$J3)/1000*(100000/('post-vaccine carriage (0)'!BP$47+'post-vaccine carriage (0)'!DN$47))</f>
        <v>18.537705383321647</v>
      </c>
      <c r="BC3" s="31">
        <f>('post-vaccine carriage (0)'!DO3*(1-'invasiveness (0)'!$F$90)+'post-vaccine carriage (0)'!BQ3)*EXP('invasiveness (0)'!$B3-1.96*$J3)/1000*(100000/('post-vaccine carriage (0)'!BQ$47+'post-vaccine carriage (0)'!DO$47))</f>
        <v>9.4588725279163413</v>
      </c>
      <c r="BD3" s="31">
        <f>('post-vaccine carriage (0)'!DP3*(1-'invasiveness (0)'!$F$90)+'post-vaccine carriage (0)'!BR3)*EXP('invasiveness (0)'!$B3-1.96*$J3)/1000*(100000/('post-vaccine carriage (0)'!BR$47+'post-vaccine carriage (0)'!DP$47))</f>
        <v>1.3365988178903858</v>
      </c>
      <c r="BE3" s="31">
        <f>('post-vaccine carriage (0)'!DQ3*(1-'invasiveness (0)'!$F$90)+'post-vaccine carriage (0)'!BS3)*EXP('invasiveness (0)'!$B3-1.96*$J3)/1000*(100000/('post-vaccine carriage (0)'!BS$47+'post-vaccine carriage (0)'!DQ$47))</f>
        <v>7.4628266046928043E-2</v>
      </c>
      <c r="BF3" s="31">
        <f>('post-vaccine carriage (0)'!DR3*(1-'invasiveness (0)'!$F$90)+'post-vaccine carriage (0)'!BT3)*EXP('invasiveness (0)'!$B3-1.96*$J3)/1000*(100000/('post-vaccine carriage (0)'!BT$47+'post-vaccine carriage (0)'!DR$47))</f>
        <v>6.6864697406439902E-3</v>
      </c>
      <c r="BG3" s="31">
        <f>('post-vaccine carriage (0)'!DS3*(1-'invasiveness (0)'!$F$90)+'post-vaccine carriage (0)'!BU3)*EXP('invasiveness (0)'!$B3-1.96*$J3)/1000*(100000/('post-vaccine carriage (0)'!BU$47+'post-vaccine carriage (0)'!DS$47))</f>
        <v>2.6871040932411376E-2</v>
      </c>
      <c r="BH3" s="31">
        <f>('post-vaccine carriage (0)'!DT3*(1-'invasiveness (0)'!$F$90)+'post-vaccine carriage (0)'!BV3)*EXP('invasiveness (0)'!$B3-1.96*$J3)/1000*(100000/('post-vaccine carriage (0)'!BV$47+'post-vaccine carriage (0)'!DT$47))</f>
        <v>4.7364602522502457E-2</v>
      </c>
      <c r="BI3" s="31">
        <f>('post-vaccine carriage (0)'!DU3*(1-'invasiveness (0)'!$F$90)+'post-vaccine carriage (0)'!BW3)*EXP('invasiveness (0)'!$B3-1.96*$J3)/1000*(100000/('post-vaccine carriage (0)'!BW$47+'post-vaccine carriage (0)'!DU$47))</f>
        <v>4.5199165505504044E-3</v>
      </c>
      <c r="BJ3" s="31">
        <f>('post-vaccine carriage (0)'!DV3*(1-'invasiveness (0)'!$F$90)+'post-vaccine carriage (0)'!BX3)*EXP('invasiveness (0)'!$B3-1.96*$J3)/1000*(100000/('post-vaccine carriage (0)'!BX$47+'post-vaccine carriage (0)'!DV$47))</f>
        <v>0</v>
      </c>
      <c r="BK3" s="114">
        <f>('post-vaccine carriage (0)'!DW3*(1-'invasiveness (0)'!$F$90)+'post-vaccine carriage (0)'!BY3)*EXP('invasiveness (0)'!$B3-1.96*$J3)/1000*(100000/('post-vaccine carriage (0)'!BY$47+'post-vaccine carriage (0)'!DW$47))</f>
        <v>0</v>
      </c>
      <c r="BL3" s="31">
        <f>('post-vaccine carriage (0)'!DX3*(1-'invasiveness (0)'!$F$90)+'post-vaccine carriage (0)'!BZ3)*EXP('invasiveness (0)'!$C3-1.96*$K3)/1000*(100000/('post-vaccine carriage (0)'!BZ$47+'post-vaccine carriage (0)'!DX$47))</f>
        <v>5.2360672932988923E-10</v>
      </c>
      <c r="BM3" s="31">
        <f>('post-vaccine carriage (0)'!DY3*(1-'invasiveness (0)'!$F$90)+'post-vaccine carriage (0)'!CA3)*EXP('invasiveness (0)'!$C3-1.96*$K3)/1000*(100000/('post-vaccine carriage (0)'!CA$47+'post-vaccine carriage (0)'!DY$47))</f>
        <v>3.5910472751945053E-10</v>
      </c>
      <c r="BN3" s="31">
        <f>('post-vaccine carriage (0)'!DZ3*(1-'invasiveness (0)'!$F$90)+'post-vaccine carriage (0)'!CB3)*EXP('invasiveness (0)'!$C3-1.96*$K3)/1000*(100000/('post-vaccine carriage (0)'!CB$47+'post-vaccine carriage (0)'!DZ$47))</f>
        <v>1.1378180344613579E-10</v>
      </c>
      <c r="BO3" s="31">
        <f>('post-vaccine carriage (0)'!EA3*(1-'invasiveness (0)'!$F$90)+'post-vaccine carriage (0)'!CC3)*EXP('invasiveness (0)'!$C3-1.96*$K3)/1000*(100000/('post-vaccine carriage (0)'!CC$47+'post-vaccine carriage (0)'!EA$47))</f>
        <v>9.7149717104729518E-12</v>
      </c>
      <c r="BP3" s="31">
        <f>('post-vaccine carriage (0)'!EB3*(1-'invasiveness (0)'!$F$90)+'post-vaccine carriage (0)'!CD3)*EXP('invasiveness (0)'!$C3-1.96*$K3)/1000*(100000/('post-vaccine carriage (0)'!CD$47+'post-vaccine carriage (0)'!EB$47))</f>
        <v>4.8845046172600826E-12</v>
      </c>
      <c r="BQ3" s="31">
        <f>('post-vaccine carriage (0)'!EC3*(1-'invasiveness (0)'!$F$90)+'post-vaccine carriage (0)'!CE3)*EXP('invasiveness (0)'!$C3-1.96*$K3)/1000*(100000/('post-vaccine carriage (0)'!CE$47+'post-vaccine carriage (0)'!EC$47))</f>
        <v>2.4560161059701781E-12</v>
      </c>
      <c r="BR3" s="31">
        <f>('post-vaccine carriage (0)'!ED3*(1-'invasiveness (0)'!$F$90)+'post-vaccine carriage (0)'!CF3)*EXP('invasiveness (0)'!$C3-1.96*$K3)/1000*(100000/('post-vaccine carriage (0)'!CF$47+'post-vaccine carriage (0)'!ED$47))</f>
        <v>2.4561194040903818E-12</v>
      </c>
      <c r="BS3" s="31">
        <f>('post-vaccine carriage (0)'!EE3*(1-'invasiveness (0)'!$F$90)+'post-vaccine carriage (0)'!CG3)*EXP('invasiveness (0)'!$C3-1.96*$K3)/1000*(100000/('post-vaccine carriage (0)'!CG$47+'post-vaccine carriage (0)'!EE$47))</f>
        <v>1.3487667334401005E-12</v>
      </c>
      <c r="BT3" s="31">
        <f>('post-vaccine carriage (0)'!EF3*(1-'invasiveness (0)'!$F$90)+'post-vaccine carriage (0)'!CH3)*EXP('invasiveness (0)'!$C3-1.96*$K3)/1000*(100000/('post-vaccine carriage (0)'!CH$47+'post-vaccine carriage (0)'!EF$47))</f>
        <v>1.235333706034289E-13</v>
      </c>
      <c r="BU3" s="114">
        <f>('post-vaccine carriage (0)'!EG3*(1-'invasiveness (0)'!$F$90)+'post-vaccine carriage (0)'!CI3)*EXP('invasiveness (0)'!$C3-1.96*$K3)/1000*(100000/('post-vaccine carriage (0)'!CI$47+'post-vaccine carriage (0)'!EG$47))</f>
        <v>0</v>
      </c>
      <c r="BV3" s="31">
        <f>('post-vaccine carriage (0)'!EH3*(1-'invasiveness (0)'!$F$90)+'post-vaccine carriage (0)'!CJ3)*EXP('invasiveness (0)'!$D3-1.96*$L3)/1000*(100000/('post-vaccine carriage (0)'!CJ$47+'post-vaccine carriage (0)'!EH$47))</f>
        <v>5.6792001364382116</v>
      </c>
      <c r="BW3" s="31">
        <f>('post-vaccine carriage (0)'!EI3*(1-'invasiveness (0)'!$F$90)+'post-vaccine carriage (0)'!CK3)*EXP('invasiveness (0)'!$D3-1.96*$L3)/1000*(100000/('post-vaccine carriage (0)'!CK$47+'post-vaccine carriage (0)'!EI$47))</f>
        <v>3.6041099531663163</v>
      </c>
      <c r="BX3" s="31">
        <f>('post-vaccine carriage (0)'!EJ3*(1-'invasiveness (0)'!$F$90)+'post-vaccine carriage (0)'!CL3)*EXP('invasiveness (0)'!$D3-1.96*$L3)/1000*(100000/('post-vaccine carriage (0)'!CL$47+'post-vaccine carriage (0)'!EJ$47))</f>
        <v>1.0255811563971502</v>
      </c>
      <c r="BY3" s="31">
        <f>('post-vaccine carriage (0)'!EK3*(1-'invasiveness (0)'!$F$90)+'post-vaccine carriage (0)'!CM3)*EXP('invasiveness (0)'!$D3-1.96*$L3)/1000*(100000/('post-vaccine carriage (0)'!CM$47+'post-vaccine carriage (0)'!EK$47))</f>
        <v>0.15641331411165077</v>
      </c>
      <c r="BZ3" s="31">
        <f>('post-vaccine carriage (0)'!EL3*(1-'invasiveness (0)'!$F$90)+'post-vaccine carriage (0)'!CN3)*EXP('invasiveness (0)'!$D3-1.96*$L3)/1000*(100000/('post-vaccine carriage (0)'!CN$47+'post-vaccine carriage (0)'!EL$47))</f>
        <v>1.2042213390861825E-2</v>
      </c>
      <c r="CA3" s="31">
        <f>('post-vaccine carriage (0)'!EM3*(1-'invasiveness (0)'!$F$90)+'post-vaccine carriage (0)'!CO3)*EXP('invasiveness (0)'!$D3-1.96*$L3)/1000*(100000/('post-vaccine carriage (0)'!CO$47+'post-vaccine carriage (0)'!EM$47))</f>
        <v>4.8220800266450745E-2</v>
      </c>
      <c r="CB3" s="31">
        <f>('post-vaccine carriage (0)'!EN3*(1-'invasiveness (0)'!$F$90)+'post-vaccine carriage (0)'!CP3)*EXP('invasiveness (0)'!$D3-1.96*$L3)/1000*(100000/('post-vaccine carriage (0)'!CP$47+'post-vaccine carriage (0)'!EN$47))</f>
        <v>4.8280013240757993E-2</v>
      </c>
      <c r="CC3" s="31">
        <f>('post-vaccine carriage (0)'!EO3*(1-'invasiveness (0)'!$F$90)+'post-vaccine carriage (0)'!CQ3)*EXP('invasiveness (0)'!$D3-1.96*$L3)/1000*(100000/('post-vaccine carriage (0)'!CQ$47+'post-vaccine carriage (0)'!EO$47))</f>
        <v>2.4067142280909341E-2</v>
      </c>
      <c r="CD3" s="31">
        <f>('post-vaccine carriage (0)'!EP3*(1-'invasiveness (0)'!$F$90)+'post-vaccine carriage (0)'!CR3)*EXP('invasiveness (0)'!$D3-1.96*$L3)/1000*(100000/('post-vaccine carriage (0)'!CR$47+'post-vaccine carriage (0)'!EP$47))</f>
        <v>1.2014804348792003E-2</v>
      </c>
      <c r="CE3" s="114">
        <f>('post-vaccine carriage (0)'!EQ3*(1-'invasiveness (0)'!$F$90)+'post-vaccine carriage (0)'!CS3)*EXP('invasiveness (0)'!$D3-1.96*$L3)/1000*(100000/('post-vaccine carriage (0)'!CS$47+'post-vaccine carriage (0)'!EQ$47))</f>
        <v>0</v>
      </c>
      <c r="CF3" s="31">
        <f>('post-vaccine carriage (0)'!ER3*(1-'invasiveness (0)'!$F$90)+'post-vaccine carriage (0)'!CT3)*EXP('invasiveness (0)'!$E3-1.96*$M3)/1000*(100000/('post-vaccine carriage (0)'!CT$47+'post-vaccine carriage (0)'!ER$47))</f>
        <v>22.862402700959276</v>
      </c>
      <c r="CG3" s="31">
        <f>('post-vaccine carriage (0)'!ES3*(1-'invasiveness (0)'!$F$90)+'post-vaccine carriage (0)'!CU3)*EXP('invasiveness (0)'!$E3-1.96*$M3)/1000*(100000/('post-vaccine carriage (0)'!CU$47+'post-vaccine carriage (0)'!ES$47))</f>
        <v>15.491448189773273</v>
      </c>
      <c r="CH3" s="31">
        <f>('post-vaccine carriage (0)'!ET3*(1-'invasiveness (0)'!$F$90)+'post-vaccine carriage (0)'!CV3)*EXP('invasiveness (0)'!$E3-1.96*$M3)/1000*(100000/('post-vaccine carriage (0)'!CV$47+'post-vaccine carriage (0)'!ET$47))</f>
        <v>4.0013658676862773</v>
      </c>
      <c r="CI3" s="31">
        <f>('post-vaccine carriage (0)'!EU3*(1-'invasiveness (0)'!$F$90)+'post-vaccine carriage (0)'!CW3)*EXP('invasiveness (0)'!$E3-1.96*$M3)/1000*(100000/('post-vaccine carriage (0)'!CW$47+'post-vaccine carriage (0)'!EU$47))</f>
        <v>0.43714701182106341</v>
      </c>
      <c r="CJ3" s="31">
        <f>('post-vaccine carriage (0)'!EV3*(1-'invasiveness (0)'!$F$90)+'post-vaccine carriage (0)'!CX3)*EXP('invasiveness (0)'!$E3-1.96*$M3)/1000*(100000/('post-vaccine carriage (0)'!CX$47+'post-vaccine carriage (0)'!EV$47))</f>
        <v>0.1559293761389573</v>
      </c>
      <c r="CK3" s="31">
        <f>('post-vaccine carriage (0)'!EW3*(1-'invasiveness (0)'!$F$90)+'post-vaccine carriage (0)'!CY3)*EXP('invasiveness (0)'!$E3-1.96*$M3)/1000*(100000/('post-vaccine carriage (0)'!CY$47+'post-vaccine carriage (0)'!EW$47))</f>
        <v>0.15574111892320136</v>
      </c>
      <c r="CL3" s="31">
        <f>('post-vaccine carriage (0)'!EX3*(1-'invasiveness (0)'!$F$90)+'post-vaccine carriage (0)'!CZ3)*EXP('invasiveness (0)'!$E3-1.96*$M3)/1000*(100000/('post-vaccine carriage (0)'!CZ$47+'post-vaccine carriage (0)'!EX$47))</f>
        <v>6.2292570904797971E-2</v>
      </c>
      <c r="CM3" s="31">
        <f>('post-vaccine carriage (0)'!EY3*(1-'invasiveness (0)'!$F$90)+'post-vaccine carriage (0)'!DA3)*EXP('invasiveness (0)'!$E3-1.96*$M3)/1000*(100000/('post-vaccine carriage (0)'!DA$47+'post-vaccine carriage (0)'!EY$47))</f>
        <v>0.28120904063731145</v>
      </c>
      <c r="CN3" s="31">
        <f>('post-vaccine carriage (0)'!EZ3*(1-'invasiveness (0)'!$F$90)+'post-vaccine carriage (0)'!DB3)*EXP('invasiveness (0)'!$E3-1.96*$M3)/1000*(100000/('post-vaccine carriage (0)'!DB$47+'post-vaccine carriage (0)'!EZ$47))</f>
        <v>3.1275516690778764E-2</v>
      </c>
      <c r="CO3" s="114">
        <f>('post-vaccine carriage (0)'!FA3*(1-'invasiveness (0)'!$F$90)+'post-vaccine carriage (0)'!DC3)*EXP('invasiveness (0)'!$E3-1.96*$M3)/1000*(100000/('post-vaccine carriage (0)'!DC$47+'post-vaccine carriage (0)'!FA$47))</f>
        <v>3.1235309271575452E-2</v>
      </c>
      <c r="CP3" s="31">
        <f>('post-vaccine carriage (0)'!DN3*(1-'invasiveness (0)'!$F$90)+'post-vaccine carriage (0)'!BP3)*MIN(1000, EXP('invasiveness (0)'!$B3+1.96*$J3))/1000*(100000/('post-vaccine carriage (0)'!BP$47+'post-vaccine carriage (0)'!DN$47))</f>
        <v>49.791675815011814</v>
      </c>
      <c r="CQ3" s="31">
        <f>('post-vaccine carriage (0)'!DO3*(1-'invasiveness (0)'!$F$90)+'post-vaccine carriage (0)'!BQ3)*MIN(1000, EXP('invasiveness (0)'!$B3+1.96*$J3))/1000*(100000/('post-vaccine carriage (0)'!BQ$47+'post-vaccine carriage (0)'!DO$47))</f>
        <v>25.406225028760339</v>
      </c>
      <c r="CR3" s="31">
        <f>('post-vaccine carriage (0)'!DP3*(1-'invasiveness (0)'!$F$90)+'post-vaccine carriage (0)'!BR3)*MIN(1000, EXP('invasiveness (0)'!$B3+1.96*$J3))/1000*(100000/('post-vaccine carriage (0)'!BR$47+'post-vaccine carriage (0)'!DP$47))</f>
        <v>3.5900611029778484</v>
      </c>
      <c r="CS3" s="31">
        <f>('post-vaccine carriage (0)'!DQ3*(1-'invasiveness (0)'!$F$90)+'post-vaccine carriage (0)'!BS3)*MIN(1000, EXP('invasiveness (0)'!$B3+1.96*$J3))/1000*(100000/('post-vaccine carriage (0)'!BS$47+'post-vaccine carriage (0)'!DQ$47))</f>
        <v>0.20044910374874417</v>
      </c>
      <c r="CT3" s="31">
        <f>('post-vaccine carriage (0)'!DR3*(1-'invasiveness (0)'!$F$90)+'post-vaccine carriage (0)'!BT3)*MIN(1000, EXP('invasiveness (0)'!$B3+1.96*$J3))/1000*(100000/('post-vaccine carriage (0)'!BT$47+'post-vaccine carriage (0)'!DR$47))</f>
        <v>1.7959641001338223E-2</v>
      </c>
      <c r="CU3" s="31">
        <f>('post-vaccine carriage (0)'!DS3*(1-'invasiveness (0)'!$F$90)+'post-vaccine carriage (0)'!BU3)*MIN(1000, EXP('invasiveness (0)'!$B3+1.96*$J3))/1000*(100000/('post-vaccine carriage (0)'!BU$47+'post-vaccine carriage (0)'!DS$47))</f>
        <v>7.2174744999577781E-2</v>
      </c>
      <c r="CV3" s="31">
        <f>('post-vaccine carriage (0)'!DT3*(1-'invasiveness (0)'!$F$90)+'post-vaccine carriage (0)'!BV3)*MIN(1000, EXP('invasiveness (0)'!$B3+1.96*$J3))/1000*(100000/('post-vaccine carriage (0)'!BV$47+'post-vaccine carriage (0)'!DT$47))</f>
        <v>0.12721978719270993</v>
      </c>
      <c r="CW3" s="31">
        <f>('post-vaccine carriage (0)'!DU3*(1-'invasiveness (0)'!$F$90)+'post-vaccine carriage (0)'!BW3)*MIN(1000, EXP('invasiveness (0)'!$B3+1.96*$J3))/1000*(100000/('post-vaccine carriage (0)'!BW$47+'post-vaccine carriage (0)'!DU$47))</f>
        <v>1.2140349355125321E-2</v>
      </c>
      <c r="CX3" s="31">
        <f>('post-vaccine carriage (0)'!DV3*(1-'invasiveness (0)'!$F$90)+'post-vaccine carriage (0)'!BX3)*MIN(1000, EXP('invasiveness (0)'!$B3+1.96*$J3))/1000*(100000/('post-vaccine carriage (0)'!BX$47+'post-vaccine carriage (0)'!DV$47))</f>
        <v>0</v>
      </c>
      <c r="CY3" s="114">
        <f>('post-vaccine carriage (0)'!DW3*(1-'invasiveness (0)'!$F$90)+'post-vaccine carriage (0)'!BY3)*MIN(1000, EXP('invasiveness (0)'!$B3+1.96*$J3))/1000*(100000/('post-vaccine carriage (0)'!BY$47+'post-vaccine carriage (0)'!DW$47))</f>
        <v>0</v>
      </c>
      <c r="CZ3" s="31">
        <f>('post-vaccine carriage (0)'!DX3*(1-'invasiveness (0)'!$F$90)+'post-vaccine carriage (0)'!BZ3)*MIN(1000, EXP('invasiveness (0)'!$C3+1.96*$K3))/1000*(100000/('post-vaccine carriage (0)'!BZ$47+'post-vaccine carriage (0)'!DX$47))</f>
        <v>4.0036261468599212</v>
      </c>
      <c r="DA3" s="31">
        <f>('post-vaccine carriage (0)'!DY3*(1-'invasiveness (0)'!$F$90)+'post-vaccine carriage (0)'!CA3)*MIN(1000, EXP('invasiveness (0)'!$C3+1.96*$K3))/1000*(100000/('post-vaccine carriage (0)'!CA$47+'post-vaccine carriage (0)'!DY$47))</f>
        <v>2.7458032833112589</v>
      </c>
      <c r="DB3" s="31">
        <f>('post-vaccine carriage (0)'!DZ3*(1-'invasiveness (0)'!$F$90)+'post-vaccine carriage (0)'!CB3)*MIN(1000, EXP('invasiveness (0)'!$C3+1.96*$K3))/1000*(100000/('post-vaccine carriage (0)'!CB$47+'post-vaccine carriage (0)'!DZ$47))</f>
        <v>0.87000372187123054</v>
      </c>
      <c r="DC3" s="31">
        <f>('post-vaccine carriage (0)'!EA3*(1-'invasiveness (0)'!$F$90)+'post-vaccine carriage (0)'!CC3)*MIN(1000, EXP('invasiveness (0)'!$C3+1.96*$K3))/1000*(100000/('post-vaccine carriage (0)'!CC$47+'post-vaccine carriage (0)'!EA$47))</f>
        <v>7.428306890904908E-2</v>
      </c>
      <c r="DD3" s="31">
        <f>('post-vaccine carriage (0)'!EB3*(1-'invasiveness (0)'!$F$90)+'post-vaccine carriage (0)'!CD3)*MIN(1000, EXP('invasiveness (0)'!$C3+1.96*$K3))/1000*(100000/('post-vaccine carriage (0)'!CD$47+'post-vaccine carriage (0)'!EB$47))</f>
        <v>3.7348126570389696E-2</v>
      </c>
      <c r="DE3" s="31">
        <f>('post-vaccine carriage (0)'!EC3*(1-'invasiveness (0)'!$F$90)+'post-vaccine carriage (0)'!CE3)*MIN(1000, EXP('invasiveness (0)'!$C3+1.96*$K3))/1000*(100000/('post-vaccine carriage (0)'!CE$47+'post-vaccine carriage (0)'!EC$47))</f>
        <v>1.8779304673099805E-2</v>
      </c>
      <c r="DF3" s="31">
        <f>('post-vaccine carriage (0)'!ED3*(1-'invasiveness (0)'!$F$90)+'post-vaccine carriage (0)'!CF3)*MIN(1000, EXP('invasiveness (0)'!$C3+1.96*$K3))/1000*(100000/('post-vaccine carriage (0)'!CF$47+'post-vaccine carriage (0)'!ED$47))</f>
        <v>1.8780094515994869E-2</v>
      </c>
      <c r="DG3" s="31">
        <f>('post-vaccine carriage (0)'!EE3*(1-'invasiveness (0)'!$F$90)+'post-vaccine carriage (0)'!CG3)*MIN(1000, EXP('invasiveness (0)'!$C3+1.96*$K3))/1000*(100000/('post-vaccine carriage (0)'!CG$47+'post-vaccine carriage (0)'!EE$47))</f>
        <v>1.0313002980168889E-2</v>
      </c>
      <c r="DH3" s="31">
        <f>('post-vaccine carriage (0)'!EF3*(1-'invasiveness (0)'!$F$90)+'post-vaccine carriage (0)'!CH3)*MIN(1000, EXP('invasiveness (0)'!$C3+1.96*$K3))/1000*(100000/('post-vaccine carriage (0)'!CH$47+'post-vaccine carriage (0)'!EF$47))</f>
        <v>9.4456660858921546E-4</v>
      </c>
      <c r="DI3" s="114">
        <f>('post-vaccine carriage (0)'!EG3*(1-'invasiveness (0)'!$F$90)+'post-vaccine carriage (0)'!CI3)*MIN(1000, EXP('invasiveness (0)'!$C3+1.96*$K3))/1000*(100000/('post-vaccine carriage (0)'!CI$47+'post-vaccine carriage (0)'!EG$47))</f>
        <v>0</v>
      </c>
      <c r="DJ3" s="31">
        <f>('post-vaccine carriage (0)'!EH3*(1-'invasiveness (0)'!$F$90)+'post-vaccine carriage (0)'!CJ3)*MIN(1000, EXP('invasiveness (0)'!$D3+1.96*$L3))/1000*(100000/('post-vaccine carriage (0)'!CJ$47+'post-vaccine carriage (0)'!EH$47))</f>
        <v>27.245651035490301</v>
      </c>
      <c r="DK3" s="31">
        <f>('post-vaccine carriage (0)'!EI3*(1-'invasiveness (0)'!$F$90)+'post-vaccine carriage (0)'!CK3)*MIN(1000, EXP('invasiveness (0)'!$D3+1.96*$L3))/1000*(100000/('post-vaccine carriage (0)'!CK$47+'post-vaccine carriage (0)'!EI$47))</f>
        <v>17.290519741938855</v>
      </c>
      <c r="DL3" s="31">
        <f>('post-vaccine carriage (0)'!EJ3*(1-'invasiveness (0)'!$F$90)+'post-vaccine carriage (0)'!CL3)*MIN(1000, EXP('invasiveness (0)'!$D3+1.96*$L3))/1000*(100000/('post-vaccine carriage (0)'!CL$47+'post-vaccine carriage (0)'!EJ$47))</f>
        <v>4.9201693239315842</v>
      </c>
      <c r="DM3" s="31">
        <f>('post-vaccine carriage (0)'!EK3*(1-'invasiveness (0)'!$F$90)+'post-vaccine carriage (0)'!CM3)*MIN(1000, EXP('invasiveness (0)'!$D3+1.96*$L3))/1000*(100000/('post-vaccine carriage (0)'!CM$47+'post-vaccine carriage (0)'!EK$47))</f>
        <v>0.7503842920146282</v>
      </c>
      <c r="DN3" s="31">
        <f>('post-vaccine carriage (0)'!EL3*(1-'invasiveness (0)'!$F$90)+'post-vaccine carriage (0)'!CN3)*MIN(1000, EXP('invasiveness (0)'!$D3+1.96*$L3))/1000*(100000/('post-vaccine carriage (0)'!CN$47+'post-vaccine carriage (0)'!EL$47))</f>
        <v>5.7771857983525972E-2</v>
      </c>
      <c r="DO3" s="31">
        <f>('post-vaccine carriage (0)'!EM3*(1-'invasiveness (0)'!$F$90)+'post-vaccine carriage (0)'!CO3)*MIN(1000, EXP('invasiveness (0)'!$D3+1.96*$L3))/1000*(100000/('post-vaccine carriage (0)'!CO$47+'post-vaccine carriage (0)'!EM$47))</f>
        <v>0.23133664339143487</v>
      </c>
      <c r="DP3" s="31">
        <f>('post-vaccine carriage (0)'!EN3*(1-'invasiveness (0)'!$F$90)+'post-vaccine carriage (0)'!CP3)*MIN(1000, EXP('invasiveness (0)'!$D3+1.96*$L3))/1000*(100000/('post-vaccine carriage (0)'!CP$47+'post-vaccine carriage (0)'!EN$47))</f>
        <v>0.23162071438664383</v>
      </c>
      <c r="DQ3" s="31">
        <f>('post-vaccine carriage (0)'!EO3*(1-'invasiveness (0)'!$F$90)+'post-vaccine carriage (0)'!CQ3)*MIN(1000, EXP('invasiveness (0)'!$D3+1.96*$L3))/1000*(100000/('post-vaccine carriage (0)'!CQ$47+'post-vaccine carriage (0)'!EO$47))</f>
        <v>0.1154607945228</v>
      </c>
      <c r="DR3" s="31">
        <f>('post-vaccine carriage (0)'!EP3*(1-'invasiveness (0)'!$F$90)+'post-vaccine carriage (0)'!CR3)*MIN(1000, EXP('invasiveness (0)'!$D3+1.96*$L3))/1000*(100000/('post-vaccine carriage (0)'!CR$47+'post-vaccine carriage (0)'!EP$47))</f>
        <v>5.7640364608136707E-2</v>
      </c>
      <c r="DS3" s="114">
        <f>('post-vaccine carriage (0)'!EQ3*(1-'invasiveness (0)'!$F$90)+'post-vaccine carriage (0)'!CS3)*MIN(1000, EXP('invasiveness (0)'!$D3+1.96*$L3))/1000*(100000/('post-vaccine carriage (0)'!CS$47+'post-vaccine carriage (0)'!EQ$47))</f>
        <v>0</v>
      </c>
      <c r="DT3" s="31">
        <f>('post-vaccine carriage (0)'!ER3*(1-'invasiveness (0)'!$F$90)+'post-vaccine carriage (0)'!CT3)*MIN(1000, EXP('invasiveness (0)'!$E3+1.96*$M3))/1000*(100000/('post-vaccine carriage (0)'!CT$47+'post-vaccine carriage (0)'!ER$47))</f>
        <v>116.58168525402704</v>
      </c>
      <c r="DU3" s="31">
        <f>('post-vaccine carriage (0)'!ES3*(1-'invasiveness (0)'!$F$90)+'post-vaccine carriage (0)'!CU3)*MIN(1000, EXP('invasiveness (0)'!$E3+1.96*$M3))/1000*(100000/('post-vaccine carriage (0)'!CU$47+'post-vaccine carriage (0)'!ES$47))</f>
        <v>78.995159022084621</v>
      </c>
      <c r="DV3" s="31">
        <f>('post-vaccine carriage (0)'!ET3*(1-'invasiveness (0)'!$F$90)+'post-vaccine carriage (0)'!CV3)*MIN(1000, EXP('invasiveness (0)'!$E3+1.96*$M3))/1000*(100000/('post-vaccine carriage (0)'!CV$47+'post-vaccine carriage (0)'!ET$47))</f>
        <v>20.40406611126814</v>
      </c>
      <c r="DW3" s="31">
        <f>('post-vaccine carriage (0)'!EU3*(1-'invasiveness (0)'!$F$90)+'post-vaccine carriage (0)'!CW3)*MIN(1000, EXP('invasiveness (0)'!$E3+1.96*$M3))/1000*(100000/('post-vaccine carriage (0)'!CW$47+'post-vaccine carriage (0)'!EU$47))</f>
        <v>2.2291329572164038</v>
      </c>
      <c r="DX3" s="31">
        <f>('post-vaccine carriage (0)'!EV3*(1-'invasiveness (0)'!$F$90)+'post-vaccine carriage (0)'!CX3)*MIN(1000, EXP('invasiveness (0)'!$E3+1.96*$M3))/1000*(100000/('post-vaccine carriage (0)'!CX$47+'post-vaccine carriage (0)'!EV$47))</f>
        <v>0.79512681535112517</v>
      </c>
      <c r="DY3" s="31">
        <f>('post-vaccine carriage (0)'!EW3*(1-'invasiveness (0)'!$F$90)+'post-vaccine carriage (0)'!CY3)*MIN(1000, EXP('invasiveness (0)'!$E3+1.96*$M3))/1000*(100000/('post-vaccine carriage (0)'!CY$47+'post-vaccine carriage (0)'!EW$47))</f>
        <v>0.79416683998190751</v>
      </c>
      <c r="DZ3" s="31">
        <f>('post-vaccine carriage (0)'!EX3*(1-'invasiveness (0)'!$F$90)+'post-vaccine carriage (0)'!CZ3)*MIN(1000, EXP('invasiveness (0)'!$E3+1.96*$M3))/1000*(100000/('post-vaccine carriage (0)'!CZ$47+'post-vaccine carriage (0)'!EX$47))</f>
        <v>0.31764696781334395</v>
      </c>
      <c r="EA3" s="31">
        <f>('post-vaccine carriage (0)'!EY3*(1-'invasiveness (0)'!$F$90)+'post-vaccine carriage (0)'!DA3)*MIN(1000, EXP('invasiveness (0)'!$E3+1.96*$M3))/1000*(100000/('post-vaccine carriage (0)'!DA$47+'post-vaccine carriage (0)'!EY$47))</f>
        <v>1.4339623133657065</v>
      </c>
      <c r="EB3" s="31">
        <f>('post-vaccine carriage (0)'!EZ3*(1-'invasiveness (0)'!$F$90)+'post-vaccine carriage (0)'!DB3)*MIN(1000, EXP('invasiveness (0)'!$E3+1.96*$M3))/1000*(100000/('post-vaccine carriage (0)'!DB$47+'post-vaccine carriage (0)'!EZ$47))</f>
        <v>0.15948246956775244</v>
      </c>
      <c r="EC3" s="114">
        <f>('post-vaccine carriage (0)'!FA3*(1-'invasiveness (0)'!$F$90)+'post-vaccine carriage (0)'!DC3)*MIN(1000, EXP('invasiveness (0)'!$E3+1.96*$M3))/1000*(100000/('post-vaccine carriage (0)'!DC$47+'post-vaccine carriage (0)'!FA$47))</f>
        <v>0.15927744086837428</v>
      </c>
      <c r="GE3" s="41">
        <f>N3-BB3</f>
        <v>11.843595062850024</v>
      </c>
      <c r="GF3" s="41">
        <f t="shared" ref="GF3:HR3" si="1">O3-BC3</f>
        <v>6.0431997194511613</v>
      </c>
      <c r="GG3" s="41">
        <f t="shared" si="1"/>
        <v>0.8539425367510749</v>
      </c>
      <c r="GH3" s="41">
        <f t="shared" si="1"/>
        <v>4.7679415819051094E-2</v>
      </c>
      <c r="GI3" s="41">
        <f t="shared" si="1"/>
        <v>4.2719332501333232E-3</v>
      </c>
      <c r="GJ3" s="41">
        <f t="shared" si="1"/>
        <v>1.7167698004688176E-2</v>
      </c>
      <c r="GK3" s="41">
        <f t="shared" si="1"/>
        <v>3.0260874309398895E-2</v>
      </c>
      <c r="GL3" s="41">
        <f t="shared" si="1"/>
        <v>2.887739352614568E-3</v>
      </c>
      <c r="GM3" s="41">
        <f t="shared" si="1"/>
        <v>0</v>
      </c>
      <c r="GN3" s="41">
        <f t="shared" si="1"/>
        <v>0</v>
      </c>
      <c r="GO3" s="41">
        <f t="shared" si="1"/>
        <v>4.578512471473654E-5</v>
      </c>
      <c r="GP3" s="41">
        <f t="shared" si="1"/>
        <v>3.1400770490806178E-5</v>
      </c>
      <c r="GQ3" s="41">
        <f t="shared" si="1"/>
        <v>9.9492878323318951E-6</v>
      </c>
      <c r="GR3" s="41">
        <f t="shared" si="1"/>
        <v>8.4949479532739596E-7</v>
      </c>
      <c r="GS3" s="41">
        <f t="shared" si="1"/>
        <v>4.2710996735502296E-7</v>
      </c>
      <c r="GT3" s="41">
        <f t="shared" si="1"/>
        <v>2.1475851514963947E-7</v>
      </c>
      <c r="GU3" s="41">
        <f t="shared" si="1"/>
        <v>2.1476754772514205E-7</v>
      </c>
      <c r="GV3" s="41">
        <f t="shared" si="1"/>
        <v>1.1793861622190141E-7</v>
      </c>
      <c r="GW3" s="41">
        <f t="shared" si="1"/>
        <v>1.0801982600086683E-8</v>
      </c>
      <c r="GX3" s="41">
        <f t="shared" si="1"/>
        <v>0</v>
      </c>
      <c r="GY3" s="41">
        <f t="shared" si="1"/>
        <v>6.7599921636311286</v>
      </c>
      <c r="GZ3" s="41">
        <f t="shared" si="1"/>
        <v>4.2899976149721191</v>
      </c>
      <c r="HA3" s="41">
        <f t="shared" si="1"/>
        <v>1.2207565174416559</v>
      </c>
      <c r="HB3" s="41">
        <f t="shared" si="1"/>
        <v>0.18617987608823144</v>
      </c>
      <c r="HC3" s="41">
        <f t="shared" si="1"/>
        <v>1.4333931926909384E-2</v>
      </c>
      <c r="HD3" s="41">
        <f t="shared" si="1"/>
        <v>5.7397560236302395E-2</v>
      </c>
      <c r="HE3" s="41">
        <f t="shared" si="1"/>
        <v>5.7468041859186941E-2</v>
      </c>
      <c r="HF3" s="41">
        <f t="shared" si="1"/>
        <v>2.8647289990026342E-2</v>
      </c>
      <c r="HG3" s="41">
        <f t="shared" si="1"/>
        <v>1.4301306749920844E-2</v>
      </c>
      <c r="HH3" s="41">
        <f t="shared" si="1"/>
        <v>0</v>
      </c>
      <c r="HI3" s="41">
        <f t="shared" si="1"/>
        <v>28.764503422050371</v>
      </c>
      <c r="HJ3" s="41">
        <f t="shared" si="1"/>
        <v>19.490681722991106</v>
      </c>
      <c r="HK3" s="41">
        <f t="shared" si="1"/>
        <v>5.0343484759416013</v>
      </c>
      <c r="HL3" s="41">
        <f t="shared" si="1"/>
        <v>0.54999979144530042</v>
      </c>
      <c r="HM3" s="41">
        <f t="shared" si="1"/>
        <v>0.19618371403102891</v>
      </c>
      <c r="HN3" s="41">
        <f t="shared" si="1"/>
        <v>0.1959468568031309</v>
      </c>
      <c r="HO3" s="41">
        <f t="shared" si="1"/>
        <v>7.8373865266759324E-2</v>
      </c>
      <c r="HP3" s="41">
        <f t="shared" si="1"/>
        <v>0.35380526349420183</v>
      </c>
      <c r="HQ3" s="41">
        <f t="shared" si="1"/>
        <v>3.9349525885157839E-2</v>
      </c>
      <c r="HR3" s="41">
        <f t="shared" si="1"/>
        <v>3.9298938619138891E-2</v>
      </c>
      <c r="HS3" s="41">
        <f>CP3-N3</f>
        <v>19.410375368840143</v>
      </c>
      <c r="HT3" s="41">
        <f t="shared" ref="HT3:JF3" si="2">CQ3-O3</f>
        <v>9.9041527813928365</v>
      </c>
      <c r="HU3" s="41">
        <f t="shared" si="2"/>
        <v>1.3995197483363877</v>
      </c>
      <c r="HV3" s="41">
        <f t="shared" si="2"/>
        <v>7.814142188276503E-2</v>
      </c>
      <c r="HW3" s="41">
        <f t="shared" si="2"/>
        <v>7.0012380105609097E-3</v>
      </c>
      <c r="HX3" s="41">
        <f t="shared" si="2"/>
        <v>2.8136006062478229E-2</v>
      </c>
      <c r="HY3" s="41">
        <f t="shared" si="2"/>
        <v>4.959431036080858E-2</v>
      </c>
      <c r="HZ3" s="41">
        <f t="shared" si="2"/>
        <v>4.732693451960349E-3</v>
      </c>
      <c r="IA3" s="41">
        <f t="shared" si="2"/>
        <v>0</v>
      </c>
      <c r="IB3" s="41">
        <f t="shared" si="2"/>
        <v>0</v>
      </c>
      <c r="IC3" s="41">
        <f t="shared" si="2"/>
        <v>4.0035803612115997</v>
      </c>
      <c r="ID3" s="41">
        <f t="shared" si="2"/>
        <v>2.7457718821816632</v>
      </c>
      <c r="IE3" s="41">
        <f t="shared" si="2"/>
        <v>0.8699937724696164</v>
      </c>
      <c r="IF3" s="41">
        <f t="shared" si="2"/>
        <v>7.4282219404538774E-2</v>
      </c>
      <c r="IG3" s="41">
        <f t="shared" si="2"/>
        <v>3.7347699455537835E-2</v>
      </c>
      <c r="IH3" s="41">
        <f t="shared" si="2"/>
        <v>1.8779089912128639E-2</v>
      </c>
      <c r="II3" s="41">
        <f t="shared" si="2"/>
        <v>1.8779879745991025E-2</v>
      </c>
      <c r="IJ3" s="41">
        <f t="shared" si="2"/>
        <v>1.03128850402039E-2</v>
      </c>
      <c r="IK3" s="41">
        <f t="shared" si="2"/>
        <v>9.4455580648308206E-4</v>
      </c>
      <c r="IL3" s="41">
        <f t="shared" si="2"/>
        <v>0</v>
      </c>
      <c r="IM3" s="41">
        <f t="shared" si="2"/>
        <v>14.806458735420961</v>
      </c>
      <c r="IN3" s="41">
        <f t="shared" si="2"/>
        <v>9.3964121738004192</v>
      </c>
      <c r="IO3" s="41">
        <f t="shared" si="2"/>
        <v>2.6738316500927781</v>
      </c>
      <c r="IP3" s="41">
        <f t="shared" si="2"/>
        <v>0.40779110181474598</v>
      </c>
      <c r="IQ3" s="41">
        <f t="shared" si="2"/>
        <v>3.1395712665754763E-2</v>
      </c>
      <c r="IR3" s="41">
        <f t="shared" si="2"/>
        <v>0.12571828288868173</v>
      </c>
      <c r="IS3" s="41">
        <f t="shared" si="2"/>
        <v>0.12587265928669888</v>
      </c>
      <c r="IT3" s="41">
        <f t="shared" si="2"/>
        <v>6.2746362251864321E-2</v>
      </c>
      <c r="IU3" s="41">
        <f t="shared" si="2"/>
        <v>3.1324253509423861E-2</v>
      </c>
      <c r="IV3" s="41">
        <f t="shared" si="2"/>
        <v>0</v>
      </c>
      <c r="IW3" s="41">
        <f t="shared" si="2"/>
        <v>64.954779131017389</v>
      </c>
      <c r="IX3" s="41">
        <f t="shared" si="2"/>
        <v>44.013029109320243</v>
      </c>
      <c r="IY3" s="41">
        <f t="shared" si="2"/>
        <v>11.368351767640261</v>
      </c>
      <c r="IZ3" s="41">
        <f t="shared" si="2"/>
        <v>1.2419861539500401</v>
      </c>
      <c r="JA3" s="41">
        <f t="shared" si="2"/>
        <v>0.44301372518113896</v>
      </c>
      <c r="JB3" s="41">
        <f t="shared" si="2"/>
        <v>0.44247886425557525</v>
      </c>
      <c r="JC3" s="41">
        <f t="shared" si="2"/>
        <v>0.17698053164178665</v>
      </c>
      <c r="JD3" s="41">
        <f t="shared" si="2"/>
        <v>0.79894800923419318</v>
      </c>
      <c r="JE3" s="41">
        <f t="shared" si="2"/>
        <v>8.8857426991815841E-2</v>
      </c>
      <c r="JF3" s="41">
        <f t="shared" si="2"/>
        <v>8.8743192977659938E-2</v>
      </c>
    </row>
    <row r="4" spans="1:266" x14ac:dyDescent="0.25">
      <c r="A4" s="28" t="s">
        <v>2</v>
      </c>
      <c r="B4" s="43">
        <v>2.798931515</v>
      </c>
      <c r="C4" s="43">
        <v>-9.137639901</v>
      </c>
      <c r="D4" s="43">
        <v>-7.9459879219999996</v>
      </c>
      <c r="E4" s="26">
        <v>1.6307597110000001</v>
      </c>
      <c r="F4" s="43">
        <v>13.82840888</v>
      </c>
      <c r="G4" s="43">
        <v>9.7863029999999997E-3</v>
      </c>
      <c r="H4" s="43">
        <v>1.9955205E-2</v>
      </c>
      <c r="I4" s="26">
        <v>0.56907764100000002</v>
      </c>
      <c r="J4" s="91">
        <f t="shared" ref="J4:J47" si="3">SQRT(1/F4)</f>
        <v>0.26891429790093241</v>
      </c>
      <c r="K4" s="91">
        <f t="shared" si="0"/>
        <v>10.108592067881238</v>
      </c>
      <c r="L4" s="91">
        <f t="shared" si="0"/>
        <v>7.078999850759093</v>
      </c>
      <c r="M4" s="26">
        <f t="shared" si="0"/>
        <v>1.32560532112448</v>
      </c>
      <c r="N4" s="31">
        <f>('post-vaccine carriage (0)'!DN4*(1-'invasiveness (0)'!$F$90)+'post-vaccine carriage (0)'!BP4)*EXP('invasiveness (0)'!$B4)/1000*(100000/('post-vaccine carriage (0)'!BP$47+'post-vaccine carriage (0)'!DN$47))</f>
        <v>48.412830612941086</v>
      </c>
      <c r="O4" s="31">
        <f>('post-vaccine carriage (0)'!DO4*(1-'invasiveness (0)'!$F$90)+'post-vaccine carriage (0)'!BQ4)*EXP('invasiveness (0)'!$B4)/1000*(100000/('post-vaccine carriage (0)'!BQ$47+'post-vaccine carriage (0)'!DO$47))</f>
        <v>23.885910737998831</v>
      </c>
      <c r="P4" s="31">
        <f>('post-vaccine carriage (0)'!DP4*(1-'invasiveness (0)'!$F$90)+'post-vaccine carriage (0)'!BR4)*EXP('invasiveness (0)'!$B4)/1000*(100000/('post-vaccine carriage (0)'!BR$47+'post-vaccine carriage (0)'!DP$47))</f>
        <v>1.9508049280596573</v>
      </c>
      <c r="Q4" s="31">
        <f>('post-vaccine carriage (0)'!DQ4*(1-'invasiveness (0)'!$F$90)+'post-vaccine carriage (0)'!BS4)*EXP('invasiveness (0)'!$B4)/1000*(100000/('post-vaccine carriage (0)'!BS$47+'post-vaccine carriage (0)'!DQ$47))</f>
        <v>7.6542366421580937E-2</v>
      </c>
      <c r="R4" s="31">
        <f>('post-vaccine carriage (0)'!DR4*(1-'invasiveness (0)'!$F$90)+'post-vaccine carriage (0)'!BT4)*EXP('invasiveness (0)'!$B4)/1000*(100000/('post-vaccine carriage (0)'!BT$47+'post-vaccine carriage (0)'!DR$47))</f>
        <v>0</v>
      </c>
      <c r="S4" s="31">
        <f>('post-vaccine carriage (0)'!DS4*(1-'invasiveness (0)'!$F$90)+'post-vaccine carriage (0)'!BU4)*EXP('invasiveness (0)'!$B4)/1000*(100000/('post-vaccine carriage (0)'!BU$47+'post-vaccine carriage (0)'!DS$47))</f>
        <v>1.082723787005584E-2</v>
      </c>
      <c r="T4" s="31">
        <f>('post-vaccine carriage (0)'!DT4*(1-'invasiveness (0)'!$F$90)+'post-vaccine carriage (0)'!BV4)*EXP('invasiveness (0)'!$B4)/1000*(100000/('post-vaccine carriage (0)'!BV$47+'post-vaccine carriage (0)'!DT$47))</f>
        <v>0</v>
      </c>
      <c r="U4" s="31">
        <f>('post-vaccine carriage (0)'!DU4*(1-'invasiveness (0)'!$F$90)+'post-vaccine carriage (0)'!BW4)*EXP('invasiveness (0)'!$B4)/1000*(100000/('post-vaccine carriage (0)'!BW$47+'post-vaccine carriage (0)'!DU$47))</f>
        <v>0.2185470005514365</v>
      </c>
      <c r="V4" s="31">
        <f>('post-vaccine carriage (0)'!DV4*(1-'invasiveness (0)'!$F$90)+'post-vaccine carriage (0)'!BX4)*EXP('invasiveness (0)'!$B4)/1000*(100000/('post-vaccine carriage (0)'!BX$47+'post-vaccine carriage (0)'!DV$47))</f>
        <v>0</v>
      </c>
      <c r="W4" s="38">
        <f>('post-vaccine carriage (0)'!DW4*(1-'invasiveness (0)'!$F$90)+'post-vaccine carriage (0)'!BY4)*EXP('invasiveness (0)'!$B4)/1000*(100000/('post-vaccine carriage (0)'!BY$47+'post-vaccine carriage (0)'!DW$47))</f>
        <v>1.0810849158571056E-2</v>
      </c>
      <c r="X4" s="31">
        <f>('post-vaccine carriage (0)'!DX4*(1-'invasiveness (0)'!$F$90)+'post-vaccine carriage (0)'!BZ4)*EXP('invasiveness (0)'!$C4)/1000*(100000/('post-vaccine carriage (0)'!BZ$47+'post-vaccine carriage (0)'!DX$47))</f>
        <v>9.6425159191376972E-5</v>
      </c>
      <c r="Y4" s="31">
        <f>('post-vaccine carriage (0)'!DY4*(1-'invasiveness (0)'!$F$90)+'post-vaccine carriage (0)'!CA4)*EXP('invasiveness (0)'!$C4)/1000*(100000/('post-vaccine carriage (0)'!CA$47+'post-vaccine carriage (0)'!DY$47))</f>
        <v>6.6575012751647156E-5</v>
      </c>
      <c r="Z4" s="31">
        <f>('post-vaccine carriage (0)'!DZ4*(1-'invasiveness (0)'!$F$90)+'post-vaccine carriage (0)'!CB4)*EXP('invasiveness (0)'!$C4)/1000*(100000/('post-vaccine carriage (0)'!CB$47+'post-vaccine carriage (0)'!DZ$47))</f>
        <v>1.9170284397593804E-5</v>
      </c>
      <c r="AA4" s="31">
        <f>('post-vaccine carriage (0)'!EA4*(1-'invasiveness (0)'!$F$90)+'post-vaccine carriage (0)'!CC4)*EXP('invasiveness (0)'!$C4)/1000*(100000/('post-vaccine carriage (0)'!CC$47+'post-vaccine carriage (0)'!EA$47))</f>
        <v>3.5781346619473423E-6</v>
      </c>
      <c r="AB4" s="31">
        <f>('post-vaccine carriage (0)'!EB4*(1-'invasiveness (0)'!$F$90)+'post-vaccine carriage (0)'!CD4)*EXP('invasiveness (0)'!$C4)/1000*(100000/('post-vaccine carriage (0)'!CD$47+'post-vaccine carriage (0)'!EB$47))</f>
        <v>1.3492639864266744E-6</v>
      </c>
      <c r="AC4" s="31">
        <f>('post-vaccine carriage (0)'!EC4*(1-'invasiveness (0)'!$F$90)+'post-vaccine carriage (0)'!CE4)*EXP('invasiveness (0)'!$C4)/1000*(100000/('post-vaccine carriage (0)'!CE$47+'post-vaccine carriage (0)'!EC$47))</f>
        <v>4.5228934375584533E-8</v>
      </c>
      <c r="AD4" s="31">
        <f>('post-vaccine carriage (0)'!ED4*(1-'invasiveness (0)'!$F$90)+'post-vaccine carriage (0)'!CF4)*EXP('invasiveness (0)'!$C4)/1000*(100000/('post-vaccine carriage (0)'!CF$47+'post-vaccine carriage (0)'!ED$47))</f>
        <v>0</v>
      </c>
      <c r="AE4" s="31">
        <f>('post-vaccine carriage (0)'!EE4*(1-'invasiveness (0)'!$F$90)+'post-vaccine carriage (0)'!CG4)*EXP('invasiveness (0)'!$C4)/1000*(100000/('post-vaccine carriage (0)'!CG$47+'post-vaccine carriage (0)'!EE$47))</f>
        <v>6.3224781493620421E-7</v>
      </c>
      <c r="AF4" s="31">
        <f>('post-vaccine carriage (0)'!EF4*(1-'invasiveness (0)'!$F$90)+'post-vaccine carriage (0)'!CH4)*EXP('invasiveness (0)'!$C4)/1000*(100000/('post-vaccine carriage (0)'!CH$47+'post-vaccine carriage (0)'!EF$47))</f>
        <v>0</v>
      </c>
      <c r="AG4" s="38">
        <f>('post-vaccine carriage (0)'!EG4*(1-'invasiveness (0)'!$F$90)+'post-vaccine carriage (0)'!CI4)*EXP('invasiveness (0)'!$C4)/1000*(100000/('post-vaccine carriage (0)'!CI$47+'post-vaccine carriage (0)'!EG$47))</f>
        <v>0</v>
      </c>
      <c r="AH4" s="31">
        <f>('post-vaccine carriage (0)'!EH4*(1-'invasiveness (0)'!$F$90)+'post-vaccine carriage (0)'!CJ4)*EXP('invasiveness (0)'!$D4)/1000*(100000/('post-vaccine carriage (0)'!CJ$47+'post-vaccine carriage (0)'!EH$47))</f>
        <v>1.8497438501837679E-4</v>
      </c>
      <c r="AI4" s="31">
        <f>('post-vaccine carriage (0)'!EI4*(1-'invasiveness (0)'!$F$90)+'post-vaccine carriage (0)'!CK4)*EXP('invasiveness (0)'!$D4)/1000*(100000/('post-vaccine carriage (0)'!CK$47+'post-vaccine carriage (0)'!EI$47))</f>
        <v>1.1417571187777783E-4</v>
      </c>
      <c r="AJ4" s="31">
        <f>('post-vaccine carriage (0)'!EJ4*(1-'invasiveness (0)'!$F$90)+'post-vaccine carriage (0)'!CL4)*EXP('invasiveness (0)'!$D4)/1000*(100000/('post-vaccine carriage (0)'!CL$47+'post-vaccine carriage (0)'!EJ$47))</f>
        <v>2.5478766363244151E-5</v>
      </c>
      <c r="AK4" s="31">
        <f>('post-vaccine carriage (0)'!EK4*(1-'invasiveness (0)'!$F$90)+'post-vaccine carriage (0)'!CM4)*EXP('invasiveness (0)'!$D4)/1000*(100000/('post-vaccine carriage (0)'!CM$47+'post-vaccine carriage (0)'!EK$47))</f>
        <v>9.7145366348955633E-6</v>
      </c>
      <c r="AL4" s="31">
        <f>('post-vaccine carriage (0)'!EL4*(1-'invasiveness (0)'!$F$90)+'post-vaccine carriage (0)'!CN4)*EXP('invasiveness (0)'!$D4)/1000*(100000/('post-vaccine carriage (0)'!CN$47+'post-vaccine carriage (0)'!EL$47))</f>
        <v>2.2437576458597008E-6</v>
      </c>
      <c r="AM4" s="31">
        <f>('post-vaccine carriage (0)'!EM4*(1-'invasiveness (0)'!$F$90)+'post-vaccine carriage (0)'!CO4)*EXP('invasiveness (0)'!$D4)/1000*(100000/('post-vaccine carriage (0)'!CO$47+'post-vaccine carriage (0)'!EM$47))</f>
        <v>1.4974515865638982E-6</v>
      </c>
      <c r="AN4" s="31">
        <f>('post-vaccine carriage (0)'!EN4*(1-'invasiveness (0)'!$F$90)+'post-vaccine carriage (0)'!CP4)*EXP('invasiveness (0)'!$D4)/1000*(100000/('post-vaccine carriage (0)'!CP$47+'post-vaccine carriage (0)'!EN$47))</f>
        <v>2.2489355846609357E-6</v>
      </c>
      <c r="AO4" s="31">
        <f>('post-vaccine carriage (0)'!EO4*(1-'invasiveness (0)'!$F$90)+'post-vaccine carriage (0)'!CQ4)*EXP('invasiveness (0)'!$D4)/1000*(100000/('post-vaccine carriage (0)'!CQ$47+'post-vaccine carriage (0)'!EO$47))</f>
        <v>4.4842947682493225E-6</v>
      </c>
      <c r="AP4" s="31">
        <f>('post-vaccine carriage (0)'!EP4*(1-'invasiveness (0)'!$F$90)+'post-vaccine carriage (0)'!CR4)*EXP('invasiveness (0)'!$D4)/1000*(100000/('post-vaccine carriage (0)'!CR$47+'post-vaccine carriage (0)'!EP$47))</f>
        <v>0</v>
      </c>
      <c r="AQ4" s="38">
        <f>('post-vaccine carriage (0)'!EQ4*(1-'invasiveness (0)'!$F$90)+'post-vaccine carriage (0)'!CS4)*EXP('invasiveness (0)'!$D4)/1000*(100000/('post-vaccine carriage (0)'!CS$47+'post-vaccine carriage (0)'!EQ$47))</f>
        <v>0</v>
      </c>
      <c r="AR4" s="31">
        <f>('post-vaccine carriage (0)'!ER4*(1-'invasiveness (0)'!$F$90)+'post-vaccine carriage (0)'!CT4)*EXP('invasiveness (0)'!$E4)/1000*(100000/('post-vaccine carriage (0)'!CT$47+'post-vaccine carriage (0)'!ER$47))</f>
        <v>2.6363505576658723</v>
      </c>
      <c r="AS4" s="31">
        <f>('post-vaccine carriage (0)'!ES4*(1-'invasiveness (0)'!$F$90)+'post-vaccine carriage (0)'!CU4)*EXP('invasiveness (0)'!$E4)/1000*(100000/('post-vaccine carriage (0)'!CU$47+'post-vaccine carriage (0)'!ES$47))</f>
        <v>1.7438056495476999</v>
      </c>
      <c r="AT4" s="31">
        <f>('post-vaccine carriage (0)'!ET4*(1-'invasiveness (0)'!$F$90)+'post-vaccine carriage (0)'!CV4)*EXP('invasiveness (0)'!$E4)/1000*(100000/('post-vaccine carriage (0)'!CV$47+'post-vaccine carriage (0)'!ET$47))</f>
        <v>0.44024658686292545</v>
      </c>
      <c r="AU4" s="31">
        <f>('post-vaccine carriage (0)'!EU4*(1-'invasiveness (0)'!$F$90)+'post-vaccine carriage (0)'!CW4)*EXP('invasiveness (0)'!$E4)/1000*(100000/('post-vaccine carriage (0)'!CW$47+'post-vaccine carriage (0)'!EU$47))</f>
        <v>0.12108816356341129</v>
      </c>
      <c r="AV4" s="31">
        <f>('post-vaccine carriage (0)'!EV4*(1-'invasiveness (0)'!$F$90)+'post-vaccine carriage (0)'!CX4)*EXP('invasiveness (0)'!$E4)/1000*(100000/('post-vaccine carriage (0)'!CX$47+'post-vaccine carriage (0)'!EV$47))</f>
        <v>1.9095358004963349E-2</v>
      </c>
      <c r="AW4" s="31">
        <f>('post-vaccine carriage (0)'!EW4*(1-'invasiveness (0)'!$F$90)+'post-vaccine carriage (0)'!CY4)*EXP('invasiveness (0)'!$E4)/1000*(100000/('post-vaccine carriage (0)'!CY$47+'post-vaccine carriage (0)'!EW$47))</f>
        <v>2.5429738304789694E-2</v>
      </c>
      <c r="AX4" s="31">
        <f>('post-vaccine carriage (0)'!EX4*(1-'invasiveness (0)'!$F$90)+'post-vaccine carriage (0)'!CZ4)*EXP('invasiveness (0)'!$E4)/1000*(100000/('post-vaccine carriage (0)'!CZ$47+'post-vaccine carriage (0)'!EX$47))</f>
        <v>2.5428155829911363E-2</v>
      </c>
      <c r="AY4" s="31">
        <f>('post-vaccine carriage (0)'!EY4*(1-'invasiveness (0)'!$F$90)+'post-vaccine carriage (0)'!DA4)*EXP('invasiveness (0)'!$E4)/1000*(100000/('post-vaccine carriage (0)'!DA$47+'post-vaccine carriage (0)'!EY$47))</f>
        <v>3.8263670944184605E-2</v>
      </c>
      <c r="AZ4" s="31">
        <f>('post-vaccine carriage (0)'!EZ4*(1-'invasiveness (0)'!$F$90)+'post-vaccine carriage (0)'!DB4)*EXP('invasiveness (0)'!$E4)/1000*(100000/('post-vaccine carriage (0)'!DB$47+'post-vaccine carriage (0)'!EZ$47))</f>
        <v>1.9150246181592293E-2</v>
      </c>
      <c r="BA4" s="38">
        <f>('post-vaccine carriage (0)'!FA4*(1-'invasiveness (0)'!$F$90)+'post-vaccine carriage (0)'!DC4)*EXP('invasiveness (0)'!$E4)/1000*(100000/('post-vaccine carriage (0)'!DC$47+'post-vaccine carriage (0)'!FA$47))</f>
        <v>0</v>
      </c>
      <c r="BB4" s="31">
        <f>('post-vaccine carriage (0)'!DN4*(1-'invasiveness (0)'!$F$90)+'post-vaccine carriage (0)'!BP4)*EXP('invasiveness (0)'!$B4-1.96*$J4)/1000*(100000/('post-vaccine carriage (0)'!BP$47+'post-vaccine carriage (0)'!DN$47))</f>
        <v>28.579590666229581</v>
      </c>
      <c r="BC4" s="31">
        <f>('post-vaccine carriage (0)'!DO4*(1-'invasiveness (0)'!$F$90)+'post-vaccine carriage (0)'!BQ4)*EXP('invasiveness (0)'!$B4-1.96*$J4)/1000*(100000/('post-vaccine carriage (0)'!BQ$47+'post-vaccine carriage (0)'!DO$47))</f>
        <v>14.10059157746557</v>
      </c>
      <c r="BD4" s="31">
        <f>('post-vaccine carriage (0)'!DP4*(1-'invasiveness (0)'!$F$90)+'post-vaccine carriage (0)'!BR4)*EXP('invasiveness (0)'!$B4-1.96*$J4)/1000*(100000/('post-vaccine carriage (0)'!BR$47+'post-vaccine carriage (0)'!DP$47))</f>
        <v>1.151620461099526</v>
      </c>
      <c r="BE4" s="31">
        <f>('post-vaccine carriage (0)'!DQ4*(1-'invasiveness (0)'!$F$90)+'post-vaccine carriage (0)'!BS4)*EXP('invasiveness (0)'!$B4-1.96*$J4)/1000*(100000/('post-vaccine carriage (0)'!BS$47+'post-vaccine carriage (0)'!DQ$47))</f>
        <v>4.5185325320940682E-2</v>
      </c>
      <c r="BF4" s="31">
        <f>('post-vaccine carriage (0)'!DR4*(1-'invasiveness (0)'!$F$90)+'post-vaccine carriage (0)'!BT4)*EXP('invasiveness (0)'!$B4-1.96*$J4)/1000*(100000/('post-vaccine carriage (0)'!BT$47+'post-vaccine carriage (0)'!DR$47))</f>
        <v>0</v>
      </c>
      <c r="BG4" s="31">
        <f>('post-vaccine carriage (0)'!DS4*(1-'invasiveness (0)'!$F$90)+'post-vaccine carriage (0)'!BU4)*EXP('invasiveness (0)'!$B4-1.96*$J4)/1000*(100000/('post-vaccine carriage (0)'!BU$47+'post-vaccine carriage (0)'!DS$47))</f>
        <v>6.3916532550232748E-3</v>
      </c>
      <c r="BH4" s="31">
        <f>('post-vaccine carriage (0)'!DT4*(1-'invasiveness (0)'!$F$90)+'post-vaccine carriage (0)'!BV4)*EXP('invasiveness (0)'!$B4-1.96*$J4)/1000*(100000/('post-vaccine carriage (0)'!BV$47+'post-vaccine carriage (0)'!DT$47))</f>
        <v>0</v>
      </c>
      <c r="BI4" s="31">
        <f>('post-vaccine carriage (0)'!DU4*(1-'invasiveness (0)'!$F$90)+'post-vaccine carriage (0)'!BW4)*EXP('invasiveness (0)'!$B4-1.96*$J4)/1000*(100000/('post-vaccine carriage (0)'!BW$47+'post-vaccine carriage (0)'!DU$47))</f>
        <v>0.12901505113445505</v>
      </c>
      <c r="BJ4" s="31">
        <f>('post-vaccine carriage (0)'!DV4*(1-'invasiveness (0)'!$F$90)+'post-vaccine carriage (0)'!BX4)*EXP('invasiveness (0)'!$B4-1.96*$J4)/1000*(100000/('post-vaccine carriage (0)'!BX$47+'post-vaccine carriage (0)'!DV$47))</f>
        <v>0</v>
      </c>
      <c r="BK4" s="38">
        <f>('post-vaccine carriage (0)'!DW4*(1-'invasiveness (0)'!$F$90)+'post-vaccine carriage (0)'!BY4)*EXP('invasiveness (0)'!$B4-1.96*$J4)/1000*(100000/('post-vaccine carriage (0)'!BY$47+'post-vaccine carriage (0)'!DW$47))</f>
        <v>6.381978491952163E-3</v>
      </c>
      <c r="BL4" s="31">
        <f>('post-vaccine carriage (0)'!DX4*(1-'invasiveness (0)'!$F$90)+'post-vaccine carriage (0)'!BZ4)*EXP('invasiveness (0)'!$C4-1.96*$K4)/1000*(100000/('post-vaccine carriage (0)'!BZ$47+'post-vaccine carriage (0)'!DX$47))</f>
        <v>2.3965311866270758E-13</v>
      </c>
      <c r="BM4" s="31">
        <f>('post-vaccine carriage (0)'!DY4*(1-'invasiveness (0)'!$F$90)+'post-vaccine carriage (0)'!CA4)*EXP('invasiveness (0)'!$C4-1.96*$K4)/1000*(100000/('post-vaccine carriage (0)'!CA$47+'post-vaccine carriage (0)'!DY$47))</f>
        <v>1.6546417516693685E-13</v>
      </c>
      <c r="BN4" s="31">
        <f>('post-vaccine carriage (0)'!DZ4*(1-'invasiveness (0)'!$F$90)+'post-vaccine carriage (0)'!CB4)*EXP('invasiveness (0)'!$C4-1.96*$K4)/1000*(100000/('post-vaccine carriage (0)'!CB$47+'post-vaccine carriage (0)'!DZ$47))</f>
        <v>4.7645432790172137E-14</v>
      </c>
      <c r="BO4" s="31">
        <f>('post-vaccine carriage (0)'!EA4*(1-'invasiveness (0)'!$F$90)+'post-vaccine carriage (0)'!CC4)*EXP('invasiveness (0)'!$C4-1.96*$K4)/1000*(100000/('post-vaccine carriage (0)'!CC$47+'post-vaccine carriage (0)'!EA$47))</f>
        <v>8.8930227123493136E-15</v>
      </c>
      <c r="BP4" s="31">
        <f>('post-vaccine carriage (0)'!EB4*(1-'invasiveness (0)'!$F$90)+'post-vaccine carriage (0)'!CD4)*EXP('invasiveness (0)'!$C4-1.96*$K4)/1000*(100000/('post-vaccine carriage (0)'!CD$47+'post-vaccine carriage (0)'!EB$47))</f>
        <v>3.3534331180585328E-15</v>
      </c>
      <c r="BQ4" s="31">
        <f>('post-vaccine carriage (0)'!EC4*(1-'invasiveness (0)'!$F$90)+'post-vaccine carriage (0)'!CE4)*EXP('invasiveness (0)'!$C4-1.96*$K4)/1000*(100000/('post-vaccine carriage (0)'!CE$47+'post-vaccine carriage (0)'!EC$47))</f>
        <v>1.1241106851985473E-16</v>
      </c>
      <c r="BR4" s="31">
        <f>('post-vaccine carriage (0)'!ED4*(1-'invasiveness (0)'!$F$90)+'post-vaccine carriage (0)'!CF4)*EXP('invasiveness (0)'!$C4-1.96*$K4)/1000*(100000/('post-vaccine carriage (0)'!CF$47+'post-vaccine carriage (0)'!ED$47))</f>
        <v>0</v>
      </c>
      <c r="BS4" s="31">
        <f>('post-vaccine carriage (0)'!EE4*(1-'invasiveness (0)'!$F$90)+'post-vaccine carriage (0)'!CG4)*EXP('invasiveness (0)'!$C4-1.96*$K4)/1000*(100000/('post-vaccine carriage (0)'!CG$47+'post-vaccine carriage (0)'!EE$47))</f>
        <v>1.5713757891383786E-15</v>
      </c>
      <c r="BT4" s="31">
        <f>('post-vaccine carriage (0)'!EF4*(1-'invasiveness (0)'!$F$90)+'post-vaccine carriage (0)'!CH4)*EXP('invasiveness (0)'!$C4-1.96*$K4)/1000*(100000/('post-vaccine carriage (0)'!CH$47+'post-vaccine carriage (0)'!EF$47))</f>
        <v>0</v>
      </c>
      <c r="BU4" s="38">
        <f>('post-vaccine carriage (0)'!EG4*(1-'invasiveness (0)'!$F$90)+'post-vaccine carriage (0)'!CI4)*EXP('invasiveness (0)'!$C4-1.96*$K4)/1000*(100000/('post-vaccine carriage (0)'!CI$47+'post-vaccine carriage (0)'!EG$47))</f>
        <v>0</v>
      </c>
      <c r="BV4" s="31">
        <f>('post-vaccine carriage (0)'!EH4*(1-'invasiveness (0)'!$F$90)+'post-vaccine carriage (0)'!CJ4)*EXP('invasiveness (0)'!$D4-1.96*$L4)/1000*(100000/('post-vaccine carriage (0)'!CJ$47+'post-vaccine carriage (0)'!EH$47))</f>
        <v>1.7431921834597468E-10</v>
      </c>
      <c r="BW4" s="31">
        <f>('post-vaccine carriage (0)'!EI4*(1-'invasiveness (0)'!$F$90)+'post-vaccine carriage (0)'!CK4)*EXP('invasiveness (0)'!$D4-1.96*$L4)/1000*(100000/('post-vaccine carriage (0)'!CK$47+'post-vaccine carriage (0)'!EI$47))</f>
        <v>1.0759879453932028E-10</v>
      </c>
      <c r="BX4" s="31">
        <f>('post-vaccine carriage (0)'!EJ4*(1-'invasiveness (0)'!$F$90)+'post-vaccine carriage (0)'!CL4)*EXP('invasiveness (0)'!$D4-1.96*$L4)/1000*(100000/('post-vaccine carriage (0)'!CL$47+'post-vaccine carriage (0)'!EJ$47))</f>
        <v>2.4011100977138998E-11</v>
      </c>
      <c r="BY4" s="31">
        <f>('post-vaccine carriage (0)'!EK4*(1-'invasiveness (0)'!$F$90)+'post-vaccine carriage (0)'!CM4)*EXP('invasiveness (0)'!$D4-1.96*$L4)/1000*(100000/('post-vaccine carriage (0)'!CM$47+'post-vaccine carriage (0)'!EK$47))</f>
        <v>9.1549456029822258E-12</v>
      </c>
      <c r="BZ4" s="31">
        <f>('post-vaccine carriage (0)'!EL4*(1-'invasiveness (0)'!$F$90)+'post-vaccine carriage (0)'!CN4)*EXP('invasiveness (0)'!$D4-1.96*$L4)/1000*(100000/('post-vaccine carriage (0)'!CN$47+'post-vaccine carriage (0)'!EL$47))</f>
        <v>2.1145094167779464E-12</v>
      </c>
      <c r="CA4" s="31">
        <f>('post-vaccine carriage (0)'!EM4*(1-'invasiveness (0)'!$F$90)+'post-vaccine carriage (0)'!CO4)*EXP('invasiveness (0)'!$D4-1.96*$L4)/1000*(100000/('post-vaccine carriage (0)'!CO$47+'post-vaccine carriage (0)'!EM$47))</f>
        <v>1.4111931771246336E-12</v>
      </c>
      <c r="CB4" s="31">
        <f>('post-vaccine carriage (0)'!EN4*(1-'invasiveness (0)'!$F$90)+'post-vaccine carriage (0)'!CP4)*EXP('invasiveness (0)'!$D4-1.96*$L4)/1000*(100000/('post-vaccine carriage (0)'!CP$47+'post-vaccine carriage (0)'!EN$47))</f>
        <v>2.1193890883302258E-12</v>
      </c>
      <c r="CC4" s="31">
        <f>('post-vaccine carriage (0)'!EO4*(1-'invasiveness (0)'!$F$90)+'post-vaccine carriage (0)'!CQ4)*EXP('invasiveness (0)'!$D4-1.96*$L4)/1000*(100000/('post-vaccine carriage (0)'!CQ$47+'post-vaccine carriage (0)'!EO$47))</f>
        <v>4.225983823416985E-12</v>
      </c>
      <c r="CD4" s="31">
        <f>('post-vaccine carriage (0)'!EP4*(1-'invasiveness (0)'!$F$90)+'post-vaccine carriage (0)'!CR4)*EXP('invasiveness (0)'!$D4-1.96*$L4)/1000*(100000/('post-vaccine carriage (0)'!CR$47+'post-vaccine carriage (0)'!EP$47))</f>
        <v>0</v>
      </c>
      <c r="CE4" s="38">
        <f>('post-vaccine carriage (0)'!EQ4*(1-'invasiveness (0)'!$F$90)+'post-vaccine carriage (0)'!CS4)*EXP('invasiveness (0)'!$D4-1.96*$L4)/1000*(100000/('post-vaccine carriage (0)'!CS$47+'post-vaccine carriage (0)'!EQ$47))</f>
        <v>0</v>
      </c>
      <c r="CF4" s="31">
        <f>('post-vaccine carriage (0)'!ER4*(1-'invasiveness (0)'!$F$90)+'post-vaccine carriage (0)'!CT4)*EXP('invasiveness (0)'!$E4-1.96*$M4)/1000*(100000/('post-vaccine carriage (0)'!CT$47+'post-vaccine carriage (0)'!ER$47))</f>
        <v>0.19616662897057224</v>
      </c>
      <c r="CG4" s="31">
        <f>('post-vaccine carriage (0)'!ES4*(1-'invasiveness (0)'!$F$90)+'post-vaccine carriage (0)'!CU4)*EXP('invasiveness (0)'!$E4-1.96*$M4)/1000*(100000/('post-vaccine carriage (0)'!CU$47+'post-vaccine carriage (0)'!ES$47))</f>
        <v>0.12975378970635579</v>
      </c>
      <c r="CH4" s="31">
        <f>('post-vaccine carriage (0)'!ET4*(1-'invasiveness (0)'!$F$90)+'post-vaccine carriage (0)'!CV4)*EXP('invasiveness (0)'!$E4-1.96*$M4)/1000*(100000/('post-vaccine carriage (0)'!CV$47+'post-vaccine carriage (0)'!ET$47))</f>
        <v>3.2758044490548248E-2</v>
      </c>
      <c r="CI4" s="31">
        <f>('post-vaccine carriage (0)'!EU4*(1-'invasiveness (0)'!$F$90)+'post-vaccine carriage (0)'!CW4)*EXP('invasiveness (0)'!$E4-1.96*$M4)/1000*(100000/('post-vaccine carriage (0)'!CW$47+'post-vaccine carriage (0)'!EU$47))</f>
        <v>9.0099766077778778E-3</v>
      </c>
      <c r="CJ4" s="31">
        <f>('post-vaccine carriage (0)'!EV4*(1-'invasiveness (0)'!$F$90)+'post-vaccine carriage (0)'!CX4)*EXP('invasiveness (0)'!$E4-1.96*$M4)/1000*(100000/('post-vaccine carriage (0)'!CX$47+'post-vaccine carriage (0)'!EV$47))</f>
        <v>1.4208550520445008E-3</v>
      </c>
      <c r="CK4" s="31">
        <f>('post-vaccine carriage (0)'!EW4*(1-'invasiveness (0)'!$F$90)+'post-vaccine carriage (0)'!CY4)*EXP('invasiveness (0)'!$E4-1.96*$M4)/1000*(100000/('post-vaccine carriage (0)'!CY$47+'post-vaccine carriage (0)'!EW$47))</f>
        <v>1.8921861602771953E-3</v>
      </c>
      <c r="CL4" s="31">
        <f>('post-vaccine carriage (0)'!EX4*(1-'invasiveness (0)'!$F$90)+'post-vaccine carriage (0)'!CZ4)*EXP('invasiveness (0)'!$E4-1.96*$M4)/1000*(100000/('post-vaccine carriage (0)'!CZ$47+'post-vaccine carriage (0)'!EX$47))</f>
        <v>1.8920684108521767E-3</v>
      </c>
      <c r="CM4" s="31">
        <f>('post-vaccine carriage (0)'!EY4*(1-'invasiveness (0)'!$F$90)+'post-vaccine carriage (0)'!DA4)*EXP('invasiveness (0)'!$E4-1.96*$M4)/1000*(100000/('post-vaccine carriage (0)'!DA$47+'post-vaccine carriage (0)'!EY$47))</f>
        <v>2.8471385640783343E-3</v>
      </c>
      <c r="CN4" s="31">
        <f>('post-vaccine carriage (0)'!EZ4*(1-'invasiveness (0)'!$F$90)+'post-vaccine carriage (0)'!DB4)*EXP('invasiveness (0)'!$E4-1.96*$M4)/1000*(100000/('post-vaccine carriage (0)'!DB$47+'post-vaccine carriage (0)'!EZ$47))</f>
        <v>1.4249391934908395E-3</v>
      </c>
      <c r="CO4" s="38">
        <f>('post-vaccine carriage (0)'!FA4*(1-'invasiveness (0)'!$F$90)+'post-vaccine carriage (0)'!DC4)*EXP('invasiveness (0)'!$E4-1.96*$M4)/1000*(100000/('post-vaccine carriage (0)'!DC$47+'post-vaccine carriage (0)'!FA$47))</f>
        <v>0</v>
      </c>
      <c r="CP4" s="31">
        <f>('post-vaccine carriage (0)'!DN4*(1-'invasiveness (0)'!$F$90)+'post-vaccine carriage (0)'!BP4)*MIN(1000, EXP('invasiveness (0)'!$B4+1.96*$J4))/1000*(100000/('post-vaccine carriage (0)'!BP$47+'post-vaccine carriage (0)'!DN$47))</f>
        <v>82.009647910276954</v>
      </c>
      <c r="CQ4" s="31">
        <f>('post-vaccine carriage (0)'!DO4*(1-'invasiveness (0)'!$F$90)+'post-vaccine carriage (0)'!BQ4)*MIN(1000, EXP('invasiveness (0)'!$B4+1.96*$J4))/1000*(100000/('post-vaccine carriage (0)'!BQ$47+'post-vaccine carriage (0)'!DO$47))</f>
        <v>40.461900385472752</v>
      </c>
      <c r="CR4" s="31">
        <f>('post-vaccine carriage (0)'!DP4*(1-'invasiveness (0)'!$F$90)+'post-vaccine carriage (0)'!BR4)*MIN(1000, EXP('invasiveness (0)'!$B4+1.96*$J4))/1000*(100000/('post-vaccine carriage (0)'!BR$47+'post-vaccine carriage (0)'!DP$47))</f>
        <v>3.3045955641569242</v>
      </c>
      <c r="CS4" s="31">
        <f>('post-vaccine carriage (0)'!DQ4*(1-'invasiveness (0)'!$F$90)+'post-vaccine carriage (0)'!BS4)*MIN(1000, EXP('invasiveness (0)'!$B4+1.96*$J4))/1000*(100000/('post-vaccine carriage (0)'!BS$47+'post-vaccine carriage (0)'!DQ$47))</f>
        <v>0.12966010127850935</v>
      </c>
      <c r="CT4" s="31">
        <f>('post-vaccine carriage (0)'!DR4*(1-'invasiveness (0)'!$F$90)+'post-vaccine carriage (0)'!BT4)*MIN(1000, EXP('invasiveness (0)'!$B4+1.96*$J4))/1000*(100000/('post-vaccine carriage (0)'!BT$47+'post-vaccine carriage (0)'!DR$47))</f>
        <v>0</v>
      </c>
      <c r="CU4" s="31">
        <f>('post-vaccine carriage (0)'!DS4*(1-'invasiveness (0)'!$F$90)+'post-vaccine carriage (0)'!BU4)*MIN(1000, EXP('invasiveness (0)'!$B4+1.96*$J4))/1000*(100000/('post-vaccine carriage (0)'!BU$47+'post-vaccine carriage (0)'!DS$47))</f>
        <v>1.8340963631379666E-2</v>
      </c>
      <c r="CV4" s="31">
        <f>('post-vaccine carriage (0)'!DT4*(1-'invasiveness (0)'!$F$90)+'post-vaccine carriage (0)'!BV4)*MIN(1000, EXP('invasiveness (0)'!$B4+1.96*$J4))/1000*(100000/('post-vaccine carriage (0)'!BV$47+'post-vaccine carriage (0)'!DT$47))</f>
        <v>0</v>
      </c>
      <c r="CW4" s="31">
        <f>('post-vaccine carriage (0)'!DU4*(1-'invasiveness (0)'!$F$90)+'post-vaccine carriage (0)'!BW4)*MIN(1000, EXP('invasiveness (0)'!$B4+1.96*$J4))/1000*(100000/('post-vaccine carriage (0)'!BW$47+'post-vaccine carriage (0)'!DU$47))</f>
        <v>0.37021100274767815</v>
      </c>
      <c r="CX4" s="31">
        <f>('post-vaccine carriage (0)'!DV4*(1-'invasiveness (0)'!$F$90)+'post-vaccine carriage (0)'!BX4)*MIN(1000, EXP('invasiveness (0)'!$B4+1.96*$J4))/1000*(100000/('post-vaccine carriage (0)'!BX$47+'post-vaccine carriage (0)'!DV$47))</f>
        <v>0</v>
      </c>
      <c r="CY4" s="38">
        <f>('post-vaccine carriage (0)'!DW4*(1-'invasiveness (0)'!$F$90)+'post-vaccine carriage (0)'!BY4)*MIN(1000, EXP('invasiveness (0)'!$B4+1.96*$J4))/1000*(100000/('post-vaccine carriage (0)'!BY$47+'post-vaccine carriage (0)'!DW$47))</f>
        <v>1.8313201725257799E-2</v>
      </c>
      <c r="CZ4" s="31">
        <f>('post-vaccine carriage (0)'!DX4*(1-'invasiveness (0)'!$F$90)+'post-vaccine carriage (0)'!BZ4)*MIN(1000, EXP('invasiveness (0)'!$C4+1.96*$K4))/1000*(100000/('post-vaccine carriage (0)'!BZ$47+'post-vaccine carriage (0)'!DX$47))</f>
        <v>896.63760896637609</v>
      </c>
      <c r="DA4" s="31">
        <f>('post-vaccine carriage (0)'!DY4*(1-'invasiveness (0)'!$F$90)+'post-vaccine carriage (0)'!CA4)*MIN(1000, EXP('invasiveness (0)'!$C4+1.96*$K4))/1000*(100000/('post-vaccine carriage (0)'!CA$47+'post-vaccine carriage (0)'!DY$47))</f>
        <v>619.06727197688815</v>
      </c>
      <c r="DB4" s="31">
        <f>('post-vaccine carriage (0)'!DZ4*(1-'invasiveness (0)'!$F$90)+'post-vaccine carriage (0)'!CB4)*MIN(1000, EXP('invasiveness (0)'!$C4+1.96*$K4))/1000*(100000/('post-vaccine carriage (0)'!CB$47+'post-vaccine carriage (0)'!DZ$47))</f>
        <v>178.2605090788492</v>
      </c>
      <c r="DC4" s="31">
        <f>('post-vaccine carriage (0)'!EA4*(1-'invasiveness (0)'!$F$90)+'post-vaccine carriage (0)'!CC4)*MIN(1000, EXP('invasiveness (0)'!$C4+1.96*$K4))/1000*(100000/('post-vaccine carriage (0)'!CC$47+'post-vaccine carriage (0)'!EA$47))</f>
        <v>33.272334054233902</v>
      </c>
      <c r="DD4" s="31">
        <f>('post-vaccine carriage (0)'!EB4*(1-'invasiveness (0)'!$F$90)+'post-vaccine carriage (0)'!CD4)*MIN(1000, EXP('invasiveness (0)'!$C4+1.96*$K4))/1000*(100000/('post-vaccine carriage (0)'!CD$47+'post-vaccine carriage (0)'!EB$47))</f>
        <v>12.546526703190999</v>
      </c>
      <c r="DE4" s="31">
        <f>('post-vaccine carriage (0)'!EC4*(1-'invasiveness (0)'!$F$90)+'post-vaccine carriage (0)'!CE4)*MIN(1000, EXP('invasiveness (0)'!$C4+1.96*$K4))/1000*(100000/('post-vaccine carriage (0)'!CE$47+'post-vaccine carriage (0)'!EC$47))</f>
        <v>0.42057450477352054</v>
      </c>
      <c r="DF4" s="31">
        <f>('post-vaccine carriage (0)'!ED4*(1-'invasiveness (0)'!$F$90)+'post-vaccine carriage (0)'!CF4)*MIN(1000, EXP('invasiveness (0)'!$C4+1.96*$K4))/1000*(100000/('post-vaccine carriage (0)'!CF$47+'post-vaccine carriage (0)'!ED$47))</f>
        <v>0</v>
      </c>
      <c r="DG4" s="31">
        <f>('post-vaccine carriage (0)'!EE4*(1-'invasiveness (0)'!$F$90)+'post-vaccine carriage (0)'!CG4)*MIN(1000, EXP('invasiveness (0)'!$C4+1.96*$K4))/1000*(100000/('post-vaccine carriage (0)'!CG$47+'post-vaccine carriage (0)'!EE$47))</f>
        <v>5.8791416453197831</v>
      </c>
      <c r="DH4" s="31">
        <f>('post-vaccine carriage (0)'!EF4*(1-'invasiveness (0)'!$F$90)+'post-vaccine carriage (0)'!CH4)*MIN(1000, EXP('invasiveness (0)'!$C4+1.96*$K4))/1000*(100000/('post-vaccine carriage (0)'!CH$47+'post-vaccine carriage (0)'!EF$47))</f>
        <v>0</v>
      </c>
      <c r="DI4" s="38">
        <f>('post-vaccine carriage (0)'!EG4*(1-'invasiveness (0)'!$F$90)+'post-vaccine carriage (0)'!CI4)*MIN(1000, EXP('invasiveness (0)'!$C4+1.96*$K4))/1000*(100000/('post-vaccine carriage (0)'!CI$47+'post-vaccine carriage (0)'!EG$47))</f>
        <v>0</v>
      </c>
      <c r="DJ4" s="31">
        <f>('post-vaccine carriage (0)'!EH4*(1-'invasiveness (0)'!$F$90)+'post-vaccine carriage (0)'!CJ4)*MIN(1000, EXP('invasiveness (0)'!$D4+1.96*$L4))/1000*(100000/('post-vaccine carriage (0)'!CJ$47+'post-vaccine carriage (0)'!EH$47))</f>
        <v>196.28084291324936</v>
      </c>
      <c r="DK4" s="31">
        <f>('post-vaccine carriage (0)'!EI4*(1-'invasiveness (0)'!$F$90)+'post-vaccine carriage (0)'!CK4)*MIN(1000, EXP('invasiveness (0)'!$D4+1.96*$L4))/1000*(100000/('post-vaccine carriage (0)'!CK$47+'post-vaccine carriage (0)'!EI$47))</f>
        <v>121.15463968356534</v>
      </c>
      <c r="DL4" s="31">
        <f>('post-vaccine carriage (0)'!EJ4*(1-'invasiveness (0)'!$F$90)+'post-vaccine carriage (0)'!CL4)*MIN(1000, EXP('invasiveness (0)'!$D4+1.96*$L4))/1000*(100000/('post-vaccine carriage (0)'!CL$47+'post-vaccine carriage (0)'!EJ$47))</f>
        <v>27.036141991608563</v>
      </c>
      <c r="DM4" s="31">
        <f>('post-vaccine carriage (0)'!EK4*(1-'invasiveness (0)'!$F$90)+'post-vaccine carriage (0)'!CM4)*MIN(1000, EXP('invasiveness (0)'!$D4+1.96*$L4))/1000*(100000/('post-vaccine carriage (0)'!CM$47+'post-vaccine carriage (0)'!EK$47))</f>
        <v>10.308332361907883</v>
      </c>
      <c r="DN4" s="31">
        <f>('post-vaccine carriage (0)'!EL4*(1-'invasiveness (0)'!$F$90)+'post-vaccine carriage (0)'!CN4)*MIN(1000, EXP('invasiveness (0)'!$D4+1.96*$L4))/1000*(100000/('post-vaccine carriage (0)'!CN$47+'post-vaccine carriage (0)'!EL$47))</f>
        <v>2.3809061020996864</v>
      </c>
      <c r="DO4" s="31">
        <f>('post-vaccine carriage (0)'!EM4*(1-'invasiveness (0)'!$F$90)+'post-vaccine carriage (0)'!CO4)*MIN(1000, EXP('invasiveness (0)'!$D4+1.96*$L4))/1000*(100000/('post-vaccine carriage (0)'!CO$47+'post-vaccine carriage (0)'!EM$47))</f>
        <v>1.5889824939996102</v>
      </c>
      <c r="DP4" s="31">
        <f>('post-vaccine carriage (0)'!EN4*(1-'invasiveness (0)'!$F$90)+'post-vaccine carriage (0)'!CP4)*MIN(1000, EXP('invasiveness (0)'!$D4+1.96*$L4))/1000*(100000/('post-vaccine carriage (0)'!CP$47+'post-vaccine carriage (0)'!EN$47))</f>
        <v>2.3864005395719809</v>
      </c>
      <c r="DQ4" s="31">
        <f>('post-vaccine carriage (0)'!EO4*(1-'invasiveness (0)'!$F$90)+'post-vaccine carriage (0)'!CQ4)*MIN(1000, EXP('invasiveness (0)'!$D4+1.96*$L4))/1000*(100000/('post-vaccine carriage (0)'!CQ$47+'post-vaccine carriage (0)'!EO$47))</f>
        <v>4.7583948279974395</v>
      </c>
      <c r="DR4" s="31">
        <f>('post-vaccine carriage (0)'!EP4*(1-'invasiveness (0)'!$F$90)+'post-vaccine carriage (0)'!CR4)*MIN(1000, EXP('invasiveness (0)'!$D4+1.96*$L4))/1000*(100000/('post-vaccine carriage (0)'!CR$47+'post-vaccine carriage (0)'!EP$47))</f>
        <v>0</v>
      </c>
      <c r="DS4" s="38">
        <f>('post-vaccine carriage (0)'!EQ4*(1-'invasiveness (0)'!$F$90)+'post-vaccine carriage (0)'!CS4)*MIN(1000, EXP('invasiveness (0)'!$D4+1.96*$L4))/1000*(100000/('post-vaccine carriage (0)'!CS$47+'post-vaccine carriage (0)'!EQ$47))</f>
        <v>0</v>
      </c>
      <c r="DT4" s="31">
        <f>('post-vaccine carriage (0)'!ER4*(1-'invasiveness (0)'!$F$90)+'post-vaccine carriage (0)'!CT4)*MIN(1000, EXP('invasiveness (0)'!$E4+1.96*$M4))/1000*(100000/('post-vaccine carriage (0)'!CT$47+'post-vaccine carriage (0)'!ER$47))</f>
        <v>35.430818683986253</v>
      </c>
      <c r="DU4" s="31">
        <f>('post-vaccine carriage (0)'!ES4*(1-'invasiveness (0)'!$F$90)+'post-vaccine carriage (0)'!CU4)*MIN(1000, EXP('invasiveness (0)'!$E4+1.96*$M4))/1000*(100000/('post-vaccine carriage (0)'!CU$47+'post-vaccine carriage (0)'!ES$47))</f>
        <v>23.435601767595397</v>
      </c>
      <c r="DV4" s="31">
        <f>('post-vaccine carriage (0)'!ET4*(1-'invasiveness (0)'!$F$90)+'post-vaccine carriage (0)'!CV4)*MIN(1000, EXP('invasiveness (0)'!$E4+1.96*$M4))/1000*(100000/('post-vaccine carriage (0)'!CV$47+'post-vaccine carriage (0)'!ET$47))</f>
        <v>5.9166247637394163</v>
      </c>
      <c r="DW4" s="31">
        <f>('post-vaccine carriage (0)'!EU4*(1-'invasiveness (0)'!$F$90)+'post-vaccine carriage (0)'!CW4)*MIN(1000, EXP('invasiveness (0)'!$E4+1.96*$M4))/1000*(100000/('post-vaccine carriage (0)'!CW$47+'post-vaccine carriage (0)'!EU$47))</f>
        <v>1.6273453298982092</v>
      </c>
      <c r="DX4" s="31">
        <f>('post-vaccine carriage (0)'!EV4*(1-'invasiveness (0)'!$F$90)+'post-vaccine carriage (0)'!CX4)*MIN(1000, EXP('invasiveness (0)'!$E4+1.96*$M4))/1000*(100000/('post-vaccine carriage (0)'!CX$47+'post-vaccine carriage (0)'!EV$47))</f>
        <v>0.25662906065825586</v>
      </c>
      <c r="DY4" s="31">
        <f>('post-vaccine carriage (0)'!EW4*(1-'invasiveness (0)'!$F$90)+'post-vaccine carriage (0)'!CY4)*MIN(1000, EXP('invasiveness (0)'!$E4+1.96*$M4))/1000*(100000/('post-vaccine carriage (0)'!CY$47+'post-vaccine carriage (0)'!EW$47))</f>
        <v>0.34175896844914766</v>
      </c>
      <c r="DZ4" s="31">
        <f>('post-vaccine carriage (0)'!EX4*(1-'invasiveness (0)'!$F$90)+'post-vaccine carriage (0)'!CZ4)*MIN(1000, EXP('invasiveness (0)'!$E4+1.96*$M4))/1000*(100000/('post-vaccine carriage (0)'!CZ$47+'post-vaccine carriage (0)'!EX$47))</f>
        <v>0.34173770102690637</v>
      </c>
      <c r="EA4" s="31">
        <f>('post-vaccine carriage (0)'!EY4*(1-'invasiveness (0)'!$F$90)+'post-vaccine carriage (0)'!DA4)*MIN(1000, EXP('invasiveness (0)'!$E4+1.96*$M4))/1000*(100000/('post-vaccine carriage (0)'!DA$47+'post-vaccine carriage (0)'!EY$47))</f>
        <v>0.51423858768138042</v>
      </c>
      <c r="EB4" s="31">
        <f>('post-vaccine carriage (0)'!EZ4*(1-'invasiveness (0)'!$F$90)+'post-vaccine carriage (0)'!DB4)*MIN(1000, EXP('invasiveness (0)'!$E4+1.96*$M4))/1000*(100000/('post-vaccine carriage (0)'!DB$47+'post-vaccine carriage (0)'!EZ$47))</f>
        <v>0.25736672167544494</v>
      </c>
      <c r="EC4" s="38">
        <f>('post-vaccine carriage (0)'!FA4*(1-'invasiveness (0)'!$F$90)+'post-vaccine carriage (0)'!DC4)*MIN(1000, EXP('invasiveness (0)'!$E4+1.96*$M4))/1000*(100000/('post-vaccine carriage (0)'!DC$47+'post-vaccine carriage (0)'!FA$47))</f>
        <v>0</v>
      </c>
      <c r="GE4" s="41">
        <f t="shared" ref="GE4:GE47" si="4">N4-BB4</f>
        <v>19.833239946711505</v>
      </c>
      <c r="GF4" s="41">
        <f t="shared" ref="GF4:GF47" si="5">O4-BC4</f>
        <v>9.7853191605332608</v>
      </c>
      <c r="GG4" s="41">
        <f t="shared" ref="GG4:GG47" si="6">P4-BD4</f>
        <v>0.79918446696013135</v>
      </c>
      <c r="GH4" s="41">
        <f t="shared" ref="GH4:GH47" si="7">Q4-BE4</f>
        <v>3.1357041100640255E-2</v>
      </c>
      <c r="GI4" s="41">
        <f t="shared" ref="GI4:GI47" si="8">R4-BF4</f>
        <v>0</v>
      </c>
      <c r="GJ4" s="41">
        <f t="shared" ref="GJ4:GJ47" si="9">S4-BG4</f>
        <v>4.435584615032565E-3</v>
      </c>
      <c r="GK4" s="41">
        <f t="shared" ref="GK4:GK47" si="10">T4-BH4</f>
        <v>0</v>
      </c>
      <c r="GL4" s="41">
        <f t="shared" ref="GL4:GL47" si="11">U4-BI4</f>
        <v>8.9531949416981449E-2</v>
      </c>
      <c r="GM4" s="41">
        <f t="shared" ref="GM4:GM47" si="12">V4-BJ4</f>
        <v>0</v>
      </c>
      <c r="GN4" s="41">
        <f t="shared" ref="GN4:GN47" si="13">W4-BK4</f>
        <v>4.4288706666188934E-3</v>
      </c>
      <c r="GO4" s="41">
        <f t="shared" ref="GO4:GO47" si="14">X4-BL4</f>
        <v>9.6425158951723853E-5</v>
      </c>
      <c r="GP4" s="41">
        <f t="shared" ref="GP4:GP47" si="15">Y4-BM4</f>
        <v>6.6575012586182983E-5</v>
      </c>
      <c r="GQ4" s="41">
        <f t="shared" ref="GQ4:GQ47" si="16">Z4-BN4</f>
        <v>1.917028434994837E-5</v>
      </c>
      <c r="GR4" s="41">
        <f t="shared" ref="GR4:GR47" si="17">AA4-BO4</f>
        <v>3.5781346530543197E-6</v>
      </c>
      <c r="GS4" s="41">
        <f t="shared" ref="GS4:GS47" si="18">AB4-BP4</f>
        <v>1.3492639830732413E-6</v>
      </c>
      <c r="GT4" s="41">
        <f t="shared" ref="GT4:GT47" si="19">AC4-BQ4</f>
        <v>4.5228934263173467E-8</v>
      </c>
      <c r="GU4" s="41">
        <f t="shared" ref="GU4:GU47" si="20">AD4-BR4</f>
        <v>0</v>
      </c>
      <c r="GV4" s="41">
        <f t="shared" ref="GV4:GV47" si="21">AE4-BS4</f>
        <v>6.3224781336482839E-7</v>
      </c>
      <c r="GW4" s="41">
        <f t="shared" ref="GW4:GW47" si="22">AF4-BT4</f>
        <v>0</v>
      </c>
      <c r="GX4" s="41">
        <f t="shared" ref="GX4:GX47" si="23">AG4-BU4</f>
        <v>0</v>
      </c>
      <c r="GY4" s="41">
        <f t="shared" ref="GY4:GY47" si="24">AH4-BV4</f>
        <v>1.8497421069915845E-4</v>
      </c>
      <c r="GZ4" s="41">
        <f t="shared" ref="GZ4:GZ47" si="25">AI4-BW4</f>
        <v>1.1417560427898329E-4</v>
      </c>
      <c r="HA4" s="41">
        <f t="shared" ref="HA4:HA47" si="26">AJ4-BX4</f>
        <v>2.5478742352143176E-5</v>
      </c>
      <c r="HB4" s="41">
        <f t="shared" ref="HB4:HB47" si="27">AK4-BY4</f>
        <v>9.7145274799499595E-6</v>
      </c>
      <c r="HC4" s="41">
        <f t="shared" ref="HC4:HC47" si="28">AL4-BZ4</f>
        <v>2.2437555313502839E-6</v>
      </c>
      <c r="HD4" s="41">
        <f t="shared" ref="HD4:HD47" si="29">AM4-CA4</f>
        <v>1.497450175370721E-6</v>
      </c>
      <c r="HE4" s="41">
        <f t="shared" ref="HE4:HE47" si="30">AN4-CB4</f>
        <v>2.2489334652718475E-6</v>
      </c>
      <c r="HF4" s="41">
        <f t="shared" ref="HF4:HF47" si="31">AO4-CC4</f>
        <v>4.4842905422654993E-6</v>
      </c>
      <c r="HG4" s="41">
        <f t="shared" ref="HG4:HG47" si="32">AP4-CD4</f>
        <v>0</v>
      </c>
      <c r="HH4" s="41">
        <f t="shared" ref="HH4:HH47" si="33">AQ4-CE4</f>
        <v>0</v>
      </c>
      <c r="HI4" s="41">
        <f t="shared" ref="HI4:HI47" si="34">AR4-CF4</f>
        <v>2.4401839286953</v>
      </c>
      <c r="HJ4" s="41">
        <f t="shared" ref="HJ4:HJ47" si="35">AS4-CG4</f>
        <v>1.614051859841344</v>
      </c>
      <c r="HK4" s="41">
        <f t="shared" ref="HK4:HK47" si="36">AT4-CH4</f>
        <v>0.40748854237237719</v>
      </c>
      <c r="HL4" s="41">
        <f t="shared" ref="HL4:HL47" si="37">AU4-CI4</f>
        <v>0.11207818695563342</v>
      </c>
      <c r="HM4" s="41">
        <f t="shared" ref="HM4:HM47" si="38">AV4-CJ4</f>
        <v>1.767450295291885E-2</v>
      </c>
      <c r="HN4" s="41">
        <f t="shared" ref="HN4:HN47" si="39">AW4-CK4</f>
        <v>2.3537552144512499E-2</v>
      </c>
      <c r="HO4" s="41">
        <f t="shared" ref="HO4:HO47" si="40">AX4-CL4</f>
        <v>2.3536087419059187E-2</v>
      </c>
      <c r="HP4" s="41">
        <f t="shared" ref="HP4:HP47" si="41">AY4-CM4</f>
        <v>3.5416532380106273E-2</v>
      </c>
      <c r="HQ4" s="41">
        <f t="shared" ref="HQ4:HQ47" si="42">AZ4-CN4</f>
        <v>1.7725306988101455E-2</v>
      </c>
      <c r="HR4" s="41">
        <f t="shared" ref="HR4:HR47" si="43">BA4-CO4</f>
        <v>0</v>
      </c>
      <c r="HS4" s="41">
        <f t="shared" ref="HS4:HS47" si="44">CP4-N4</f>
        <v>33.596817297335868</v>
      </c>
      <c r="HT4" s="41">
        <f t="shared" ref="HT4:HT47" si="45">CQ4-O4</f>
        <v>16.575989647473921</v>
      </c>
      <c r="HU4" s="41">
        <f t="shared" ref="HU4:HU47" si="46">CR4-P4</f>
        <v>1.3537906360972669</v>
      </c>
      <c r="HV4" s="41">
        <f t="shared" ref="HV4:HV47" si="47">CS4-Q4</f>
        <v>5.3117734856928417E-2</v>
      </c>
      <c r="HW4" s="41">
        <f t="shared" ref="HW4:HW47" si="48">CT4-R4</f>
        <v>0</v>
      </c>
      <c r="HX4" s="41">
        <f t="shared" ref="HX4:HX47" si="49">CU4-S4</f>
        <v>7.5137257613238258E-3</v>
      </c>
      <c r="HY4" s="41">
        <f t="shared" ref="HY4:HY47" si="50">CV4-T4</f>
        <v>0</v>
      </c>
      <c r="HZ4" s="41">
        <f t="shared" ref="HZ4:HZ47" si="51">CW4-U4</f>
        <v>0.15166400219624165</v>
      </c>
      <c r="IA4" s="41">
        <f t="shared" ref="IA4:IA47" si="52">CX4-V4</f>
        <v>0</v>
      </c>
      <c r="IB4" s="41">
        <f t="shared" ref="IB4:IB47" si="53">CY4-W4</f>
        <v>7.502352566686743E-3</v>
      </c>
      <c r="IC4" s="41">
        <f t="shared" ref="IC4:IC47" si="54">CZ4-X4</f>
        <v>896.63751254121689</v>
      </c>
      <c r="ID4" s="41">
        <f t="shared" ref="ID4:ID47" si="55">DA4-Y4</f>
        <v>619.06720540187541</v>
      </c>
      <c r="IE4" s="41">
        <f t="shared" ref="IE4:IE47" si="56">DB4-Z4</f>
        <v>178.26048990856481</v>
      </c>
      <c r="IF4" s="41">
        <f t="shared" ref="IF4:IF47" si="57">DC4-AA4</f>
        <v>33.272330476099242</v>
      </c>
      <c r="IG4" s="41">
        <f t="shared" ref="IG4:IG47" si="58">DD4-AB4</f>
        <v>12.546525353927013</v>
      </c>
      <c r="IH4" s="41">
        <f t="shared" ref="IH4:IH47" si="59">DE4-AC4</f>
        <v>0.42057445954458617</v>
      </c>
      <c r="II4" s="41">
        <f t="shared" ref="II4:II47" si="60">DF4-AD4</f>
        <v>0</v>
      </c>
      <c r="IJ4" s="41">
        <f t="shared" ref="IJ4:IJ47" si="61">DG4-AE4</f>
        <v>5.8791410130719681</v>
      </c>
      <c r="IK4" s="41">
        <f t="shared" ref="IK4:IK47" si="62">DH4-AF4</f>
        <v>0</v>
      </c>
      <c r="IL4" s="41">
        <f t="shared" ref="IL4:IL47" si="63">DI4-AG4</f>
        <v>0</v>
      </c>
      <c r="IM4" s="41">
        <f t="shared" ref="IM4:IM47" si="64">DJ4-AH4</f>
        <v>196.28065793886435</v>
      </c>
      <c r="IN4" s="41">
        <f t="shared" ref="IN4:IN47" si="65">DK4-AI4</f>
        <v>121.15452550785346</v>
      </c>
      <c r="IO4" s="41">
        <f t="shared" ref="IO4:IO47" si="66">DL4-AJ4</f>
        <v>27.036116512842199</v>
      </c>
      <c r="IP4" s="41">
        <f t="shared" ref="IP4:IP47" si="67">DM4-AK4</f>
        <v>10.308322647371249</v>
      </c>
      <c r="IQ4" s="41">
        <f t="shared" ref="IQ4:IQ47" si="68">DN4-AL4</f>
        <v>2.3809038583420405</v>
      </c>
      <c r="IR4" s="41">
        <f t="shared" ref="IR4:IR47" si="69">DO4-AM4</f>
        <v>1.5889809965480237</v>
      </c>
      <c r="IS4" s="41">
        <f t="shared" ref="IS4:IS47" si="70">DP4-AN4</f>
        <v>2.3863982906363961</v>
      </c>
      <c r="IT4" s="41">
        <f t="shared" ref="IT4:IT47" si="71">DQ4-AO4</f>
        <v>4.7583903437026711</v>
      </c>
      <c r="IU4" s="41">
        <f t="shared" ref="IU4:IU47" si="72">DR4-AP4</f>
        <v>0</v>
      </c>
      <c r="IV4" s="41">
        <f t="shared" ref="IV4:IV47" si="73">DS4-AQ4</f>
        <v>0</v>
      </c>
      <c r="IW4" s="41">
        <f t="shared" ref="IW4:IW47" si="74">DT4-AR4</f>
        <v>32.794468126320382</v>
      </c>
      <c r="IX4" s="41">
        <f t="shared" ref="IX4:IX47" si="75">DU4-AS4</f>
        <v>21.691796118047698</v>
      </c>
      <c r="IY4" s="41">
        <f t="shared" ref="IY4:IY47" si="76">DV4-AT4</f>
        <v>5.4763781768764908</v>
      </c>
      <c r="IZ4" s="41">
        <f t="shared" ref="IZ4:IZ47" si="77">DW4-AU4</f>
        <v>1.5062571663347979</v>
      </c>
      <c r="JA4" s="41">
        <f t="shared" ref="JA4:JA47" si="78">DX4-AV4</f>
        <v>0.23753370265329252</v>
      </c>
      <c r="JB4" s="41">
        <f t="shared" ref="JB4:JB47" si="79">DY4-AW4</f>
        <v>0.31632923014435799</v>
      </c>
      <c r="JC4" s="41">
        <f t="shared" ref="JC4:JC47" si="80">DZ4-AX4</f>
        <v>0.316309545196995</v>
      </c>
      <c r="JD4" s="41">
        <f t="shared" ref="JD4:JD47" si="81">EA4-AY4</f>
        <v>0.47597491673719583</v>
      </c>
      <c r="JE4" s="41">
        <f t="shared" ref="JE4:JE47" si="82">EB4-AZ4</f>
        <v>0.23821647549385266</v>
      </c>
      <c r="JF4" s="41">
        <f t="shared" ref="JF4:JF47" si="83">EC4-BA4</f>
        <v>0</v>
      </c>
    </row>
    <row r="5" spans="1:266" x14ac:dyDescent="0.25">
      <c r="A5" s="28" t="s">
        <v>3</v>
      </c>
      <c r="B5" s="44">
        <v>2.861316693</v>
      </c>
      <c r="C5" s="44">
        <v>-9.7156567809999999</v>
      </c>
      <c r="D5" s="44">
        <v>2.7710464460000002</v>
      </c>
      <c r="E5" s="26">
        <v>3.3224043480000001</v>
      </c>
      <c r="F5" s="44">
        <v>11.95876282</v>
      </c>
      <c r="G5" s="44">
        <v>2.9544220999999999E-2</v>
      </c>
      <c r="H5" s="44">
        <v>1.5068661329999999</v>
      </c>
      <c r="I5" s="26">
        <v>1.7409166840000001</v>
      </c>
      <c r="J5" s="91">
        <f t="shared" si="3"/>
        <v>0.28917242282218603</v>
      </c>
      <c r="K5" s="91">
        <f t="shared" si="0"/>
        <v>5.8178661902894451</v>
      </c>
      <c r="L5" s="91">
        <f t="shared" si="0"/>
        <v>0.81463424730341949</v>
      </c>
      <c r="M5" s="26">
        <f t="shared" si="0"/>
        <v>0.75789842809541275</v>
      </c>
      <c r="N5" s="31">
        <f>('post-vaccine carriage (0)'!DN5*(1-'invasiveness (0)'!$F$90)+'post-vaccine carriage (0)'!BP5)*EXP('invasiveness (0)'!$B5)/1000*(100000/('post-vaccine carriage (0)'!BP$47+'post-vaccine carriage (0)'!DN$47))</f>
        <v>55.185451902145779</v>
      </c>
      <c r="O5" s="31">
        <f>('post-vaccine carriage (0)'!DO5*(1-'invasiveness (0)'!$F$90)+'post-vaccine carriage (0)'!BQ5)*EXP('invasiveness (0)'!$B5)/1000*(100000/('post-vaccine carriage (0)'!BQ$47+'post-vaccine carriage (0)'!DO$47))</f>
        <v>24.012994853689122</v>
      </c>
      <c r="P5" s="31">
        <f>('post-vaccine carriage (0)'!DP5*(1-'invasiveness (0)'!$F$90)+'post-vaccine carriage (0)'!BR5)*EXP('invasiveness (0)'!$B5)/1000*(100000/('post-vaccine carriage (0)'!BR$47+'post-vaccine carriage (0)'!DP$47))</f>
        <v>2.0531828025783292</v>
      </c>
      <c r="Q5" s="31">
        <f>('post-vaccine carriage (0)'!DQ5*(1-'invasiveness (0)'!$F$90)+'post-vaccine carriage (0)'!BS5)*EXP('invasiveness (0)'!$B5)/1000*(100000/('post-vaccine carriage (0)'!BS$47+'post-vaccine carriage (0)'!DQ$47))</f>
        <v>4.6554039938404276E-2</v>
      </c>
      <c r="R5" s="31">
        <f>('post-vaccine carriage (0)'!DR5*(1-'invasiveness (0)'!$F$90)+'post-vaccine carriage (0)'!BT5)*EXP('invasiveness (0)'!$B5)/1000*(100000/('post-vaccine carriage (0)'!BT$47+'post-vaccine carriage (0)'!DR$47))</f>
        <v>0</v>
      </c>
      <c r="S5" s="31">
        <f>('post-vaccine carriage (0)'!DS5*(1-'invasiveness (0)'!$F$90)+'post-vaccine carriage (0)'!BU5)*EXP('invasiveness (0)'!$B5)/1000*(100000/('post-vaccine carriage (0)'!BU$47+'post-vaccine carriage (0)'!DS$47))</f>
        <v>0</v>
      </c>
      <c r="T5" s="31">
        <f>('post-vaccine carriage (0)'!DT5*(1-'invasiveness (0)'!$F$90)+'post-vaccine carriage (0)'!BV5)*EXP('invasiveness (0)'!$B5)/1000*(100000/('post-vaccine carriage (0)'!BV$47+'post-vaccine carriage (0)'!DT$47))</f>
        <v>2.3215207528203125E-2</v>
      </c>
      <c r="U5" s="31">
        <f>('post-vaccine carriage (0)'!DU5*(1-'invasiveness (0)'!$F$90)+'post-vaccine carriage (0)'!BW5)*EXP('invasiveness (0)'!$B5)/1000*(100000/('post-vaccine carriage (0)'!BW$47+'post-vaccine carriage (0)'!DU$47))</f>
        <v>0.12793844811316973</v>
      </c>
      <c r="V5" s="31">
        <f>('post-vaccine carriage (0)'!DV5*(1-'invasiveness (0)'!$F$90)+'post-vaccine carriage (0)'!BX5)*EXP('invasiveness (0)'!$B5)/1000*(100000/('post-vaccine carriage (0)'!BX$47+'post-vaccine carriage (0)'!DV$47))</f>
        <v>1.1442008736251676E-2</v>
      </c>
      <c r="W5" s="38">
        <f>('post-vaccine carriage (0)'!DW5*(1-'invasiveness (0)'!$F$90)+'post-vaccine carriage (0)'!BY5)*EXP('invasiveness (0)'!$B5)/1000*(100000/('post-vaccine carriage (0)'!BY$47+'post-vaccine carriage (0)'!DW$47))</f>
        <v>0</v>
      </c>
      <c r="X5" s="31">
        <f>('post-vaccine carriage (0)'!DX5*(1-'invasiveness (0)'!$F$90)+'post-vaccine carriage (0)'!BZ5)*EXP('invasiveness (0)'!$C5)/1000*(100000/('post-vaccine carriage (0)'!BZ$47+'post-vaccine carriage (0)'!DX$47))</f>
        <v>7.137595497790276E-5</v>
      </c>
      <c r="Y5" s="31">
        <f>('post-vaccine carriage (0)'!DY5*(1-'invasiveness (0)'!$F$90)+'post-vaccine carriage (0)'!CA5)*EXP('invasiveness (0)'!$C5)/1000*(100000/('post-vaccine carriage (0)'!CA$47+'post-vaccine carriage (0)'!DY$47))</f>
        <v>3.3365317060331003E-5</v>
      </c>
      <c r="Z5" s="31">
        <f>('post-vaccine carriage (0)'!DZ5*(1-'invasiveness (0)'!$F$90)+'post-vaccine carriage (0)'!CB5)*EXP('invasiveness (0)'!$C5)/1000*(100000/('post-vaccine carriage (0)'!CB$47+'post-vaccine carriage (0)'!DZ$47))</f>
        <v>8.5037302606779606E-6</v>
      </c>
      <c r="AA5" s="31">
        <f>('post-vaccine carriage (0)'!EA5*(1-'invasiveness (0)'!$F$90)+'post-vaccine carriage (0)'!CC5)*EXP('invasiveness (0)'!$C5)/1000*(100000/('post-vaccine carriage (0)'!CC$47+'post-vaccine carriage (0)'!EA$47))</f>
        <v>1.7564475782591184E-6</v>
      </c>
      <c r="AB5" s="31">
        <f>('post-vaccine carriage (0)'!EB5*(1-'invasiveness (0)'!$F$90)+'post-vaccine carriage (0)'!CD5)*EXP('invasiveness (0)'!$C5)/1000*(100000/('post-vaccine carriage (0)'!CD$47+'post-vaccine carriage (0)'!EB$47))</f>
        <v>0</v>
      </c>
      <c r="AC5" s="31">
        <f>('post-vaccine carriage (0)'!EC5*(1-'invasiveness (0)'!$F$90)+'post-vaccine carriage (0)'!CE5)*EXP('invasiveness (0)'!$C5)/1000*(100000/('post-vaccine carriage (0)'!CE$47+'post-vaccine carriage (0)'!EC$47))</f>
        <v>0</v>
      </c>
      <c r="AD5" s="31">
        <f>('post-vaccine carriage (0)'!ED5*(1-'invasiveness (0)'!$F$90)+'post-vaccine carriage (0)'!CF5)*EXP('invasiveness (0)'!$C5)/1000*(100000/('post-vaccine carriage (0)'!CF$47+'post-vaccine carriage (0)'!ED$47))</f>
        <v>0</v>
      </c>
      <c r="AE5" s="31">
        <f>('post-vaccine carriage (0)'!EE5*(1-'invasiveness (0)'!$F$90)+'post-vaccine carriage (0)'!CG5)*EXP('invasiveness (0)'!$C5)/1000*(100000/('post-vaccine carriage (0)'!CG$47+'post-vaccine carriage (0)'!EE$47))</f>
        <v>2.7869067993370056E-7</v>
      </c>
      <c r="AF5" s="31">
        <f>('post-vaccine carriage (0)'!EF5*(1-'invasiveness (0)'!$F$90)+'post-vaccine carriage (0)'!CH5)*EXP('invasiveness (0)'!$C5)/1000*(100000/('post-vaccine carriage (0)'!CH$47+'post-vaccine carriage (0)'!EF$47))</f>
        <v>0</v>
      </c>
      <c r="AG5" s="38">
        <f>('post-vaccine carriage (0)'!EG5*(1-'invasiveness (0)'!$F$90)+'post-vaccine carriage (0)'!CI5)*EXP('invasiveness (0)'!$C5)/1000*(100000/('post-vaccine carriage (0)'!CI$47+'post-vaccine carriage (0)'!EG$47))</f>
        <v>0</v>
      </c>
      <c r="AH5" s="31">
        <f>('post-vaccine carriage (0)'!EH5*(1-'invasiveness (0)'!$F$90)+'post-vaccine carriage (0)'!CJ5)*EXP('invasiveness (0)'!$D5)/1000*(100000/('post-vaccine carriage (0)'!CJ$47+'post-vaccine carriage (0)'!EH$47))</f>
        <v>10.67703361050485</v>
      </c>
      <c r="AI5" s="31">
        <f>('post-vaccine carriage (0)'!EI5*(1-'invasiveness (0)'!$F$90)+'post-vaccine carriage (0)'!CK5)*EXP('invasiveness (0)'!$D5)/1000*(100000/('post-vaccine carriage (0)'!CK$47+'post-vaccine carriage (0)'!EI$47))</f>
        <v>5.2869308105833381</v>
      </c>
      <c r="AJ5" s="31">
        <f>('post-vaccine carriage (0)'!EJ5*(1-'invasiveness (0)'!$F$90)+'post-vaccine carriage (0)'!CL5)*EXP('invasiveness (0)'!$D5)/1000*(100000/('post-vaccine carriage (0)'!CL$47+'post-vaccine carriage (0)'!EJ$47))</f>
        <v>1.1157382132853277</v>
      </c>
      <c r="AK5" s="31">
        <f>('post-vaccine carriage (0)'!EK5*(1-'invasiveness (0)'!$F$90)+'post-vaccine carriage (0)'!CM5)*EXP('invasiveness (0)'!$D5)/1000*(100000/('post-vaccine carriage (0)'!CM$47+'post-vaccine carriage (0)'!EK$47))</f>
        <v>0.26972277144651291</v>
      </c>
      <c r="AL5" s="31">
        <f>('post-vaccine carriage (0)'!EL5*(1-'invasiveness (0)'!$F$90)+'post-vaccine carriage (0)'!CN5)*EXP('invasiveness (0)'!$D5)/1000*(100000/('post-vaccine carriage (0)'!CN$47+'post-vaccine carriage (0)'!EL$47))</f>
        <v>0</v>
      </c>
      <c r="AM5" s="31">
        <f>('post-vaccine carriage (0)'!EM5*(1-'invasiveness (0)'!$F$90)+'post-vaccine carriage (0)'!CO5)*EXP('invasiveness (0)'!$D5)/1000*(100000/('post-vaccine carriage (0)'!CO$47+'post-vaccine carriage (0)'!EM$47))</f>
        <v>0</v>
      </c>
      <c r="AN5" s="31">
        <f>('post-vaccine carriage (0)'!EN5*(1-'invasiveness (0)'!$F$90)+'post-vaccine carriage (0)'!CP5)*EXP('invasiveness (0)'!$D5)/1000*(100000/('post-vaccine carriage (0)'!CP$47+'post-vaccine carriage (0)'!EN$47))</f>
        <v>0.10146725339897519</v>
      </c>
      <c r="AO5" s="31">
        <f>('post-vaccine carriage (0)'!EO5*(1-'invasiveness (0)'!$F$90)+'post-vaccine carriage (0)'!CQ5)*EXP('invasiveness (0)'!$D5)/1000*(100000/('post-vaccine carriage (0)'!CQ$47+'post-vaccine carriage (0)'!EO$47))</f>
        <v>0.10116098403820066</v>
      </c>
      <c r="AP5" s="31">
        <f>('post-vaccine carriage (0)'!EP5*(1-'invasiveness (0)'!$F$90)+'post-vaccine carriage (0)'!CR5)*EXP('invasiveness (0)'!$D5)/1000*(100000/('post-vaccine carriage (0)'!CR$47+'post-vaccine carriage (0)'!EP$47))</f>
        <v>0.10100321980598093</v>
      </c>
      <c r="AQ5" s="38">
        <f>('post-vaccine carriage (0)'!EQ5*(1-'invasiveness (0)'!$F$90)+'post-vaccine carriage (0)'!CS5)*EXP('invasiveness (0)'!$D5)/1000*(100000/('post-vaccine carriage (0)'!CS$47+'post-vaccine carriage (0)'!EQ$47))</f>
        <v>6.7827209269785789E-3</v>
      </c>
      <c r="AR5" s="31">
        <f>('post-vaccine carriage (0)'!ER5*(1-'invasiveness (0)'!$F$90)+'post-vaccine carriage (0)'!CT5)*EXP('invasiveness (0)'!$E5)/1000*(100000/('post-vaccine carriage (0)'!CT$47+'post-vaccine carriage (0)'!ER$47))</f>
        <v>16.667486581419336</v>
      </c>
      <c r="AS5" s="31">
        <f>('post-vaccine carriage (0)'!ES5*(1-'invasiveness (0)'!$F$90)+'post-vaccine carriage (0)'!CU5)*EXP('invasiveness (0)'!$E5)/1000*(100000/('post-vaccine carriage (0)'!CU$47+'post-vaccine carriage (0)'!ES$47))</f>
        <v>8.8072653484064656</v>
      </c>
      <c r="AT5" s="31">
        <f>('post-vaccine carriage (0)'!ET5*(1-'invasiveness (0)'!$F$90)+'post-vaccine carriage (0)'!CV5)*EXP('invasiveness (0)'!$E5)/1000*(100000/('post-vaccine carriage (0)'!CV$47+'post-vaccine carriage (0)'!ET$47))</f>
        <v>1.6278586667109347</v>
      </c>
      <c r="AU5" s="31">
        <f>('post-vaccine carriage (0)'!EU5*(1-'invasiveness (0)'!$F$90)+'post-vaccine carriage (0)'!CW5)*EXP('invasiveness (0)'!$E5)/1000*(100000/('post-vaccine carriage (0)'!CW$47+'post-vaccine carriage (0)'!EU$47))</f>
        <v>0.20757319653049758</v>
      </c>
      <c r="AV5" s="31">
        <f>('post-vaccine carriage (0)'!EV5*(1-'invasiveness (0)'!$F$90)+'post-vaccine carriage (0)'!CX5)*EXP('invasiveness (0)'!$E5)/1000*(100000/('post-vaccine carriage (0)'!CX$47+'post-vaccine carriage (0)'!EV$47))</f>
        <v>0.13820968363227457</v>
      </c>
      <c r="AW5" s="31">
        <f>('post-vaccine carriage (0)'!EW5*(1-'invasiveness (0)'!$F$90)+'post-vaccine carriage (0)'!CY5)*EXP('invasiveness (0)'!$E5)/1000*(100000/('post-vaccine carriage (0)'!CY$47+'post-vaccine carriage (0)'!EW$47))</f>
        <v>0</v>
      </c>
      <c r="AX5" s="31">
        <f>('post-vaccine carriage (0)'!EX5*(1-'invasiveness (0)'!$F$90)+'post-vaccine carriage (0)'!CZ5)*EXP('invasiveness (0)'!$E5)/1000*(100000/('post-vaccine carriage (0)'!CZ$47+'post-vaccine carriage (0)'!EX$47))</f>
        <v>3.4508557377767667E-2</v>
      </c>
      <c r="AY5" s="31">
        <f>('post-vaccine carriage (0)'!EY5*(1-'invasiveness (0)'!$F$90)+'post-vaccine carriage (0)'!DA5)*EXP('invasiveness (0)'!$E5)/1000*(100000/('post-vaccine carriage (0)'!DA$47+'post-vaccine carriage (0)'!EY$47))</f>
        <v>0.10385527704751513</v>
      </c>
      <c r="AZ5" s="31">
        <f>('post-vaccine carriage (0)'!EZ5*(1-'invasiveness (0)'!$F$90)+'post-vaccine carriage (0)'!DB5)*EXP('invasiveness (0)'!$E5)/1000*(100000/('post-vaccine carriage (0)'!DB$47+'post-vaccine carriage (0)'!EZ$47))</f>
        <v>0.17325869627255025</v>
      </c>
      <c r="BA5" s="38">
        <f>('post-vaccine carriage (0)'!FA5*(1-'invasiveness (0)'!$F$90)+'post-vaccine carriage (0)'!DC5)*EXP('invasiveness (0)'!$E5)/1000*(100000/('post-vaccine carriage (0)'!DC$47+'post-vaccine carriage (0)'!FA$47))</f>
        <v>0</v>
      </c>
      <c r="BB5" s="31">
        <f>('post-vaccine carriage (0)'!DN5*(1-'invasiveness (0)'!$F$90)+'post-vaccine carriage (0)'!BP5)*EXP('invasiveness (0)'!$B5-1.96*$J5)/1000*(100000/('post-vaccine carriage (0)'!BP$47+'post-vaccine carriage (0)'!DN$47))</f>
        <v>31.309495348855442</v>
      </c>
      <c r="BC5" s="31">
        <f>('post-vaccine carriage (0)'!DO5*(1-'invasiveness (0)'!$F$90)+'post-vaccine carriage (0)'!BQ5)*EXP('invasiveness (0)'!$B5-1.96*$J5)/1000*(100000/('post-vaccine carriage (0)'!BQ$47+'post-vaccine carriage (0)'!DO$47))</f>
        <v>13.623785341412335</v>
      </c>
      <c r="BD5" s="31">
        <f>('post-vaccine carriage (0)'!DP5*(1-'invasiveness (0)'!$F$90)+'post-vaccine carriage (0)'!BR5)*EXP('invasiveness (0)'!$B5-1.96*$J5)/1000*(100000/('post-vaccine carriage (0)'!BR$47+'post-vaccine carriage (0)'!DP$47))</f>
        <v>1.1648743498859817</v>
      </c>
      <c r="BE5" s="31">
        <f>('post-vaccine carriage (0)'!DQ5*(1-'invasiveness (0)'!$F$90)+'post-vaccine carriage (0)'!BS5)*EXP('invasiveness (0)'!$B5-1.96*$J5)/1000*(100000/('post-vaccine carriage (0)'!BS$47+'post-vaccine carriage (0)'!DQ$47))</f>
        <v>2.6412459202227238E-2</v>
      </c>
      <c r="BF5" s="31">
        <f>('post-vaccine carriage (0)'!DR5*(1-'invasiveness (0)'!$F$90)+'post-vaccine carriage (0)'!BT5)*EXP('invasiveness (0)'!$B5-1.96*$J5)/1000*(100000/('post-vaccine carriage (0)'!BT$47+'post-vaccine carriage (0)'!DR$47))</f>
        <v>0</v>
      </c>
      <c r="BG5" s="31">
        <f>('post-vaccine carriage (0)'!DS5*(1-'invasiveness (0)'!$F$90)+'post-vaccine carriage (0)'!BU5)*EXP('invasiveness (0)'!$B5-1.96*$J5)/1000*(100000/('post-vaccine carriage (0)'!BU$47+'post-vaccine carriage (0)'!DS$47))</f>
        <v>0</v>
      </c>
      <c r="BH5" s="31">
        <f>('post-vaccine carriage (0)'!DT5*(1-'invasiveness (0)'!$F$90)+'post-vaccine carriage (0)'!BV5)*EXP('invasiveness (0)'!$B5-1.96*$J5)/1000*(100000/('post-vaccine carriage (0)'!BV$47+'post-vaccine carriage (0)'!DT$47))</f>
        <v>1.317116027999269E-2</v>
      </c>
      <c r="BI5" s="31">
        <f>('post-vaccine carriage (0)'!DU5*(1-'invasiveness (0)'!$F$90)+'post-vaccine carriage (0)'!BW5)*EXP('invasiveness (0)'!$B5-1.96*$J5)/1000*(100000/('post-vaccine carriage (0)'!BW$47+'post-vaccine carriage (0)'!DU$47))</f>
        <v>7.2585946260654205E-2</v>
      </c>
      <c r="BJ5" s="31">
        <f>('post-vaccine carriage (0)'!DV5*(1-'invasiveness (0)'!$F$90)+'post-vaccine carriage (0)'!BX5)*EXP('invasiveness (0)'!$B5-1.96*$J5)/1000*(100000/('post-vaccine carriage (0)'!BX$47+'post-vaccine carriage (0)'!DV$47))</f>
        <v>6.4916297132887211E-3</v>
      </c>
      <c r="BK5" s="38">
        <f>('post-vaccine carriage (0)'!DW5*(1-'invasiveness (0)'!$F$90)+'post-vaccine carriage (0)'!BY5)*EXP('invasiveness (0)'!$B5-1.96*$J5)/1000*(100000/('post-vaccine carriage (0)'!BY$47+'post-vaccine carriage (0)'!DW$47))</f>
        <v>0</v>
      </c>
      <c r="BL5" s="31">
        <f>('post-vaccine carriage (0)'!DX5*(1-'invasiveness (0)'!$F$90)+'post-vaccine carriage (0)'!BZ5)*EXP('invasiveness (0)'!$C5-1.96*$K5)/1000*(100000/('post-vaccine carriage (0)'!BZ$47+'post-vaccine carriage (0)'!DX$47))</f>
        <v>7.9668062148233656E-10</v>
      </c>
      <c r="BM5" s="31">
        <f>('post-vaccine carriage (0)'!DY5*(1-'invasiveness (0)'!$F$90)+'post-vaccine carriage (0)'!CA5)*EXP('invasiveness (0)'!$C5-1.96*$K5)/1000*(100000/('post-vaccine carriage (0)'!CA$47+'post-vaccine carriage (0)'!DY$47))</f>
        <v>3.7241535387945516E-10</v>
      </c>
      <c r="BN5" s="31">
        <f>('post-vaccine carriage (0)'!DZ5*(1-'invasiveness (0)'!$F$90)+'post-vaccine carriage (0)'!CB5)*EXP('invasiveness (0)'!$C5-1.96*$K5)/1000*(100000/('post-vaccine carriage (0)'!CB$47+'post-vaccine carriage (0)'!DZ$47))</f>
        <v>9.4916517909882472E-11</v>
      </c>
      <c r="BO5" s="31">
        <f>('post-vaccine carriage (0)'!EA5*(1-'invasiveness (0)'!$F$90)+'post-vaccine carriage (0)'!CC5)*EXP('invasiveness (0)'!$C5-1.96*$K5)/1000*(100000/('post-vaccine carriage (0)'!CC$47+'post-vaccine carriage (0)'!EA$47))</f>
        <v>1.9605030134893985E-11</v>
      </c>
      <c r="BP5" s="31">
        <f>('post-vaccine carriage (0)'!EB5*(1-'invasiveness (0)'!$F$90)+'post-vaccine carriage (0)'!CD5)*EXP('invasiveness (0)'!$C5-1.96*$K5)/1000*(100000/('post-vaccine carriage (0)'!CD$47+'post-vaccine carriage (0)'!EB$47))</f>
        <v>0</v>
      </c>
      <c r="BQ5" s="31">
        <f>('post-vaccine carriage (0)'!EC5*(1-'invasiveness (0)'!$F$90)+'post-vaccine carriage (0)'!CE5)*EXP('invasiveness (0)'!$C5-1.96*$K5)/1000*(100000/('post-vaccine carriage (0)'!CE$47+'post-vaccine carriage (0)'!EC$47))</f>
        <v>0</v>
      </c>
      <c r="BR5" s="31">
        <f>('post-vaccine carriage (0)'!ED5*(1-'invasiveness (0)'!$F$90)+'post-vaccine carriage (0)'!CF5)*EXP('invasiveness (0)'!$C5-1.96*$K5)/1000*(100000/('post-vaccine carriage (0)'!CF$47+'post-vaccine carriage (0)'!ED$47))</f>
        <v>0</v>
      </c>
      <c r="BS5" s="31">
        <f>('post-vaccine carriage (0)'!EE5*(1-'invasiveness (0)'!$F$90)+'post-vaccine carriage (0)'!CG5)*EXP('invasiveness (0)'!$C5-1.96*$K5)/1000*(100000/('post-vaccine carriage (0)'!CG$47+'post-vaccine carriage (0)'!EE$47))</f>
        <v>3.1106759154347272E-12</v>
      </c>
      <c r="BT5" s="31">
        <f>('post-vaccine carriage (0)'!EF5*(1-'invasiveness (0)'!$F$90)+'post-vaccine carriage (0)'!CH5)*EXP('invasiveness (0)'!$C5-1.96*$K5)/1000*(100000/('post-vaccine carriage (0)'!CH$47+'post-vaccine carriage (0)'!EF$47))</f>
        <v>0</v>
      </c>
      <c r="BU5" s="38">
        <f>('post-vaccine carriage (0)'!EG5*(1-'invasiveness (0)'!$F$90)+'post-vaccine carriage (0)'!CI5)*EXP('invasiveness (0)'!$C5-1.96*$K5)/1000*(100000/('post-vaccine carriage (0)'!CI$47+'post-vaccine carriage (0)'!EG$47))</f>
        <v>0</v>
      </c>
      <c r="BV5" s="31">
        <f>('post-vaccine carriage (0)'!EH5*(1-'invasiveness (0)'!$F$90)+'post-vaccine carriage (0)'!CJ5)*EXP('invasiveness (0)'!$D5-1.96*$L5)/1000*(100000/('post-vaccine carriage (0)'!CJ$47+'post-vaccine carriage (0)'!EH$47))</f>
        <v>2.1628178212989995</v>
      </c>
      <c r="BW5" s="31">
        <f>('post-vaccine carriage (0)'!EI5*(1-'invasiveness (0)'!$F$90)+'post-vaccine carriage (0)'!CK5)*EXP('invasiveness (0)'!$D5-1.96*$L5)/1000*(100000/('post-vaccine carriage (0)'!CK$47+'post-vaccine carriage (0)'!EI$47))</f>
        <v>1.0709592752292305</v>
      </c>
      <c r="BX5" s="31">
        <f>('post-vaccine carriage (0)'!EJ5*(1-'invasiveness (0)'!$F$90)+'post-vaccine carriage (0)'!CL5)*EXP('invasiveness (0)'!$D5-1.96*$L5)/1000*(100000/('post-vaccine carriage (0)'!CL$47+'post-vaccine carriage (0)'!EJ$47))</f>
        <v>0.22601207223170944</v>
      </c>
      <c r="BY5" s="31">
        <f>('post-vaccine carriage (0)'!EK5*(1-'invasiveness (0)'!$F$90)+'post-vaccine carriage (0)'!CM5)*EXP('invasiveness (0)'!$D5-1.96*$L5)/1000*(100000/('post-vaccine carriage (0)'!CM$47+'post-vaccine carriage (0)'!EK$47))</f>
        <v>5.4637012317795976E-2</v>
      </c>
      <c r="BZ5" s="31">
        <f>('post-vaccine carriage (0)'!EL5*(1-'invasiveness (0)'!$F$90)+'post-vaccine carriage (0)'!CN5)*EXP('invasiveness (0)'!$D5-1.96*$L5)/1000*(100000/('post-vaccine carriage (0)'!CN$47+'post-vaccine carriage (0)'!EL$47))</f>
        <v>0</v>
      </c>
      <c r="CA5" s="31">
        <f>('post-vaccine carriage (0)'!EM5*(1-'invasiveness (0)'!$F$90)+'post-vaccine carriage (0)'!CO5)*EXP('invasiveness (0)'!$D5-1.96*$L5)/1000*(100000/('post-vaccine carriage (0)'!CO$47+'post-vaccine carriage (0)'!EM$47))</f>
        <v>0</v>
      </c>
      <c r="CB5" s="31">
        <f>('post-vaccine carriage (0)'!EN5*(1-'invasiveness (0)'!$F$90)+'post-vaccine carriage (0)'!CP5)*EXP('invasiveness (0)'!$D5-1.96*$L5)/1000*(100000/('post-vaccine carriage (0)'!CP$47+'post-vaccine carriage (0)'!EN$47))</f>
        <v>2.0553947091975899E-2</v>
      </c>
      <c r="CC5" s="31">
        <f>('post-vaccine carriage (0)'!EO5*(1-'invasiveness (0)'!$F$90)+'post-vaccine carriage (0)'!CQ5)*EXP('invasiveness (0)'!$D5-1.96*$L5)/1000*(100000/('post-vaccine carriage (0)'!CQ$47+'post-vaccine carriage (0)'!EO$47))</f>
        <v>2.0491906935902089E-2</v>
      </c>
      <c r="CD5" s="31">
        <f>('post-vaccine carriage (0)'!EP5*(1-'invasiveness (0)'!$F$90)+'post-vaccine carriage (0)'!CR5)*EXP('invasiveness (0)'!$D5-1.96*$L5)/1000*(100000/('post-vaccine carriage (0)'!CR$47+'post-vaccine carriage (0)'!EP$47))</f>
        <v>2.0459949062071603E-2</v>
      </c>
      <c r="CE5" s="38">
        <f>('post-vaccine carriage (0)'!EQ5*(1-'invasiveness (0)'!$F$90)+'post-vaccine carriage (0)'!CS5)*EXP('invasiveness (0)'!$D5-1.96*$L5)/1000*(100000/('post-vaccine carriage (0)'!CS$47+'post-vaccine carriage (0)'!EQ$47))</f>
        <v>1.3739574335828377E-3</v>
      </c>
      <c r="CF5" s="31">
        <f>('post-vaccine carriage (0)'!ER5*(1-'invasiveness (0)'!$F$90)+'post-vaccine carriage (0)'!CT5)*EXP('invasiveness (0)'!$E5-1.96*$M5)/1000*(100000/('post-vaccine carriage (0)'!CT$47+'post-vaccine carriage (0)'!ER$47))</f>
        <v>3.7734095828361083</v>
      </c>
      <c r="CG5" s="31">
        <f>('post-vaccine carriage (0)'!ES5*(1-'invasiveness (0)'!$F$90)+'post-vaccine carriage (0)'!CU5)*EXP('invasiveness (0)'!$E5-1.96*$M5)/1000*(100000/('post-vaccine carriage (0)'!CU$47+'post-vaccine carriage (0)'!ES$47))</f>
        <v>1.9939070778257275</v>
      </c>
      <c r="CH5" s="31">
        <f>('post-vaccine carriage (0)'!ET5*(1-'invasiveness (0)'!$F$90)+'post-vaccine carriage (0)'!CV5)*EXP('invasiveness (0)'!$E5-1.96*$M5)/1000*(100000/('post-vaccine carriage (0)'!CV$47+'post-vaccine carriage (0)'!ET$47))</f>
        <v>0.36853651943644011</v>
      </c>
      <c r="CI5" s="31">
        <f>('post-vaccine carriage (0)'!EU5*(1-'invasiveness (0)'!$F$90)+'post-vaccine carriage (0)'!CW5)*EXP('invasiveness (0)'!$E5-1.96*$M5)/1000*(100000/('post-vaccine carriage (0)'!CW$47+'post-vaccine carriage (0)'!EU$47))</f>
        <v>4.6993209510140986E-2</v>
      </c>
      <c r="CJ5" s="31">
        <f>('post-vaccine carriage (0)'!EV5*(1-'invasiveness (0)'!$F$90)+'post-vaccine carriage (0)'!CX5)*EXP('invasiveness (0)'!$E5-1.96*$M5)/1000*(100000/('post-vaccine carriage (0)'!CX$47+'post-vaccine carriage (0)'!EV$47))</f>
        <v>3.1289765383111595E-2</v>
      </c>
      <c r="CK5" s="31">
        <f>('post-vaccine carriage (0)'!EW5*(1-'invasiveness (0)'!$F$90)+'post-vaccine carriage (0)'!CY5)*EXP('invasiveness (0)'!$E5-1.96*$M5)/1000*(100000/('post-vaccine carriage (0)'!CY$47+'post-vaccine carriage (0)'!EW$47))</f>
        <v>0</v>
      </c>
      <c r="CL5" s="31">
        <f>('post-vaccine carriage (0)'!EX5*(1-'invasiveness (0)'!$F$90)+'post-vaccine carriage (0)'!CZ5)*EXP('invasiveness (0)'!$E5-1.96*$M5)/1000*(100000/('post-vaccine carriage (0)'!CZ$47+'post-vaccine carriage (0)'!EX$47))</f>
        <v>7.8125109303690595E-3</v>
      </c>
      <c r="CM5" s="31">
        <f>('post-vaccine carriage (0)'!EY5*(1-'invasiveness (0)'!$F$90)+'post-vaccine carriage (0)'!DA5)*EXP('invasiveness (0)'!$E5-1.96*$M5)/1000*(100000/('post-vaccine carriage (0)'!DA$47+'post-vaccine carriage (0)'!EY$47))</f>
        <v>2.3512153180675961E-2</v>
      </c>
      <c r="CN5" s="31">
        <f>('post-vaccine carriage (0)'!EZ5*(1-'invasiveness (0)'!$F$90)+'post-vaccine carriage (0)'!DB5)*EXP('invasiveness (0)'!$E5-1.96*$M5)/1000*(100000/('post-vaccine carriage (0)'!DB$47+'post-vaccine carriage (0)'!EZ$47))</f>
        <v>3.9224631838213182E-2</v>
      </c>
      <c r="CO5" s="38">
        <f>('post-vaccine carriage (0)'!FA5*(1-'invasiveness (0)'!$F$90)+'post-vaccine carriage (0)'!DC5)*EXP('invasiveness (0)'!$E5-1.96*$M5)/1000*(100000/('post-vaccine carriage (0)'!DC$47+'post-vaccine carriage (0)'!FA$47))</f>
        <v>0</v>
      </c>
      <c r="CP5" s="31">
        <f>('post-vaccine carriage (0)'!DN5*(1-'invasiveness (0)'!$F$90)+'post-vaccine carriage (0)'!BP5)*MIN(1000, EXP('invasiveness (0)'!$B5+1.96*$J5))/1000*(100000/('post-vaccine carriage (0)'!BP$47+'post-vaccine carriage (0)'!DN$47))</f>
        <v>97.268706113315716</v>
      </c>
      <c r="CQ5" s="31">
        <f>('post-vaccine carriage (0)'!DO5*(1-'invasiveness (0)'!$F$90)+'post-vaccine carriage (0)'!BQ5)*MIN(1000, EXP('invasiveness (0)'!$B5+1.96*$J5))/1000*(100000/('post-vaccine carriage (0)'!BQ$47+'post-vaccine carriage (0)'!DO$47))</f>
        <v>42.324795010571073</v>
      </c>
      <c r="CR5" s="31">
        <f>('post-vaccine carriage (0)'!DP5*(1-'invasiveness (0)'!$F$90)+'post-vaccine carriage (0)'!BR5)*MIN(1000, EXP('invasiveness (0)'!$B5+1.96*$J5))/1000*(100000/('post-vaccine carriage (0)'!BR$47+'post-vaccine carriage (0)'!DP$47))</f>
        <v>3.6188964253664113</v>
      </c>
      <c r="CS5" s="31">
        <f>('post-vaccine carriage (0)'!DQ5*(1-'invasiveness (0)'!$F$90)+'post-vaccine carriage (0)'!BS5)*MIN(1000, EXP('invasiveness (0)'!$B5+1.96*$J5))/1000*(100000/('post-vaccine carriage (0)'!BS$47+'post-vaccine carriage (0)'!DQ$47))</f>
        <v>8.2055162603101472E-2</v>
      </c>
      <c r="CT5" s="31">
        <f>('post-vaccine carriage (0)'!DR5*(1-'invasiveness (0)'!$F$90)+'post-vaccine carriage (0)'!BT5)*MIN(1000, EXP('invasiveness (0)'!$B5+1.96*$J5))/1000*(100000/('post-vaccine carriage (0)'!BT$47+'post-vaccine carriage (0)'!DR$47))</f>
        <v>0</v>
      </c>
      <c r="CU5" s="31">
        <f>('post-vaccine carriage (0)'!DS5*(1-'invasiveness (0)'!$F$90)+'post-vaccine carriage (0)'!BU5)*MIN(1000, EXP('invasiveness (0)'!$B5+1.96*$J5))/1000*(100000/('post-vaccine carriage (0)'!BU$47+'post-vaccine carriage (0)'!DS$47))</f>
        <v>0</v>
      </c>
      <c r="CV5" s="31">
        <f>('post-vaccine carriage (0)'!DT5*(1-'invasiveness (0)'!$F$90)+'post-vaccine carriage (0)'!BV5)*MIN(1000, EXP('invasiveness (0)'!$B5+1.96*$J5))/1000*(100000/('post-vaccine carriage (0)'!BV$47+'post-vaccine carriage (0)'!DT$47))</f>
        <v>4.0918632005124925E-2</v>
      </c>
      <c r="CW5" s="31">
        <f>('post-vaccine carriage (0)'!DU5*(1-'invasiveness (0)'!$F$90)+'post-vaccine carriage (0)'!BW5)*MIN(1000, EXP('invasiveness (0)'!$B5+1.96*$J5))/1000*(100000/('post-vaccine carriage (0)'!BW$47+'post-vaccine carriage (0)'!DU$47))</f>
        <v>0.22550159292307476</v>
      </c>
      <c r="CX5" s="31">
        <f>('post-vaccine carriage (0)'!DV5*(1-'invasiveness (0)'!$F$90)+'post-vaccine carriage (0)'!BX5)*MIN(1000, EXP('invasiveness (0)'!$B5+1.96*$J5))/1000*(100000/('post-vaccine carriage (0)'!BX$47+'post-vaccine carriage (0)'!DV$47))</f>
        <v>2.0167441721523353E-2</v>
      </c>
      <c r="CY5" s="38">
        <f>('post-vaccine carriage (0)'!DW5*(1-'invasiveness (0)'!$F$90)+'post-vaccine carriage (0)'!BY5)*MIN(1000, EXP('invasiveness (0)'!$B5+1.96*$J5))/1000*(100000/('post-vaccine carriage (0)'!BY$47+'post-vaccine carriage (0)'!DW$47))</f>
        <v>0</v>
      </c>
      <c r="CZ5" s="31">
        <f>('post-vaccine carriage (0)'!DX5*(1-'invasiveness (0)'!$F$90)+'post-vaccine carriage (0)'!BZ5)*MIN(1000, EXP('invasiveness (0)'!$C5+1.96*$K5))/1000*(100000/('post-vaccine carriage (0)'!BZ$47+'post-vaccine carriage (0)'!DX$47))</f>
        <v>6.3946916890340635</v>
      </c>
      <c r="DA5" s="31">
        <f>('post-vaccine carriage (0)'!DY5*(1-'invasiveness (0)'!$F$90)+'post-vaccine carriage (0)'!CA5)*MIN(1000, EXP('invasiveness (0)'!$C5+1.96*$K5))/1000*(100000/('post-vaccine carriage (0)'!CA$47+'post-vaccine carriage (0)'!DY$47))</f>
        <v>2.9892547955924291</v>
      </c>
      <c r="DB5" s="31">
        <f>('post-vaccine carriage (0)'!DZ5*(1-'invasiveness (0)'!$F$90)+'post-vaccine carriage (0)'!CB5)*MIN(1000, EXP('invasiveness (0)'!$C5+1.96*$K5))/1000*(100000/('post-vaccine carriage (0)'!CB$47+'post-vaccine carriage (0)'!DZ$47))</f>
        <v>0.76186347686107903</v>
      </c>
      <c r="DC5" s="31">
        <f>('post-vaccine carriage (0)'!EA5*(1-'invasiveness (0)'!$F$90)+'post-vaccine carriage (0)'!CC5)*MIN(1000, EXP('invasiveness (0)'!$C5+1.96*$K5))/1000*(100000/('post-vaccine carriage (0)'!CC$47+'post-vaccine carriage (0)'!EA$47))</f>
        <v>0.15736308865352322</v>
      </c>
      <c r="DD5" s="31">
        <f>('post-vaccine carriage (0)'!EB5*(1-'invasiveness (0)'!$F$90)+'post-vaccine carriage (0)'!CD5)*MIN(1000, EXP('invasiveness (0)'!$C5+1.96*$K5))/1000*(100000/('post-vaccine carriage (0)'!CD$47+'post-vaccine carriage (0)'!EB$47))</f>
        <v>0</v>
      </c>
      <c r="DE5" s="31">
        <f>('post-vaccine carriage (0)'!EC5*(1-'invasiveness (0)'!$F$90)+'post-vaccine carriage (0)'!CE5)*MIN(1000, EXP('invasiveness (0)'!$C5+1.96*$K5))/1000*(100000/('post-vaccine carriage (0)'!CE$47+'post-vaccine carriage (0)'!EC$47))</f>
        <v>0</v>
      </c>
      <c r="DF5" s="31">
        <f>('post-vaccine carriage (0)'!ED5*(1-'invasiveness (0)'!$F$90)+'post-vaccine carriage (0)'!CF5)*MIN(1000, EXP('invasiveness (0)'!$C5+1.96*$K5))/1000*(100000/('post-vaccine carriage (0)'!CF$47+'post-vaccine carriage (0)'!ED$47))</f>
        <v>0</v>
      </c>
      <c r="DG5" s="31">
        <f>('post-vaccine carriage (0)'!EE5*(1-'invasiveness (0)'!$F$90)+'post-vaccine carriage (0)'!CG5)*MIN(1000, EXP('invasiveness (0)'!$C5+1.96*$K5))/1000*(100000/('post-vaccine carriage (0)'!CG$47+'post-vaccine carriage (0)'!EE$47))</f>
        <v>2.4968366102212147E-2</v>
      </c>
      <c r="DH5" s="31">
        <f>('post-vaccine carriage (0)'!EF5*(1-'invasiveness (0)'!$F$90)+'post-vaccine carriage (0)'!CH5)*MIN(1000, EXP('invasiveness (0)'!$C5+1.96*$K5))/1000*(100000/('post-vaccine carriage (0)'!CH$47+'post-vaccine carriage (0)'!EF$47))</f>
        <v>0</v>
      </c>
      <c r="DI5" s="38">
        <f>('post-vaccine carriage (0)'!EG5*(1-'invasiveness (0)'!$F$90)+'post-vaccine carriage (0)'!CI5)*MIN(1000, EXP('invasiveness (0)'!$C5+1.96*$K5))/1000*(100000/('post-vaccine carriage (0)'!CI$47+'post-vaccine carriage (0)'!EG$47))</f>
        <v>0</v>
      </c>
      <c r="DJ5" s="31">
        <f>('post-vaccine carriage (0)'!EH5*(1-'invasiveness (0)'!$F$90)+'post-vaccine carriage (0)'!CJ5)*MIN(1000, EXP('invasiveness (0)'!$D5+1.96*$L5))/1000*(100000/('post-vaccine carriage (0)'!CJ$47+'post-vaccine carriage (0)'!EH$47))</f>
        <v>52.708575635548378</v>
      </c>
      <c r="DK5" s="31">
        <f>('post-vaccine carriage (0)'!EI5*(1-'invasiveness (0)'!$F$90)+'post-vaccine carriage (0)'!CK5)*MIN(1000, EXP('invasiveness (0)'!$D5+1.96*$L5))/1000*(100000/('post-vaccine carriage (0)'!CK$47+'post-vaccine carriage (0)'!EI$47))</f>
        <v>26.099626794784108</v>
      </c>
      <c r="DL5" s="31">
        <f>('post-vaccine carriage (0)'!EJ5*(1-'invasiveness (0)'!$F$90)+'post-vaccine carriage (0)'!CL5)*MIN(1000, EXP('invasiveness (0)'!$D5+1.96*$L5))/1000*(100000/('post-vaccine carriage (0)'!CL$47+'post-vaccine carriage (0)'!EJ$47))</f>
        <v>5.5079879065436979</v>
      </c>
      <c r="DM5" s="31">
        <f>('post-vaccine carriage (0)'!EK5*(1-'invasiveness (0)'!$F$90)+'post-vaccine carriage (0)'!CM5)*MIN(1000, EXP('invasiveness (0)'!$D5+1.96*$L5))/1000*(100000/('post-vaccine carriage (0)'!CM$47+'post-vaccine carriage (0)'!EK$47))</f>
        <v>1.3315218082137359</v>
      </c>
      <c r="DN5" s="31">
        <f>('post-vaccine carriage (0)'!EL5*(1-'invasiveness (0)'!$F$90)+'post-vaccine carriage (0)'!CN5)*MIN(1000, EXP('invasiveness (0)'!$D5+1.96*$L5))/1000*(100000/('post-vaccine carriage (0)'!CN$47+'post-vaccine carriage (0)'!EL$47))</f>
        <v>0</v>
      </c>
      <c r="DO5" s="31">
        <f>('post-vaccine carriage (0)'!EM5*(1-'invasiveness (0)'!$F$90)+'post-vaccine carriage (0)'!CO5)*MIN(1000, EXP('invasiveness (0)'!$D5+1.96*$L5))/1000*(100000/('post-vaccine carriage (0)'!CO$47+'post-vaccine carriage (0)'!EM$47))</f>
        <v>0</v>
      </c>
      <c r="DP5" s="31">
        <f>('post-vaccine carriage (0)'!EN5*(1-'invasiveness (0)'!$F$90)+'post-vaccine carriage (0)'!CP5)*MIN(1000, EXP('invasiveness (0)'!$D5+1.96*$L5))/1000*(100000/('post-vaccine carriage (0)'!CP$47+'post-vaccine carriage (0)'!EN$47))</f>
        <v>0.50090639361191958</v>
      </c>
      <c r="DQ5" s="31">
        <f>('post-vaccine carriage (0)'!EO5*(1-'invasiveness (0)'!$F$90)+'post-vaccine carriage (0)'!CQ5)*MIN(1000, EXP('invasiveness (0)'!$D5+1.96*$L5))/1000*(100000/('post-vaccine carriage (0)'!CQ$47+'post-vaccine carriage (0)'!EO$47))</f>
        <v>0.4993944547760848</v>
      </c>
      <c r="DR5" s="31">
        <f>('post-vaccine carriage (0)'!EP5*(1-'invasiveness (0)'!$F$90)+'post-vaccine carriage (0)'!CR5)*MIN(1000, EXP('invasiveness (0)'!$D5+1.96*$L5))/1000*(100000/('post-vaccine carriage (0)'!CR$47+'post-vaccine carriage (0)'!EP$47))</f>
        <v>0.49861563096884715</v>
      </c>
      <c r="DS5" s="38">
        <f>('post-vaccine carriage (0)'!EQ5*(1-'invasiveness (0)'!$F$90)+'post-vaccine carriage (0)'!CS5)*MIN(1000, EXP('invasiveness (0)'!$D5+1.96*$L5))/1000*(100000/('post-vaccine carriage (0)'!CS$47+'post-vaccine carriage (0)'!EQ$47))</f>
        <v>3.3483790726548335E-2</v>
      </c>
      <c r="DT5" s="31">
        <f>('post-vaccine carriage (0)'!ER5*(1-'invasiveness (0)'!$F$90)+'post-vaccine carriage (0)'!CT5)*MIN(1000, EXP('invasiveness (0)'!$E5+1.96*$M5))/1000*(100000/('post-vaccine carriage (0)'!CT$47+'post-vaccine carriage (0)'!ER$47))</f>
        <v>73.621774377589375</v>
      </c>
      <c r="DU5" s="31">
        <f>('post-vaccine carriage (0)'!ES5*(1-'invasiveness (0)'!$F$90)+'post-vaccine carriage (0)'!CU5)*MIN(1000, EXP('invasiveness (0)'!$E5+1.96*$M5))/1000*(100000/('post-vaccine carriage (0)'!CU$47+'post-vaccine carriage (0)'!ES$47))</f>
        <v>38.90247633898057</v>
      </c>
      <c r="DV5" s="31">
        <f>('post-vaccine carriage (0)'!ET5*(1-'invasiveness (0)'!$F$90)+'post-vaccine carriage (0)'!CV5)*MIN(1000, EXP('invasiveness (0)'!$E5+1.96*$M5))/1000*(100000/('post-vaccine carriage (0)'!CV$47+'post-vaccine carriage (0)'!ET$47))</f>
        <v>7.190396878003086</v>
      </c>
      <c r="DW5" s="31">
        <f>('post-vaccine carriage (0)'!EU5*(1-'invasiveness (0)'!$F$90)+'post-vaccine carriage (0)'!CW5)*MIN(1000, EXP('invasiveness (0)'!$E5+1.96*$M5))/1000*(100000/('post-vaccine carriage (0)'!CW$47+'post-vaccine carriage (0)'!EU$47))</f>
        <v>0.9168693172274307</v>
      </c>
      <c r="DX5" s="31">
        <f>('post-vaccine carriage (0)'!EV5*(1-'invasiveness (0)'!$F$90)+'post-vaccine carriage (0)'!CX5)*MIN(1000, EXP('invasiveness (0)'!$E5+1.96*$M5))/1000*(100000/('post-vaccine carriage (0)'!CX$47+'post-vaccine carriage (0)'!EV$47))</f>
        <v>0.61048449599572696</v>
      </c>
      <c r="DY5" s="31">
        <f>('post-vaccine carriage (0)'!EW5*(1-'invasiveness (0)'!$F$90)+'post-vaccine carriage (0)'!CY5)*MIN(1000, EXP('invasiveness (0)'!$E5+1.96*$M5))/1000*(100000/('post-vaccine carriage (0)'!CY$47+'post-vaccine carriage (0)'!EW$47))</f>
        <v>0</v>
      </c>
      <c r="DZ5" s="31">
        <f>('post-vaccine carriage (0)'!EX5*(1-'invasiveness (0)'!$F$90)+'post-vaccine carriage (0)'!CZ5)*MIN(1000, EXP('invasiveness (0)'!$E5+1.96*$M5))/1000*(100000/('post-vaccine carriage (0)'!CZ$47+'post-vaccine carriage (0)'!EX$47))</f>
        <v>0.15242737487452429</v>
      </c>
      <c r="EA5" s="31">
        <f>('post-vaccine carriage (0)'!EY5*(1-'invasiveness (0)'!$F$90)+'post-vaccine carriage (0)'!DA5)*MIN(1000, EXP('invasiveness (0)'!$E5+1.96*$M5))/1000*(100000/('post-vaccine carriage (0)'!DA$47+'post-vaccine carriage (0)'!EY$47))</f>
        <v>0.45873801891869243</v>
      </c>
      <c r="EB5" s="31">
        <f>('post-vaccine carriage (0)'!EZ5*(1-'invasiveness (0)'!$F$90)+'post-vaccine carriage (0)'!DB5)*MIN(1000, EXP('invasiveness (0)'!$E5+1.96*$M5))/1000*(100000/('post-vaccine carriage (0)'!DB$47+'post-vaccine carriage (0)'!EZ$47))</f>
        <v>0.7652991099541514</v>
      </c>
      <c r="EC5" s="38">
        <f>('post-vaccine carriage (0)'!FA5*(1-'invasiveness (0)'!$F$90)+'post-vaccine carriage (0)'!DC5)*MIN(1000, EXP('invasiveness (0)'!$E5+1.96*$M5))/1000*(100000/('post-vaccine carriage (0)'!DC$47+'post-vaccine carriage (0)'!FA$47))</f>
        <v>0</v>
      </c>
      <c r="GE5" s="41">
        <f t="shared" si="4"/>
        <v>23.875956553290337</v>
      </c>
      <c r="GF5" s="41">
        <f t="shared" si="5"/>
        <v>10.389209512276787</v>
      </c>
      <c r="GG5" s="41">
        <f t="shared" si="6"/>
        <v>0.88830845269234748</v>
      </c>
      <c r="GH5" s="41">
        <f t="shared" si="7"/>
        <v>2.0141580736177039E-2</v>
      </c>
      <c r="GI5" s="41">
        <f t="shared" si="8"/>
        <v>0</v>
      </c>
      <c r="GJ5" s="41">
        <f t="shared" si="9"/>
        <v>0</v>
      </c>
      <c r="GK5" s="41">
        <f t="shared" si="10"/>
        <v>1.0044047248210435E-2</v>
      </c>
      <c r="GL5" s="41">
        <f t="shared" si="11"/>
        <v>5.5352501852515529E-2</v>
      </c>
      <c r="GM5" s="41">
        <f t="shared" si="12"/>
        <v>4.9503790229629549E-3</v>
      </c>
      <c r="GN5" s="41">
        <f t="shared" si="13"/>
        <v>0</v>
      </c>
      <c r="GO5" s="41">
        <f t="shared" si="14"/>
        <v>7.1375158297281276E-5</v>
      </c>
      <c r="GP5" s="41">
        <f t="shared" si="15"/>
        <v>3.3364944644977124E-5</v>
      </c>
      <c r="GQ5" s="41">
        <f t="shared" si="16"/>
        <v>8.5036353441600508E-6</v>
      </c>
      <c r="GR5" s="41">
        <f t="shared" si="17"/>
        <v>1.7564279732289835E-6</v>
      </c>
      <c r="GS5" s="41">
        <f t="shared" si="18"/>
        <v>0</v>
      </c>
      <c r="GT5" s="41">
        <f t="shared" si="19"/>
        <v>0</v>
      </c>
      <c r="GU5" s="41">
        <f t="shared" si="20"/>
        <v>0</v>
      </c>
      <c r="GV5" s="41">
        <f t="shared" si="21"/>
        <v>2.7868756925778515E-7</v>
      </c>
      <c r="GW5" s="41">
        <f t="shared" si="22"/>
        <v>0</v>
      </c>
      <c r="GX5" s="41">
        <f t="shared" si="23"/>
        <v>0</v>
      </c>
      <c r="GY5" s="41">
        <f t="shared" si="24"/>
        <v>8.514215789205851</v>
      </c>
      <c r="GZ5" s="41">
        <f t="shared" si="25"/>
        <v>4.2159715353541074</v>
      </c>
      <c r="HA5" s="41">
        <f t="shared" si="26"/>
        <v>0.88972614105361836</v>
      </c>
      <c r="HB5" s="41">
        <f t="shared" si="27"/>
        <v>0.21508575912871694</v>
      </c>
      <c r="HC5" s="41">
        <f t="shared" si="28"/>
        <v>0</v>
      </c>
      <c r="HD5" s="41">
        <f t="shared" si="29"/>
        <v>0</v>
      </c>
      <c r="HE5" s="41">
        <f t="shared" si="30"/>
        <v>8.0913306306999291E-2</v>
      </c>
      <c r="HF5" s="41">
        <f t="shared" si="31"/>
        <v>8.0669077102298564E-2</v>
      </c>
      <c r="HG5" s="41">
        <f t="shared" si="32"/>
        <v>8.0543270743909323E-2</v>
      </c>
      <c r="HH5" s="41">
        <f t="shared" si="33"/>
        <v>5.4087634933957414E-3</v>
      </c>
      <c r="HI5" s="41">
        <f t="shared" si="34"/>
        <v>12.894076998583227</v>
      </c>
      <c r="HJ5" s="41">
        <f t="shared" si="35"/>
        <v>6.8133582705807383</v>
      </c>
      <c r="HK5" s="41">
        <f t="shared" si="36"/>
        <v>1.2593221472744947</v>
      </c>
      <c r="HL5" s="41">
        <f t="shared" si="37"/>
        <v>0.16057998702035658</v>
      </c>
      <c r="HM5" s="41">
        <f t="shared" si="38"/>
        <v>0.10691991824916297</v>
      </c>
      <c r="HN5" s="41">
        <f t="shared" si="39"/>
        <v>0</v>
      </c>
      <c r="HO5" s="41">
        <f t="shared" si="40"/>
        <v>2.6696046447398605E-2</v>
      </c>
      <c r="HP5" s="41">
        <f t="shared" si="41"/>
        <v>8.0343123866839172E-2</v>
      </c>
      <c r="HQ5" s="41">
        <f t="shared" si="42"/>
        <v>0.13403406443433707</v>
      </c>
      <c r="HR5" s="41">
        <f t="shared" si="43"/>
        <v>0</v>
      </c>
      <c r="HS5" s="41">
        <f t="shared" si="44"/>
        <v>42.083254211169937</v>
      </c>
      <c r="HT5" s="41">
        <f t="shared" si="45"/>
        <v>18.311800156881951</v>
      </c>
      <c r="HU5" s="41">
        <f t="shared" si="46"/>
        <v>1.5657136227880821</v>
      </c>
      <c r="HV5" s="41">
        <f t="shared" si="47"/>
        <v>3.5501122664697196E-2</v>
      </c>
      <c r="HW5" s="41">
        <f t="shared" si="48"/>
        <v>0</v>
      </c>
      <c r="HX5" s="41">
        <f t="shared" si="49"/>
        <v>0</v>
      </c>
      <c r="HY5" s="41">
        <f t="shared" si="50"/>
        <v>1.77034244769218E-2</v>
      </c>
      <c r="HZ5" s="41">
        <f t="shared" si="51"/>
        <v>9.7563144809905022E-2</v>
      </c>
      <c r="IA5" s="41">
        <f t="shared" si="52"/>
        <v>8.7254329852716767E-3</v>
      </c>
      <c r="IB5" s="41">
        <f t="shared" si="53"/>
        <v>0</v>
      </c>
      <c r="IC5" s="41">
        <f t="shared" si="54"/>
        <v>6.394620313079086</v>
      </c>
      <c r="ID5" s="41">
        <f t="shared" si="55"/>
        <v>2.9892214302753688</v>
      </c>
      <c r="IE5" s="41">
        <f t="shared" si="56"/>
        <v>0.7618549731308184</v>
      </c>
      <c r="IF5" s="41">
        <f t="shared" si="57"/>
        <v>0.15736133220594495</v>
      </c>
      <c r="IG5" s="41">
        <f t="shared" si="58"/>
        <v>0</v>
      </c>
      <c r="IH5" s="41">
        <f t="shared" si="59"/>
        <v>0</v>
      </c>
      <c r="II5" s="41">
        <f t="shared" si="60"/>
        <v>0</v>
      </c>
      <c r="IJ5" s="41">
        <f t="shared" si="61"/>
        <v>2.4968087411532214E-2</v>
      </c>
      <c r="IK5" s="41">
        <f t="shared" si="62"/>
        <v>0</v>
      </c>
      <c r="IL5" s="41">
        <f t="shared" si="63"/>
        <v>0</v>
      </c>
      <c r="IM5" s="41">
        <f t="shared" si="64"/>
        <v>42.031542025043528</v>
      </c>
      <c r="IN5" s="41">
        <f t="shared" si="65"/>
        <v>20.812695984200769</v>
      </c>
      <c r="IO5" s="41">
        <f t="shared" si="66"/>
        <v>4.3922496932583703</v>
      </c>
      <c r="IP5" s="41">
        <f t="shared" si="67"/>
        <v>1.061799036767223</v>
      </c>
      <c r="IQ5" s="41">
        <f t="shared" si="68"/>
        <v>0</v>
      </c>
      <c r="IR5" s="41">
        <f t="shared" si="69"/>
        <v>0</v>
      </c>
      <c r="IS5" s="41">
        <f t="shared" si="70"/>
        <v>0.39943914021294435</v>
      </c>
      <c r="IT5" s="41">
        <f t="shared" si="71"/>
        <v>0.39823347073788412</v>
      </c>
      <c r="IU5" s="41">
        <f t="shared" si="72"/>
        <v>0.39761241116286622</v>
      </c>
      <c r="IV5" s="41">
        <f t="shared" si="73"/>
        <v>2.6701069799569755E-2</v>
      </c>
      <c r="IW5" s="41">
        <f t="shared" si="74"/>
        <v>56.954287796170036</v>
      </c>
      <c r="IX5" s="41">
        <f t="shared" si="75"/>
        <v>30.095210990574103</v>
      </c>
      <c r="IY5" s="41">
        <f t="shared" si="76"/>
        <v>5.5625382112921518</v>
      </c>
      <c r="IZ5" s="41">
        <f t="shared" si="77"/>
        <v>0.70929612069693315</v>
      </c>
      <c r="JA5" s="41">
        <f t="shared" si="78"/>
        <v>0.47227481236345237</v>
      </c>
      <c r="JB5" s="41">
        <f t="shared" si="79"/>
        <v>0</v>
      </c>
      <c r="JC5" s="41">
        <f t="shared" si="80"/>
        <v>0.11791881749675662</v>
      </c>
      <c r="JD5" s="41">
        <f t="shared" si="81"/>
        <v>0.3548827418711773</v>
      </c>
      <c r="JE5" s="41">
        <f t="shared" si="82"/>
        <v>0.5920404136816011</v>
      </c>
      <c r="JF5" s="41">
        <f t="shared" si="83"/>
        <v>0</v>
      </c>
    </row>
    <row r="6" spans="1:266" x14ac:dyDescent="0.25">
      <c r="A6" s="28" t="s">
        <v>4</v>
      </c>
      <c r="B6" s="45">
        <v>3.0956646929999998</v>
      </c>
      <c r="C6" s="45">
        <v>-8.7730487109999995</v>
      </c>
      <c r="D6" s="45">
        <v>1.6611365659999999</v>
      </c>
      <c r="E6" s="26">
        <v>3.3432976669999999</v>
      </c>
      <c r="F6" s="45">
        <v>25.39131849</v>
      </c>
      <c r="G6" s="45">
        <v>1.9814537E-2</v>
      </c>
      <c r="H6" s="45">
        <v>0.62826431400000005</v>
      </c>
      <c r="I6" s="26">
        <v>3.174401467</v>
      </c>
      <c r="J6" s="91">
        <f t="shared" si="3"/>
        <v>0.19845286520586664</v>
      </c>
      <c r="K6" s="91">
        <f t="shared" si="0"/>
        <v>7.1040831434639227</v>
      </c>
      <c r="L6" s="91">
        <f t="shared" si="0"/>
        <v>1.2616206939176002</v>
      </c>
      <c r="M6" s="26">
        <f t="shared" si="0"/>
        <v>0.56126643914337249</v>
      </c>
      <c r="N6" s="31">
        <f>('post-vaccine carriage (0)'!DN6*(1-'invasiveness (0)'!$F$90)+'post-vaccine carriage (0)'!BP6)*EXP('invasiveness (0)'!$B6)/1000*(100000/('post-vaccine carriage (0)'!BP$47+'post-vaccine carriage (0)'!DN$47))</f>
        <v>47.805901191865111</v>
      </c>
      <c r="O6" s="31">
        <f>('post-vaccine carriage (0)'!DO6*(1-'invasiveness (0)'!$F$90)+'post-vaccine carriage (0)'!BQ6)*EXP('invasiveness (0)'!$B6)/1000*(100000/('post-vaccine carriage (0)'!BQ$47+'post-vaccine carriage (0)'!DO$47))</f>
        <v>33.833470279268191</v>
      </c>
      <c r="P6" s="31">
        <f>('post-vaccine carriage (0)'!DP6*(1-'invasiveness (0)'!$F$90)+'post-vaccine carriage (0)'!BR6)*EXP('invasiveness (0)'!$B6)/1000*(100000/('post-vaccine carriage (0)'!BR$47+'post-vaccine carriage (0)'!DP$47))</f>
        <v>3.4605282409420255</v>
      </c>
      <c r="Q6" s="31">
        <f>('post-vaccine carriage (0)'!DQ6*(1-'invasiveness (0)'!$F$90)+'post-vaccine carriage (0)'!BS6)*EXP('invasiveness (0)'!$B6)/1000*(100000/('post-vaccine carriage (0)'!BS$47+'post-vaccine carriage (0)'!DQ$47))</f>
        <v>0.5149220280739506</v>
      </c>
      <c r="R6" s="31">
        <f>('post-vaccine carriage (0)'!DR6*(1-'invasiveness (0)'!$F$90)+'post-vaccine carriage (0)'!BT6)*EXP('invasiveness (0)'!$B6)/1000*(100000/('post-vaccine carriage (0)'!BT$47+'post-vaccine carriage (0)'!DR$47))</f>
        <v>0.3624930238589591</v>
      </c>
      <c r="S6" s="31">
        <f>('post-vaccine carriage (0)'!DS6*(1-'invasiveness (0)'!$F$90)+'post-vaccine carriage (0)'!BU6)*EXP('invasiveness (0)'!$B6)/1000*(100000/('post-vaccine carriage (0)'!BU$47+'post-vaccine carriage (0)'!DS$47))</f>
        <v>0.14567574908204886</v>
      </c>
      <c r="T6" s="31">
        <f>('post-vaccine carriage (0)'!DT6*(1-'invasiveness (0)'!$F$90)+'post-vaccine carriage (0)'!BV6)*EXP('invasiveness (0)'!$B6)/1000*(100000/('post-vaccine carriage (0)'!BV$47+'post-vaccine carriage (0)'!DT$47))</f>
        <v>0</v>
      </c>
      <c r="U6" s="31">
        <f>('post-vaccine carriage (0)'!DU6*(1-'invasiveness (0)'!$F$90)+'post-vaccine carriage (0)'!BW6)*EXP('invasiveness (0)'!$B6)/1000*(100000/('post-vaccine carriage (0)'!BW$47+'post-vaccine carriage (0)'!DU$47))</f>
        <v>1.4702271436658318E-2</v>
      </c>
      <c r="V6" s="31">
        <f>('post-vaccine carriage (0)'!DV6*(1-'invasiveness (0)'!$F$90)+'post-vaccine carriage (0)'!BX6)*EXP('invasiveness (0)'!$B6)/1000*(100000/('post-vaccine carriage (0)'!BX$47+'post-vaccine carriage (0)'!DV$47))</f>
        <v>4.3390991395972349E-2</v>
      </c>
      <c r="W6" s="38">
        <f>('post-vaccine carriage (0)'!DW6*(1-'invasiveness (0)'!$F$90)+'post-vaccine carriage (0)'!BY6)*EXP('invasiveness (0)'!$B6)/1000*(100000/('post-vaccine carriage (0)'!BY$47+'post-vaccine carriage (0)'!DW$47))</f>
        <v>2.9091049227678117E-2</v>
      </c>
      <c r="X6" s="31">
        <f>('post-vaccine carriage (0)'!DX6*(1-'invasiveness (0)'!$F$90)+'post-vaccine carriage (0)'!BZ6)*EXP('invasiveness (0)'!$C6)/1000*(100000/('post-vaccine carriage (0)'!BZ$47+'post-vaccine carriage (0)'!DX$47))</f>
        <v>1.2856020344150507E-4</v>
      </c>
      <c r="Y6" s="31">
        <f>('post-vaccine carriage (0)'!DY6*(1-'invasiveness (0)'!$F$90)+'post-vaccine carriage (0)'!CA6)*EXP('invasiveness (0)'!$C6)/1000*(100000/('post-vaccine carriage (0)'!CA$47+'post-vaccine carriage (0)'!DY$47))</f>
        <v>1.3420825695217292E-4</v>
      </c>
      <c r="Z6" s="31">
        <f>('post-vaccine carriage (0)'!DZ6*(1-'invasiveness (0)'!$F$90)+'post-vaccine carriage (0)'!CB6)*EXP('invasiveness (0)'!$C6)/1000*(100000/('post-vaccine carriage (0)'!CB$47+'post-vaccine carriage (0)'!DZ$47))</f>
        <v>2.4394034788662335E-5</v>
      </c>
      <c r="AA6" s="31">
        <f>('post-vaccine carriage (0)'!EA6*(1-'invasiveness (0)'!$F$90)+'post-vaccine carriage (0)'!CC6)*EXP('invasiveness (0)'!$C6)/1000*(100000/('post-vaccine carriage (0)'!CC$47+'post-vaccine carriage (0)'!EA$47))</f>
        <v>4.5726186650373435E-6</v>
      </c>
      <c r="AB6" s="31">
        <f>('post-vaccine carriage (0)'!EB6*(1-'invasiveness (0)'!$F$90)+'post-vaccine carriage (0)'!CD6)*EXP('invasiveness (0)'!$C6)/1000*(100000/('post-vaccine carriage (0)'!CD$47+'post-vaccine carriage (0)'!EB$47))</f>
        <v>1.942839258650322E-6</v>
      </c>
      <c r="AC6" s="31">
        <f>('post-vaccine carriage (0)'!EC6*(1-'invasiveness (0)'!$F$90)+'post-vaccine carriage (0)'!CE6)*EXP('invasiveness (0)'!$C6)/1000*(100000/('post-vaccine carriage (0)'!CE$47+'post-vaccine carriage (0)'!EC$47))</f>
        <v>6.5126283822724835E-7</v>
      </c>
      <c r="AD6" s="31">
        <f>('post-vaccine carriage (0)'!ED6*(1-'invasiveness (0)'!$F$90)+'post-vaccine carriage (0)'!CF6)*EXP('invasiveness (0)'!$C6)/1000*(100000/('post-vaccine carriage (0)'!CF$47+'post-vaccine carriage (0)'!ED$47))</f>
        <v>1.3025804596676717E-7</v>
      </c>
      <c r="AE6" s="31">
        <f>('post-vaccine carriage (0)'!EE6*(1-'invasiveness (0)'!$F$90)+'post-vaccine carriage (0)'!CG6)*EXP('invasiveness (0)'!$C6)/1000*(100000/('post-vaccine carriage (0)'!CG$47+'post-vaccine carriage (0)'!EE$47))</f>
        <v>6.5027827256243591E-7</v>
      </c>
      <c r="AF6" s="31">
        <f>('post-vaccine carriage (0)'!EF6*(1-'invasiveness (0)'!$F$90)+'post-vaccine carriage (0)'!CH6)*EXP('invasiveness (0)'!$C6)/1000*(100000/('post-vaccine carriage (0)'!CH$47+'post-vaccine carriage (0)'!EF$47))</f>
        <v>6.5514793131364381E-7</v>
      </c>
      <c r="AG6" s="38">
        <f>('post-vaccine carriage (0)'!EG6*(1-'invasiveness (0)'!$F$90)+'post-vaccine carriage (0)'!CI6)*EXP('invasiveness (0)'!$C6)/1000*(100000/('post-vaccine carriage (0)'!CI$47+'post-vaccine carriage (0)'!EG$47))</f>
        <v>0</v>
      </c>
      <c r="AH6" s="31">
        <f>('post-vaccine carriage (0)'!EH6*(1-'invasiveness (0)'!$F$90)+'post-vaccine carriage (0)'!CJ6)*EXP('invasiveness (0)'!$D6)/1000*(100000/('post-vaccine carriage (0)'!CJ$47+'post-vaccine carriage (0)'!EH$47))</f>
        <v>2.1604166759031025</v>
      </c>
      <c r="AI6" s="31">
        <f>('post-vaccine carriage (0)'!EI6*(1-'invasiveness (0)'!$F$90)+'post-vaccine carriage (0)'!CK6)*EXP('invasiveness (0)'!$D6)/1000*(100000/('post-vaccine carriage (0)'!CK$47+'post-vaccine carriage (0)'!EI$47))</f>
        <v>2.3456898410598606</v>
      </c>
      <c r="AJ6" s="31">
        <f>('post-vaccine carriage (0)'!EJ6*(1-'invasiveness (0)'!$F$90)+'post-vaccine carriage (0)'!CL6)*EXP('invasiveness (0)'!$D6)/1000*(100000/('post-vaccine carriage (0)'!CL$47+'post-vaccine carriage (0)'!EJ$47))</f>
        <v>0.28973034224488509</v>
      </c>
      <c r="AK6" s="31">
        <f>('post-vaccine carriage (0)'!EK6*(1-'invasiveness (0)'!$F$90)+'post-vaccine carriage (0)'!CM6)*EXP('invasiveness (0)'!$D6)/1000*(100000/('post-vaccine carriage (0)'!CM$47+'post-vaccine carriage (0)'!EK$47))</f>
        <v>7.7785371496021577E-2</v>
      </c>
      <c r="AL6" s="31">
        <f>('post-vaccine carriage (0)'!EL6*(1-'invasiveness (0)'!$F$90)+'post-vaccine carriage (0)'!CN6)*EXP('invasiveness (0)'!$D6)/1000*(100000/('post-vaccine carriage (0)'!CN$47+'post-vaccine carriage (0)'!EL$47))</f>
        <v>0.11121819518748045</v>
      </c>
      <c r="AM6" s="31">
        <f>('post-vaccine carriage (0)'!EM6*(1-'invasiveness (0)'!$F$90)+'post-vaccine carriage (0)'!CO6)*EXP('invasiveness (0)'!$D6)/1000*(100000/('post-vaccine carriage (0)'!CO$47+'post-vaccine carriage (0)'!EM$47))</f>
        <v>1.113381361478019E-2</v>
      </c>
      <c r="AN6" s="31">
        <f>('post-vaccine carriage (0)'!EN6*(1-'invasiveness (0)'!$F$90)+'post-vaccine carriage (0)'!CP6)*EXP('invasiveness (0)'!$D6)/1000*(100000/('post-vaccine carriage (0)'!CP$47+'post-vaccine carriage (0)'!EN$47))</f>
        <v>0</v>
      </c>
      <c r="AO6" s="31">
        <f>('post-vaccine carriage (0)'!EO6*(1-'invasiveness (0)'!$F$90)+'post-vaccine carriage (0)'!CQ6)*EXP('invasiveness (0)'!$D6)/1000*(100000/('post-vaccine carriage (0)'!CQ$47+'post-vaccine carriage (0)'!EO$47))</f>
        <v>0</v>
      </c>
      <c r="AP6" s="31">
        <f>('post-vaccine carriage (0)'!EP6*(1-'invasiveness (0)'!$F$90)+'post-vaccine carriage (0)'!CR6)*EXP('invasiveness (0)'!$D6)/1000*(100000/('post-vaccine carriage (0)'!CR$47+'post-vaccine carriage (0)'!EP$47))</f>
        <v>3.3289516100520757E-2</v>
      </c>
      <c r="AQ6" s="38">
        <f>('post-vaccine carriage (0)'!EQ6*(1-'invasiveness (0)'!$F$90)+'post-vaccine carriage (0)'!CS6)*EXP('invasiveness (0)'!$D6)/1000*(100000/('post-vaccine carriage (0)'!CS$47+'post-vaccine carriage (0)'!EQ$47))</f>
        <v>0</v>
      </c>
      <c r="AR6" s="31">
        <f>('post-vaccine carriage (0)'!ER6*(1-'invasiveness (0)'!$F$90)+'post-vaccine carriage (0)'!CT6)*EXP('invasiveness (0)'!$E6)/1000*(100000/('post-vaccine carriage (0)'!CT$47+'post-vaccine carriage (0)'!ER$47))</f>
        <v>10.402703524751475</v>
      </c>
      <c r="AS6" s="31">
        <f>('post-vaccine carriage (0)'!ES6*(1-'invasiveness (0)'!$F$90)+'post-vaccine carriage (0)'!CU6)*EXP('invasiveness (0)'!$E6)/1000*(100000/('post-vaccine carriage (0)'!CU$47+'post-vaccine carriage (0)'!ES$47))</f>
        <v>11.223814487776936</v>
      </c>
      <c r="AT6" s="31">
        <f>('post-vaccine carriage (0)'!ET6*(1-'invasiveness (0)'!$F$90)+'post-vaccine carriage (0)'!CV6)*EXP('invasiveness (0)'!$E6)/1000*(100000/('post-vaccine carriage (0)'!CV$47+'post-vaccine carriage (0)'!ET$47))</f>
        <v>1.7329609289490302</v>
      </c>
      <c r="AU6" s="31">
        <f>('post-vaccine carriage (0)'!EU6*(1-'invasiveness (0)'!$F$90)+'post-vaccine carriage (0)'!CW6)*EXP('invasiveness (0)'!$E6)/1000*(100000/('post-vaccine carriage (0)'!CW$47+'post-vaccine carriage (0)'!EU$47))</f>
        <v>0.63586713831684272</v>
      </c>
      <c r="AV6" s="31">
        <f>('post-vaccine carriage (0)'!EV6*(1-'invasiveness (0)'!$F$90)+'post-vaccine carriage (0)'!CX6)*EXP('invasiveness (0)'!$E6)/1000*(100000/('post-vaccine carriage (0)'!CX$47+'post-vaccine carriage (0)'!EV$47))</f>
        <v>0.1411277202256995</v>
      </c>
      <c r="AW6" s="31">
        <f>('post-vaccine carriage (0)'!EW6*(1-'invasiveness (0)'!$F$90)+'post-vaccine carriage (0)'!CY6)*EXP('invasiveness (0)'!$E6)/1000*(100000/('post-vaccine carriage (0)'!CY$47+'post-vaccine carriage (0)'!EW$47))</f>
        <v>0.10571800004883576</v>
      </c>
      <c r="AX6" s="31">
        <f>('post-vaccine carriage (0)'!EX6*(1-'invasiveness (0)'!$F$90)+'post-vaccine carriage (0)'!CZ6)*EXP('invasiveness (0)'!$E6)/1000*(100000/('post-vaccine carriage (0)'!CZ$47+'post-vaccine carriage (0)'!EX$47))</f>
        <v>7.047428086095163E-2</v>
      </c>
      <c r="AY6" s="31">
        <f>('post-vaccine carriage (0)'!EY6*(1-'invasiveness (0)'!$F$90)+'post-vaccine carriage (0)'!DA6)*EXP('invasiveness (0)'!$E6)/1000*(100000/('post-vaccine carriage (0)'!DA$47+'post-vaccine carriage (0)'!EY$47))</f>
        <v>0.10604798519126031</v>
      </c>
      <c r="AZ6" s="31">
        <f>('post-vaccine carriage (0)'!EZ6*(1-'invasiveness (0)'!$F$90)+'post-vaccine carriage (0)'!DB6)*EXP('invasiveness (0)'!$E6)/1000*(100000/('post-vaccine carriage (0)'!DB$47+'post-vaccine carriage (0)'!EZ$47))</f>
        <v>7.0766690644567851E-2</v>
      </c>
      <c r="BA6" s="38">
        <f>('post-vaccine carriage (0)'!FA6*(1-'invasiveness (0)'!$F$90)+'post-vaccine carriage (0)'!DC6)*EXP('invasiveness (0)'!$E6)/1000*(100000/('post-vaccine carriage (0)'!DC$47+'post-vaccine carriage (0)'!FA$47))</f>
        <v>7.067571385833249E-2</v>
      </c>
      <c r="BB6" s="31">
        <f>('post-vaccine carriage (0)'!DN6*(1-'invasiveness (0)'!$F$90)+'post-vaccine carriage (0)'!BP6)*EXP('invasiveness (0)'!$B6-1.96*$J6)/1000*(100000/('post-vaccine carriage (0)'!BP$47+'post-vaccine carriage (0)'!DN$47))</f>
        <v>32.40074680179022</v>
      </c>
      <c r="BC6" s="31">
        <f>('post-vaccine carriage (0)'!DO6*(1-'invasiveness (0)'!$F$90)+'post-vaccine carriage (0)'!BQ6)*EXP('invasiveness (0)'!$B6-1.96*$J6)/1000*(100000/('post-vaccine carriage (0)'!BQ$47+'post-vaccine carriage (0)'!DO$47))</f>
        <v>22.930844866721252</v>
      </c>
      <c r="BD6" s="31">
        <f>('post-vaccine carriage (0)'!DP6*(1-'invasiveness (0)'!$F$90)+'post-vaccine carriage (0)'!BR6)*EXP('invasiveness (0)'!$B6-1.96*$J6)/1000*(100000/('post-vaccine carriage (0)'!BR$47+'post-vaccine carriage (0)'!DP$47))</f>
        <v>2.3453945337251922</v>
      </c>
      <c r="BE6" s="31">
        <f>('post-vaccine carriage (0)'!DQ6*(1-'invasiveness (0)'!$F$90)+'post-vaccine carriage (0)'!BS6)*EXP('invasiveness (0)'!$B6-1.96*$J6)/1000*(100000/('post-vaccine carriage (0)'!BS$47+'post-vaccine carriage (0)'!DQ$47))</f>
        <v>0.3489916064405747</v>
      </c>
      <c r="BF6" s="31">
        <f>('post-vaccine carriage (0)'!DR6*(1-'invasiveness (0)'!$F$90)+'post-vaccine carriage (0)'!BT6)*EXP('invasiveness (0)'!$B6-1.96*$J6)/1000*(100000/('post-vaccine carriage (0)'!BT$47+'post-vaccine carriage (0)'!DR$47))</f>
        <v>0.24568190099234088</v>
      </c>
      <c r="BG6" s="31">
        <f>('post-vaccine carriage (0)'!DS6*(1-'invasiveness (0)'!$F$90)+'post-vaccine carriage (0)'!BU6)*EXP('invasiveness (0)'!$B6-1.96*$J6)/1000*(100000/('post-vaccine carriage (0)'!BU$47+'post-vaccine carriage (0)'!DS$47))</f>
        <v>9.8732644788459056E-2</v>
      </c>
      <c r="BH6" s="31">
        <f>('post-vaccine carriage (0)'!DT6*(1-'invasiveness (0)'!$F$90)+'post-vaccine carriage (0)'!BV6)*EXP('invasiveness (0)'!$B6-1.96*$J6)/1000*(100000/('post-vaccine carriage (0)'!BV$47+'post-vaccine carriage (0)'!DT$47))</f>
        <v>0</v>
      </c>
      <c r="BI6" s="31">
        <f>('post-vaccine carriage (0)'!DU6*(1-'invasiveness (0)'!$F$90)+'post-vaccine carriage (0)'!BW6)*EXP('invasiveness (0)'!$B6-1.96*$J6)/1000*(100000/('post-vaccine carriage (0)'!BW$47+'post-vaccine carriage (0)'!DU$47))</f>
        <v>9.9645558885817897E-3</v>
      </c>
      <c r="BJ6" s="31">
        <f>('post-vaccine carriage (0)'!DV6*(1-'invasiveness (0)'!$F$90)+'post-vaccine carriage (0)'!BX6)*EXP('invasiveness (0)'!$B6-1.96*$J6)/1000*(100000/('post-vaccine carriage (0)'!BX$47+'post-vaccine carriage (0)'!DV$47))</f>
        <v>2.940851423461489E-2</v>
      </c>
      <c r="BK6" s="38">
        <f>('post-vaccine carriage (0)'!DW6*(1-'invasiveness (0)'!$F$90)+'post-vaccine carriage (0)'!BY6)*EXP('invasiveness (0)'!$B6-1.96*$J6)/1000*(100000/('post-vaccine carriage (0)'!BY$47+'post-vaccine carriage (0)'!DW$47))</f>
        <v>1.9716639509450483E-2</v>
      </c>
      <c r="BL6" s="31">
        <f>('post-vaccine carriage (0)'!DX6*(1-'invasiveness (0)'!$F$90)+'post-vaccine carriage (0)'!BZ6)*EXP('invasiveness (0)'!$C6-1.96*$K6)/1000*(100000/('post-vaccine carriage (0)'!BZ$47+'post-vaccine carriage (0)'!DX$47))</f>
        <v>1.15342377467854E-10</v>
      </c>
      <c r="BM6" s="31">
        <f>('post-vaccine carriage (0)'!DY6*(1-'invasiveness (0)'!$F$90)+'post-vaccine carriage (0)'!CA6)*EXP('invasiveness (0)'!$C6-1.96*$K6)/1000*(100000/('post-vaccine carriage (0)'!CA$47+'post-vaccine carriage (0)'!DY$47))</f>
        <v>1.2040973036981564E-10</v>
      </c>
      <c r="BN6" s="31">
        <f>('post-vaccine carriage (0)'!DZ6*(1-'invasiveness (0)'!$F$90)+'post-vaccine carriage (0)'!CB6)*EXP('invasiveness (0)'!$C6-1.96*$K6)/1000*(100000/('post-vaccine carriage (0)'!CB$47+'post-vaccine carriage (0)'!DZ$47))</f>
        <v>2.1885979434048364E-11</v>
      </c>
      <c r="BO6" s="31">
        <f>('post-vaccine carriage (0)'!EA6*(1-'invasiveness (0)'!$F$90)+'post-vaccine carriage (0)'!CC6)*EXP('invasiveness (0)'!$C6-1.96*$K6)/1000*(100000/('post-vaccine carriage (0)'!CC$47+'post-vaccine carriage (0)'!EA$47))</f>
        <v>4.1024881258784472E-12</v>
      </c>
      <c r="BP6" s="31">
        <f>('post-vaccine carriage (0)'!EB6*(1-'invasiveness (0)'!$F$90)+'post-vaccine carriage (0)'!CD6)*EXP('invasiveness (0)'!$C6-1.96*$K6)/1000*(100000/('post-vaccine carriage (0)'!CD$47+'post-vaccine carriage (0)'!EB$47))</f>
        <v>1.743087620677054E-12</v>
      </c>
      <c r="BQ6" s="31">
        <f>('post-vaccine carriage (0)'!EC6*(1-'invasiveness (0)'!$F$90)+'post-vaccine carriage (0)'!CE6)*EXP('invasiveness (0)'!$C6-1.96*$K6)/1000*(100000/('post-vaccine carriage (0)'!CE$47+'post-vaccine carriage (0)'!EC$47))</f>
        <v>5.8430371224305063E-13</v>
      </c>
      <c r="BR6" s="31">
        <f>('post-vaccine carriage (0)'!ED6*(1-'invasiveness (0)'!$F$90)+'post-vaccine carriage (0)'!CF6)*EXP('invasiveness (0)'!$C6-1.96*$K6)/1000*(100000/('post-vaccine carriage (0)'!CF$47+'post-vaccine carriage (0)'!ED$47))</f>
        <v>1.1686565752021376E-13</v>
      </c>
      <c r="BS6" s="31">
        <f>('post-vaccine carriage (0)'!EE6*(1-'invasiveness (0)'!$F$90)+'post-vaccine carriage (0)'!CG6)*EXP('invasiveness (0)'!$C6-1.96*$K6)/1000*(100000/('post-vaccine carriage (0)'!CG$47+'post-vaccine carriage (0)'!EE$47))</f>
        <v>5.834203739975231E-13</v>
      </c>
      <c r="BT6" s="31">
        <f>('post-vaccine carriage (0)'!EF6*(1-'invasiveness (0)'!$F$90)+'post-vaccine carriage (0)'!CH6)*EXP('invasiveness (0)'!$C6-1.96*$K6)/1000*(100000/('post-vaccine carriage (0)'!CH$47+'post-vaccine carriage (0)'!EF$47))</f>
        <v>5.8778936224416218E-13</v>
      </c>
      <c r="BU6" s="38">
        <f>('post-vaccine carriage (0)'!EG6*(1-'invasiveness (0)'!$F$90)+'post-vaccine carriage (0)'!CI6)*EXP('invasiveness (0)'!$C6-1.96*$K6)/1000*(100000/('post-vaccine carriage (0)'!CI$47+'post-vaccine carriage (0)'!EG$47))</f>
        <v>0</v>
      </c>
      <c r="BV6" s="31">
        <f>('post-vaccine carriage (0)'!EH6*(1-'invasiveness (0)'!$F$90)+'post-vaccine carriage (0)'!CJ6)*EXP('invasiveness (0)'!$D6-1.96*$L6)/1000*(100000/('post-vaccine carriage (0)'!CJ$47+'post-vaccine carriage (0)'!EH$47))</f>
        <v>0.18223185912150514</v>
      </c>
      <c r="BW6" s="31">
        <f>('post-vaccine carriage (0)'!EI6*(1-'invasiveness (0)'!$F$90)+'post-vaccine carriage (0)'!CK6)*EXP('invasiveness (0)'!$D6-1.96*$L6)/1000*(100000/('post-vaccine carriage (0)'!CK$47+'post-vaccine carriage (0)'!EI$47))</f>
        <v>0.19785971170588137</v>
      </c>
      <c r="BX6" s="31">
        <f>('post-vaccine carriage (0)'!EJ6*(1-'invasiveness (0)'!$F$90)+'post-vaccine carriage (0)'!CL6)*EXP('invasiveness (0)'!$D6-1.96*$L6)/1000*(100000/('post-vaccine carriage (0)'!CL$47+'post-vaccine carriage (0)'!EJ$47))</f>
        <v>2.44388499219136E-2</v>
      </c>
      <c r="BY6" s="31">
        <f>('post-vaccine carriage (0)'!EK6*(1-'invasiveness (0)'!$F$90)+'post-vaccine carriage (0)'!CM6)*EXP('invasiveness (0)'!$D6-1.96*$L6)/1000*(100000/('post-vaccine carriage (0)'!CM$47+'post-vaccine carriage (0)'!EK$47))</f>
        <v>6.5612217394366724E-3</v>
      </c>
      <c r="BZ6" s="31">
        <f>('post-vaccine carriage (0)'!EL6*(1-'invasiveness (0)'!$F$90)+'post-vaccine carriage (0)'!CN6)*EXP('invasiveness (0)'!$D6-1.96*$L6)/1000*(100000/('post-vaccine carriage (0)'!CN$47+'post-vaccine carriage (0)'!EL$47))</f>
        <v>9.3812914440131023E-3</v>
      </c>
      <c r="CA6" s="31">
        <f>('post-vaccine carriage (0)'!EM6*(1-'invasiveness (0)'!$F$90)+'post-vaccine carriage (0)'!CO6)*EXP('invasiveness (0)'!$D6-1.96*$L6)/1000*(100000/('post-vaccine carriage (0)'!CO$47+'post-vaccine carriage (0)'!EM$47))</f>
        <v>9.3914085035729487E-4</v>
      </c>
      <c r="CB6" s="31">
        <f>('post-vaccine carriage (0)'!EN6*(1-'invasiveness (0)'!$F$90)+'post-vaccine carriage (0)'!CP6)*EXP('invasiveness (0)'!$D6-1.96*$L6)/1000*(100000/('post-vaccine carriage (0)'!CP$47+'post-vaccine carriage (0)'!EN$47))</f>
        <v>0</v>
      </c>
      <c r="CC6" s="31">
        <f>('post-vaccine carriage (0)'!EO6*(1-'invasiveness (0)'!$F$90)+'post-vaccine carriage (0)'!CQ6)*EXP('invasiveness (0)'!$D6-1.96*$L6)/1000*(100000/('post-vaccine carriage (0)'!CQ$47+'post-vaccine carriage (0)'!EO$47))</f>
        <v>0</v>
      </c>
      <c r="CD6" s="31">
        <f>('post-vaccine carriage (0)'!EP6*(1-'invasiveness (0)'!$F$90)+'post-vaccine carriage (0)'!CR6)*EXP('invasiveness (0)'!$D6-1.96*$L6)/1000*(100000/('post-vaccine carriage (0)'!CR$47+'post-vaccine carriage (0)'!EP$47))</f>
        <v>2.8079816620177138E-3</v>
      </c>
      <c r="CE6" s="38">
        <f>('post-vaccine carriage (0)'!EQ6*(1-'invasiveness (0)'!$F$90)+'post-vaccine carriage (0)'!CS6)*EXP('invasiveness (0)'!$D6-1.96*$L6)/1000*(100000/('post-vaccine carriage (0)'!CS$47+'post-vaccine carriage (0)'!EQ$47))</f>
        <v>0</v>
      </c>
      <c r="CF6" s="31">
        <f>('post-vaccine carriage (0)'!ER6*(1-'invasiveness (0)'!$F$90)+'post-vaccine carriage (0)'!CT6)*EXP('invasiveness (0)'!$E6-1.96*$M6)/1000*(100000/('post-vaccine carriage (0)'!CT$47+'post-vaccine carriage (0)'!ER$47))</f>
        <v>3.4624744968203354</v>
      </c>
      <c r="CG6" s="31">
        <f>('post-vaccine carriage (0)'!ES6*(1-'invasiveness (0)'!$F$90)+'post-vaccine carriage (0)'!CU6)*EXP('invasiveness (0)'!$E6-1.96*$M6)/1000*(100000/('post-vaccine carriage (0)'!CU$47+'post-vaccine carriage (0)'!ES$47))</f>
        <v>3.7357761209385889</v>
      </c>
      <c r="CH6" s="31">
        <f>('post-vaccine carriage (0)'!ET6*(1-'invasiveness (0)'!$F$90)+'post-vaccine carriage (0)'!CV6)*EXP('invasiveness (0)'!$E6-1.96*$M6)/1000*(100000/('post-vaccine carriage (0)'!CV$47+'post-vaccine carriage (0)'!ET$47))</f>
        <v>0.57680515514023023</v>
      </c>
      <c r="CI6" s="31">
        <f>('post-vaccine carriage (0)'!EU6*(1-'invasiveness (0)'!$F$90)+'post-vaccine carriage (0)'!CW6)*EXP('invasiveness (0)'!$E6-1.96*$M6)/1000*(100000/('post-vaccine carriage (0)'!CW$47+'post-vaccine carriage (0)'!EU$47))</f>
        <v>0.21164438115050441</v>
      </c>
      <c r="CJ6" s="31">
        <f>('post-vaccine carriage (0)'!EV6*(1-'invasiveness (0)'!$F$90)+'post-vaccine carriage (0)'!CX6)*EXP('invasiveness (0)'!$E6-1.96*$M6)/1000*(100000/('post-vaccine carriage (0)'!CX$47+'post-vaccine carriage (0)'!EV$47))</f>
        <v>4.6973474819619471E-2</v>
      </c>
      <c r="CK6" s="31">
        <f>('post-vaccine carriage (0)'!EW6*(1-'invasiveness (0)'!$F$90)+'post-vaccine carriage (0)'!CY6)*EXP('invasiveness (0)'!$E6-1.96*$M6)/1000*(100000/('post-vaccine carriage (0)'!CY$47+'post-vaccine carriage (0)'!EW$47))</f>
        <v>3.5187571976169521E-2</v>
      </c>
      <c r="CL6" s="31">
        <f>('post-vaccine carriage (0)'!EX6*(1-'invasiveness (0)'!$F$90)+'post-vaccine carriage (0)'!CZ6)*EXP('invasiveness (0)'!$E6-1.96*$M6)/1000*(100000/('post-vaccine carriage (0)'!CZ$47+'post-vaccine carriage (0)'!EX$47))</f>
        <v>2.3456921518738388E-2</v>
      </c>
      <c r="CM6" s="31">
        <f>('post-vaccine carriage (0)'!EY6*(1-'invasiveness (0)'!$F$90)+'post-vaccine carriage (0)'!DA6)*EXP('invasiveness (0)'!$E6-1.96*$M6)/1000*(100000/('post-vaccine carriage (0)'!DA$47+'post-vaccine carriage (0)'!EY$47))</f>
        <v>3.5297405457173386E-2</v>
      </c>
      <c r="CN6" s="31">
        <f>('post-vaccine carriage (0)'!EZ6*(1-'invasiveness (0)'!$F$90)+'post-vaccine carriage (0)'!DB6)*EXP('invasiveness (0)'!$E6-1.96*$M6)/1000*(100000/('post-vaccine carriage (0)'!DB$47+'post-vaccine carriage (0)'!EZ$47))</f>
        <v>2.3554248277689361E-2</v>
      </c>
      <c r="CO6" s="38">
        <f>('post-vaccine carriage (0)'!FA6*(1-'invasiveness (0)'!$F$90)+'post-vaccine carriage (0)'!DC6)*EXP('invasiveness (0)'!$E6-1.96*$M6)/1000*(100000/('post-vaccine carriage (0)'!DC$47+'post-vaccine carriage (0)'!FA$47))</f>
        <v>2.3523967226096079E-2</v>
      </c>
      <c r="CP6" s="31">
        <f>('post-vaccine carriage (0)'!DN6*(1-'invasiveness (0)'!$F$90)+'post-vaccine carriage (0)'!BP6)*MIN(1000, EXP('invasiveness (0)'!$B6+1.96*$J6))/1000*(100000/('post-vaccine carriage (0)'!BP$47+'post-vaccine carriage (0)'!DN$47))</f>
        <v>70.5355405153839</v>
      </c>
      <c r="CQ6" s="31">
        <f>('post-vaccine carriage (0)'!DO6*(1-'invasiveness (0)'!$F$90)+'post-vaccine carriage (0)'!BQ6)*MIN(1000, EXP('invasiveness (0)'!$B6+1.96*$J6))/1000*(100000/('post-vaccine carriage (0)'!BQ$47+'post-vaccine carriage (0)'!DO$47))</f>
        <v>49.919822744926115</v>
      </c>
      <c r="CR6" s="31">
        <f>('post-vaccine carriage (0)'!DP6*(1-'invasiveness (0)'!$F$90)+'post-vaccine carriage (0)'!BR6)*MIN(1000, EXP('invasiveness (0)'!$B6+1.96*$J6))/1000*(100000/('post-vaccine carriage (0)'!BR$47+'post-vaccine carriage (0)'!DP$47))</f>
        <v>5.1058598176815053</v>
      </c>
      <c r="CS6" s="31">
        <f>('post-vaccine carriage (0)'!DQ6*(1-'invasiveness (0)'!$F$90)+'post-vaccine carriage (0)'!BS6)*MIN(1000, EXP('invasiveness (0)'!$B6+1.96*$J6))/1000*(100000/('post-vaccine carriage (0)'!BS$47+'post-vaccine carriage (0)'!DQ$47))</f>
        <v>0.75974519186878609</v>
      </c>
      <c r="CT6" s="31">
        <f>('post-vaccine carriage (0)'!DR6*(1-'invasiveness (0)'!$F$90)+'post-vaccine carriage (0)'!BT6)*MIN(1000, EXP('invasiveness (0)'!$B6+1.96*$J6))/1000*(100000/('post-vaccine carriage (0)'!BT$47+'post-vaccine carriage (0)'!DR$47))</f>
        <v>0.53484278579604561</v>
      </c>
      <c r="CU6" s="31">
        <f>('post-vaccine carriage (0)'!DS6*(1-'invasiveness (0)'!$F$90)+'post-vaccine carriage (0)'!BU6)*MIN(1000, EXP('invasiveness (0)'!$B6+1.96*$J6))/1000*(100000/('post-vaccine carriage (0)'!BU$47+'post-vaccine carriage (0)'!DS$47))</f>
        <v>0.21493827007353344</v>
      </c>
      <c r="CV6" s="31">
        <f>('post-vaccine carriage (0)'!DT6*(1-'invasiveness (0)'!$F$90)+'post-vaccine carriage (0)'!BV6)*MIN(1000, EXP('invasiveness (0)'!$B6+1.96*$J6))/1000*(100000/('post-vaccine carriage (0)'!BV$47+'post-vaccine carriage (0)'!DT$47))</f>
        <v>0</v>
      </c>
      <c r="CW6" s="31">
        <f>('post-vaccine carriage (0)'!DU6*(1-'invasiveness (0)'!$F$90)+'post-vaccine carriage (0)'!BW6)*MIN(1000, EXP('invasiveness (0)'!$B6+1.96*$J6))/1000*(100000/('post-vaccine carriage (0)'!BW$47+'post-vaccine carriage (0)'!DU$47))</f>
        <v>2.1692565912031187E-2</v>
      </c>
      <c r="CX6" s="31">
        <f>('post-vaccine carriage (0)'!DV6*(1-'invasiveness (0)'!$F$90)+'post-vaccine carriage (0)'!BX6)*MIN(1000, EXP('invasiveness (0)'!$B6+1.96*$J6))/1000*(100000/('post-vaccine carriage (0)'!BX$47+'post-vaccine carriage (0)'!DV$47))</f>
        <v>6.40215319721677E-2</v>
      </c>
      <c r="CY6" s="38">
        <f>('post-vaccine carriage (0)'!DW6*(1-'invasiveness (0)'!$F$90)+'post-vaccine carriage (0)'!BY6)*MIN(1000, EXP('invasiveness (0)'!$B6+1.96*$J6))/1000*(100000/('post-vaccine carriage (0)'!BY$47+'post-vaccine carriage (0)'!DW$47))</f>
        <v>4.2922585502542257E-2</v>
      </c>
      <c r="CZ6" s="31">
        <f>('post-vaccine carriage (0)'!DX6*(1-'invasiveness (0)'!$F$90)+'post-vaccine carriage (0)'!BZ6)*MIN(1000, EXP('invasiveness (0)'!$C6+1.96*$K6))/1000*(100000/('post-vaccine carriage (0)'!BZ$47+'post-vaccine carriage (0)'!DX$47))</f>
        <v>143.29274523171182</v>
      </c>
      <c r="DA6" s="31">
        <f>('post-vaccine carriage (0)'!DY6*(1-'invasiveness (0)'!$F$90)+'post-vaccine carriage (0)'!CA6)*MIN(1000, EXP('invasiveness (0)'!$C6+1.96*$K6))/1000*(100000/('post-vaccine carriage (0)'!CA$47+'post-vaccine carriage (0)'!DY$47))</f>
        <v>149.58804557422758</v>
      </c>
      <c r="DB6" s="31">
        <f>('post-vaccine carriage (0)'!DZ6*(1-'invasiveness (0)'!$F$90)+'post-vaccine carriage (0)'!CB6)*MIN(1000, EXP('invasiveness (0)'!$C6+1.96*$K6))/1000*(100000/('post-vaccine carriage (0)'!CB$47+'post-vaccine carriage (0)'!DZ$47))</f>
        <v>27.189504361166911</v>
      </c>
      <c r="DC6" s="31">
        <f>('post-vaccine carriage (0)'!EA6*(1-'invasiveness (0)'!$F$90)+'post-vaccine carriage (0)'!CC6)*MIN(1000, EXP('invasiveness (0)'!$C6+1.96*$K6))/1000*(100000/('post-vaccine carriage (0)'!CC$47+'post-vaccine carriage (0)'!EA$47))</f>
        <v>5.0966244908681499</v>
      </c>
      <c r="DD6" s="31">
        <f>('post-vaccine carriage (0)'!EB6*(1-'invasiveness (0)'!$F$90)+'post-vaccine carriage (0)'!CD6)*MIN(1000, EXP('invasiveness (0)'!$C6+1.96*$K6))/1000*(100000/('post-vaccine carriage (0)'!CD$47+'post-vaccine carriage (0)'!EB$47))</f>
        <v>2.165481723452765</v>
      </c>
      <c r="DE6" s="31">
        <f>('post-vaccine carriage (0)'!EC6*(1-'invasiveness (0)'!$F$90)+'post-vaccine carriage (0)'!CE6)*MIN(1000, EXP('invasiveness (0)'!$C6+1.96*$K6))/1000*(100000/('post-vaccine carriage (0)'!CE$47+'post-vaccine carriage (0)'!EC$47))</f>
        <v>0.72589524175294151</v>
      </c>
      <c r="DF6" s="31">
        <f>('post-vaccine carriage (0)'!ED6*(1-'invasiveness (0)'!$F$90)+'post-vaccine carriage (0)'!CF6)*MIN(1000, EXP('invasiveness (0)'!$C6+1.96*$K6))/1000*(100000/('post-vaccine carriage (0)'!CF$47+'post-vaccine carriage (0)'!ED$47))</f>
        <v>0.14518515446803235</v>
      </c>
      <c r="DG6" s="31">
        <f>('post-vaccine carriage (0)'!EE6*(1-'invasiveness (0)'!$F$90)+'post-vaccine carriage (0)'!CG6)*MIN(1000, EXP('invasiveness (0)'!$C6+1.96*$K6))/1000*(100000/('post-vaccine carriage (0)'!CG$47+'post-vaccine carriage (0)'!EE$47))</f>
        <v>0.72479784836684558</v>
      </c>
      <c r="DH6" s="31">
        <f>('post-vaccine carriage (0)'!EF6*(1-'invasiveness (0)'!$F$90)+'post-vaccine carriage (0)'!CH6)*MIN(1000, EXP('invasiveness (0)'!$C6+1.96*$K6))/1000*(100000/('post-vaccine carriage (0)'!CH$47+'post-vaccine carriage (0)'!EF$47))</f>
        <v>0.7302255526806436</v>
      </c>
      <c r="DI6" s="38">
        <f>('post-vaccine carriage (0)'!EG6*(1-'invasiveness (0)'!$F$90)+'post-vaccine carriage (0)'!CI6)*MIN(1000, EXP('invasiveness (0)'!$C6+1.96*$K6))/1000*(100000/('post-vaccine carriage (0)'!CI$47+'post-vaccine carriage (0)'!EG$47))</f>
        <v>0</v>
      </c>
      <c r="DJ6" s="31">
        <f>('post-vaccine carriage (0)'!EH6*(1-'invasiveness (0)'!$F$90)+'post-vaccine carriage (0)'!CJ6)*MIN(1000, EXP('invasiveness (0)'!$D6+1.96*$L6))/1000*(100000/('post-vaccine carriage (0)'!CJ$47+'post-vaccine carriage (0)'!EH$47))</f>
        <v>25.612427135521731</v>
      </c>
      <c r="DK6" s="31">
        <f>('post-vaccine carriage (0)'!EI6*(1-'invasiveness (0)'!$F$90)+'post-vaccine carriage (0)'!CK6)*MIN(1000, EXP('invasiveness (0)'!$D6+1.96*$L6))/1000*(100000/('post-vaccine carriage (0)'!CK$47+'post-vaccine carriage (0)'!EI$47))</f>
        <v>27.80889946221367</v>
      </c>
      <c r="DL6" s="31">
        <f>('post-vaccine carriage (0)'!EJ6*(1-'invasiveness (0)'!$F$90)+'post-vaccine carriage (0)'!CL6)*MIN(1000, EXP('invasiveness (0)'!$D6+1.96*$L6))/1000*(100000/('post-vaccine carriage (0)'!CL$47+'post-vaccine carriage (0)'!EJ$47))</f>
        <v>3.4348453992537689</v>
      </c>
      <c r="DM6" s="31">
        <f>('post-vaccine carriage (0)'!EK6*(1-'invasiveness (0)'!$F$90)+'post-vaccine carriage (0)'!CM6)*MIN(1000, EXP('invasiveness (0)'!$D6+1.96*$L6))/1000*(100000/('post-vaccine carriage (0)'!CM$47+'post-vaccine carriage (0)'!EK$47))</f>
        <v>0.92217033032228723</v>
      </c>
      <c r="DN6" s="31">
        <f>('post-vaccine carriage (0)'!EL6*(1-'invasiveness (0)'!$F$90)+'post-vaccine carriage (0)'!CN6)*MIN(1000, EXP('invasiveness (0)'!$D6+1.96*$L6))/1000*(100000/('post-vaccine carriage (0)'!CN$47+'post-vaccine carriage (0)'!EL$47))</f>
        <v>1.3185270934796927</v>
      </c>
      <c r="DO6" s="31">
        <f>('post-vaccine carriage (0)'!EM6*(1-'invasiveness (0)'!$F$90)+'post-vaccine carriage (0)'!CO6)*MIN(1000, EXP('invasiveness (0)'!$D6+1.96*$L6))/1000*(100000/('post-vaccine carriage (0)'!CO$47+'post-vaccine carriage (0)'!EM$47))</f>
        <v>0.13199490317294119</v>
      </c>
      <c r="DP6" s="31">
        <f>('post-vaccine carriage (0)'!EN6*(1-'invasiveness (0)'!$F$90)+'post-vaccine carriage (0)'!CP6)*MIN(1000, EXP('invasiveness (0)'!$D6+1.96*$L6))/1000*(100000/('post-vaccine carriage (0)'!CP$47+'post-vaccine carriage (0)'!EN$47))</f>
        <v>0</v>
      </c>
      <c r="DQ6" s="31">
        <f>('post-vaccine carriage (0)'!EO6*(1-'invasiveness (0)'!$F$90)+'post-vaccine carriage (0)'!CQ6)*MIN(1000, EXP('invasiveness (0)'!$D6+1.96*$L6))/1000*(100000/('post-vaccine carriage (0)'!CQ$47+'post-vaccine carriage (0)'!EO$47))</f>
        <v>0</v>
      </c>
      <c r="DR6" s="31">
        <f>('post-vaccine carriage (0)'!EP6*(1-'invasiveness (0)'!$F$90)+'post-vaccine carriage (0)'!CR6)*MIN(1000, EXP('invasiveness (0)'!$D6+1.96*$L6))/1000*(100000/('post-vaccine carriage (0)'!CR$47+'post-vaccine carriage (0)'!EP$47))</f>
        <v>0.39465780606648437</v>
      </c>
      <c r="DS6" s="38">
        <f>('post-vaccine carriage (0)'!EQ6*(1-'invasiveness (0)'!$F$90)+'post-vaccine carriage (0)'!CS6)*MIN(1000, EXP('invasiveness (0)'!$D6+1.96*$L6))/1000*(100000/('post-vaccine carriage (0)'!CS$47+'post-vaccine carriage (0)'!EQ$47))</f>
        <v>0</v>
      </c>
      <c r="DT6" s="31">
        <f>('post-vaccine carriage (0)'!ER6*(1-'invasiveness (0)'!$F$90)+'post-vaccine carriage (0)'!CT6)*MIN(1000, EXP('invasiveness (0)'!$E6+1.96*$M6))/1000*(100000/('post-vaccine carriage (0)'!CT$47+'post-vaccine carriage (0)'!ER$47))</f>
        <v>31.254018108509975</v>
      </c>
      <c r="DU6" s="31">
        <f>('post-vaccine carriage (0)'!ES6*(1-'invasiveness (0)'!$F$90)+'post-vaccine carriage (0)'!CU6)*MIN(1000, EXP('invasiveness (0)'!$E6+1.96*$M6))/1000*(100000/('post-vaccine carriage (0)'!CU$47+'post-vaccine carriage (0)'!ES$47))</f>
        <v>33.720974592123405</v>
      </c>
      <c r="DV6" s="31">
        <f>('post-vaccine carriage (0)'!ET6*(1-'invasiveness (0)'!$F$90)+'post-vaccine carriage (0)'!CV6)*MIN(1000, EXP('invasiveness (0)'!$E6+1.96*$M6))/1000*(100000/('post-vaccine carriage (0)'!CV$47+'post-vaccine carriage (0)'!ET$47))</f>
        <v>5.2065304106614159</v>
      </c>
      <c r="DW6" s="31">
        <f>('post-vaccine carriage (0)'!EU6*(1-'invasiveness (0)'!$F$90)+'post-vaccine carriage (0)'!CW6)*MIN(1000, EXP('invasiveness (0)'!$E6+1.96*$M6))/1000*(100000/('post-vaccine carriage (0)'!CW$47+'post-vaccine carriage (0)'!EU$47))</f>
        <v>1.9104075213020939</v>
      </c>
      <c r="DX6" s="31">
        <f>('post-vaccine carriage (0)'!EV6*(1-'invasiveness (0)'!$F$90)+'post-vaccine carriage (0)'!CX6)*MIN(1000, EXP('invasiveness (0)'!$E6+1.96*$M6))/1000*(100000/('post-vaccine carriage (0)'!CX$47+'post-vaccine carriage (0)'!EV$47))</f>
        <v>0.42400596278188352</v>
      </c>
      <c r="DY6" s="31">
        <f>('post-vaccine carriage (0)'!EW6*(1-'invasiveness (0)'!$F$90)+'post-vaccine carriage (0)'!CY6)*MIN(1000, EXP('invasiveness (0)'!$E6+1.96*$M6))/1000*(100000/('post-vaccine carriage (0)'!CY$47+'post-vaccine carriage (0)'!EW$47))</f>
        <v>0.31762053778233656</v>
      </c>
      <c r="DZ6" s="31">
        <f>('post-vaccine carriage (0)'!EX6*(1-'invasiveness (0)'!$F$90)+'post-vaccine carriage (0)'!CZ6)*MIN(1000, EXP('invasiveness (0)'!$E6+1.96*$M6))/1000*(100000/('post-vaccine carriage (0)'!CZ$47+'post-vaccine carriage (0)'!EX$47))</f>
        <v>0.21173384831853329</v>
      </c>
      <c r="EA6" s="31">
        <f>('post-vaccine carriage (0)'!EY6*(1-'invasiveness (0)'!$F$90)+'post-vaccine carriage (0)'!DA6)*MIN(1000, EXP('invasiveness (0)'!$E6+1.96*$M6))/1000*(100000/('post-vaccine carriage (0)'!DA$47+'post-vaccine carriage (0)'!EY$47))</f>
        <v>0.3186119494468464</v>
      </c>
      <c r="EB6" s="31">
        <f>('post-vaccine carriage (0)'!EZ6*(1-'invasiveness (0)'!$F$90)+'post-vaccine carriage (0)'!DB6)*MIN(1000, EXP('invasiveness (0)'!$E6+1.96*$M6))/1000*(100000/('post-vaccine carriage (0)'!DB$47+'post-vaccine carriage (0)'!EZ$47))</f>
        <v>0.21261236808510187</v>
      </c>
      <c r="EC6" s="38">
        <f>('post-vaccine carriage (0)'!FA6*(1-'invasiveness (0)'!$F$90)+'post-vaccine carriage (0)'!DC6)*MIN(1000, EXP('invasiveness (0)'!$E6+1.96*$M6))/1000*(100000/('post-vaccine carriage (0)'!DC$47+'post-vaccine carriage (0)'!FA$47))</f>
        <v>0.21233903624230846</v>
      </c>
      <c r="GE6" s="41">
        <f t="shared" si="4"/>
        <v>15.405154390074891</v>
      </c>
      <c r="GF6" s="41">
        <f t="shared" si="5"/>
        <v>10.902625412546939</v>
      </c>
      <c r="GG6" s="41">
        <f t="shared" si="6"/>
        <v>1.1151337072168332</v>
      </c>
      <c r="GH6" s="41">
        <f t="shared" si="7"/>
        <v>0.1659304216333759</v>
      </c>
      <c r="GI6" s="41">
        <f t="shared" si="8"/>
        <v>0.11681112286661821</v>
      </c>
      <c r="GJ6" s="41">
        <f t="shared" si="9"/>
        <v>4.6943104293589805E-2</v>
      </c>
      <c r="GK6" s="41">
        <f t="shared" si="10"/>
        <v>0</v>
      </c>
      <c r="GL6" s="41">
        <f t="shared" si="11"/>
        <v>4.7377155480765286E-3</v>
      </c>
      <c r="GM6" s="41">
        <f t="shared" si="12"/>
        <v>1.3982477161357459E-2</v>
      </c>
      <c r="GN6" s="41">
        <f t="shared" si="13"/>
        <v>9.3744097182276338E-3</v>
      </c>
      <c r="GO6" s="41">
        <f t="shared" si="14"/>
        <v>1.285600880991276E-4</v>
      </c>
      <c r="GP6" s="41">
        <f t="shared" si="15"/>
        <v>1.3420813654244255E-4</v>
      </c>
      <c r="GQ6" s="41">
        <f t="shared" si="16"/>
        <v>2.43940129026829E-5</v>
      </c>
      <c r="GR6" s="41">
        <f t="shared" si="17"/>
        <v>4.5726145625492172E-6</v>
      </c>
      <c r="GS6" s="41">
        <f t="shared" si="18"/>
        <v>1.9428375155627014E-6</v>
      </c>
      <c r="GT6" s="41">
        <f t="shared" si="19"/>
        <v>6.5126225392353611E-7</v>
      </c>
      <c r="GU6" s="41">
        <f t="shared" si="20"/>
        <v>1.3025792910110964E-7</v>
      </c>
      <c r="GV6" s="41">
        <f t="shared" si="21"/>
        <v>6.5027768914206194E-7</v>
      </c>
      <c r="GW6" s="41">
        <f t="shared" si="22"/>
        <v>6.5514734352428161E-7</v>
      </c>
      <c r="GX6" s="41">
        <f t="shared" si="23"/>
        <v>0</v>
      </c>
      <c r="GY6" s="41">
        <f t="shared" si="24"/>
        <v>1.9781848167815974</v>
      </c>
      <c r="GZ6" s="41">
        <f t="shared" si="25"/>
        <v>2.147830129353979</v>
      </c>
      <c r="HA6" s="41">
        <f t="shared" si="26"/>
        <v>0.2652914923229715</v>
      </c>
      <c r="HB6" s="41">
        <f t="shared" si="27"/>
        <v>7.1224149756584906E-2</v>
      </c>
      <c r="HC6" s="41">
        <f t="shared" si="28"/>
        <v>0.10183690374346735</v>
      </c>
      <c r="HD6" s="41">
        <f t="shared" si="29"/>
        <v>1.0194672764422895E-2</v>
      </c>
      <c r="HE6" s="41">
        <f t="shared" si="30"/>
        <v>0</v>
      </c>
      <c r="HF6" s="41">
        <f t="shared" si="31"/>
        <v>0</v>
      </c>
      <c r="HG6" s="41">
        <f t="shared" si="32"/>
        <v>3.0481534438503044E-2</v>
      </c>
      <c r="HH6" s="41">
        <f t="shared" si="33"/>
        <v>0</v>
      </c>
      <c r="HI6" s="41">
        <f t="shared" si="34"/>
        <v>6.9402290279311396</v>
      </c>
      <c r="HJ6" s="41">
        <f t="shared" si="35"/>
        <v>7.4880383668383477</v>
      </c>
      <c r="HK6" s="41">
        <f t="shared" si="36"/>
        <v>1.1561557738088</v>
      </c>
      <c r="HL6" s="41">
        <f t="shared" si="37"/>
        <v>0.42422275716633828</v>
      </c>
      <c r="HM6" s="41">
        <f t="shared" si="38"/>
        <v>9.4154245406080028E-2</v>
      </c>
      <c r="HN6" s="41">
        <f t="shared" si="39"/>
        <v>7.053042807266624E-2</v>
      </c>
      <c r="HO6" s="41">
        <f t="shared" si="40"/>
        <v>4.7017359342213239E-2</v>
      </c>
      <c r="HP6" s="41">
        <f t="shared" si="41"/>
        <v>7.0750579734086924E-2</v>
      </c>
      <c r="HQ6" s="41">
        <f t="shared" si="42"/>
        <v>4.7212442366878493E-2</v>
      </c>
      <c r="HR6" s="41">
        <f t="shared" si="43"/>
        <v>4.715174663223641E-2</v>
      </c>
      <c r="HS6" s="41">
        <f t="shared" si="44"/>
        <v>22.729639323518789</v>
      </c>
      <c r="HT6" s="41">
        <f t="shared" si="45"/>
        <v>16.086352465657924</v>
      </c>
      <c r="HU6" s="41">
        <f t="shared" si="46"/>
        <v>1.6453315767394798</v>
      </c>
      <c r="HV6" s="41">
        <f t="shared" si="47"/>
        <v>0.24482316379483549</v>
      </c>
      <c r="HW6" s="41">
        <f t="shared" si="48"/>
        <v>0.17234976193708651</v>
      </c>
      <c r="HX6" s="41">
        <f t="shared" si="49"/>
        <v>6.9262520991484583E-2</v>
      </c>
      <c r="HY6" s="41">
        <f t="shared" si="50"/>
        <v>0</v>
      </c>
      <c r="HZ6" s="41">
        <f t="shared" si="51"/>
        <v>6.9902944753728689E-3</v>
      </c>
      <c r="IA6" s="41">
        <f t="shared" si="52"/>
        <v>2.0630540576195351E-2</v>
      </c>
      <c r="IB6" s="41">
        <f t="shared" si="53"/>
        <v>1.383153627486414E-2</v>
      </c>
      <c r="IC6" s="41">
        <f t="shared" si="54"/>
        <v>143.29261667150837</v>
      </c>
      <c r="ID6" s="41">
        <f t="shared" si="55"/>
        <v>149.58791136597063</v>
      </c>
      <c r="IE6" s="41">
        <f t="shared" si="56"/>
        <v>27.189479967132122</v>
      </c>
      <c r="IF6" s="41">
        <f t="shared" si="57"/>
        <v>5.0966199182494849</v>
      </c>
      <c r="IG6" s="41">
        <f t="shared" si="58"/>
        <v>2.1654797806135062</v>
      </c>
      <c r="IH6" s="41">
        <f t="shared" si="59"/>
        <v>0.7258945904901033</v>
      </c>
      <c r="II6" s="41">
        <f t="shared" si="60"/>
        <v>0.14518502420998639</v>
      </c>
      <c r="IJ6" s="41">
        <f t="shared" si="61"/>
        <v>0.72479719808857301</v>
      </c>
      <c r="IK6" s="41">
        <f t="shared" si="62"/>
        <v>0.73022489753271225</v>
      </c>
      <c r="IL6" s="41">
        <f t="shared" si="63"/>
        <v>0</v>
      </c>
      <c r="IM6" s="41">
        <f t="shared" si="64"/>
        <v>23.452010459618627</v>
      </c>
      <c r="IN6" s="41">
        <f t="shared" si="65"/>
        <v>25.463209621153808</v>
      </c>
      <c r="IO6" s="41">
        <f t="shared" si="66"/>
        <v>3.1451150570088839</v>
      </c>
      <c r="IP6" s="41">
        <f t="shared" si="67"/>
        <v>0.84438495882626563</v>
      </c>
      <c r="IQ6" s="41">
        <f t="shared" si="68"/>
        <v>1.2073088982922122</v>
      </c>
      <c r="IR6" s="41">
        <f t="shared" si="69"/>
        <v>0.12086108955816099</v>
      </c>
      <c r="IS6" s="41">
        <f t="shared" si="70"/>
        <v>0</v>
      </c>
      <c r="IT6" s="41">
        <f t="shared" si="71"/>
        <v>0</v>
      </c>
      <c r="IU6" s="41">
        <f t="shared" si="72"/>
        <v>0.3613682899659636</v>
      </c>
      <c r="IV6" s="41">
        <f t="shared" si="73"/>
        <v>0</v>
      </c>
      <c r="IW6" s="41">
        <f t="shared" si="74"/>
        <v>20.851314583758501</v>
      </c>
      <c r="IX6" s="41">
        <f t="shared" si="75"/>
        <v>22.49716010434647</v>
      </c>
      <c r="IY6" s="41">
        <f t="shared" si="76"/>
        <v>3.4735694817123859</v>
      </c>
      <c r="IZ6" s="41">
        <f t="shared" si="77"/>
        <v>1.2745403829852511</v>
      </c>
      <c r="JA6" s="41">
        <f t="shared" si="78"/>
        <v>0.28287824255618399</v>
      </c>
      <c r="JB6" s="41">
        <f t="shared" si="79"/>
        <v>0.21190253773350082</v>
      </c>
      <c r="JC6" s="41">
        <f t="shared" si="80"/>
        <v>0.14125956745758167</v>
      </c>
      <c r="JD6" s="41">
        <f t="shared" si="81"/>
        <v>0.2125639642555861</v>
      </c>
      <c r="JE6" s="41">
        <f t="shared" si="82"/>
        <v>0.141845677440534</v>
      </c>
      <c r="JF6" s="41">
        <f t="shared" si="83"/>
        <v>0.14166332238397597</v>
      </c>
    </row>
    <row r="7" spans="1:266" x14ac:dyDescent="0.25">
      <c r="A7" s="28" t="s">
        <v>5</v>
      </c>
      <c r="B7" s="46">
        <v>0.14131229200000001</v>
      </c>
      <c r="C7" s="46">
        <v>-0.50209551500000005</v>
      </c>
      <c r="D7" s="46">
        <v>1.570455323</v>
      </c>
      <c r="E7" s="26">
        <v>4.629858649</v>
      </c>
      <c r="F7" s="46">
        <v>0.70422880399999999</v>
      </c>
      <c r="G7" s="46">
        <v>0.66411111099999998</v>
      </c>
      <c r="H7" s="46">
        <v>1.287358891</v>
      </c>
      <c r="I7" s="26">
        <v>4.2406798730000004</v>
      </c>
      <c r="J7" s="91">
        <f t="shared" si="3"/>
        <v>1.191634608279114</v>
      </c>
      <c r="K7" s="91">
        <f t="shared" si="0"/>
        <v>1.227099069650363</v>
      </c>
      <c r="L7" s="91">
        <f t="shared" si="0"/>
        <v>0.88135359763676446</v>
      </c>
      <c r="M7" s="26">
        <f t="shared" si="0"/>
        <v>0.48560400006840054</v>
      </c>
      <c r="N7" s="31">
        <f>('post-vaccine carriage (0)'!DN7*(1-'invasiveness (0)'!$F$90)+'post-vaccine carriage (0)'!BP7)*EXP('invasiveness (0)'!$B7)/1000*(100000/('post-vaccine carriage (0)'!BP$47+'post-vaccine carriage (0)'!DN$47))</f>
        <v>3.0106104289194193</v>
      </c>
      <c r="O7" s="31">
        <f>('post-vaccine carriage (0)'!DO7*(1-'invasiveness (0)'!$F$90)+'post-vaccine carriage (0)'!BQ7)*EXP('invasiveness (0)'!$B7)/1000*(100000/('post-vaccine carriage (0)'!BQ$47+'post-vaccine carriage (0)'!DO$47))</f>
        <v>1.7336819923372655</v>
      </c>
      <c r="P7" s="31">
        <f>('post-vaccine carriage (0)'!DP7*(1-'invasiveness (0)'!$F$90)+'post-vaccine carriage (0)'!BR7)*EXP('invasiveness (0)'!$B7)/1000*(100000/('post-vaccine carriage (0)'!BR$47+'post-vaccine carriage (0)'!DP$47))</f>
        <v>1.1049426629630483</v>
      </c>
      <c r="Q7" s="31">
        <f>('post-vaccine carriage (0)'!DQ7*(1-'invasiveness (0)'!$F$90)+'post-vaccine carriage (0)'!BS7)*EXP('invasiveness (0)'!$B7)/1000*(100000/('post-vaccine carriage (0)'!BS$47+'post-vaccine carriage (0)'!DQ$47))</f>
        <v>0.82111493647591016</v>
      </c>
      <c r="R7" s="31">
        <f>('post-vaccine carriage (0)'!DR7*(1-'invasiveness (0)'!$F$90)+'post-vaccine carriage (0)'!BT7)*EXP('invasiveness (0)'!$B7)/1000*(100000/('post-vaccine carriage (0)'!BT$47+'post-vaccine carriage (0)'!DR$47))</f>
        <v>0.78735106265649046</v>
      </c>
      <c r="S7" s="31">
        <f>('post-vaccine carriage (0)'!DS7*(1-'invasiveness (0)'!$F$90)+'post-vaccine carriage (0)'!BU7)*EXP('invasiveness (0)'!$B7)/1000*(100000/('post-vaccine carriage (0)'!BU$47+'post-vaccine carriage (0)'!DS$47))</f>
        <v>0.67944037367205579</v>
      </c>
      <c r="T7" s="31">
        <f>('post-vaccine carriage (0)'!DT7*(1-'invasiveness (0)'!$F$90)+'post-vaccine carriage (0)'!BV7)*EXP('invasiveness (0)'!$B7)/1000*(100000/('post-vaccine carriage (0)'!BV$47+'post-vaccine carriage (0)'!DT$47))</f>
        <v>0.68741556932524606</v>
      </c>
      <c r="U7" s="31">
        <f>('post-vaccine carriage (0)'!DU7*(1-'invasiveness (0)'!$F$90)+'post-vaccine carriage (0)'!BW7)*EXP('invasiveness (0)'!$B7)/1000*(100000/('post-vaccine carriage (0)'!BW$47+'post-vaccine carriage (0)'!DU$47))</f>
        <v>0.86807130627824003</v>
      </c>
      <c r="V7" s="31">
        <f>('post-vaccine carriage (0)'!DV7*(1-'invasiveness (0)'!$F$90)+'post-vaccine carriage (0)'!BX7)*EXP('invasiveness (0)'!$B7)/1000*(100000/('post-vaccine carriage (0)'!BX$47+'post-vaccine carriage (0)'!DV$47))</f>
        <v>0.91352827251537339</v>
      </c>
      <c r="W7" s="38">
        <f>('post-vaccine carriage (0)'!DW7*(1-'invasiveness (0)'!$F$90)+'post-vaccine carriage (0)'!BY7)*EXP('invasiveness (0)'!$B7)/1000*(100000/('post-vaccine carriage (0)'!BY$47+'post-vaccine carriage (0)'!DW$47))</f>
        <v>0.86563846876714245</v>
      </c>
      <c r="X7" s="31">
        <f>('post-vaccine carriage (0)'!DX7*(1-'invasiveness (0)'!$F$90)+'post-vaccine carriage (0)'!BZ7)*EXP('invasiveness (0)'!$C7)/1000*(100000/('post-vaccine carriage (0)'!BZ$47+'post-vaccine carriage (0)'!DX$47))</f>
        <v>0.56279976417340816</v>
      </c>
      <c r="Y7" s="31">
        <f>('post-vaccine carriage (0)'!DY7*(1-'invasiveness (0)'!$F$90)+'post-vaccine carriage (0)'!CA7)*EXP('invasiveness (0)'!$C7)/1000*(100000/('post-vaccine carriage (0)'!CA$47+'post-vaccine carriage (0)'!DY$47))</f>
        <v>0.48211049237127063</v>
      </c>
      <c r="Z7" s="31">
        <f>('post-vaccine carriage (0)'!DZ7*(1-'invasiveness (0)'!$F$90)+'post-vaccine carriage (0)'!CB7)*EXP('invasiveness (0)'!$C7)/1000*(100000/('post-vaccine carriage (0)'!CB$47+'post-vaccine carriage (0)'!DZ$47))</f>
        <v>0.53696150081072336</v>
      </c>
      <c r="AA7" s="31">
        <f>('post-vaccine carriage (0)'!EA7*(1-'invasiveness (0)'!$F$90)+'post-vaccine carriage (0)'!CC7)*EXP('invasiveness (0)'!$C7)/1000*(100000/('post-vaccine carriage (0)'!CC$47+'post-vaccine carriage (0)'!EA$47))</f>
        <v>0.69653850315529775</v>
      </c>
      <c r="AB7" s="31">
        <f>('post-vaccine carriage (0)'!EB7*(1-'invasiveness (0)'!$F$90)+'post-vaccine carriage (0)'!CD7)*EXP('invasiveness (0)'!$C7)/1000*(100000/('post-vaccine carriage (0)'!CD$47+'post-vaccine carriage (0)'!EB$47))</f>
        <v>0.59814802160035951</v>
      </c>
      <c r="AC7" s="31">
        <f>('post-vaccine carriage (0)'!EC7*(1-'invasiveness (0)'!$F$90)+'post-vaccine carriage (0)'!CE7)*EXP('invasiveness (0)'!$C7)/1000*(100000/('post-vaccine carriage (0)'!CE$47+'post-vaccine carriage (0)'!EC$47))</f>
        <v>0.31055995945030224</v>
      </c>
      <c r="AD7" s="31">
        <f>('post-vaccine carriage (0)'!ED7*(1-'invasiveness (0)'!$F$90)+'post-vaccine carriage (0)'!CF7)*EXP('invasiveness (0)'!$C7)/1000*(100000/('post-vaccine carriage (0)'!CF$47+'post-vaccine carriage (0)'!ED$47))</f>
        <v>0.28307967192791933</v>
      </c>
      <c r="AE7" s="31">
        <f>('post-vaccine carriage (0)'!EE7*(1-'invasiveness (0)'!$F$90)+'post-vaccine carriage (0)'!CG7)*EXP('invasiveness (0)'!$C7)/1000*(100000/('post-vaccine carriage (0)'!CG$47+'post-vaccine carriage (0)'!EE$47))</f>
        <v>0.19342527957252051</v>
      </c>
      <c r="AF7" s="31">
        <f>('post-vaccine carriage (0)'!EF7*(1-'invasiveness (0)'!$F$90)+'post-vaccine carriage (0)'!CH7)*EXP('invasiveness (0)'!$C7)/1000*(100000/('post-vaccine carriage (0)'!CH$47+'post-vaccine carriage (0)'!EF$47))</f>
        <v>0.15774275417616287</v>
      </c>
      <c r="AG7" s="38">
        <f>('post-vaccine carriage (0)'!EG7*(1-'invasiveness (0)'!$F$90)+'post-vaccine carriage (0)'!CI7)*EXP('invasiveness (0)'!$C7)/1000*(100000/('post-vaccine carriage (0)'!CI$47+'post-vaccine carriage (0)'!EG$47))</f>
        <v>0.14107223357951457</v>
      </c>
      <c r="AH7" s="31">
        <f>('post-vaccine carriage (0)'!EH7*(1-'invasiveness (0)'!$F$90)+'post-vaccine carriage (0)'!CJ7)*EXP('invasiveness (0)'!$D7)/1000*(100000/('post-vaccine carriage (0)'!CJ$47+'post-vaccine carriage (0)'!EH$47))</f>
        <v>2.7867883755953593</v>
      </c>
      <c r="AI7" s="31">
        <f>('post-vaccine carriage (0)'!EI7*(1-'invasiveness (0)'!$F$90)+'post-vaccine carriage (0)'!CK7)*EXP('invasiveness (0)'!$D7)/1000*(100000/('post-vaccine carriage (0)'!CK$47+'post-vaccine carriage (0)'!EI$47))</f>
        <v>2.5504037451637611</v>
      </c>
      <c r="AJ7" s="31">
        <f>('post-vaccine carriage (0)'!EJ7*(1-'invasiveness (0)'!$F$90)+'post-vaccine carriage (0)'!CL7)*EXP('invasiveness (0)'!$D7)/1000*(100000/('post-vaccine carriage (0)'!CL$47+'post-vaccine carriage (0)'!EJ$47))</f>
        <v>2.6664875441910425</v>
      </c>
      <c r="AK7" s="31">
        <f>('post-vaccine carriage (0)'!EK7*(1-'invasiveness (0)'!$F$90)+'post-vaccine carriage (0)'!CM7)*EXP('invasiveness (0)'!$D7)/1000*(100000/('post-vaccine carriage (0)'!CM$47+'post-vaccine carriage (0)'!EK$47))</f>
        <v>3.5013588375693931</v>
      </c>
      <c r="AL7" s="31">
        <f>('post-vaccine carriage (0)'!EL7*(1-'invasiveness (0)'!$F$90)+'post-vaccine carriage (0)'!CN7)*EXP('invasiveness (0)'!$D7)/1000*(100000/('post-vaccine carriage (0)'!CN$47+'post-vaccine carriage (0)'!EL$47))</f>
        <v>3.3824992834492229</v>
      </c>
      <c r="AM7" s="31">
        <f>('post-vaccine carriage (0)'!EM7*(1-'invasiveness (0)'!$F$90)+'post-vaccine carriage (0)'!CO7)*EXP('invasiveness (0)'!$D7)/1000*(100000/('post-vaccine carriage (0)'!CO$47+'post-vaccine carriage (0)'!EM$47))</f>
        <v>2.8268735297277847</v>
      </c>
      <c r="AN7" s="31">
        <f>('post-vaccine carriage (0)'!EN7*(1-'invasiveness (0)'!$F$90)+'post-vaccine carriage (0)'!CP7)*EXP('invasiveness (0)'!$D7)/1000*(100000/('post-vaccine carriage (0)'!CP$47+'post-vaccine carriage (0)'!EN$47))</f>
        <v>2.9219746710346524</v>
      </c>
      <c r="AO7" s="31">
        <f>('post-vaccine carriage (0)'!EO7*(1-'invasiveness (0)'!$F$90)+'post-vaccine carriage (0)'!CQ7)*EXP('invasiveness (0)'!$D7)/1000*(100000/('post-vaccine carriage (0)'!CQ$47+'post-vaccine carriage (0)'!EO$47))</f>
        <v>3.0654104513118767</v>
      </c>
      <c r="AP7" s="31">
        <f>('post-vaccine carriage (0)'!EP7*(1-'invasiveness (0)'!$F$90)+'post-vaccine carriage (0)'!CR7)*EXP('invasiveness (0)'!$D7)/1000*(100000/('post-vaccine carriage (0)'!CR$47+'post-vaccine carriage (0)'!EP$47))</f>
        <v>3.7771415181726109</v>
      </c>
      <c r="AQ7" s="38">
        <f>('post-vaccine carriage (0)'!EQ7*(1-'invasiveness (0)'!$F$90)+'post-vaccine carriage (0)'!CS7)*EXP('invasiveness (0)'!$D7)/1000*(100000/('post-vaccine carriage (0)'!CS$47+'post-vaccine carriage (0)'!EQ$47))</f>
        <v>0.52165665621279245</v>
      </c>
      <c r="AR7" s="31">
        <f>('post-vaccine carriage (0)'!ER7*(1-'invasiveness (0)'!$F$90)+'post-vaccine carriage (0)'!CT7)*EXP('invasiveness (0)'!$E7)/1000*(100000/('post-vaccine carriage (0)'!CT$47+'post-vaccine carriage (0)'!ER$47))</f>
        <v>50.470946335259782</v>
      </c>
      <c r="AS7" s="31">
        <f>('post-vaccine carriage (0)'!ES7*(1-'invasiveness (0)'!$F$90)+'post-vaccine carriage (0)'!CU7)*EXP('invasiveness (0)'!$E7)/1000*(100000/('post-vaccine carriage (0)'!CU$47+'post-vaccine carriage (0)'!ES$47))</f>
        <v>45.248299057311769</v>
      </c>
      <c r="AT7" s="31">
        <f>('post-vaccine carriage (0)'!ET7*(1-'invasiveness (0)'!$F$90)+'post-vaccine carriage (0)'!CV7)*EXP('invasiveness (0)'!$E7)/1000*(100000/('post-vaccine carriage (0)'!CV$47+'post-vaccine carriage (0)'!ET$47))</f>
        <v>42.636668204970363</v>
      </c>
      <c r="AU7" s="31">
        <f>('post-vaccine carriage (0)'!EU7*(1-'invasiveness (0)'!$F$90)+'post-vaccine carriage (0)'!CW7)*EXP('invasiveness (0)'!$E7)/1000*(100000/('post-vaccine carriage (0)'!CW$47+'post-vaccine carriage (0)'!EU$47))</f>
        <v>59.853019420974384</v>
      </c>
      <c r="AV7" s="31">
        <f>('post-vaccine carriage (0)'!EV7*(1-'invasiveness (0)'!$F$90)+'post-vaccine carriage (0)'!CX7)*EXP('invasiveness (0)'!$E7)/1000*(100000/('post-vaccine carriage (0)'!CX$47+'post-vaccine carriage (0)'!EV$47))</f>
        <v>64.759968543265273</v>
      </c>
      <c r="AW7" s="31">
        <f>('post-vaccine carriage (0)'!EW7*(1-'invasiveness (0)'!$F$90)+'post-vaccine carriage (0)'!CY7)*EXP('invasiveness (0)'!$E7)/1000*(100000/('post-vaccine carriage (0)'!CY$47+'post-vaccine carriage (0)'!EW$47))</f>
        <v>55.49620375272788</v>
      </c>
      <c r="AX7" s="31">
        <f>('post-vaccine carriage (0)'!EX7*(1-'invasiveness (0)'!$F$90)+'post-vaccine carriage (0)'!CZ7)*EXP('invasiveness (0)'!$E7)/1000*(100000/('post-vaccine carriage (0)'!CZ$47+'post-vaccine carriage (0)'!EX$47))</f>
        <v>61.998796845195592</v>
      </c>
      <c r="AY7" s="31">
        <f>('post-vaccine carriage (0)'!EY7*(1-'invasiveness (0)'!$F$90)+'post-vaccine carriage (0)'!DA7)*EXP('invasiveness (0)'!$E7)/1000*(100000/('post-vaccine carriage (0)'!DA$47+'post-vaccine carriage (0)'!EY$47))</f>
        <v>73.45804984213062</v>
      </c>
      <c r="AZ7" s="31">
        <f>('post-vaccine carriage (0)'!EZ7*(1-'invasiveness (0)'!$F$90)+'post-vaccine carriage (0)'!DB7)*EXP('invasiveness (0)'!$E7)/1000*(100000/('post-vaccine carriage (0)'!DB$47+'post-vaccine carriage (0)'!EZ$47))</f>
        <v>77.499803382822762</v>
      </c>
      <c r="BA7" s="38">
        <f>('post-vaccine carriage (0)'!FA7*(1-'invasiveness (0)'!$F$90)+'post-vaccine carriage (0)'!DC7)*EXP('invasiveness (0)'!$E7)/1000*(100000/('post-vaccine carriage (0)'!DC$47+'post-vaccine carriage (0)'!FA$47))</f>
        <v>66.986329455853848</v>
      </c>
      <c r="BB7" s="31">
        <f>('post-vaccine carriage (0)'!DN7*(1-'invasiveness (0)'!$F$90)+'post-vaccine carriage (0)'!BP7)*EXP('invasiveness (0)'!$B7-1.96*$J7)/1000*(100000/('post-vaccine carriage (0)'!BP$47+'post-vaccine carriage (0)'!DN$47))</f>
        <v>0.29128270932233358</v>
      </c>
      <c r="BC7" s="31">
        <f>('post-vaccine carriage (0)'!DO7*(1-'invasiveness (0)'!$F$90)+'post-vaccine carriage (0)'!BQ7)*EXP('invasiveness (0)'!$B7-1.96*$J7)/1000*(100000/('post-vaccine carriage (0)'!BQ$47+'post-vaccine carriage (0)'!DO$47))</f>
        <v>0.16773727446782064</v>
      </c>
      <c r="BD7" s="31">
        <f>('post-vaccine carriage (0)'!DP7*(1-'invasiveness (0)'!$F$90)+'post-vaccine carriage (0)'!BR7)*EXP('invasiveness (0)'!$B7-1.96*$J7)/1000*(100000/('post-vaccine carriage (0)'!BR$47+'post-vaccine carriage (0)'!DP$47))</f>
        <v>0.10690545991007903</v>
      </c>
      <c r="BE7" s="31">
        <f>('post-vaccine carriage (0)'!DQ7*(1-'invasiveness (0)'!$F$90)+'post-vaccine carriage (0)'!BS7)*EXP('invasiveness (0)'!$B7-1.96*$J7)/1000*(100000/('post-vaccine carriage (0)'!BS$47+'post-vaccine carriage (0)'!DQ$47))</f>
        <v>7.9444547545656788E-2</v>
      </c>
      <c r="BF7" s="31">
        <f>('post-vaccine carriage (0)'!DR7*(1-'invasiveness (0)'!$F$90)+'post-vaccine carriage (0)'!BT7)*EXP('invasiveness (0)'!$B7-1.96*$J7)/1000*(100000/('post-vaccine carriage (0)'!BT$47+'post-vaccine carriage (0)'!DR$47))</f>
        <v>7.6177823777989512E-2</v>
      </c>
      <c r="BG7" s="31">
        <f>('post-vaccine carriage (0)'!DS7*(1-'invasiveness (0)'!$F$90)+'post-vaccine carriage (0)'!BU7)*EXP('invasiveness (0)'!$B7-1.96*$J7)/1000*(100000/('post-vaccine carriage (0)'!BU$47+'post-vaccine carriage (0)'!DS$47))</f>
        <v>6.5737244169850814E-2</v>
      </c>
      <c r="BH7" s="31">
        <f>('post-vaccine carriage (0)'!DT7*(1-'invasiveness (0)'!$F$90)+'post-vaccine carriage (0)'!BV7)*EXP('invasiveness (0)'!$B7-1.96*$J7)/1000*(100000/('post-vaccine carriage (0)'!BV$47+'post-vaccine carriage (0)'!DT$47))</f>
        <v>6.6508860641687317E-2</v>
      </c>
      <c r="BI7" s="31">
        <f>('post-vaccine carriage (0)'!DU7*(1-'invasiveness (0)'!$F$90)+'post-vaccine carriage (0)'!BW7)*EXP('invasiveness (0)'!$B7-1.96*$J7)/1000*(100000/('post-vaccine carriage (0)'!BW$47+'post-vaccine carriage (0)'!DU$47))</f>
        <v>8.3987672250394232E-2</v>
      </c>
      <c r="BJ7" s="31">
        <f>('post-vaccine carriage (0)'!DV7*(1-'invasiveness (0)'!$F$90)+'post-vaccine carriage (0)'!BX7)*EXP('invasiveness (0)'!$B7-1.96*$J7)/1000*(100000/('post-vaccine carriage (0)'!BX$47+'post-vaccine carriage (0)'!DV$47))</f>
        <v>8.8385726597093123E-2</v>
      </c>
      <c r="BK7" s="38">
        <f>('post-vaccine carriage (0)'!DW7*(1-'invasiveness (0)'!$F$90)+'post-vaccine carriage (0)'!BY7)*EXP('invasiveness (0)'!$B7-1.96*$J7)/1000*(100000/('post-vaccine carriage (0)'!BY$47+'post-vaccine carriage (0)'!DW$47))</f>
        <v>8.3752290251193545E-2</v>
      </c>
      <c r="BL7" s="31">
        <f>('post-vaccine carriage (0)'!DX7*(1-'invasiveness (0)'!$F$90)+'post-vaccine carriage (0)'!BZ7)*EXP('invasiveness (0)'!$C7-1.96*$K7)/1000*(100000/('post-vaccine carriage (0)'!BZ$47+'post-vaccine carriage (0)'!DX$47))</f>
        <v>5.0795599646546737E-2</v>
      </c>
      <c r="BM7" s="31">
        <f>('post-vaccine carriage (0)'!DY7*(1-'invasiveness (0)'!$F$90)+'post-vaccine carriage (0)'!CA7)*EXP('invasiveness (0)'!$C7-1.96*$K7)/1000*(100000/('post-vaccine carriage (0)'!CA$47+'post-vaccine carriage (0)'!DY$47))</f>
        <v>4.3512974089209247E-2</v>
      </c>
      <c r="BN7" s="31">
        <f>('post-vaccine carriage (0)'!DZ7*(1-'invasiveness (0)'!$F$90)+'post-vaccine carriage (0)'!CB7)*EXP('invasiveness (0)'!$C7-1.96*$K7)/1000*(100000/('post-vaccine carriage (0)'!CB$47+'post-vaccine carriage (0)'!DZ$47))</f>
        <v>4.8463562277517955E-2</v>
      </c>
      <c r="BO7" s="31">
        <f>('post-vaccine carriage (0)'!EA7*(1-'invasiveness (0)'!$F$90)+'post-vaccine carriage (0)'!CC7)*EXP('invasiveness (0)'!$C7-1.96*$K7)/1000*(100000/('post-vaccine carriage (0)'!CC$47+'post-vaccine carriage (0)'!EA$47))</f>
        <v>6.2866214943508608E-2</v>
      </c>
      <c r="BP7" s="31">
        <f>('post-vaccine carriage (0)'!EB7*(1-'invasiveness (0)'!$F$90)+'post-vaccine carriage (0)'!CD7)*EXP('invasiveness (0)'!$C7-1.96*$K7)/1000*(100000/('post-vaccine carriage (0)'!CD$47+'post-vaccine carriage (0)'!EB$47))</f>
        <v>5.3985963336729913E-2</v>
      </c>
      <c r="BQ7" s="31">
        <f>('post-vaccine carriage (0)'!EC7*(1-'invasiveness (0)'!$F$90)+'post-vaccine carriage (0)'!CE7)*EXP('invasiveness (0)'!$C7-1.96*$K7)/1000*(100000/('post-vaccine carriage (0)'!CE$47+'post-vaccine carriage (0)'!EC$47))</f>
        <v>2.8029648146094051E-2</v>
      </c>
      <c r="BR7" s="31">
        <f>('post-vaccine carriage (0)'!ED7*(1-'invasiveness (0)'!$F$90)+'post-vaccine carriage (0)'!CF7)*EXP('invasiveness (0)'!$C7-1.96*$K7)/1000*(100000/('post-vaccine carriage (0)'!CF$47+'post-vaccine carriage (0)'!ED$47))</f>
        <v>2.5549409574549695E-2</v>
      </c>
      <c r="BS7" s="31">
        <f>('post-vaccine carriage (0)'!EE7*(1-'invasiveness (0)'!$F$90)+'post-vaccine carriage (0)'!CG7)*EXP('invasiveness (0)'!$C7-1.96*$K7)/1000*(100000/('post-vaccine carriage (0)'!CG$47+'post-vaccine carriage (0)'!EE$47))</f>
        <v>1.7457635358318714E-2</v>
      </c>
      <c r="BT7" s="31">
        <f>('post-vaccine carriage (0)'!EF7*(1-'invasiveness (0)'!$F$90)+'post-vaccine carriage (0)'!CH7)*EXP('invasiveness (0)'!$C7-1.96*$K7)/1000*(100000/('post-vaccine carriage (0)'!CH$47+'post-vaccine carriage (0)'!EF$47))</f>
        <v>1.4237102249046391E-2</v>
      </c>
      <c r="BU7" s="38">
        <f>('post-vaccine carriage (0)'!EG7*(1-'invasiveness (0)'!$F$90)+'post-vaccine carriage (0)'!CI7)*EXP('invasiveness (0)'!$C7-1.96*$K7)/1000*(100000/('post-vaccine carriage (0)'!CI$47+'post-vaccine carriage (0)'!EG$47))</f>
        <v>1.2732501245223035E-2</v>
      </c>
      <c r="BV7" s="31">
        <f>('post-vaccine carriage (0)'!EH7*(1-'invasiveness (0)'!$F$90)+'post-vaccine carriage (0)'!CJ7)*EXP('invasiveness (0)'!$D7-1.96*$L7)/1000*(100000/('post-vaccine carriage (0)'!CJ$47+'post-vaccine carriage (0)'!EH$47))</f>
        <v>0.49531406718906773</v>
      </c>
      <c r="BW7" s="31">
        <f>('post-vaccine carriage (0)'!EI7*(1-'invasiveness (0)'!$F$90)+'post-vaccine carriage (0)'!CK7)*EXP('invasiveness (0)'!$D7-1.96*$L7)/1000*(100000/('post-vaccine carriage (0)'!CK$47+'post-vaccine carriage (0)'!EI$47))</f>
        <v>0.45329988565113655</v>
      </c>
      <c r="BX7" s="31">
        <f>('post-vaccine carriage (0)'!EJ7*(1-'invasiveness (0)'!$F$90)+'post-vaccine carriage (0)'!CL7)*EXP('invasiveness (0)'!$D7-1.96*$L7)/1000*(100000/('post-vaccine carriage (0)'!CL$47+'post-vaccine carriage (0)'!EJ$47))</f>
        <v>0.47393221609089509</v>
      </c>
      <c r="BY7" s="31">
        <f>('post-vaccine carriage (0)'!EK7*(1-'invasiveness (0)'!$F$90)+'post-vaccine carriage (0)'!CM7)*EXP('invasiveness (0)'!$D7-1.96*$L7)/1000*(100000/('post-vaccine carriage (0)'!CM$47+'post-vaccine carriage (0)'!EK$47))</f>
        <v>0.62231933422442909</v>
      </c>
      <c r="BZ7" s="31">
        <f>('post-vaccine carriage (0)'!EL7*(1-'invasiveness (0)'!$F$90)+'post-vaccine carriage (0)'!CN7)*EXP('invasiveness (0)'!$D7-1.96*$L7)/1000*(100000/('post-vaccine carriage (0)'!CN$47+'post-vaccine carriage (0)'!EL$47))</f>
        <v>0.60119365073475151</v>
      </c>
      <c r="CA7" s="31">
        <f>('post-vaccine carriage (0)'!EM7*(1-'invasiveness (0)'!$F$90)+'post-vaccine carriage (0)'!CO7)*EXP('invasiveness (0)'!$D7-1.96*$L7)/1000*(100000/('post-vaccine carriage (0)'!CO$47+'post-vaccine carriage (0)'!EM$47))</f>
        <v>0.50243866297865303</v>
      </c>
      <c r="CB7" s="31">
        <f>('post-vaccine carriage (0)'!EN7*(1-'invasiveness (0)'!$F$90)+'post-vaccine carriage (0)'!CP7)*EXP('invasiveness (0)'!$D7-1.96*$L7)/1000*(100000/('post-vaccine carriage (0)'!CP$47+'post-vaccine carriage (0)'!EN$47))</f>
        <v>0.51934160885984626</v>
      </c>
      <c r="CC7" s="31">
        <f>('post-vaccine carriage (0)'!EO7*(1-'invasiveness (0)'!$F$90)+'post-vaccine carriage (0)'!CQ7)*EXP('invasiveness (0)'!$D7-1.96*$L7)/1000*(100000/('post-vaccine carriage (0)'!CQ$47+'post-vaccine carriage (0)'!EO$47))</f>
        <v>0.54483538525554098</v>
      </c>
      <c r="CD7" s="31">
        <f>('post-vaccine carriage (0)'!EP7*(1-'invasiveness (0)'!$F$90)+'post-vaccine carriage (0)'!CR7)*EXP('invasiveness (0)'!$D7-1.96*$L7)/1000*(100000/('post-vaccine carriage (0)'!CR$47+'post-vaccine carriage (0)'!EP$47))</f>
        <v>0.67133598808523776</v>
      </c>
      <c r="CE7" s="38">
        <f>('post-vaccine carriage (0)'!EQ7*(1-'invasiveness (0)'!$F$90)+'post-vaccine carriage (0)'!CS7)*EXP('invasiveness (0)'!$D7-1.96*$L7)/1000*(100000/('post-vaccine carriage (0)'!CS$47+'post-vaccine carriage (0)'!EQ$47))</f>
        <v>9.2717438585485437E-2</v>
      </c>
      <c r="CF7" s="31">
        <f>('post-vaccine carriage (0)'!ER7*(1-'invasiveness (0)'!$F$90)+'post-vaccine carriage (0)'!CT7)*EXP('invasiveness (0)'!$E7-1.96*$M7)/1000*(100000/('post-vaccine carriage (0)'!CT$47+'post-vaccine carriage (0)'!ER$47))</f>
        <v>19.484397371444395</v>
      </c>
      <c r="CG7" s="31">
        <f>('post-vaccine carriage (0)'!ES7*(1-'invasiveness (0)'!$F$90)+'post-vaccine carriage (0)'!CU7)*EXP('invasiveness (0)'!$E7-1.96*$M7)/1000*(100000/('post-vaccine carriage (0)'!CU$47+'post-vaccine carriage (0)'!ES$47))</f>
        <v>17.468185227957392</v>
      </c>
      <c r="CH7" s="31">
        <f>('post-vaccine carriage (0)'!ET7*(1-'invasiveness (0)'!$F$90)+'post-vaccine carriage (0)'!CV7)*EXP('invasiveness (0)'!$E7-1.96*$M7)/1000*(100000/('post-vaccine carriage (0)'!CV$47+'post-vaccine carriage (0)'!ET$47))</f>
        <v>16.459960555954478</v>
      </c>
      <c r="CI7" s="31">
        <f>('post-vaccine carriage (0)'!EU7*(1-'invasiveness (0)'!$F$90)+'post-vaccine carriage (0)'!CW7)*EXP('invasiveness (0)'!$E7-1.96*$M7)/1000*(100000/('post-vaccine carriage (0)'!CW$47+'post-vaccine carriage (0)'!EU$47))</f>
        <v>23.106363144697333</v>
      </c>
      <c r="CJ7" s="31">
        <f>('post-vaccine carriage (0)'!EV7*(1-'invasiveness (0)'!$F$90)+'post-vaccine carriage (0)'!CX7)*EXP('invasiveness (0)'!$E7-1.96*$M7)/1000*(100000/('post-vaccine carriage (0)'!CX$47+'post-vaccine carriage (0)'!EV$47))</f>
        <v>25.000699461379032</v>
      </c>
      <c r="CK7" s="31">
        <f>('post-vaccine carriage (0)'!EW7*(1-'invasiveness (0)'!$F$90)+'post-vaccine carriage (0)'!CY7)*EXP('invasiveness (0)'!$E7-1.96*$M7)/1000*(100000/('post-vaccine carriage (0)'!CY$47+'post-vaccine carriage (0)'!EW$47))</f>
        <v>21.424406813021722</v>
      </c>
      <c r="CL7" s="31">
        <f>('post-vaccine carriage (0)'!EX7*(1-'invasiveness (0)'!$F$90)+'post-vaccine carriage (0)'!CZ7)*EXP('invasiveness (0)'!$E7-1.96*$M7)/1000*(100000/('post-vaccine carriage (0)'!CZ$47+'post-vaccine carriage (0)'!EX$47))</f>
        <v>23.934744283550515</v>
      </c>
      <c r="CM7" s="31">
        <f>('post-vaccine carriage (0)'!EY7*(1-'invasiveness (0)'!$F$90)+'post-vaccine carriage (0)'!DA7)*EXP('invasiveness (0)'!$E7-1.96*$M7)/1000*(100000/('post-vaccine carriage (0)'!DA$47+'post-vaccine carriage (0)'!EY$47))</f>
        <v>28.358609005425418</v>
      </c>
      <c r="CN7" s="31">
        <f>('post-vaccine carriage (0)'!EZ7*(1-'invasiveness (0)'!$F$90)+'post-vaccine carriage (0)'!DB7)*EXP('invasiveness (0)'!$E7-1.96*$M7)/1000*(100000/('post-vaccine carriage (0)'!DB$47+'post-vaccine carriage (0)'!EZ$47))</f>
        <v>29.918935050060554</v>
      </c>
      <c r="CO7" s="38">
        <f>('post-vaccine carriage (0)'!FA7*(1-'invasiveness (0)'!$F$90)+'post-vaccine carriage (0)'!DC7)*EXP('invasiveness (0)'!$E7-1.96*$M7)/1000*(100000/('post-vaccine carriage (0)'!DC$47+'post-vaccine carriage (0)'!FA$47))</f>
        <v>25.860189997280123</v>
      </c>
      <c r="CP7" s="31">
        <f>('post-vaccine carriage (0)'!DN7*(1-'invasiveness (0)'!$F$90)+'post-vaccine carriage (0)'!BP7)*MIN(1000, EXP('invasiveness (0)'!$B7+1.96*$J7))/1000*(100000/('post-vaccine carriage (0)'!BP$47+'post-vaccine carriage (0)'!DN$47))</f>
        <v>31.116763421368713</v>
      </c>
      <c r="CQ7" s="31">
        <f>('post-vaccine carriage (0)'!DO7*(1-'invasiveness (0)'!$F$90)+'post-vaccine carriage (0)'!BQ7)*MIN(1000, EXP('invasiveness (0)'!$B7+1.96*$J7))/1000*(100000/('post-vaccine carriage (0)'!BQ$47+'post-vaccine carriage (0)'!DO$47))</f>
        <v>17.918815362241535</v>
      </c>
      <c r="CR7" s="31">
        <f>('post-vaccine carriage (0)'!DP7*(1-'invasiveness (0)'!$F$90)+'post-vaccine carriage (0)'!BR7)*MIN(1000, EXP('invasiveness (0)'!$B7+1.96*$J7))/1000*(100000/('post-vaccine carriage (0)'!BR$47+'post-vaccine carriage (0)'!DP$47))</f>
        <v>11.420354858047489</v>
      </c>
      <c r="CS7" s="31">
        <f>('post-vaccine carriage (0)'!DQ7*(1-'invasiveness (0)'!$F$90)+'post-vaccine carriage (0)'!BS7)*MIN(1000, EXP('invasiveness (0)'!$B7+1.96*$J7))/1000*(100000/('post-vaccine carriage (0)'!BS$47+'post-vaccine carriage (0)'!DQ$47))</f>
        <v>8.486796888312039</v>
      </c>
      <c r="CT7" s="31">
        <f>('post-vaccine carriage (0)'!DR7*(1-'invasiveness (0)'!$F$90)+'post-vaccine carriage (0)'!BT7)*MIN(1000, EXP('invasiveness (0)'!$B7+1.96*$J7))/1000*(100000/('post-vaccine carriage (0)'!BT$47+'post-vaccine carriage (0)'!DR$47))</f>
        <v>8.1378236489530948</v>
      </c>
      <c r="CU7" s="31">
        <f>('post-vaccine carriage (0)'!DS7*(1-'invasiveness (0)'!$F$90)+'post-vaccine carriage (0)'!BU7)*MIN(1000, EXP('invasiveness (0)'!$B7+1.96*$J7))/1000*(100000/('post-vaccine carriage (0)'!BU$47+'post-vaccine carriage (0)'!DS$47))</f>
        <v>7.0224912407774012</v>
      </c>
      <c r="CV7" s="31">
        <f>('post-vaccine carriage (0)'!DT7*(1-'invasiveness (0)'!$F$90)+'post-vaccine carriage (0)'!BV7)*MIN(1000, EXP('invasiveness (0)'!$B7+1.96*$J7))/1000*(100000/('post-vaccine carriage (0)'!BV$47+'post-vaccine carriage (0)'!DT$47))</f>
        <v>7.104920463102431</v>
      </c>
      <c r="CW7" s="31">
        <f>('post-vaccine carriage (0)'!DU7*(1-'invasiveness (0)'!$F$90)+'post-vaccine carriage (0)'!BW7)*MIN(1000, EXP('invasiveness (0)'!$B7+1.96*$J7))/1000*(100000/('post-vaccine carriage (0)'!BW$47+'post-vaccine carriage (0)'!DU$47))</f>
        <v>8.9721237961809646</v>
      </c>
      <c r="CX7" s="31">
        <f>('post-vaccine carriage (0)'!DV7*(1-'invasiveness (0)'!$F$90)+'post-vaccine carriage (0)'!BX7)*MIN(1000, EXP('invasiveness (0)'!$B7+1.96*$J7))/1000*(100000/('post-vaccine carriage (0)'!BX$47+'post-vaccine carriage (0)'!DV$47))</f>
        <v>9.441953320010029</v>
      </c>
      <c r="CY7" s="38">
        <f>('post-vaccine carriage (0)'!DW7*(1-'invasiveness (0)'!$F$90)+'post-vaccine carriage (0)'!BY7)*MIN(1000, EXP('invasiveness (0)'!$B7+1.96*$J7))/1000*(100000/('post-vaccine carriage (0)'!BY$47+'post-vaccine carriage (0)'!DW$47))</f>
        <v>8.9469787197711188</v>
      </c>
      <c r="CZ7" s="31">
        <f>('post-vaccine carriage (0)'!DX7*(1-'invasiveness (0)'!$F$90)+'post-vaccine carriage (0)'!BZ7)*MIN(1000, EXP('invasiveness (0)'!$C7+1.96*$K7))/1000*(100000/('post-vaccine carriage (0)'!BZ$47+'post-vaccine carriage (0)'!DX$47))</f>
        <v>6.2356498743523963</v>
      </c>
      <c r="DA7" s="31">
        <f>('post-vaccine carriage (0)'!DY7*(1-'invasiveness (0)'!$F$90)+'post-vaccine carriage (0)'!CA7)*MIN(1000, EXP('invasiveness (0)'!$C7+1.96*$K7))/1000*(100000/('post-vaccine carriage (0)'!CA$47+'post-vaccine carriage (0)'!DY$47))</f>
        <v>5.3416373327629936</v>
      </c>
      <c r="DB7" s="31">
        <f>('post-vaccine carriage (0)'!DZ7*(1-'invasiveness (0)'!$F$90)+'post-vaccine carriage (0)'!CB7)*MIN(1000, EXP('invasiveness (0)'!$C7+1.96*$K7))/1000*(100000/('post-vaccine carriage (0)'!CB$47+'post-vaccine carriage (0)'!DZ$47))</f>
        <v>5.9493697904798557</v>
      </c>
      <c r="DC7" s="31">
        <f>('post-vaccine carriage (0)'!EA7*(1-'invasiveness (0)'!$F$90)+'post-vaccine carriage (0)'!CC7)*MIN(1000, EXP('invasiveness (0)'!$C7+1.96*$K7))/1000*(100000/('post-vaccine carriage (0)'!CC$47+'post-vaccine carriage (0)'!EA$47))</f>
        <v>7.7174343455191492</v>
      </c>
      <c r="DD7" s="31">
        <f>('post-vaccine carriage (0)'!EB7*(1-'invasiveness (0)'!$F$90)+'post-vaccine carriage (0)'!CD7)*MIN(1000, EXP('invasiveness (0)'!$C7+1.96*$K7))/1000*(100000/('post-vaccine carriage (0)'!CD$47+'post-vaccine carriage (0)'!EB$47))</f>
        <v>6.6272977942954316</v>
      </c>
      <c r="DE7" s="31">
        <f>('post-vaccine carriage (0)'!EC7*(1-'invasiveness (0)'!$F$90)+'post-vaccine carriage (0)'!CE7)*MIN(1000, EXP('invasiveness (0)'!$C7+1.96*$K7))/1000*(100000/('post-vaccine carriage (0)'!CE$47+'post-vaccine carriage (0)'!EC$47))</f>
        <v>3.4409097078592246</v>
      </c>
      <c r="DF7" s="31">
        <f>('post-vaccine carriage (0)'!ED7*(1-'invasiveness (0)'!$F$90)+'post-vaccine carriage (0)'!CF7)*MIN(1000, EXP('invasiveness (0)'!$C7+1.96*$K7))/1000*(100000/('post-vaccine carriage (0)'!CF$47+'post-vaccine carriage (0)'!ED$47))</f>
        <v>3.1364364967025185</v>
      </c>
      <c r="DG7" s="31">
        <f>('post-vaccine carriage (0)'!EE7*(1-'invasiveness (0)'!$F$90)+'post-vaccine carriage (0)'!CG7)*MIN(1000, EXP('invasiveness (0)'!$C7+1.96*$K7))/1000*(100000/('post-vaccine carriage (0)'!CG$47+'post-vaccine carriage (0)'!EE$47))</f>
        <v>2.1430931514948801</v>
      </c>
      <c r="DH7" s="31">
        <f>('post-vaccine carriage (0)'!EF7*(1-'invasiveness (0)'!$F$90)+'post-vaccine carriage (0)'!CH7)*MIN(1000, EXP('invasiveness (0)'!$C7+1.96*$K7))/1000*(100000/('post-vaccine carriage (0)'!CH$47+'post-vaccine carriage (0)'!EF$47))</f>
        <v>1.747741644318668</v>
      </c>
      <c r="DI7" s="38">
        <f>('post-vaccine carriage (0)'!EG7*(1-'invasiveness (0)'!$F$90)+'post-vaccine carriage (0)'!CI7)*MIN(1000, EXP('invasiveness (0)'!$C7+1.96*$K7))/1000*(100000/('post-vaccine carriage (0)'!CI$47+'post-vaccine carriage (0)'!EG$47))</f>
        <v>1.5630373564329865</v>
      </c>
      <c r="DJ7" s="31">
        <f>('post-vaccine carriage (0)'!EH7*(1-'invasiveness (0)'!$F$90)+'post-vaccine carriage (0)'!CJ7)*MIN(1000, EXP('invasiveness (0)'!$D7+1.96*$L7))/1000*(100000/('post-vaccine carriage (0)'!CJ$47+'post-vaccine carriage (0)'!EH$47))</f>
        <v>15.679323412773108</v>
      </c>
      <c r="DK7" s="31">
        <f>('post-vaccine carriage (0)'!EI7*(1-'invasiveness (0)'!$F$90)+'post-vaccine carriage (0)'!CK7)*MIN(1000, EXP('invasiveness (0)'!$D7+1.96*$L7))/1000*(100000/('post-vaccine carriage (0)'!CK$47+'post-vaccine carriage (0)'!EI$47))</f>
        <v>14.349351211509685</v>
      </c>
      <c r="DL7" s="31">
        <f>('post-vaccine carriage (0)'!EJ7*(1-'invasiveness (0)'!$F$90)+'post-vaccine carriage (0)'!CL7)*MIN(1000, EXP('invasiveness (0)'!$D7+1.96*$L7))/1000*(100000/('post-vaccine carriage (0)'!CL$47+'post-vaccine carriage (0)'!EJ$47))</f>
        <v>15.00247415542295</v>
      </c>
      <c r="DM7" s="31">
        <f>('post-vaccine carriage (0)'!EK7*(1-'invasiveness (0)'!$F$90)+'post-vaccine carriage (0)'!CM7)*MIN(1000, EXP('invasiveness (0)'!$D7+1.96*$L7))/1000*(100000/('post-vaccine carriage (0)'!CM$47+'post-vaccine carriage (0)'!EK$47))</f>
        <v>19.699715299226266</v>
      </c>
      <c r="DN7" s="31">
        <f>('post-vaccine carriage (0)'!EL7*(1-'invasiveness (0)'!$F$90)+'post-vaccine carriage (0)'!CN7)*MIN(1000, EXP('invasiveness (0)'!$D7+1.96*$L7))/1000*(100000/('post-vaccine carriage (0)'!CN$47+'post-vaccine carriage (0)'!EL$47))</f>
        <v>19.030975108521972</v>
      </c>
      <c r="DO7" s="31">
        <f>('post-vaccine carriage (0)'!EM7*(1-'invasiveness (0)'!$F$90)+'post-vaccine carriage (0)'!CO7)*MIN(1000, EXP('invasiveness (0)'!$D7+1.96*$L7))/1000*(100000/('post-vaccine carriage (0)'!CO$47+'post-vaccine carriage (0)'!EM$47))</f>
        <v>15.90485474525503</v>
      </c>
      <c r="DP7" s="31">
        <f>('post-vaccine carriage (0)'!EN7*(1-'invasiveness (0)'!$F$90)+'post-vaccine carriage (0)'!CP7)*MIN(1000, EXP('invasiveness (0)'!$D7+1.96*$L7))/1000*(100000/('post-vaccine carriage (0)'!CP$47+'post-vaccine carriage (0)'!EN$47))</f>
        <v>16.439922841753621</v>
      </c>
      <c r="DQ7" s="31">
        <f>('post-vaccine carriage (0)'!EO7*(1-'invasiveness (0)'!$F$90)+'post-vaccine carriage (0)'!CQ7)*MIN(1000, EXP('invasiveness (0)'!$D7+1.96*$L7))/1000*(100000/('post-vaccine carriage (0)'!CQ$47+'post-vaccine carriage (0)'!EO$47))</f>
        <v>17.246936394567655</v>
      </c>
      <c r="DR7" s="31">
        <f>('post-vaccine carriage (0)'!EP7*(1-'invasiveness (0)'!$F$90)+'post-vaccine carriage (0)'!CR7)*MIN(1000, EXP('invasiveness (0)'!$D7+1.96*$L7))/1000*(100000/('post-vaccine carriage (0)'!CR$47+'post-vaccine carriage (0)'!EP$47))</f>
        <v>21.251352976018129</v>
      </c>
      <c r="DS7" s="38">
        <f>('post-vaccine carriage (0)'!EQ7*(1-'invasiveness (0)'!$F$90)+'post-vaccine carriage (0)'!CS7)*MIN(1000, EXP('invasiveness (0)'!$D7+1.96*$L7))/1000*(100000/('post-vaccine carriage (0)'!CS$47+'post-vaccine carriage (0)'!EQ$47))</f>
        <v>2.9349998352274556</v>
      </c>
      <c r="DT7" s="31">
        <f>('post-vaccine carriage (0)'!ER7*(1-'invasiveness (0)'!$F$90)+'post-vaccine carriage (0)'!CT7)*MIN(1000, EXP('invasiveness (0)'!$E7+1.96*$M7))/1000*(100000/('post-vaccine carriage (0)'!CT$47+'post-vaccine carriage (0)'!ER$47))</f>
        <v>130.7362180833945</v>
      </c>
      <c r="DU7" s="31">
        <f>('post-vaccine carriage (0)'!ES7*(1-'invasiveness (0)'!$F$90)+'post-vaccine carriage (0)'!CU7)*MIN(1000, EXP('invasiveness (0)'!$E7+1.96*$M7))/1000*(100000/('post-vaccine carriage (0)'!CU$47+'post-vaccine carriage (0)'!ES$47))</f>
        <v>117.207857648721</v>
      </c>
      <c r="DV7" s="31">
        <f>('post-vaccine carriage (0)'!ET7*(1-'invasiveness (0)'!$F$90)+'post-vaccine carriage (0)'!CV7)*MIN(1000, EXP('invasiveness (0)'!$E7+1.96*$M7))/1000*(100000/('post-vaccine carriage (0)'!CV$47+'post-vaccine carriage (0)'!ET$47))</f>
        <v>110.44288164852868</v>
      </c>
      <c r="DW7" s="31">
        <f>('post-vaccine carriage (0)'!EU7*(1-'invasiveness (0)'!$F$90)+'post-vaccine carriage (0)'!CW7)*MIN(1000, EXP('invasiveness (0)'!$E7+1.96*$M7))/1000*(100000/('post-vaccine carriage (0)'!CW$47+'post-vaccine carriage (0)'!EU$47))</f>
        <v>155.03884844940026</v>
      </c>
      <c r="DX7" s="31">
        <f>('post-vaccine carriage (0)'!EV7*(1-'invasiveness (0)'!$F$90)+'post-vaccine carriage (0)'!CX7)*MIN(1000, EXP('invasiveness (0)'!$E7+1.96*$M7))/1000*(100000/('post-vaccine carriage (0)'!CX$47+'post-vaccine carriage (0)'!EV$47))</f>
        <v>167.74944765858865</v>
      </c>
      <c r="DY7" s="31">
        <f>('post-vaccine carriage (0)'!EW7*(1-'invasiveness (0)'!$F$90)+'post-vaccine carriage (0)'!CY7)*MIN(1000, EXP('invasiveness (0)'!$E7+1.96*$M7))/1000*(100000/('post-vaccine carriage (0)'!CY$47+'post-vaccine carriage (0)'!EW$47))</f>
        <v>143.75327437735046</v>
      </c>
      <c r="DZ7" s="31">
        <f>('post-vaccine carriage (0)'!EX7*(1-'invasiveness (0)'!$F$90)+'post-vaccine carriage (0)'!CZ7)*MIN(1000, EXP('invasiveness (0)'!$E7+1.96*$M7))/1000*(100000/('post-vaccine carriage (0)'!CZ$47+'post-vaccine carriage (0)'!EX$47))</f>
        <v>160.59711207750712</v>
      </c>
      <c r="EA7" s="31">
        <f>('post-vaccine carriage (0)'!EY7*(1-'invasiveness (0)'!$F$90)+'post-vaccine carriage (0)'!DA7)*MIN(1000, EXP('invasiveness (0)'!$E7+1.96*$M7))/1000*(100000/('post-vaccine carriage (0)'!DA$47+'post-vaccine carriage (0)'!EY$47))</f>
        <v>190.2803161317467</v>
      </c>
      <c r="EB7" s="31">
        <f>('post-vaccine carriage (0)'!EZ7*(1-'invasiveness (0)'!$F$90)+'post-vaccine carriage (0)'!DB7)*MIN(1000, EXP('invasiveness (0)'!$E7+1.96*$M7))/1000*(100000/('post-vaccine carriage (0)'!DB$47+'post-vaccine carriage (0)'!EZ$47))</f>
        <v>200.74977649861341</v>
      </c>
      <c r="EC7" s="38">
        <f>('post-vaccine carriage (0)'!FA7*(1-'invasiveness (0)'!$F$90)+'post-vaccine carriage (0)'!DC7)*MIN(1000, EXP('invasiveness (0)'!$E7+1.96*$M7))/1000*(100000/('post-vaccine carriage (0)'!DC$47+'post-vaccine carriage (0)'!FA$47))</f>
        <v>173.51644881341309</v>
      </c>
      <c r="GE7" s="41">
        <f t="shared" si="4"/>
        <v>2.7193277195970857</v>
      </c>
      <c r="GF7" s="41">
        <f t="shared" si="5"/>
        <v>1.5659447178694448</v>
      </c>
      <c r="GG7" s="41">
        <f t="shared" si="6"/>
        <v>0.99803720305296928</v>
      </c>
      <c r="GH7" s="41">
        <f t="shared" si="7"/>
        <v>0.74167038893025339</v>
      </c>
      <c r="GI7" s="41">
        <f t="shared" si="8"/>
        <v>0.71117323887850092</v>
      </c>
      <c r="GJ7" s="41">
        <f t="shared" si="9"/>
        <v>0.61370312950220496</v>
      </c>
      <c r="GK7" s="41">
        <f t="shared" si="10"/>
        <v>0.62090670868355868</v>
      </c>
      <c r="GL7" s="41">
        <f t="shared" si="11"/>
        <v>0.78408363402784576</v>
      </c>
      <c r="GM7" s="41">
        <f t="shared" si="12"/>
        <v>0.82514254591828029</v>
      </c>
      <c r="GN7" s="41">
        <f t="shared" si="13"/>
        <v>0.78188617851594888</v>
      </c>
      <c r="GO7" s="41">
        <f t="shared" si="14"/>
        <v>0.51200416452686137</v>
      </c>
      <c r="GP7" s="41">
        <f t="shared" si="15"/>
        <v>0.43859751828206139</v>
      </c>
      <c r="GQ7" s="41">
        <f t="shared" si="16"/>
        <v>0.48849793853320539</v>
      </c>
      <c r="GR7" s="41">
        <f t="shared" si="17"/>
        <v>0.63367228821178911</v>
      </c>
      <c r="GS7" s="41">
        <f t="shared" si="18"/>
        <v>0.54416205826362962</v>
      </c>
      <c r="GT7" s="41">
        <f t="shared" si="19"/>
        <v>0.28253031130420819</v>
      </c>
      <c r="GU7" s="41">
        <f t="shared" si="20"/>
        <v>0.25753026235336962</v>
      </c>
      <c r="GV7" s="41">
        <f t="shared" si="21"/>
        <v>0.1759676442142018</v>
      </c>
      <c r="GW7" s="41">
        <f t="shared" si="22"/>
        <v>0.14350565192711648</v>
      </c>
      <c r="GX7" s="41">
        <f t="shared" si="23"/>
        <v>0.12833973233429152</v>
      </c>
      <c r="GY7" s="41">
        <f t="shared" si="24"/>
        <v>2.2914743084062916</v>
      </c>
      <c r="GZ7" s="41">
        <f t="shared" si="25"/>
        <v>2.0971038595126243</v>
      </c>
      <c r="HA7" s="41">
        <f t="shared" si="26"/>
        <v>2.1925553281001475</v>
      </c>
      <c r="HB7" s="41">
        <f t="shared" si="27"/>
        <v>2.8790395033449641</v>
      </c>
      <c r="HC7" s="41">
        <f t="shared" si="28"/>
        <v>2.7813056327144716</v>
      </c>
      <c r="HD7" s="41">
        <f t="shared" si="29"/>
        <v>2.3244348667491317</v>
      </c>
      <c r="HE7" s="41">
        <f t="shared" si="30"/>
        <v>2.402633062174806</v>
      </c>
      <c r="HF7" s="41">
        <f t="shared" si="31"/>
        <v>2.5205750660563355</v>
      </c>
      <c r="HG7" s="41">
        <f t="shared" si="32"/>
        <v>3.1058055300873733</v>
      </c>
      <c r="HH7" s="41">
        <f t="shared" si="33"/>
        <v>0.42893921762730702</v>
      </c>
      <c r="HI7" s="41">
        <f t="shared" si="34"/>
        <v>30.986548963815387</v>
      </c>
      <c r="HJ7" s="41">
        <f t="shared" si="35"/>
        <v>27.780113829354377</v>
      </c>
      <c r="HK7" s="41">
        <f t="shared" si="36"/>
        <v>26.176707649015885</v>
      </c>
      <c r="HL7" s="41">
        <f t="shared" si="37"/>
        <v>36.746656276277051</v>
      </c>
      <c r="HM7" s="41">
        <f t="shared" si="38"/>
        <v>39.759269081886245</v>
      </c>
      <c r="HN7" s="41">
        <f t="shared" si="39"/>
        <v>34.071796939706161</v>
      </c>
      <c r="HO7" s="41">
        <f t="shared" si="40"/>
        <v>38.064052561645077</v>
      </c>
      <c r="HP7" s="41">
        <f t="shared" si="41"/>
        <v>45.099440836705199</v>
      </c>
      <c r="HQ7" s="41">
        <f t="shared" si="42"/>
        <v>47.580868332762208</v>
      </c>
      <c r="HR7" s="41">
        <f t="shared" si="43"/>
        <v>41.126139458573725</v>
      </c>
      <c r="HS7" s="41">
        <f t="shared" si="44"/>
        <v>28.106152992449292</v>
      </c>
      <c r="HT7" s="41">
        <f t="shared" si="45"/>
        <v>16.185133369904271</v>
      </c>
      <c r="HU7" s="41">
        <f t="shared" si="46"/>
        <v>10.315412195084441</v>
      </c>
      <c r="HV7" s="41">
        <f t="shared" si="47"/>
        <v>7.6656819518361292</v>
      </c>
      <c r="HW7" s="41">
        <f t="shared" si="48"/>
        <v>7.350472586296604</v>
      </c>
      <c r="HX7" s="41">
        <f t="shared" si="49"/>
        <v>6.3430508671053456</v>
      </c>
      <c r="HY7" s="41">
        <f t="shared" si="50"/>
        <v>6.4175048937771848</v>
      </c>
      <c r="HZ7" s="41">
        <f t="shared" si="51"/>
        <v>8.104052489902724</v>
      </c>
      <c r="IA7" s="41">
        <f t="shared" si="52"/>
        <v>8.5284250474946557</v>
      </c>
      <c r="IB7" s="41">
        <f t="shared" si="53"/>
        <v>8.0813402510039758</v>
      </c>
      <c r="IC7" s="41">
        <f t="shared" si="54"/>
        <v>5.6728501101789881</v>
      </c>
      <c r="ID7" s="41">
        <f t="shared" si="55"/>
        <v>4.8595268403917231</v>
      </c>
      <c r="IE7" s="41">
        <f t="shared" si="56"/>
        <v>5.4124082896691323</v>
      </c>
      <c r="IF7" s="41">
        <f t="shared" si="57"/>
        <v>7.020895842363851</v>
      </c>
      <c r="IG7" s="41">
        <f t="shared" si="58"/>
        <v>6.0291497726950718</v>
      </c>
      <c r="IH7" s="41">
        <f t="shared" si="59"/>
        <v>3.1303497484089222</v>
      </c>
      <c r="II7" s="41">
        <f t="shared" si="60"/>
        <v>2.8533568247745991</v>
      </c>
      <c r="IJ7" s="41">
        <f t="shared" si="61"/>
        <v>1.9496678719223597</v>
      </c>
      <c r="IK7" s="41">
        <f t="shared" si="62"/>
        <v>1.5899988901425051</v>
      </c>
      <c r="IL7" s="41">
        <f t="shared" si="63"/>
        <v>1.421965122853472</v>
      </c>
      <c r="IM7" s="41">
        <f t="shared" si="64"/>
        <v>12.892535037177749</v>
      </c>
      <c r="IN7" s="41">
        <f t="shared" si="65"/>
        <v>11.798947466345924</v>
      </c>
      <c r="IO7" s="41">
        <f t="shared" si="66"/>
        <v>12.335986611231908</v>
      </c>
      <c r="IP7" s="41">
        <f t="shared" si="67"/>
        <v>16.198356461656871</v>
      </c>
      <c r="IQ7" s="41">
        <f t="shared" si="68"/>
        <v>15.648475825072749</v>
      </c>
      <c r="IR7" s="41">
        <f t="shared" si="69"/>
        <v>13.077981215527245</v>
      </c>
      <c r="IS7" s="41">
        <f t="shared" si="70"/>
        <v>13.517948170718968</v>
      </c>
      <c r="IT7" s="41">
        <f t="shared" si="71"/>
        <v>14.181525943255778</v>
      </c>
      <c r="IU7" s="41">
        <f t="shared" si="72"/>
        <v>17.47421145784552</v>
      </c>
      <c r="IV7" s="41">
        <f t="shared" si="73"/>
        <v>2.4133431790146629</v>
      </c>
      <c r="IW7" s="41">
        <f t="shared" si="74"/>
        <v>80.265271748134722</v>
      </c>
      <c r="IX7" s="41">
        <f t="shared" si="75"/>
        <v>71.959558591409234</v>
      </c>
      <c r="IY7" s="41">
        <f t="shared" si="76"/>
        <v>67.80621344355832</v>
      </c>
      <c r="IZ7" s="41">
        <f t="shared" si="77"/>
        <v>95.185829028425871</v>
      </c>
      <c r="JA7" s="41">
        <f t="shared" si="78"/>
        <v>102.98947911532338</v>
      </c>
      <c r="JB7" s="41">
        <f t="shared" si="79"/>
        <v>88.257070624622585</v>
      </c>
      <c r="JC7" s="41">
        <f t="shared" si="80"/>
        <v>98.598315232311535</v>
      </c>
      <c r="JD7" s="41">
        <f t="shared" si="81"/>
        <v>116.82226628961608</v>
      </c>
      <c r="JE7" s="41">
        <f t="shared" si="82"/>
        <v>123.24997311579065</v>
      </c>
      <c r="JF7" s="41">
        <f t="shared" si="83"/>
        <v>106.53011935755924</v>
      </c>
    </row>
    <row r="8" spans="1:266" x14ac:dyDescent="0.25">
      <c r="A8" s="28" t="s">
        <v>6</v>
      </c>
      <c r="B8" s="47">
        <v>1.608149625</v>
      </c>
      <c r="C8" s="47">
        <v>-9.9742591730000001</v>
      </c>
      <c r="D8" s="47">
        <v>1.786803312</v>
      </c>
      <c r="E8" s="26">
        <v>1.430824538</v>
      </c>
      <c r="F8" s="47">
        <v>7.2950396499999997</v>
      </c>
      <c r="G8" s="47">
        <v>2.9674794000000001E-2</v>
      </c>
      <c r="H8" s="47">
        <v>1.528498806</v>
      </c>
      <c r="I8" s="26">
        <v>1.109326917</v>
      </c>
      <c r="J8" s="91">
        <f t="shared" si="3"/>
        <v>0.37024241633556831</v>
      </c>
      <c r="K8" s="91">
        <f t="shared" si="0"/>
        <v>5.805052390596666</v>
      </c>
      <c r="L8" s="91">
        <f t="shared" si="0"/>
        <v>0.80884899105020613</v>
      </c>
      <c r="M8" s="26">
        <f t="shared" si="0"/>
        <v>0.94944590242077553</v>
      </c>
      <c r="N8" s="31">
        <f>('post-vaccine carriage (0)'!DN8*(1-'invasiveness (0)'!$F$90)+'post-vaccine carriage (0)'!BP8)*EXP('invasiveness (0)'!$B8)/1000*(100000/('post-vaccine carriage (0)'!BP$47+'post-vaccine carriage (0)'!DN$47))</f>
        <v>7.0483535608447054</v>
      </c>
      <c r="O8" s="31">
        <f>('post-vaccine carriage (0)'!DO8*(1-'invasiveness (0)'!$F$90)+'post-vaccine carriage (0)'!BQ8)*EXP('invasiveness (0)'!$B8)/1000*(100000/('post-vaccine carriage (0)'!BQ$47+'post-vaccine carriage (0)'!DO$47))</f>
        <v>6.2652885582255804</v>
      </c>
      <c r="P8" s="31">
        <f>('post-vaccine carriage (0)'!DP8*(1-'invasiveness (0)'!$F$90)+'post-vaccine carriage (0)'!BR8)*EXP('invasiveness (0)'!$B8)/1000*(100000/('post-vaccine carriage (0)'!BR$47+'post-vaccine carriage (0)'!DP$47))</f>
        <v>3.826421369567965</v>
      </c>
      <c r="Q8" s="31">
        <f>('post-vaccine carriage (0)'!DQ8*(1-'invasiveness (0)'!$F$90)+'post-vaccine carriage (0)'!BS8)*EXP('invasiveness (0)'!$B8)/1000*(100000/('post-vaccine carriage (0)'!BS$47+'post-vaccine carriage (0)'!DQ$47))</f>
        <v>3.6231001492264676</v>
      </c>
      <c r="R8" s="31">
        <f>('post-vaccine carriage (0)'!DR8*(1-'invasiveness (0)'!$F$90)+'post-vaccine carriage (0)'!BT8)*EXP('invasiveness (0)'!$B8)/1000*(100000/('post-vaccine carriage (0)'!BT$47+'post-vaccine carriage (0)'!DR$47))</f>
        <v>3.8918536375965096</v>
      </c>
      <c r="S8" s="31">
        <f>('post-vaccine carriage (0)'!DS8*(1-'invasiveness (0)'!$F$90)+'post-vaccine carriage (0)'!BU8)*EXP('invasiveness (0)'!$B8)/1000*(100000/('post-vaccine carriage (0)'!BU$47+'post-vaccine carriage (0)'!DS$47))</f>
        <v>2.6659542547523372</v>
      </c>
      <c r="T8" s="31">
        <f>('post-vaccine carriage (0)'!DT8*(1-'invasiveness (0)'!$F$90)+'post-vaccine carriage (0)'!BV8)*EXP('invasiveness (0)'!$B8)/1000*(100000/('post-vaccine carriage (0)'!BV$47+'post-vaccine carriage (0)'!DT$47))</f>
        <v>2.4896538507634141</v>
      </c>
      <c r="U8" s="31">
        <f>('post-vaccine carriage (0)'!DU8*(1-'invasiveness (0)'!$F$90)+'post-vaccine carriage (0)'!BW8)*EXP('invasiveness (0)'!$B8)/1000*(100000/('post-vaccine carriage (0)'!BW$47+'post-vaccine carriage (0)'!DU$47))</f>
        <v>2.8135086912724327</v>
      </c>
      <c r="V8" s="31">
        <f>('post-vaccine carriage (0)'!DV8*(1-'invasiveness (0)'!$F$90)+'post-vaccine carriage (0)'!BX8)*EXP('invasiveness (0)'!$B8)/1000*(100000/('post-vaccine carriage (0)'!BX$47+'post-vaccine carriage (0)'!DV$47))</f>
        <v>2.7874543497489728</v>
      </c>
      <c r="W8" s="38">
        <f>('post-vaccine carriage (0)'!DW8*(1-'invasiveness (0)'!$F$90)+'post-vaccine carriage (0)'!BY8)*EXP('invasiveness (0)'!$B8)/1000*(100000/('post-vaccine carriage (0)'!BY$47+'post-vaccine carriage (0)'!DW$47))</f>
        <v>2.8196622608770672</v>
      </c>
      <c r="X8" s="31">
        <f>('post-vaccine carriage (0)'!DX8*(1-'invasiveness (0)'!$F$90)+'post-vaccine carriage (0)'!BZ8)*EXP('invasiveness (0)'!$C8)/1000*(100000/('post-vaccine carriage (0)'!BZ$47+'post-vaccine carriage (0)'!DX$47))</f>
        <v>3.0746423469827062E-5</v>
      </c>
      <c r="Y8" s="31">
        <f>('post-vaccine carriage (0)'!DY8*(1-'invasiveness (0)'!$F$90)+'post-vaccine carriage (0)'!CA8)*EXP('invasiveness (0)'!$C8)/1000*(100000/('post-vaccine carriage (0)'!CA$47+'post-vaccine carriage (0)'!DY$47))</f>
        <v>2.383979689716958E-5</v>
      </c>
      <c r="Z8" s="31">
        <f>('post-vaccine carriage (0)'!DZ8*(1-'invasiveness (0)'!$F$90)+'post-vaccine carriage (0)'!CB8)*EXP('invasiveness (0)'!$C8)/1000*(100000/('post-vaccine carriage (0)'!CB$47+'post-vaccine carriage (0)'!DZ$47))</f>
        <v>4.4030722714173219E-5</v>
      </c>
      <c r="AA8" s="31">
        <f>('post-vaccine carriage (0)'!EA8*(1-'invasiveness (0)'!$F$90)+'post-vaccine carriage (0)'!CC8)*EXP('invasiveness (0)'!$C8)/1000*(100000/('post-vaccine carriage (0)'!CC$47+'post-vaccine carriage (0)'!EA$47))</f>
        <v>5.5216950866707192E-5</v>
      </c>
      <c r="AB8" s="31">
        <f>('post-vaccine carriage (0)'!EB8*(1-'invasiveness (0)'!$F$90)+'post-vaccine carriage (0)'!CD8)*EXP('invasiveness (0)'!$C8)/1000*(100000/('post-vaccine carriage (0)'!CD$47+'post-vaccine carriage (0)'!EB$47))</f>
        <v>4.7809158432291242E-5</v>
      </c>
      <c r="AC8" s="31">
        <f>('post-vaccine carriage (0)'!EC8*(1-'invasiveness (0)'!$F$90)+'post-vaccine carriage (0)'!CE8)*EXP('invasiveness (0)'!$C8)/1000*(100000/('post-vaccine carriage (0)'!CE$47+'post-vaccine carriage (0)'!EC$47))</f>
        <v>2.1609898883602479E-5</v>
      </c>
      <c r="AD8" s="31">
        <f>('post-vaccine carriage (0)'!ED8*(1-'invasiveness (0)'!$F$90)+'post-vaccine carriage (0)'!CF8)*EXP('invasiveness (0)'!$C8)/1000*(100000/('post-vaccine carriage (0)'!CF$47+'post-vaccine carriage (0)'!ED$47))</f>
        <v>1.8436781613884568E-5</v>
      </c>
      <c r="AE8" s="31">
        <f>('post-vaccine carriage (0)'!EE8*(1-'invasiveness (0)'!$F$90)+'post-vaccine carriage (0)'!CG8)*EXP('invasiveness (0)'!$C8)/1000*(100000/('post-vaccine carriage (0)'!CG$47+'post-vaccine carriage (0)'!EE$47))</f>
        <v>1.0681022030351296E-5</v>
      </c>
      <c r="AF8" s="31">
        <f>('post-vaccine carriage (0)'!EF8*(1-'invasiveness (0)'!$F$90)+'post-vaccine carriage (0)'!CH8)*EXP('invasiveness (0)'!$C8)/1000*(100000/('post-vaccine carriage (0)'!CH$47+'post-vaccine carriage (0)'!EF$47))</f>
        <v>8.3171158286898573E-6</v>
      </c>
      <c r="AG8" s="38">
        <f>('post-vaccine carriage (0)'!EG8*(1-'invasiveness (0)'!$F$90)+'post-vaccine carriage (0)'!CI8)*EXP('invasiveness (0)'!$C8)/1000*(100000/('post-vaccine carriage (0)'!CI$47+'post-vaccine carriage (0)'!EG$47))</f>
        <v>8.5841535980881663E-6</v>
      </c>
      <c r="AH8" s="31">
        <f>('post-vaccine carriage (0)'!EH8*(1-'invasiveness (0)'!$F$90)+'post-vaccine carriage (0)'!CJ8)*EXP('invasiveness (0)'!$D8)/1000*(100000/('post-vaccine carriage (0)'!CJ$47+'post-vaccine carriage (0)'!EH$47))</f>
        <v>1.8057108298261624</v>
      </c>
      <c r="AI8" s="31">
        <f>('post-vaccine carriage (0)'!EI8*(1-'invasiveness (0)'!$F$90)+'post-vaccine carriage (0)'!CK8)*EXP('invasiveness (0)'!$D8)/1000*(100000/('post-vaccine carriage (0)'!CK$47+'post-vaccine carriage (0)'!EI$47))</f>
        <v>2.0518361689827467</v>
      </c>
      <c r="AJ8" s="31">
        <f>('post-vaccine carriage (0)'!EJ8*(1-'invasiveness (0)'!$F$90)+'post-vaccine carriage (0)'!CL8)*EXP('invasiveness (0)'!$D8)/1000*(100000/('post-vaccine carriage (0)'!CL$47+'post-vaccine carriage (0)'!EJ$47))</f>
        <v>2.7672036423069311</v>
      </c>
      <c r="AK8" s="31">
        <f>('post-vaccine carriage (0)'!EK8*(1-'invasiveness (0)'!$F$90)+'post-vaccine carriage (0)'!CM8)*EXP('invasiveness (0)'!$D8)/1000*(100000/('post-vaccine carriage (0)'!CM$47+'post-vaccine carriage (0)'!EK$47))</f>
        <v>4.1328544270566976</v>
      </c>
      <c r="AL8" s="31">
        <f>('post-vaccine carriage (0)'!EL8*(1-'invasiveness (0)'!$F$90)+'post-vaccine carriage (0)'!CN8)*EXP('invasiveness (0)'!$D8)/1000*(100000/('post-vaccine carriage (0)'!CN$47+'post-vaccine carriage (0)'!EL$47))</f>
        <v>5.1074866573818536</v>
      </c>
      <c r="AM8" s="31">
        <f>('post-vaccine carriage (0)'!EM8*(1-'invasiveness (0)'!$F$90)+'post-vaccine carriage (0)'!CO8)*EXP('invasiveness (0)'!$D8)/1000*(100000/('post-vaccine carriage (0)'!CO$47+'post-vaccine carriage (0)'!EM$47))</f>
        <v>3.2445423288997564</v>
      </c>
      <c r="AN8" s="31">
        <f>('post-vaccine carriage (0)'!EN8*(1-'invasiveness (0)'!$F$90)+'post-vaccine carriage (0)'!CP8)*EXP('invasiveness (0)'!$D8)/1000*(100000/('post-vaccine carriage (0)'!CP$47+'post-vaccine carriage (0)'!EN$47))</f>
        <v>3.2611666618370818</v>
      </c>
      <c r="AO8" s="31">
        <f>('post-vaccine carriage (0)'!EO8*(1-'invasiveness (0)'!$F$90)+'post-vaccine carriage (0)'!CQ8)*EXP('invasiveness (0)'!$D8)/1000*(100000/('post-vaccine carriage (0)'!CQ$47+'post-vaccine carriage (0)'!EO$47))</f>
        <v>3.1127008327100878</v>
      </c>
      <c r="AP8" s="31">
        <f>('post-vaccine carriage (0)'!EP8*(1-'invasiveness (0)'!$F$90)+'post-vaccine carriage (0)'!CR8)*EXP('invasiveness (0)'!$D8)/1000*(100000/('post-vaccine carriage (0)'!CR$47+'post-vaccine carriage (0)'!EP$47))</f>
        <v>3.7092839561745783</v>
      </c>
      <c r="AQ8" s="38">
        <f>('post-vaccine carriage (0)'!EQ8*(1-'invasiveness (0)'!$F$90)+'post-vaccine carriage (0)'!CS8)*EXP('invasiveness (0)'!$D8)/1000*(100000/('post-vaccine carriage (0)'!CS$47+'post-vaccine carriage (0)'!EQ$47))</f>
        <v>0.54372572758254212</v>
      </c>
      <c r="AR8" s="31">
        <f>('post-vaccine carriage (0)'!ER8*(1-'invasiveness (0)'!$F$90)+'post-vaccine carriage (0)'!CT8)*EXP('invasiveness (0)'!$E8)/1000*(100000/('post-vaccine carriage (0)'!CT$47+'post-vaccine carriage (0)'!ER$47))</f>
        <v>1.2282597675826679</v>
      </c>
      <c r="AS8" s="31">
        <f>('post-vaccine carriage (0)'!ES8*(1-'invasiveness (0)'!$F$90)+'post-vaccine carriage (0)'!CU8)*EXP('invasiveness (0)'!$E8)/1000*(100000/('post-vaccine carriage (0)'!CU$47+'post-vaccine carriage (0)'!ES$47))</f>
        <v>1.1819881704859854</v>
      </c>
      <c r="AT8" s="31">
        <f>('post-vaccine carriage (0)'!ET8*(1-'invasiveness (0)'!$F$90)+'post-vaccine carriage (0)'!CV8)*EXP('invasiveness (0)'!$E8)/1000*(100000/('post-vaccine carriage (0)'!CV$47+'post-vaccine carriage (0)'!ET$47))</f>
        <v>1.7814373088031061</v>
      </c>
      <c r="AU8" s="31">
        <f>('post-vaccine carriage (0)'!EU8*(1-'invasiveness (0)'!$F$90)+'post-vaccine carriage (0)'!CW8)*EXP('invasiveness (0)'!$E8)/1000*(100000/('post-vaccine carriage (0)'!CW$47+'post-vaccine carriage (0)'!EU$47))</f>
        <v>2.5777707906512113</v>
      </c>
      <c r="AV8" s="31">
        <f>('post-vaccine carriage (0)'!EV8*(1-'invasiveness (0)'!$F$90)+'post-vaccine carriage (0)'!CX8)*EXP('invasiveness (0)'!$E8)/1000*(100000/('post-vaccine carriage (0)'!CX$47+'post-vaccine carriage (0)'!EV$47))</f>
        <v>3.0123376255966714</v>
      </c>
      <c r="AW8" s="31">
        <f>('post-vaccine carriage (0)'!EW8*(1-'invasiveness (0)'!$F$90)+'post-vaccine carriage (0)'!CY8)*EXP('invasiveness (0)'!$E8)/1000*(100000/('post-vaccine carriage (0)'!CY$47+'post-vaccine carriage (0)'!EW$47))</f>
        <v>2.0925565834507789</v>
      </c>
      <c r="AX8" s="31">
        <f>('post-vaccine carriage (0)'!EX8*(1-'invasiveness (0)'!$F$90)+'post-vaccine carriage (0)'!CZ8)*EXP('invasiveness (0)'!$E8)/1000*(100000/('post-vaccine carriage (0)'!CZ$47+'post-vaccine carriage (0)'!EX$47))</f>
        <v>2.2017322200080969</v>
      </c>
      <c r="AY8" s="31">
        <f>('post-vaccine carriage (0)'!EY8*(1-'invasiveness (0)'!$F$90)+'post-vaccine carriage (0)'!DA8)*EXP('invasiveness (0)'!$E8)/1000*(100000/('post-vaccine carriage (0)'!DA$47+'post-vaccine carriage (0)'!EY$47))</f>
        <v>2.1147530672705948</v>
      </c>
      <c r="AZ8" s="31">
        <f>('post-vaccine carriage (0)'!EZ8*(1-'invasiveness (0)'!$F$90)+'post-vaccine carriage (0)'!DB8)*EXP('invasiveness (0)'!$E8)/1000*(100000/('post-vaccine carriage (0)'!DB$47+'post-vaccine carriage (0)'!EZ$47))</f>
        <v>2.5087859082539601</v>
      </c>
      <c r="BA8" s="38">
        <f>('post-vaccine carriage (0)'!FA8*(1-'invasiveness (0)'!$F$90)+'post-vaccine carriage (0)'!DC8)*EXP('invasiveness (0)'!$E8)/1000*(100000/('post-vaccine carriage (0)'!DC$47+'post-vaccine carriage (0)'!FA$47))</f>
        <v>2.1203306949661234</v>
      </c>
      <c r="BB8" s="31">
        <f>('post-vaccine carriage (0)'!DN8*(1-'invasiveness (0)'!$F$90)+'post-vaccine carriage (0)'!BP8)*EXP('invasiveness (0)'!$B8-1.96*$J8)/1000*(100000/('post-vaccine carriage (0)'!BP$47+'post-vaccine carriage (0)'!DN$47))</f>
        <v>3.4113868724083818</v>
      </c>
      <c r="BC8" s="31">
        <f>('post-vaccine carriage (0)'!DO8*(1-'invasiveness (0)'!$F$90)+'post-vaccine carriage (0)'!BQ8)*EXP('invasiveness (0)'!$B8-1.96*$J8)/1000*(100000/('post-vaccine carriage (0)'!BQ$47+'post-vaccine carriage (0)'!DO$47))</f>
        <v>3.0323852166150007</v>
      </c>
      <c r="BD8" s="31">
        <f>('post-vaccine carriage (0)'!DP8*(1-'invasiveness (0)'!$F$90)+'post-vaccine carriage (0)'!BR8)*EXP('invasiveness (0)'!$B8-1.96*$J8)/1000*(100000/('post-vaccine carriage (0)'!BR$47+'post-vaccine carriage (0)'!DP$47))</f>
        <v>1.851979120480256</v>
      </c>
      <c r="BE8" s="31">
        <f>('post-vaccine carriage (0)'!DQ8*(1-'invasiveness (0)'!$F$90)+'post-vaccine carriage (0)'!BS8)*EXP('invasiveness (0)'!$B8-1.96*$J8)/1000*(100000/('post-vaccine carriage (0)'!BS$47+'post-vaccine carriage (0)'!DQ$47))</f>
        <v>1.7535721186226603</v>
      </c>
      <c r="BF8" s="31">
        <f>('post-vaccine carriage (0)'!DR8*(1-'invasiveness (0)'!$F$90)+'post-vaccine carriage (0)'!BT8)*EXP('invasiveness (0)'!$B8-1.96*$J8)/1000*(100000/('post-vaccine carriage (0)'!BT$47+'post-vaccine carriage (0)'!DR$47))</f>
        <v>1.8836481873421249</v>
      </c>
      <c r="BG8" s="31">
        <f>('post-vaccine carriage (0)'!DS8*(1-'invasiveness (0)'!$F$90)+'post-vaccine carriage (0)'!BU8)*EXP('invasiveness (0)'!$B8-1.96*$J8)/1000*(100000/('post-vaccine carriage (0)'!BU$47+'post-vaccine carriage (0)'!DS$47))</f>
        <v>1.2903157125411648</v>
      </c>
      <c r="BH8" s="31">
        <f>('post-vaccine carriage (0)'!DT8*(1-'invasiveness (0)'!$F$90)+'post-vaccine carriage (0)'!BV8)*EXP('invasiveness (0)'!$B8-1.96*$J8)/1000*(100000/('post-vaccine carriage (0)'!BV$47+'post-vaccine carriage (0)'!DT$47))</f>
        <v>1.2049867234976543</v>
      </c>
      <c r="BI8" s="31">
        <f>('post-vaccine carriage (0)'!DU8*(1-'invasiveness (0)'!$F$90)+'post-vaccine carriage (0)'!BW8)*EXP('invasiveness (0)'!$B8-1.96*$J8)/1000*(100000/('post-vaccine carriage (0)'!BW$47+'post-vaccine carriage (0)'!DU$47))</f>
        <v>1.3617317196079195</v>
      </c>
      <c r="BJ8" s="31">
        <f>('post-vaccine carriage (0)'!DV8*(1-'invasiveness (0)'!$F$90)+'post-vaccine carriage (0)'!BX8)*EXP('invasiveness (0)'!$B8-1.96*$J8)/1000*(100000/('post-vaccine carriage (0)'!BX$47+'post-vaccine carriage (0)'!DV$47))</f>
        <v>1.3491214783827727</v>
      </c>
      <c r="BK8" s="38">
        <f>('post-vaccine carriage (0)'!DW8*(1-'invasiveness (0)'!$F$90)+'post-vaccine carriage (0)'!BY8)*EXP('invasiveness (0)'!$B8-1.96*$J8)/1000*(100000/('post-vaccine carriage (0)'!BY$47+'post-vaccine carriage (0)'!DW$47))</f>
        <v>1.3647100331085811</v>
      </c>
      <c r="BL8" s="31">
        <f>('post-vaccine carriage (0)'!DX8*(1-'invasiveness (0)'!$F$90)+'post-vaccine carriage (0)'!BZ8)*EXP('invasiveness (0)'!$C8-1.96*$K8)/1000*(100000/('post-vaccine carriage (0)'!BZ$47+'post-vaccine carriage (0)'!DX$47))</f>
        <v>3.5191214274102581E-10</v>
      </c>
      <c r="BM8" s="31">
        <f>('post-vaccine carriage (0)'!DY8*(1-'invasiveness (0)'!$F$90)+'post-vaccine carriage (0)'!CA8)*EXP('invasiveness (0)'!$C8-1.96*$K8)/1000*(100000/('post-vaccine carriage (0)'!CA$47+'post-vaccine carriage (0)'!DY$47))</f>
        <v>2.7286146035251343E-10</v>
      </c>
      <c r="BN8" s="31">
        <f>('post-vaccine carriage (0)'!DZ8*(1-'invasiveness (0)'!$F$90)+'post-vaccine carriage (0)'!CB8)*EXP('invasiveness (0)'!$C8-1.96*$K8)/1000*(100000/('post-vaccine carriage (0)'!CB$47+'post-vaccine carriage (0)'!DZ$47))</f>
        <v>5.0395929763949895E-10</v>
      </c>
      <c r="BO8" s="31">
        <f>('post-vaccine carriage (0)'!EA8*(1-'invasiveness (0)'!$F$90)+'post-vaccine carriage (0)'!CC8)*EXP('invasiveness (0)'!$C8-1.96*$K8)/1000*(100000/('post-vaccine carriage (0)'!CC$47+'post-vaccine carriage (0)'!EA$47))</f>
        <v>6.3199271011790827E-10</v>
      </c>
      <c r="BP8" s="31">
        <f>('post-vaccine carriage (0)'!EB8*(1-'invasiveness (0)'!$F$90)+'post-vaccine carriage (0)'!CD8)*EXP('invasiveness (0)'!$C8-1.96*$K8)/1000*(100000/('post-vaccine carriage (0)'!CD$47+'post-vaccine carriage (0)'!EB$47))</f>
        <v>5.4720586942619858E-10</v>
      </c>
      <c r="BQ8" s="31">
        <f>('post-vaccine carriage (0)'!EC8*(1-'invasiveness (0)'!$F$90)+'post-vaccine carriage (0)'!CE8)*EXP('invasiveness (0)'!$C8-1.96*$K8)/1000*(100000/('post-vaccine carriage (0)'!CE$47+'post-vaccine carriage (0)'!EC$47))</f>
        <v>2.4733887595116196E-10</v>
      </c>
      <c r="BR8" s="31">
        <f>('post-vaccine carriage (0)'!ED8*(1-'invasiveness (0)'!$F$90)+'post-vaccine carriage (0)'!CF8)*EXP('invasiveness (0)'!$C8-1.96*$K8)/1000*(100000/('post-vaccine carriage (0)'!CF$47+'post-vaccine carriage (0)'!ED$47))</f>
        <v>2.110205542884549E-10</v>
      </c>
      <c r="BS8" s="31">
        <f>('post-vaccine carriage (0)'!EE8*(1-'invasiveness (0)'!$F$90)+'post-vaccine carriage (0)'!CG8)*EXP('invasiveness (0)'!$C8-1.96*$K8)/1000*(100000/('post-vaccine carriage (0)'!CG$47+'post-vaccine carriage (0)'!EE$47))</f>
        <v>1.2225101085509014E-10</v>
      </c>
      <c r="BT8" s="31">
        <f>('post-vaccine carriage (0)'!EF8*(1-'invasiveness (0)'!$F$90)+'post-vaccine carriage (0)'!CH8)*EXP('invasiveness (0)'!$C8-1.96*$K8)/1000*(100000/('post-vaccine carriage (0)'!CH$47+'post-vaccine carriage (0)'!EF$47))</f>
        <v>9.5194618508128339E-11</v>
      </c>
      <c r="BU8" s="38">
        <f>('post-vaccine carriage (0)'!EG8*(1-'invasiveness (0)'!$F$90)+'post-vaccine carriage (0)'!CI8)*EXP('invasiveness (0)'!$C8-1.96*$K8)/1000*(100000/('post-vaccine carriage (0)'!CI$47+'post-vaccine carriage (0)'!EG$47))</f>
        <v>9.825103362951516E-11</v>
      </c>
      <c r="BV8" s="31">
        <f>('post-vaccine carriage (0)'!EH8*(1-'invasiveness (0)'!$F$90)+'post-vaccine carriage (0)'!CJ8)*EXP('invasiveness (0)'!$D8-1.96*$L8)/1000*(100000/('post-vaccine carriage (0)'!CJ$47+'post-vaccine carriage (0)'!EH$47))</f>
        <v>0.36994915686702229</v>
      </c>
      <c r="BW8" s="31">
        <f>('post-vaccine carriage (0)'!EI8*(1-'invasiveness (0)'!$F$90)+'post-vaccine carriage (0)'!CK8)*EXP('invasiveness (0)'!$D8-1.96*$L8)/1000*(100000/('post-vaccine carriage (0)'!CK$47+'post-vaccine carriage (0)'!EI$47))</f>
        <v>0.42037465147036029</v>
      </c>
      <c r="BX8" s="31">
        <f>('post-vaccine carriage (0)'!EJ8*(1-'invasiveness (0)'!$F$90)+'post-vaccine carriage (0)'!CL8)*EXP('invasiveness (0)'!$D8-1.96*$L8)/1000*(100000/('post-vaccine carriage (0)'!CL$47+'post-vaccine carriage (0)'!EJ$47))</f>
        <v>0.56693720691111837</v>
      </c>
      <c r="BY8" s="31">
        <f>('post-vaccine carriage (0)'!EK8*(1-'invasiveness (0)'!$F$90)+'post-vaccine carriage (0)'!CM8)*EXP('invasiveness (0)'!$D8-1.96*$L8)/1000*(100000/('post-vaccine carriage (0)'!CM$47+'post-vaccine carriage (0)'!EK$47))</f>
        <v>0.84672805052122269</v>
      </c>
      <c r="BZ8" s="31">
        <f>('post-vaccine carriage (0)'!EL8*(1-'invasiveness (0)'!$F$90)+'post-vaccine carriage (0)'!CN8)*EXP('invasiveness (0)'!$D8-1.96*$L8)/1000*(100000/('post-vaccine carriage (0)'!CN$47+'post-vaccine carriage (0)'!EL$47))</f>
        <v>1.0464080689984498</v>
      </c>
      <c r="CA8" s="31">
        <f>('post-vaccine carriage (0)'!EM8*(1-'invasiveness (0)'!$F$90)+'post-vaccine carriage (0)'!CO8)*EXP('invasiveness (0)'!$D8-1.96*$L8)/1000*(100000/('post-vaccine carriage (0)'!CO$47+'post-vaccine carriage (0)'!EM$47))</f>
        <v>0.66473306753738948</v>
      </c>
      <c r="CB8" s="31">
        <f>('post-vaccine carriage (0)'!EN8*(1-'invasiveness (0)'!$F$90)+'post-vaccine carriage (0)'!CP8)*EXP('invasiveness (0)'!$D8-1.96*$L8)/1000*(100000/('post-vaccine carriage (0)'!CP$47+'post-vaccine carriage (0)'!EN$47))</f>
        <v>0.66813901596061087</v>
      </c>
      <c r="CC8" s="31">
        <f>('post-vaccine carriage (0)'!EO8*(1-'invasiveness (0)'!$F$90)+'post-vaccine carriage (0)'!CQ8)*EXP('invasiveness (0)'!$D8-1.96*$L8)/1000*(100000/('post-vaccine carriage (0)'!CQ$47+'post-vaccine carriage (0)'!EO$47))</f>
        <v>0.63772173795470644</v>
      </c>
      <c r="CD8" s="31">
        <f>('post-vaccine carriage (0)'!EP8*(1-'invasiveness (0)'!$F$90)+'post-vaccine carriage (0)'!CR8)*EXP('invasiveness (0)'!$D8-1.96*$L8)/1000*(100000/('post-vaccine carriage (0)'!CR$47+'post-vaccine carriage (0)'!EP$47))</f>
        <v>0.75994807668028763</v>
      </c>
      <c r="CE8" s="38">
        <f>('post-vaccine carriage (0)'!EQ8*(1-'invasiveness (0)'!$F$90)+'post-vaccine carriage (0)'!CS8)*EXP('invasiveness (0)'!$D8-1.96*$L8)/1000*(100000/('post-vaccine carriage (0)'!CS$47+'post-vaccine carriage (0)'!EQ$47))</f>
        <v>0.11139705824627227</v>
      </c>
      <c r="CF8" s="31">
        <f>('post-vaccine carriage (0)'!ER8*(1-'invasiveness (0)'!$F$90)+'post-vaccine carriage (0)'!CT8)*EXP('invasiveness (0)'!$E8-1.96*$M8)/1000*(100000/('post-vaccine carriage (0)'!CT$47+'post-vaccine carriage (0)'!ER$47))</f>
        <v>0.19103175193182709</v>
      </c>
      <c r="CG8" s="31">
        <f>('post-vaccine carriage (0)'!ES8*(1-'invasiveness (0)'!$F$90)+'post-vaccine carriage (0)'!CU8)*EXP('invasiveness (0)'!$E8-1.96*$M8)/1000*(100000/('post-vaccine carriage (0)'!CU$47+'post-vaccine carriage (0)'!ES$47))</f>
        <v>0.18383511121187615</v>
      </c>
      <c r="CH8" s="31">
        <f>('post-vaccine carriage (0)'!ET8*(1-'invasiveness (0)'!$F$90)+'post-vaccine carriage (0)'!CV8)*EXP('invasiveness (0)'!$E8-1.96*$M8)/1000*(100000/('post-vaccine carriage (0)'!CV$47+'post-vaccine carriage (0)'!ET$47))</f>
        <v>0.27706768473507948</v>
      </c>
      <c r="CI8" s="31">
        <f>('post-vaccine carriage (0)'!EU8*(1-'invasiveness (0)'!$F$90)+'post-vaccine carriage (0)'!CW8)*EXP('invasiveness (0)'!$E8-1.96*$M8)/1000*(100000/('post-vaccine carriage (0)'!CW$47+'post-vaccine carriage (0)'!EU$47))</f>
        <v>0.4009217620031249</v>
      </c>
      <c r="CJ8" s="31">
        <f>('post-vaccine carriage (0)'!EV8*(1-'invasiveness (0)'!$F$90)+'post-vaccine carriage (0)'!CX8)*EXP('invasiveness (0)'!$E8-1.96*$M8)/1000*(100000/('post-vaccine carriage (0)'!CX$47+'post-vaccine carriage (0)'!EV$47))</f>
        <v>0.46851012238269185</v>
      </c>
      <c r="CK8" s="31">
        <f>('post-vaccine carriage (0)'!EW8*(1-'invasiveness (0)'!$F$90)+'post-vaccine carriage (0)'!CY8)*EXP('invasiveness (0)'!$E8-1.96*$M8)/1000*(100000/('post-vaccine carriage (0)'!CY$47+'post-vaccine carriage (0)'!EW$47))</f>
        <v>0.3254561947753255</v>
      </c>
      <c r="CL8" s="31">
        <f>('post-vaccine carriage (0)'!EX8*(1-'invasiveness (0)'!$F$90)+'post-vaccine carriage (0)'!CZ8)*EXP('invasiveness (0)'!$E8-1.96*$M8)/1000*(100000/('post-vaccine carriage (0)'!CZ$47+'post-vaccine carriage (0)'!EX$47))</f>
        <v>0.34243632688603004</v>
      </c>
      <c r="CM8" s="31">
        <f>('post-vaccine carriage (0)'!EY8*(1-'invasiveness (0)'!$F$90)+'post-vaccine carriage (0)'!DA8)*EXP('invasiveness (0)'!$E8-1.96*$M8)/1000*(100000/('post-vaccine carriage (0)'!DA$47+'post-vaccine carriage (0)'!EY$47))</f>
        <v>0.32890842312533569</v>
      </c>
      <c r="CN8" s="31">
        <f>('post-vaccine carriage (0)'!EZ8*(1-'invasiveness (0)'!$F$90)+'post-vaccine carriage (0)'!DB8)*EXP('invasiveness (0)'!$E8-1.96*$M8)/1000*(100000/('post-vaccine carriage (0)'!DB$47+'post-vaccine carriage (0)'!EZ$47))</f>
        <v>0.39019251458415743</v>
      </c>
      <c r="CO8" s="38">
        <f>('post-vaccine carriage (0)'!FA8*(1-'invasiveness (0)'!$F$90)+'post-vaccine carriage (0)'!DC8)*EXP('invasiveness (0)'!$E8-1.96*$M8)/1000*(100000/('post-vaccine carriage (0)'!DC$47+'post-vaccine carriage (0)'!FA$47))</f>
        <v>0.329775913878043</v>
      </c>
      <c r="CP8" s="31">
        <f>('post-vaccine carriage (0)'!DN8*(1-'invasiveness (0)'!$F$90)+'post-vaccine carriage (0)'!BP8)*MIN(1000, EXP('invasiveness (0)'!$B8+1.96*$J8))/1000*(100000/('post-vaccine carriage (0)'!BP$47+'post-vaccine carriage (0)'!DN$47))</f>
        <v>14.562783342013471</v>
      </c>
      <c r="CQ8" s="31">
        <f>('post-vaccine carriage (0)'!DO8*(1-'invasiveness (0)'!$F$90)+'post-vaccine carriage (0)'!BQ8)*MIN(1000, EXP('invasiveness (0)'!$B8+1.96*$J8))/1000*(100000/('post-vaccine carriage (0)'!BQ$47+'post-vaccine carriage (0)'!DO$47))</f>
        <v>12.944872736733215</v>
      </c>
      <c r="CR8" s="31">
        <f>('post-vaccine carriage (0)'!DP8*(1-'invasiveness (0)'!$F$90)+'post-vaccine carriage (0)'!BR8)*MIN(1000, EXP('invasiveness (0)'!$B8+1.96*$J8))/1000*(100000/('post-vaccine carriage (0)'!BR$47+'post-vaccine carriage (0)'!DP$47))</f>
        <v>7.9058669374682475</v>
      </c>
      <c r="CS8" s="31">
        <f>('post-vaccine carriage (0)'!DQ8*(1-'invasiveness (0)'!$F$90)+'post-vaccine carriage (0)'!BS8)*MIN(1000, EXP('invasiveness (0)'!$B8+1.96*$J8))/1000*(100000/('post-vaccine carriage (0)'!BS$47+'post-vaccine carriage (0)'!DQ$47))</f>
        <v>7.4857797702870128</v>
      </c>
      <c r="CT8" s="31">
        <f>('post-vaccine carriage (0)'!DR8*(1-'invasiveness (0)'!$F$90)+'post-vaccine carriage (0)'!BT8)*MIN(1000, EXP('invasiveness (0)'!$B8+1.96*$J8))/1000*(100000/('post-vaccine carriage (0)'!BT$47+'post-vaccine carriage (0)'!DR$47))</f>
        <v>8.0410582179070857</v>
      </c>
      <c r="CU8" s="31">
        <f>('post-vaccine carriage (0)'!DS8*(1-'invasiveness (0)'!$F$90)+'post-vaccine carriage (0)'!BU8)*MIN(1000, EXP('invasiveness (0)'!$B8+1.96*$J8))/1000*(100000/('post-vaccine carriage (0)'!BU$47+'post-vaccine carriage (0)'!DS$47))</f>
        <v>5.5081961874546588</v>
      </c>
      <c r="CV8" s="31">
        <f>('post-vaccine carriage (0)'!DT8*(1-'invasiveness (0)'!$F$90)+'post-vaccine carriage (0)'!BV8)*MIN(1000, EXP('invasiveness (0)'!$B8+1.96*$J8))/1000*(100000/('post-vaccine carriage (0)'!BV$47+'post-vaccine carriage (0)'!DT$47))</f>
        <v>5.1439374191853151</v>
      </c>
      <c r="CW8" s="31">
        <f>('post-vaccine carriage (0)'!DU8*(1-'invasiveness (0)'!$F$90)+'post-vaccine carriage (0)'!BW8)*MIN(1000, EXP('invasiveness (0)'!$B8+1.96*$J8))/1000*(100000/('post-vaccine carriage (0)'!BW$47+'post-vaccine carriage (0)'!DU$47))</f>
        <v>5.8130621780218963</v>
      </c>
      <c r="CX8" s="31">
        <f>('post-vaccine carriage (0)'!DV8*(1-'invasiveness (0)'!$F$90)+'post-vaccine carriage (0)'!BX8)*MIN(1000, EXP('invasiveness (0)'!$B8+1.96*$J8))/1000*(100000/('post-vaccine carriage (0)'!BX$47+'post-vaccine carriage (0)'!DV$47))</f>
        <v>5.7592306374430073</v>
      </c>
      <c r="CY8" s="38">
        <f>('post-vaccine carriage (0)'!DW8*(1-'invasiveness (0)'!$F$90)+'post-vaccine carriage (0)'!BY8)*MIN(1000, EXP('invasiveness (0)'!$B8+1.96*$J8))/1000*(100000/('post-vaccine carriage (0)'!BY$47+'post-vaccine carriage (0)'!DW$47))</f>
        <v>5.8257762253747574</v>
      </c>
      <c r="CZ8" s="31">
        <f>('post-vaccine carriage (0)'!DX8*(1-'invasiveness (0)'!$F$90)+'post-vaccine carriage (0)'!BZ8)*MIN(1000, EXP('invasiveness (0)'!$C8+1.96*$K8))/1000*(100000/('post-vaccine carriage (0)'!BZ$47+'post-vaccine carriage (0)'!DX$47))</f>
        <v>2.6863027482447905</v>
      </c>
      <c r="DA8" s="31">
        <f>('post-vaccine carriage (0)'!DY8*(1-'invasiveness (0)'!$F$90)+'post-vaccine carriage (0)'!CA8)*MIN(1000, EXP('invasiveness (0)'!$C8+1.96*$K8))/1000*(100000/('post-vaccine carriage (0)'!CA$47+'post-vaccine carriage (0)'!DY$47))</f>
        <v>2.0828735408952745</v>
      </c>
      <c r="DB8" s="31">
        <f>('post-vaccine carriage (0)'!DZ8*(1-'invasiveness (0)'!$F$90)+'post-vaccine carriage (0)'!CB8)*MIN(1000, EXP('invasiveness (0)'!$C8+1.96*$K8))/1000*(100000/('post-vaccine carriage (0)'!CB$47+'post-vaccine carriage (0)'!DZ$47))</f>
        <v>3.8469466717116392</v>
      </c>
      <c r="DC8" s="31">
        <f>('post-vaccine carriage (0)'!EA8*(1-'invasiveness (0)'!$F$90)+'post-vaccine carriage (0)'!CC8)*MIN(1000, EXP('invasiveness (0)'!$C8+1.96*$K8))/1000*(100000/('post-vaccine carriage (0)'!CC$47+'post-vaccine carriage (0)'!EA$47))</f>
        <v>4.8242829611872065</v>
      </c>
      <c r="DD8" s="31">
        <f>('post-vaccine carriage (0)'!EB8*(1-'invasiveness (0)'!$F$90)+'post-vaccine carriage (0)'!CD8)*MIN(1000, EXP('invasiveness (0)'!$C8+1.96*$K8))/1000*(100000/('post-vaccine carriage (0)'!CD$47+'post-vaccine carriage (0)'!EB$47))</f>
        <v>4.1770670925016358</v>
      </c>
      <c r="DE8" s="31">
        <f>('post-vaccine carriage (0)'!EC8*(1-'invasiveness (0)'!$F$90)+'post-vaccine carriage (0)'!CE8)*MIN(1000, EXP('invasiveness (0)'!$C8+1.96*$K8))/1000*(100000/('post-vaccine carriage (0)'!CE$47+'post-vaccine carriage (0)'!EC$47))</f>
        <v>1.888048241359888</v>
      </c>
      <c r="DF8" s="31">
        <f>('post-vaccine carriage (0)'!ED8*(1-'invasiveness (0)'!$F$90)+'post-vaccine carriage (0)'!CF8)*MIN(1000, EXP('invasiveness (0)'!$C8+1.96*$K8))/1000*(100000/('post-vaccine carriage (0)'!CF$47+'post-vaccine carriage (0)'!ED$47))</f>
        <v>1.6108142518355066</v>
      </c>
      <c r="DG8" s="31">
        <f>('post-vaccine carriage (0)'!EE8*(1-'invasiveness (0)'!$F$90)+'post-vaccine carriage (0)'!CG8)*MIN(1000, EXP('invasiveness (0)'!$C8+1.96*$K8))/1000*(100000/('post-vaccine carriage (0)'!CG$47+'post-vaccine carriage (0)'!EE$47))</f>
        <v>0.93319663219864002</v>
      </c>
      <c r="DH8" s="31">
        <f>('post-vaccine carriage (0)'!EF8*(1-'invasiveness (0)'!$F$90)+'post-vaccine carriage (0)'!CH8)*MIN(1000, EXP('invasiveness (0)'!$C8+1.96*$K8))/1000*(100000/('post-vaccine carriage (0)'!CH$47+'post-vaccine carriage (0)'!EF$47))</f>
        <v>0.72666309074957536</v>
      </c>
      <c r="DI8" s="38">
        <f>('post-vaccine carriage (0)'!EG8*(1-'invasiveness (0)'!$F$90)+'post-vaccine carriage (0)'!CI8)*MIN(1000, EXP('invasiveness (0)'!$C8+1.96*$K8))/1000*(100000/('post-vaccine carriage (0)'!CI$47+'post-vaccine carriage (0)'!EG$47))</f>
        <v>0.74999407409220031</v>
      </c>
      <c r="DJ8" s="31">
        <f>('post-vaccine carriage (0)'!EH8*(1-'invasiveness (0)'!$F$90)+'post-vaccine carriage (0)'!CJ8)*MIN(1000, EXP('invasiveness (0)'!$D8+1.96*$L8))/1000*(100000/('post-vaccine carriage (0)'!CJ$47+'post-vaccine carriage (0)'!EH$47))</f>
        <v>8.8136208460761623</v>
      </c>
      <c r="DK8" s="31">
        <f>('post-vaccine carriage (0)'!EI8*(1-'invasiveness (0)'!$F$90)+'post-vaccine carriage (0)'!CK8)*MIN(1000, EXP('invasiveness (0)'!$D8+1.96*$L8))/1000*(100000/('post-vaccine carriage (0)'!CK$47+'post-vaccine carriage (0)'!EI$47))</f>
        <v>10.014951305032803</v>
      </c>
      <c r="DL8" s="31">
        <f>('post-vaccine carriage (0)'!EJ8*(1-'invasiveness (0)'!$F$90)+'post-vaccine carriage (0)'!CL8)*MIN(1000, EXP('invasiveness (0)'!$D8+1.96*$L8))/1000*(100000/('post-vaccine carriage (0)'!CL$47+'post-vaccine carriage (0)'!EJ$47))</f>
        <v>13.506638662361137</v>
      </c>
      <c r="DM8" s="31">
        <f>('post-vaccine carriage (0)'!EK8*(1-'invasiveness (0)'!$F$90)+'post-vaccine carriage (0)'!CM8)*MIN(1000, EXP('invasiveness (0)'!$D8+1.96*$L8))/1000*(100000/('post-vaccine carriage (0)'!CM$47+'post-vaccine carriage (0)'!EK$47))</f>
        <v>20.172339518842993</v>
      </c>
      <c r="DN8" s="31">
        <f>('post-vaccine carriage (0)'!EL8*(1-'invasiveness (0)'!$F$90)+'post-vaccine carriage (0)'!CN8)*MIN(1000, EXP('invasiveness (0)'!$D8+1.96*$L8))/1000*(100000/('post-vaccine carriage (0)'!CN$47+'post-vaccine carriage (0)'!EL$47))</f>
        <v>24.929490442769431</v>
      </c>
      <c r="DO8" s="31">
        <f>('post-vaccine carriage (0)'!EM8*(1-'invasiveness (0)'!$F$90)+'post-vaccine carriage (0)'!CO8)*MIN(1000, EXP('invasiveness (0)'!$D8+1.96*$L8))/1000*(100000/('post-vaccine carriage (0)'!CO$47+'post-vaccine carriage (0)'!EM$47))</f>
        <v>15.836514592272994</v>
      </c>
      <c r="DP8" s="31">
        <f>('post-vaccine carriage (0)'!EN8*(1-'invasiveness (0)'!$F$90)+'post-vaccine carriage (0)'!CP8)*MIN(1000, EXP('invasiveness (0)'!$D8+1.96*$L8))/1000*(100000/('post-vaccine carriage (0)'!CP$47+'post-vaccine carriage (0)'!EN$47))</f>
        <v>15.91765746681766</v>
      </c>
      <c r="DQ8" s="31">
        <f>('post-vaccine carriage (0)'!EO8*(1-'invasiveness (0)'!$F$90)+'post-vaccine carriage (0)'!CQ8)*MIN(1000, EXP('invasiveness (0)'!$D8+1.96*$L8))/1000*(100000/('post-vaccine carriage (0)'!CQ$47+'post-vaccine carriage (0)'!EO$47))</f>
        <v>15.193000171247455</v>
      </c>
      <c r="DR8" s="31">
        <f>('post-vaccine carriage (0)'!EP8*(1-'invasiveness (0)'!$F$90)+'post-vaccine carriage (0)'!CR8)*MIN(1000, EXP('invasiveness (0)'!$D8+1.96*$L8))/1000*(100000/('post-vaccine carriage (0)'!CR$47+'post-vaccine carriage (0)'!EP$47))</f>
        <v>18.104904650377183</v>
      </c>
      <c r="DS8" s="38">
        <f>('post-vaccine carriage (0)'!EQ8*(1-'invasiveness (0)'!$F$90)+'post-vaccine carriage (0)'!CS8)*MIN(1000, EXP('invasiveness (0)'!$D8+1.96*$L8))/1000*(100000/('post-vaccine carriage (0)'!CS$47+'post-vaccine carriage (0)'!EQ$47))</f>
        <v>2.6539091021737797</v>
      </c>
      <c r="DT8" s="31">
        <f>('post-vaccine carriage (0)'!ER8*(1-'invasiveness (0)'!$F$90)+'post-vaccine carriage (0)'!CT8)*MIN(1000, EXP('invasiveness (0)'!$E8+1.96*$M8))/1000*(100000/('post-vaccine carriage (0)'!CT$47+'post-vaccine carriage (0)'!ER$47))</f>
        <v>7.8972319596409637</v>
      </c>
      <c r="DU8" s="31">
        <f>('post-vaccine carriage (0)'!ES8*(1-'invasiveness (0)'!$F$90)+'post-vaccine carriage (0)'!CU8)*MIN(1000, EXP('invasiveness (0)'!$E8+1.96*$M8))/1000*(100000/('post-vaccine carriage (0)'!CU$47+'post-vaccine carriage (0)'!ES$47))</f>
        <v>7.5997236107884021</v>
      </c>
      <c r="DV8" s="31">
        <f>('post-vaccine carriage (0)'!ET8*(1-'invasiveness (0)'!$F$90)+'post-vaccine carriage (0)'!CV8)*MIN(1000, EXP('invasiveness (0)'!$E8+1.96*$M8))/1000*(100000/('post-vaccine carriage (0)'!CV$47+'post-vaccine carriage (0)'!ET$47))</f>
        <v>11.453948114627799</v>
      </c>
      <c r="DW8" s="31">
        <f>('post-vaccine carriage (0)'!EU8*(1-'invasiveness (0)'!$F$90)+'post-vaccine carriage (0)'!CW8)*MIN(1000, EXP('invasiveness (0)'!$E8+1.96*$M8))/1000*(100000/('post-vaccine carriage (0)'!CW$47+'post-vaccine carriage (0)'!EU$47))</f>
        <v>16.574062270739933</v>
      </c>
      <c r="DX8" s="31">
        <f>('post-vaccine carriage (0)'!EV8*(1-'invasiveness (0)'!$F$90)+'post-vaccine carriage (0)'!CX8)*MIN(1000, EXP('invasiveness (0)'!$E8+1.96*$M8))/1000*(100000/('post-vaccine carriage (0)'!CX$47+'post-vaccine carriage (0)'!EV$47))</f>
        <v>19.368157777332623</v>
      </c>
      <c r="DY8" s="31">
        <f>('post-vaccine carriage (0)'!EW8*(1-'invasiveness (0)'!$F$90)+'post-vaccine carriage (0)'!CY8)*MIN(1000, EXP('invasiveness (0)'!$E8+1.96*$M8))/1000*(100000/('post-vaccine carriage (0)'!CY$47+'post-vaccine carriage (0)'!EW$47))</f>
        <v>13.454323885173055</v>
      </c>
      <c r="DZ8" s="31">
        <f>('post-vaccine carriage (0)'!EX8*(1-'invasiveness (0)'!$F$90)+'post-vaccine carriage (0)'!CZ8)*MIN(1000, EXP('invasiveness (0)'!$E8+1.96*$M8))/1000*(100000/('post-vaccine carriage (0)'!CZ$47+'post-vaccine carriage (0)'!EX$47))</f>
        <v>14.1562807097717</v>
      </c>
      <c r="EA8" s="31">
        <f>('post-vaccine carriage (0)'!EY8*(1-'invasiveness (0)'!$F$90)+'post-vaccine carriage (0)'!DA8)*MIN(1000, EXP('invasiveness (0)'!$E8+1.96*$M8))/1000*(100000/('post-vaccine carriage (0)'!DA$47+'post-vaccine carriage (0)'!EY$47))</f>
        <v>13.597038631711152</v>
      </c>
      <c r="EB8" s="31">
        <f>('post-vaccine carriage (0)'!EZ8*(1-'invasiveness (0)'!$F$90)+'post-vaccine carriage (0)'!DB8)*MIN(1000, EXP('invasiveness (0)'!$E8+1.96*$M8))/1000*(100000/('post-vaccine carriage (0)'!DB$47+'post-vaccine carriage (0)'!EZ$47))</f>
        <v>16.130516343096435</v>
      </c>
      <c r="EC8" s="38">
        <f>('post-vaccine carriage (0)'!FA8*(1-'invasiveness (0)'!$F$90)+'post-vaccine carriage (0)'!DC8)*MIN(1000, EXP('invasiveness (0)'!$E8+1.96*$M8))/1000*(100000/('post-vaccine carriage (0)'!DC$47+'post-vaccine carriage (0)'!FA$47))</f>
        <v>13.632900605585618</v>
      </c>
      <c r="GE8" s="41">
        <f t="shared" si="4"/>
        <v>3.6369666884363236</v>
      </c>
      <c r="GF8" s="41">
        <f t="shared" si="5"/>
        <v>3.2329033416105797</v>
      </c>
      <c r="GG8" s="41">
        <f t="shared" si="6"/>
        <v>1.9744422490877089</v>
      </c>
      <c r="GH8" s="41">
        <f t="shared" si="7"/>
        <v>1.8695280306038073</v>
      </c>
      <c r="GI8" s="41">
        <f t="shared" si="8"/>
        <v>2.0082054502543847</v>
      </c>
      <c r="GJ8" s="41">
        <f t="shared" si="9"/>
        <v>1.3756385422111723</v>
      </c>
      <c r="GK8" s="41">
        <f t="shared" si="10"/>
        <v>1.2846671272657597</v>
      </c>
      <c r="GL8" s="41">
        <f t="shared" si="11"/>
        <v>1.4517769716645132</v>
      </c>
      <c r="GM8" s="41">
        <f t="shared" si="12"/>
        <v>1.4383328713662</v>
      </c>
      <c r="GN8" s="41">
        <f t="shared" si="13"/>
        <v>1.4549522277684861</v>
      </c>
      <c r="GO8" s="41">
        <f t="shared" si="14"/>
        <v>3.0746071557684318E-5</v>
      </c>
      <c r="GP8" s="41">
        <f t="shared" si="15"/>
        <v>2.3839524035709229E-5</v>
      </c>
      <c r="GQ8" s="41">
        <f t="shared" si="16"/>
        <v>4.403021875487558E-5</v>
      </c>
      <c r="GR8" s="41">
        <f t="shared" si="17"/>
        <v>5.5216318873997073E-5</v>
      </c>
      <c r="GS8" s="41">
        <f t="shared" si="18"/>
        <v>4.7808611226421819E-5</v>
      </c>
      <c r="GT8" s="41">
        <f t="shared" si="19"/>
        <v>2.1609651544726529E-5</v>
      </c>
      <c r="GU8" s="41">
        <f t="shared" si="20"/>
        <v>1.8436570593330279E-5</v>
      </c>
      <c r="GV8" s="41">
        <f t="shared" si="21"/>
        <v>1.0680899779340441E-5</v>
      </c>
      <c r="GW8" s="41">
        <f t="shared" si="22"/>
        <v>8.3170206340713492E-6</v>
      </c>
      <c r="GX8" s="41">
        <f t="shared" si="23"/>
        <v>8.5840553470545367E-6</v>
      </c>
      <c r="GY8" s="41">
        <f t="shared" si="24"/>
        <v>1.43576167295914</v>
      </c>
      <c r="GZ8" s="41">
        <f t="shared" si="25"/>
        <v>1.6314615175123863</v>
      </c>
      <c r="HA8" s="41">
        <f t="shared" si="26"/>
        <v>2.2002664353958128</v>
      </c>
      <c r="HB8" s="41">
        <f t="shared" si="27"/>
        <v>3.2861263765354751</v>
      </c>
      <c r="HC8" s="41">
        <f t="shared" si="28"/>
        <v>4.0610785883834035</v>
      </c>
      <c r="HD8" s="41">
        <f t="shared" si="29"/>
        <v>2.5798092613623669</v>
      </c>
      <c r="HE8" s="41">
        <f t="shared" si="30"/>
        <v>2.5930276458764707</v>
      </c>
      <c r="HF8" s="41">
        <f t="shared" si="31"/>
        <v>2.4749790947553816</v>
      </c>
      <c r="HG8" s="41">
        <f t="shared" si="32"/>
        <v>2.9493358794942908</v>
      </c>
      <c r="HH8" s="41">
        <f t="shared" si="33"/>
        <v>0.43232866933626984</v>
      </c>
      <c r="HI8" s="41">
        <f t="shared" si="34"/>
        <v>1.0372280156508409</v>
      </c>
      <c r="HJ8" s="41">
        <f t="shared" si="35"/>
        <v>0.99815305927410924</v>
      </c>
      <c r="HK8" s="41">
        <f t="shared" si="36"/>
        <v>1.5043696240680267</v>
      </c>
      <c r="HL8" s="41">
        <f t="shared" si="37"/>
        <v>2.1768490286480864</v>
      </c>
      <c r="HM8" s="41">
        <f t="shared" si="38"/>
        <v>2.5438275032139797</v>
      </c>
      <c r="HN8" s="41">
        <f t="shared" si="39"/>
        <v>1.7671003886754533</v>
      </c>
      <c r="HO8" s="41">
        <f t="shared" si="40"/>
        <v>1.8592958931220669</v>
      </c>
      <c r="HP8" s="41">
        <f t="shared" si="41"/>
        <v>1.7858446441452591</v>
      </c>
      <c r="HQ8" s="41">
        <f t="shared" si="42"/>
        <v>2.1185933936698027</v>
      </c>
      <c r="HR8" s="41">
        <f t="shared" si="43"/>
        <v>1.7905547810880804</v>
      </c>
      <c r="HS8" s="41">
        <f t="shared" si="44"/>
        <v>7.5144297811687659</v>
      </c>
      <c r="HT8" s="41">
        <f t="shared" si="45"/>
        <v>6.6795841785076346</v>
      </c>
      <c r="HU8" s="41">
        <f t="shared" si="46"/>
        <v>4.079445567900283</v>
      </c>
      <c r="HV8" s="41">
        <f t="shared" si="47"/>
        <v>3.8626796210605452</v>
      </c>
      <c r="HW8" s="41">
        <f t="shared" si="48"/>
        <v>4.1492045803105757</v>
      </c>
      <c r="HX8" s="41">
        <f t="shared" si="49"/>
        <v>2.8422419327023216</v>
      </c>
      <c r="HY8" s="41">
        <f t="shared" si="50"/>
        <v>2.6542835684219011</v>
      </c>
      <c r="HZ8" s="41">
        <f t="shared" si="51"/>
        <v>2.9995534867494635</v>
      </c>
      <c r="IA8" s="41">
        <f t="shared" si="52"/>
        <v>2.9717762876940346</v>
      </c>
      <c r="IB8" s="41">
        <f t="shared" si="53"/>
        <v>3.0061139644976902</v>
      </c>
      <c r="IC8" s="41">
        <f t="shared" si="54"/>
        <v>2.6862720018213206</v>
      </c>
      <c r="ID8" s="41">
        <f t="shared" si="55"/>
        <v>2.0828497010983775</v>
      </c>
      <c r="IE8" s="41">
        <f t="shared" si="56"/>
        <v>3.8469026409889251</v>
      </c>
      <c r="IF8" s="41">
        <f t="shared" si="57"/>
        <v>4.8242277442363397</v>
      </c>
      <c r="IG8" s="41">
        <f t="shared" si="58"/>
        <v>4.1770192833432036</v>
      </c>
      <c r="IH8" s="41">
        <f t="shared" si="59"/>
        <v>1.8880266314610044</v>
      </c>
      <c r="II8" s="41">
        <f t="shared" si="60"/>
        <v>1.6107958150538928</v>
      </c>
      <c r="IJ8" s="41">
        <f t="shared" si="61"/>
        <v>0.93318595117660963</v>
      </c>
      <c r="IK8" s="41">
        <f t="shared" si="62"/>
        <v>0.72665477363374664</v>
      </c>
      <c r="IL8" s="41">
        <f t="shared" si="63"/>
        <v>0.74998548993860226</v>
      </c>
      <c r="IM8" s="41">
        <f t="shared" si="64"/>
        <v>7.0079100162499994</v>
      </c>
      <c r="IN8" s="41">
        <f t="shared" si="65"/>
        <v>7.9631151360500558</v>
      </c>
      <c r="IO8" s="41">
        <f t="shared" si="66"/>
        <v>10.739435020054206</v>
      </c>
      <c r="IP8" s="41">
        <f t="shared" si="67"/>
        <v>16.039485091786297</v>
      </c>
      <c r="IQ8" s="41">
        <f t="shared" si="68"/>
        <v>19.822003785387579</v>
      </c>
      <c r="IR8" s="41">
        <f t="shared" si="69"/>
        <v>12.591972263373238</v>
      </c>
      <c r="IS8" s="41">
        <f t="shared" si="70"/>
        <v>12.656490804980578</v>
      </c>
      <c r="IT8" s="41">
        <f t="shared" si="71"/>
        <v>12.080299338537367</v>
      </c>
      <c r="IU8" s="41">
        <f t="shared" si="72"/>
        <v>14.395620694202604</v>
      </c>
      <c r="IV8" s="41">
        <f t="shared" si="73"/>
        <v>2.1101833745912377</v>
      </c>
      <c r="IW8" s="41">
        <f t="shared" si="74"/>
        <v>6.6689721920582956</v>
      </c>
      <c r="IX8" s="41">
        <f t="shared" si="75"/>
        <v>6.4177354403024172</v>
      </c>
      <c r="IY8" s="41">
        <f t="shared" si="76"/>
        <v>9.6725108058246931</v>
      </c>
      <c r="IZ8" s="41">
        <f t="shared" si="77"/>
        <v>13.996291480088722</v>
      </c>
      <c r="JA8" s="41">
        <f t="shared" si="78"/>
        <v>16.355820151735951</v>
      </c>
      <c r="JB8" s="41">
        <f t="shared" si="79"/>
        <v>11.361767301722276</v>
      </c>
      <c r="JC8" s="41">
        <f t="shared" si="80"/>
        <v>11.954548489763603</v>
      </c>
      <c r="JD8" s="41">
        <f t="shared" si="81"/>
        <v>11.482285564440557</v>
      </c>
      <c r="JE8" s="41">
        <f t="shared" si="82"/>
        <v>13.621730434842474</v>
      </c>
      <c r="JF8" s="41">
        <f t="shared" si="83"/>
        <v>11.512569910619495</v>
      </c>
    </row>
    <row r="9" spans="1:266" x14ac:dyDescent="0.25">
      <c r="A9" s="28" t="s">
        <v>7</v>
      </c>
      <c r="B9" s="48">
        <v>3.4334203649999999</v>
      </c>
      <c r="C9" s="48">
        <v>-0.107344204</v>
      </c>
      <c r="D9" s="48">
        <v>2.2730481729999998</v>
      </c>
      <c r="E9" s="26">
        <v>3.8868705029999999</v>
      </c>
      <c r="F9" s="48">
        <v>41.033842710000002</v>
      </c>
      <c r="G9" s="48">
        <v>1.536204892</v>
      </c>
      <c r="H9" s="48">
        <v>4.7980895529999996</v>
      </c>
      <c r="I9" s="26">
        <v>10.08579791</v>
      </c>
      <c r="J9" s="91">
        <f t="shared" si="3"/>
        <v>0.15610934635733989</v>
      </c>
      <c r="K9" s="91">
        <f t="shared" si="0"/>
        <v>0.80681772024377219</v>
      </c>
      <c r="L9" s="91">
        <f t="shared" si="0"/>
        <v>0.45652632460300491</v>
      </c>
      <c r="M9" s="26">
        <f t="shared" si="0"/>
        <v>0.3148798494035141</v>
      </c>
      <c r="N9" s="31">
        <f>('post-vaccine carriage (0)'!DN9*(1-'invasiveness (0)'!$F$90)+'post-vaccine carriage (0)'!BP9)*EXP('invasiveness (0)'!$B9)/1000*(100000/('post-vaccine carriage (0)'!BP$47+'post-vaccine carriage (0)'!DN$47))</f>
        <v>29.761599976644348</v>
      </c>
      <c r="O9" s="31">
        <f>('post-vaccine carriage (0)'!DO9*(1-'invasiveness (0)'!$F$90)+'post-vaccine carriage (0)'!BQ9)*EXP('invasiveness (0)'!$B9)/1000*(100000/('post-vaccine carriage (0)'!BQ$47+'post-vaccine carriage (0)'!DO$47))</f>
        <v>22.758788555067557</v>
      </c>
      <c r="P9" s="31">
        <f>('post-vaccine carriage (0)'!DP9*(1-'invasiveness (0)'!$F$90)+'post-vaccine carriage (0)'!BR9)*EXP('invasiveness (0)'!$B9)/1000*(100000/('post-vaccine carriage (0)'!BR$47+'post-vaccine carriage (0)'!DP$47))</f>
        <v>24.069812904286263</v>
      </c>
      <c r="Q9" s="31">
        <f>('post-vaccine carriage (0)'!DQ9*(1-'invasiveness (0)'!$F$90)+'post-vaccine carriage (0)'!BS9)*EXP('invasiveness (0)'!$B9)/1000*(100000/('post-vaccine carriage (0)'!BS$47+'post-vaccine carriage (0)'!DQ$47))</f>
        <v>22.335069487163821</v>
      </c>
      <c r="R9" s="31">
        <f>('post-vaccine carriage (0)'!DR9*(1-'invasiveness (0)'!$F$90)+'post-vaccine carriage (0)'!BT9)*EXP('invasiveness (0)'!$B9)/1000*(100000/('post-vaccine carriage (0)'!BT$47+'post-vaccine carriage (0)'!DR$47))</f>
        <v>16.097938004710539</v>
      </c>
      <c r="S9" s="31">
        <f>('post-vaccine carriage (0)'!DS9*(1-'invasiveness (0)'!$F$90)+'post-vaccine carriage (0)'!BU9)*EXP('invasiveness (0)'!$B9)/1000*(100000/('post-vaccine carriage (0)'!BU$47+'post-vaccine carriage (0)'!DS$47))</f>
        <v>2.2054460579818329</v>
      </c>
      <c r="T9" s="31">
        <f>('post-vaccine carriage (0)'!DT9*(1-'invasiveness (0)'!$F$90)+'post-vaccine carriage (0)'!BV9)*EXP('invasiveness (0)'!$B9)/1000*(100000/('post-vaccine carriage (0)'!BV$47+'post-vaccine carriage (0)'!DT$47))</f>
        <v>0.12341140392462903</v>
      </c>
      <c r="U9" s="31">
        <f>('post-vaccine carriage (0)'!DU9*(1-'invasiveness (0)'!$F$90)+'post-vaccine carriage (0)'!BW9)*EXP('invasiveness (0)'!$B9)/1000*(100000/('post-vaccine carriage (0)'!BW$47+'post-vaccine carriage (0)'!DU$47))</f>
        <v>0</v>
      </c>
      <c r="V9" s="31">
        <f>('post-vaccine carriage (0)'!DV9*(1-'invasiveness (0)'!$F$90)+'post-vaccine carriage (0)'!BX9)*EXP('invasiveness (0)'!$B9)/1000*(100000/('post-vaccine carriage (0)'!BX$47+'post-vaccine carriage (0)'!DV$47))</f>
        <v>2.0275134451461369E-2</v>
      </c>
      <c r="W9" s="38">
        <f>('post-vaccine carriage (0)'!DW9*(1-'invasiveness (0)'!$F$90)+'post-vaccine carriage (0)'!BY9)*EXP('invasiveness (0)'!$B9)/1000*(100000/('post-vaccine carriage (0)'!BY$47+'post-vaccine carriage (0)'!DW$47))</f>
        <v>0</v>
      </c>
      <c r="X9" s="31">
        <f>('post-vaccine carriage (0)'!DX9*(1-'invasiveness (0)'!$F$90)+'post-vaccine carriage (0)'!BZ9)*EXP('invasiveness (0)'!$C9)/1000*(100000/('post-vaccine carriage (0)'!BZ$47+'post-vaccine carriage (0)'!DX$47))</f>
        <v>0.2982869074572001</v>
      </c>
      <c r="Y9" s="31">
        <f>('post-vaccine carriage (0)'!DY9*(1-'invasiveness (0)'!$F$90)+'post-vaccine carriage (0)'!CA9)*EXP('invasiveness (0)'!$C9)/1000*(100000/('post-vaccine carriage (0)'!CA$47+'post-vaccine carriage (0)'!DY$47))</f>
        <v>0.37441131431337132</v>
      </c>
      <c r="Z9" s="31">
        <f>('post-vaccine carriage (0)'!DZ9*(1-'invasiveness (0)'!$F$90)+'post-vaccine carriage (0)'!CB9)*EXP('invasiveness (0)'!$C9)/1000*(100000/('post-vaccine carriage (0)'!CB$47+'post-vaccine carriage (0)'!DZ$47))</f>
        <v>0.76334620788699625</v>
      </c>
      <c r="AA9" s="31">
        <f>('post-vaccine carriage (0)'!EA9*(1-'invasiveness (0)'!$F$90)+'post-vaccine carriage (0)'!CC9)*EXP('invasiveness (0)'!$C9)/1000*(100000/('post-vaccine carriage (0)'!CC$47+'post-vaccine carriage (0)'!EA$47))</f>
        <v>1.2260632129280404</v>
      </c>
      <c r="AB9" s="31">
        <f>('post-vaccine carriage (0)'!EB9*(1-'invasiveness (0)'!$F$90)+'post-vaccine carriage (0)'!CD9)*EXP('invasiveness (0)'!$C9)/1000*(100000/('post-vaccine carriage (0)'!CD$47+'post-vaccine carriage (0)'!EB$47))</f>
        <v>0.76895532320470517</v>
      </c>
      <c r="AC9" s="31">
        <f>('post-vaccine carriage (0)'!EC9*(1-'invasiveness (0)'!$F$90)+'post-vaccine carriage (0)'!CE9)*EXP('invasiveness (0)'!$C9)/1000*(100000/('post-vaccine carriage (0)'!CE$47+'post-vaccine carriage (0)'!EC$47))</f>
        <v>2.5310384891026237E-2</v>
      </c>
      <c r="AD9" s="31">
        <f>('post-vaccine carriage (0)'!ED9*(1-'invasiveness (0)'!$F$90)+'post-vaccine carriage (0)'!CF9)*EXP('invasiveness (0)'!$C9)/1000*(100000/('post-vaccine carriage (0)'!CF$47+'post-vaccine carriage (0)'!ED$47))</f>
        <v>1.057791916312829E-2</v>
      </c>
      <c r="AE9" s="31">
        <f>('post-vaccine carriage (0)'!EE9*(1-'invasiveness (0)'!$F$90)+'post-vaccine carriage (0)'!CG9)*EXP('invasiveness (0)'!$C9)/1000*(100000/('post-vaccine carriage (0)'!CG$47+'post-vaccine carriage (0)'!EE$47))</f>
        <v>3.7719583844139491E-4</v>
      </c>
      <c r="AF9" s="31">
        <f>('post-vaccine carriage (0)'!EF9*(1-'invasiveness (0)'!$F$90)+'post-vaccine carriage (0)'!CH9)*EXP('invasiveness (0)'!$C9)/1000*(100000/('post-vaccine carriage (0)'!CH$47+'post-vaccine carriage (0)'!EF$47))</f>
        <v>3.8002049842633852E-4</v>
      </c>
      <c r="AG9" s="38">
        <f>('post-vaccine carriage (0)'!EG9*(1-'invasiveness (0)'!$F$90)+'post-vaccine carriage (0)'!CI9)*EXP('invasiveness (0)'!$C9)/1000*(100000/('post-vaccine carriage (0)'!CI$47+'post-vaccine carriage (0)'!EG$47))</f>
        <v>3.7789408476607918E-4</v>
      </c>
      <c r="AH9" s="31">
        <f>('post-vaccine carriage (0)'!EH9*(1-'invasiveness (0)'!$F$90)+'post-vaccine carriage (0)'!CJ9)*EXP('invasiveness (0)'!$D9)/1000*(100000/('post-vaccine carriage (0)'!CJ$47+'post-vaccine carriage (0)'!EH$47))</f>
        <v>2.1355953402049948</v>
      </c>
      <c r="AI9" s="31">
        <f>('post-vaccine carriage (0)'!EI9*(1-'invasiveness (0)'!$F$90)+'post-vaccine carriage (0)'!CK9)*EXP('invasiveness (0)'!$D9)/1000*(100000/('post-vaccine carriage (0)'!CK$47+'post-vaccine carriage (0)'!EI$47))</f>
        <v>2.4304300929568945</v>
      </c>
      <c r="AJ9" s="31">
        <f>('post-vaccine carriage (0)'!EJ9*(1-'invasiveness (0)'!$F$90)+'post-vaccine carriage (0)'!CL9)*EXP('invasiveness (0)'!$D9)/1000*(100000/('post-vaccine carriage (0)'!CL$47+'post-vaccine carriage (0)'!EJ$47))</f>
        <v>4.9315303189368667</v>
      </c>
      <c r="AK9" s="31">
        <f>('post-vaccine carriage (0)'!EK9*(1-'invasiveness (0)'!$F$90)+'post-vaccine carriage (0)'!CM9)*EXP('invasiveness (0)'!$D9)/1000*(100000/('post-vaccine carriage (0)'!CM$47+'post-vaccine carriage (0)'!EK$47))</f>
        <v>6.9052534797124387</v>
      </c>
      <c r="AL9" s="31">
        <f>('post-vaccine carriage (0)'!EL9*(1-'invasiveness (0)'!$F$90)+'post-vaccine carriage (0)'!CN9)*EXP('invasiveness (0)'!$D9)/1000*(100000/('post-vaccine carriage (0)'!CN$47+'post-vaccine carriage (0)'!EL$47))</f>
        <v>5.5371902014276513</v>
      </c>
      <c r="AM9" s="31">
        <f>('post-vaccine carriage (0)'!EM9*(1-'invasiveness (0)'!$F$90)+'post-vaccine carriage (0)'!CO9)*EXP('invasiveness (0)'!$D9)/1000*(100000/('post-vaccine carriage (0)'!CO$47+'post-vaccine carriage (0)'!EM$47))</f>
        <v>0.71855799420448607</v>
      </c>
      <c r="AN9" s="31">
        <f>('post-vaccine carriage (0)'!EN9*(1-'invasiveness (0)'!$F$90)+'post-vaccine carriage (0)'!CP9)*EXP('invasiveness (0)'!$D9)/1000*(100000/('post-vaccine carriage (0)'!CP$47+'post-vaccine carriage (0)'!EN$47))</f>
        <v>0.10277719301555012</v>
      </c>
      <c r="AO9" s="31">
        <f>('post-vaccine carriage (0)'!EO9*(1-'invasiveness (0)'!$F$90)+'post-vaccine carriage (0)'!CQ9)*EXP('invasiveness (0)'!$D9)/1000*(100000/('post-vaccine carriage (0)'!CQ$47+'post-vaccine carriage (0)'!EO$47))</f>
        <v>0</v>
      </c>
      <c r="AP9" s="31">
        <f>('post-vaccine carriage (0)'!EP9*(1-'invasiveness (0)'!$F$90)+'post-vaccine carriage (0)'!CR9)*EXP('invasiveness (0)'!$D9)/1000*(100000/('post-vaccine carriage (0)'!CR$47+'post-vaccine carriage (0)'!EP$47))</f>
        <v>6.3430444631741981E-2</v>
      </c>
      <c r="AQ9" s="38">
        <f>('post-vaccine carriage (0)'!EQ9*(1-'invasiveness (0)'!$F$90)+'post-vaccine carriage (0)'!CS9)*EXP('invasiveness (0)'!$D9)/1000*(100000/('post-vaccine carriage (0)'!CS$47+'post-vaccine carriage (0)'!EQ$47))</f>
        <v>0</v>
      </c>
      <c r="AR9" s="31">
        <f>('post-vaccine carriage (0)'!ER9*(1-'invasiveness (0)'!$F$90)+'post-vaccine carriage (0)'!CT9)*EXP('invasiveness (0)'!$E9)/1000*(100000/('post-vaccine carriage (0)'!CT$47+'post-vaccine carriage (0)'!ER$47))</f>
        <v>8.287212640506489</v>
      </c>
      <c r="AS9" s="31">
        <f>('post-vaccine carriage (0)'!ES9*(1-'invasiveness (0)'!$F$90)+'post-vaccine carriage (0)'!CU9)*EXP('invasiveness (0)'!$E9)/1000*(100000/('post-vaccine carriage (0)'!CU$47+'post-vaccine carriage (0)'!ES$47))</f>
        <v>11.524277437299265</v>
      </c>
      <c r="AT9" s="31">
        <f>('post-vaccine carriage (0)'!ET9*(1-'invasiveness (0)'!$F$90)+'post-vaccine carriage (0)'!CV9)*EXP('invasiveness (0)'!$E9)/1000*(100000/('post-vaccine carriage (0)'!CV$47+'post-vaccine carriage (0)'!ET$47))</f>
        <v>20.951823023605382</v>
      </c>
      <c r="AU9" s="31">
        <f>('post-vaccine carriage (0)'!EU9*(1-'invasiveness (0)'!$F$90)+'post-vaccine carriage (0)'!CW9)*EXP('invasiveness (0)'!$E9)/1000*(100000/('post-vaccine carriage (0)'!CW$47+'post-vaccine carriage (0)'!EU$47))</f>
        <v>34.615995493861071</v>
      </c>
      <c r="AV9" s="31">
        <f>('post-vaccine carriage (0)'!EV9*(1-'invasiveness (0)'!$F$90)+'post-vaccine carriage (0)'!CX9)*EXP('invasiveness (0)'!$E9)/1000*(100000/('post-vaccine carriage (0)'!CX$47+'post-vaccine carriage (0)'!EV$47))</f>
        <v>27.828416575133247</v>
      </c>
      <c r="AW9" s="31">
        <f>('post-vaccine carriage (0)'!EW9*(1-'invasiveness (0)'!$F$90)+'post-vaccine carriage (0)'!CY9)*EXP('invasiveness (0)'!$E9)/1000*(100000/('post-vaccine carriage (0)'!CY$47+'post-vaccine carriage (0)'!EW$47))</f>
        <v>3.0343688505512723</v>
      </c>
      <c r="AX9" s="31">
        <f>('post-vaccine carriage (0)'!EX9*(1-'invasiveness (0)'!$F$90)+'post-vaccine carriage (0)'!CZ9)*EXP('invasiveness (0)'!$E9)/1000*(100000/('post-vaccine carriage (0)'!CZ$47+'post-vaccine carriage (0)'!EX$47))</f>
        <v>0.48546880382305152</v>
      </c>
      <c r="AY9" s="31">
        <f>('post-vaccine carriage (0)'!EY9*(1-'invasiveness (0)'!$F$90)+'post-vaccine carriage (0)'!DA9)*EXP('invasiveness (0)'!$E9)/1000*(100000/('post-vaccine carriage (0)'!DA$47+'post-vaccine carriage (0)'!EY$47))</f>
        <v>0</v>
      </c>
      <c r="AZ9" s="31">
        <f>('post-vaccine carriage (0)'!EZ9*(1-'invasiveness (0)'!$F$90)+'post-vaccine carriage (0)'!DB9)*EXP('invasiveness (0)'!$E9)/1000*(100000/('post-vaccine carriage (0)'!DB$47+'post-vaccine carriage (0)'!EZ$47))</f>
        <v>6.0935387062547711E-2</v>
      </c>
      <c r="BA9" s="38">
        <f>('post-vaccine carriage (0)'!FA9*(1-'invasiveness (0)'!$F$90)+'post-vaccine carriage (0)'!DC9)*EXP('invasiveness (0)'!$E9)/1000*(100000/('post-vaccine carriage (0)'!DC$47+'post-vaccine carriage (0)'!FA$47))</f>
        <v>0.13388550841414645</v>
      </c>
      <c r="BB9" s="31">
        <f>('post-vaccine carriage (0)'!DN9*(1-'invasiveness (0)'!$F$90)+'post-vaccine carriage (0)'!BP9)*EXP('invasiveness (0)'!$B9-1.96*$J9)/1000*(100000/('post-vaccine carriage (0)'!BP$47+'post-vaccine carriage (0)'!DN$47))</f>
        <v>21.916606832618644</v>
      </c>
      <c r="BC9" s="31">
        <f>('post-vaccine carriage (0)'!DO9*(1-'invasiveness (0)'!$F$90)+'post-vaccine carriage (0)'!BQ9)*EXP('invasiveness (0)'!$B9-1.96*$J9)/1000*(100000/('post-vaccine carriage (0)'!BQ$47+'post-vaccine carriage (0)'!DO$47))</f>
        <v>16.759697769594048</v>
      </c>
      <c r="BD9" s="31">
        <f>('post-vaccine carriage (0)'!DP9*(1-'invasiveness (0)'!$F$90)+'post-vaccine carriage (0)'!BR9)*EXP('invasiveness (0)'!$B9-1.96*$J9)/1000*(100000/('post-vaccine carriage (0)'!BR$47+'post-vaccine carriage (0)'!DP$47))</f>
        <v>17.725143351564267</v>
      </c>
      <c r="BE9" s="31">
        <f>('post-vaccine carriage (0)'!DQ9*(1-'invasiveness (0)'!$F$90)+'post-vaccine carriage (0)'!BS9)*EXP('invasiveness (0)'!$B9-1.96*$J9)/1000*(100000/('post-vaccine carriage (0)'!BS$47+'post-vaccine carriage (0)'!DQ$47))</f>
        <v>16.447668704422234</v>
      </c>
      <c r="BF9" s="31">
        <f>('post-vaccine carriage (0)'!DR9*(1-'invasiveness (0)'!$F$90)+'post-vaccine carriage (0)'!BT9)*EXP('invasiveness (0)'!$B9-1.96*$J9)/1000*(100000/('post-vaccine carriage (0)'!BT$47+'post-vaccine carriage (0)'!DR$47))</f>
        <v>11.854610583502987</v>
      </c>
      <c r="BG9" s="31">
        <f>('post-vaccine carriage (0)'!DS9*(1-'invasiveness (0)'!$F$90)+'post-vaccine carriage (0)'!BU9)*EXP('invasiveness (0)'!$B9-1.96*$J9)/1000*(100000/('post-vaccine carriage (0)'!BU$47+'post-vaccine carriage (0)'!DS$47))</f>
        <v>1.6241026753020158</v>
      </c>
      <c r="BH9" s="31">
        <f>('post-vaccine carriage (0)'!DT9*(1-'invasiveness (0)'!$F$90)+'post-vaccine carriage (0)'!BV9)*EXP('invasiveness (0)'!$B9-1.96*$J9)/1000*(100000/('post-vaccine carriage (0)'!BV$47+'post-vaccine carriage (0)'!DT$47))</f>
        <v>9.0880840431971574E-2</v>
      </c>
      <c r="BI9" s="31">
        <f>('post-vaccine carriage (0)'!DU9*(1-'invasiveness (0)'!$F$90)+'post-vaccine carriage (0)'!BW9)*EXP('invasiveness (0)'!$B9-1.96*$J9)/1000*(100000/('post-vaccine carriage (0)'!BW$47+'post-vaccine carriage (0)'!DU$47))</f>
        <v>0</v>
      </c>
      <c r="BJ9" s="31">
        <f>('post-vaccine carriage (0)'!DV9*(1-'invasiveness (0)'!$F$90)+'post-vaccine carriage (0)'!BX9)*EXP('invasiveness (0)'!$B9-1.96*$J9)/1000*(100000/('post-vaccine carriage (0)'!BX$47+'post-vaccine carriage (0)'!DV$47))</f>
        <v>1.4930721150740437E-2</v>
      </c>
      <c r="BK9" s="38">
        <f>('post-vaccine carriage (0)'!DW9*(1-'invasiveness (0)'!$F$90)+'post-vaccine carriage (0)'!BY9)*EXP('invasiveness (0)'!$B9-1.96*$J9)/1000*(100000/('post-vaccine carriage (0)'!BY$47+'post-vaccine carriage (0)'!DW$47))</f>
        <v>0</v>
      </c>
      <c r="BL9" s="31">
        <f>('post-vaccine carriage (0)'!DX9*(1-'invasiveness (0)'!$F$90)+'post-vaccine carriage (0)'!BZ9)*EXP('invasiveness (0)'!$C9-1.96*$K9)/1000*(100000/('post-vaccine carriage (0)'!BZ$47+'post-vaccine carriage (0)'!DX$47))</f>
        <v>6.1356006287243955E-2</v>
      </c>
      <c r="BM9" s="31">
        <f>('post-vaccine carriage (0)'!DY9*(1-'invasiveness (0)'!$F$90)+'post-vaccine carriage (0)'!CA9)*EXP('invasiveness (0)'!$C9-1.96*$K9)/1000*(100000/('post-vaccine carriage (0)'!CA$47+'post-vaccine carriage (0)'!DY$47))</f>
        <v>7.7014385749809317E-2</v>
      </c>
      <c r="BN9" s="31">
        <f>('post-vaccine carriage (0)'!DZ9*(1-'invasiveness (0)'!$F$90)+'post-vaccine carriage (0)'!CB9)*EXP('invasiveness (0)'!$C9-1.96*$K9)/1000*(100000/('post-vaccine carriage (0)'!CB$47+'post-vaccine carriage (0)'!DZ$47))</f>
        <v>0.1570161933345286</v>
      </c>
      <c r="BO9" s="31">
        <f>('post-vaccine carriage (0)'!EA9*(1-'invasiveness (0)'!$F$90)+'post-vaccine carriage (0)'!CC9)*EXP('invasiveness (0)'!$C9-1.96*$K9)/1000*(100000/('post-vaccine carriage (0)'!CC$47+'post-vaccine carriage (0)'!EA$47))</f>
        <v>0.25219458286738672</v>
      </c>
      <c r="BP9" s="31">
        <f>('post-vaccine carriage (0)'!EB9*(1-'invasiveness (0)'!$F$90)+'post-vaccine carriage (0)'!CD9)*EXP('invasiveness (0)'!$C9-1.96*$K9)/1000*(100000/('post-vaccine carriage (0)'!CD$47+'post-vaccine carriage (0)'!EB$47))</f>
        <v>0.15816995806940423</v>
      </c>
      <c r="BQ9" s="31">
        <f>('post-vaccine carriage (0)'!EC9*(1-'invasiveness (0)'!$F$90)+'post-vaccine carriage (0)'!CE9)*EXP('invasiveness (0)'!$C9-1.96*$K9)/1000*(100000/('post-vaccine carriage (0)'!CE$47+'post-vaccine carriage (0)'!EC$47))</f>
        <v>5.2062095106510681E-3</v>
      </c>
      <c r="BR9" s="31">
        <f>('post-vaccine carriage (0)'!ED9*(1-'invasiveness (0)'!$F$90)+'post-vaccine carriage (0)'!CF9)*EXP('invasiveness (0)'!$C9-1.96*$K9)/1000*(100000/('post-vaccine carriage (0)'!CF$47+'post-vaccine carriage (0)'!ED$47))</f>
        <v>2.1758208572127246E-3</v>
      </c>
      <c r="BS9" s="31">
        <f>('post-vaccine carriage (0)'!EE9*(1-'invasiveness (0)'!$F$90)+'post-vaccine carriage (0)'!CG9)*EXP('invasiveness (0)'!$C9-1.96*$K9)/1000*(100000/('post-vaccine carriage (0)'!CG$47+'post-vaccine carriage (0)'!EE$47))</f>
        <v>7.758714732812469E-5</v>
      </c>
      <c r="BT9" s="31">
        <f>('post-vaccine carriage (0)'!EF9*(1-'invasiveness (0)'!$F$90)+'post-vaccine carriage (0)'!CH9)*EXP('invasiveness (0)'!$C9-1.96*$K9)/1000*(100000/('post-vaccine carriage (0)'!CH$47+'post-vaccine carriage (0)'!EF$47))</f>
        <v>7.8168164635498107E-5</v>
      </c>
      <c r="BU9" s="38">
        <f>('post-vaccine carriage (0)'!EG9*(1-'invasiveness (0)'!$F$90)+'post-vaccine carriage (0)'!CI9)*EXP('invasiveness (0)'!$C9-1.96*$K9)/1000*(100000/('post-vaccine carriage (0)'!CI$47+'post-vaccine carriage (0)'!EG$47))</f>
        <v>7.7730772826986125E-5</v>
      </c>
      <c r="BV9" s="31">
        <f>('post-vaccine carriage (0)'!EH9*(1-'invasiveness (0)'!$F$90)+'post-vaccine carriage (0)'!CJ9)*EXP('invasiveness (0)'!$D9-1.96*$L9)/1000*(100000/('post-vaccine carriage (0)'!CJ$47+'post-vaccine carriage (0)'!EH$47))</f>
        <v>0.87280235998659528</v>
      </c>
      <c r="BW9" s="31">
        <f>('post-vaccine carriage (0)'!EI9*(1-'invasiveness (0)'!$F$90)+'post-vaccine carriage (0)'!CK9)*EXP('invasiveness (0)'!$D9-1.96*$L9)/1000*(100000/('post-vaccine carriage (0)'!CK$47+'post-vaccine carriage (0)'!EI$47))</f>
        <v>0.99329918968244091</v>
      </c>
      <c r="BX9" s="31">
        <f>('post-vaccine carriage (0)'!EJ9*(1-'invasiveness (0)'!$F$90)+'post-vaccine carriage (0)'!CL9)*EXP('invasiveness (0)'!$D9-1.96*$L9)/1000*(100000/('post-vaccine carriage (0)'!CL$47+'post-vaccine carriage (0)'!EJ$47))</f>
        <v>2.0154807512833313</v>
      </c>
      <c r="BY9" s="31">
        <f>('post-vaccine carriage (0)'!EK9*(1-'invasiveness (0)'!$F$90)+'post-vaccine carriage (0)'!CM9)*EXP('invasiveness (0)'!$D9-1.96*$L9)/1000*(100000/('post-vaccine carriage (0)'!CM$47+'post-vaccine carriage (0)'!EK$47))</f>
        <v>2.8221271230251626</v>
      </c>
      <c r="BZ9" s="31">
        <f>('post-vaccine carriage (0)'!EL9*(1-'invasiveness (0)'!$F$90)+'post-vaccine carriage (0)'!CN9)*EXP('invasiveness (0)'!$D9-1.96*$L9)/1000*(100000/('post-vaccine carriage (0)'!CN$47+'post-vaccine carriage (0)'!EL$47))</f>
        <v>2.2630095620253599</v>
      </c>
      <c r="CA9" s="31">
        <f>('post-vaccine carriage (0)'!EM9*(1-'invasiveness (0)'!$F$90)+'post-vaccine carriage (0)'!CO9)*EXP('invasiveness (0)'!$D9-1.96*$L9)/1000*(100000/('post-vaccine carriage (0)'!CO$47+'post-vaccine carriage (0)'!EM$47))</f>
        <v>0.29366945194247751</v>
      </c>
      <c r="CB9" s="31">
        <f>('post-vaccine carriage (0)'!EN9*(1-'invasiveness (0)'!$F$90)+'post-vaccine carriage (0)'!CP9)*EXP('invasiveness (0)'!$D9-1.96*$L9)/1000*(100000/('post-vaccine carriage (0)'!CP$47+'post-vaccine carriage (0)'!EN$47))</f>
        <v>4.2004294974795783E-2</v>
      </c>
      <c r="CC9" s="31">
        <f>('post-vaccine carriage (0)'!EO9*(1-'invasiveness (0)'!$F$90)+'post-vaccine carriage (0)'!CQ9)*EXP('invasiveness (0)'!$D9-1.96*$L9)/1000*(100000/('post-vaccine carriage (0)'!CQ$47+'post-vaccine carriage (0)'!EO$47))</f>
        <v>0</v>
      </c>
      <c r="CD9" s="31">
        <f>('post-vaccine carriage (0)'!EP9*(1-'invasiveness (0)'!$F$90)+'post-vaccine carriage (0)'!CR9)*EXP('invasiveness (0)'!$D9-1.96*$L9)/1000*(100000/('post-vaccine carriage (0)'!CR$47+'post-vaccine carriage (0)'!EP$47))</f>
        <v>2.5923563667389002E-2</v>
      </c>
      <c r="CE9" s="38">
        <f>('post-vaccine carriage (0)'!EQ9*(1-'invasiveness (0)'!$F$90)+'post-vaccine carriage (0)'!CS9)*EXP('invasiveness (0)'!$D9-1.96*$L9)/1000*(100000/('post-vaccine carriage (0)'!CS$47+'post-vaccine carriage (0)'!EQ$47))</f>
        <v>0</v>
      </c>
      <c r="CF9" s="31">
        <f>('post-vaccine carriage (0)'!ER9*(1-'invasiveness (0)'!$F$90)+'post-vaccine carriage (0)'!CT9)*EXP('invasiveness (0)'!$E9-1.96*$M9)/1000*(100000/('post-vaccine carriage (0)'!CT$47+'post-vaccine carriage (0)'!ER$47))</f>
        <v>4.4707186889820543</v>
      </c>
      <c r="CG9" s="31">
        <f>('post-vaccine carriage (0)'!ES9*(1-'invasiveness (0)'!$F$90)+'post-vaccine carriage (0)'!CU9)*EXP('invasiveness (0)'!$E9-1.96*$M9)/1000*(100000/('post-vaccine carriage (0)'!CU$47+'post-vaccine carriage (0)'!ES$47))</f>
        <v>6.2170243181788551</v>
      </c>
      <c r="CH9" s="31">
        <f>('post-vaccine carriage (0)'!ET9*(1-'invasiveness (0)'!$F$90)+'post-vaccine carriage (0)'!CV9)*EXP('invasiveness (0)'!$E9-1.96*$M9)/1000*(100000/('post-vaccine carriage (0)'!CV$47+'post-vaccine carriage (0)'!ET$47))</f>
        <v>11.302920634862851</v>
      </c>
      <c r="CI9" s="31">
        <f>('post-vaccine carriage (0)'!EU9*(1-'invasiveness (0)'!$F$90)+'post-vaccine carriage (0)'!CW9)*EXP('invasiveness (0)'!$E9-1.96*$M9)/1000*(100000/('post-vaccine carriage (0)'!CW$47+'post-vaccine carriage (0)'!EU$47))</f>
        <v>18.674358280091734</v>
      </c>
      <c r="CJ9" s="31">
        <f>('post-vaccine carriage (0)'!EV9*(1-'invasiveness (0)'!$F$90)+'post-vaccine carriage (0)'!CX9)*EXP('invasiveness (0)'!$E9-1.96*$M9)/1000*(100000/('post-vaccine carriage (0)'!CX$47+'post-vaccine carriage (0)'!EV$47))</f>
        <v>15.012649905846077</v>
      </c>
      <c r="CK9" s="31">
        <f>('post-vaccine carriage (0)'!EW9*(1-'invasiveness (0)'!$F$90)+'post-vaccine carriage (0)'!CY9)*EXP('invasiveness (0)'!$E9-1.96*$M9)/1000*(100000/('post-vaccine carriage (0)'!CY$47+'post-vaccine carriage (0)'!EW$47))</f>
        <v>1.6369568536370349</v>
      </c>
      <c r="CL9" s="31">
        <f>('post-vaccine carriage (0)'!EX9*(1-'invasiveness (0)'!$F$90)+'post-vaccine carriage (0)'!CZ9)*EXP('invasiveness (0)'!$E9-1.96*$M9)/1000*(100000/('post-vaccine carriage (0)'!CZ$47+'post-vaccine carriage (0)'!EX$47))</f>
        <v>0.26189679791260079</v>
      </c>
      <c r="CM9" s="31">
        <f>('post-vaccine carriage (0)'!EY9*(1-'invasiveness (0)'!$F$90)+'post-vaccine carriage (0)'!DA9)*EXP('invasiveness (0)'!$E9-1.96*$M9)/1000*(100000/('post-vaccine carriage (0)'!DA$47+'post-vaccine carriage (0)'!EY$47))</f>
        <v>0</v>
      </c>
      <c r="CN9" s="31">
        <f>('post-vaccine carriage (0)'!EZ9*(1-'invasiveness (0)'!$F$90)+'post-vaccine carriage (0)'!DB9)*EXP('invasiveness (0)'!$E9-1.96*$M9)/1000*(100000/('post-vaccine carriage (0)'!DB$47+'post-vaccine carriage (0)'!EZ$47))</f>
        <v>3.2872931536632753E-2</v>
      </c>
      <c r="CO9" s="38">
        <f>('post-vaccine carriage (0)'!FA9*(1-'invasiveness (0)'!$F$90)+'post-vaccine carriage (0)'!DC9)*EXP('invasiveness (0)'!$E9-1.96*$M9)/1000*(100000/('post-vaccine carriage (0)'!DC$47+'post-vaccine carriage (0)'!FA$47))</f>
        <v>7.2227475101255059E-2</v>
      </c>
      <c r="CP9" s="31">
        <f>('post-vaccine carriage (0)'!DN9*(1-'invasiveness (0)'!$F$90)+'post-vaccine carriage (0)'!BP9)*MIN(1000, EXP('invasiveness (0)'!$B9+1.96*$J9))/1000*(100000/('post-vaccine carriage (0)'!BP$47+'post-vaccine carriage (0)'!DN$47))</f>
        <v>40.414688274259881</v>
      </c>
      <c r="CQ9" s="31">
        <f>('post-vaccine carriage (0)'!DO9*(1-'invasiveness (0)'!$F$90)+'post-vaccine carriage (0)'!BQ9)*MIN(1000, EXP('invasiveness (0)'!$B9+1.96*$J9))/1000*(100000/('post-vaccine carriage (0)'!BQ$47+'post-vaccine carriage (0)'!DO$47))</f>
        <v>30.905238484310686</v>
      </c>
      <c r="CR9" s="31">
        <f>('post-vaccine carriage (0)'!DP9*(1-'invasiveness (0)'!$F$90)+'post-vaccine carriage (0)'!BR9)*MIN(1000, EXP('invasiveness (0)'!$B9+1.96*$J9))/1000*(100000/('post-vaccine carriage (0)'!BR$47+'post-vaccine carriage (0)'!DP$47))</f>
        <v>32.68554063322803</v>
      </c>
      <c r="CS9" s="31">
        <f>('post-vaccine carriage (0)'!DQ9*(1-'invasiveness (0)'!$F$90)+'post-vaccine carriage (0)'!BS9)*MIN(1000, EXP('invasiveness (0)'!$B9+1.96*$J9))/1000*(100000/('post-vaccine carriage (0)'!BS$47+'post-vaccine carriage (0)'!DQ$47))</f>
        <v>30.329850263965405</v>
      </c>
      <c r="CT9" s="31">
        <f>('post-vaccine carriage (0)'!DR9*(1-'invasiveness (0)'!$F$90)+'post-vaccine carriage (0)'!BT9)*MIN(1000, EXP('invasiveness (0)'!$B9+1.96*$J9))/1000*(100000/('post-vaccine carriage (0)'!BT$47+'post-vaccine carriage (0)'!DR$47))</f>
        <v>21.860153581437011</v>
      </c>
      <c r="CU9" s="31">
        <f>('post-vaccine carriage (0)'!DS9*(1-'invasiveness (0)'!$F$90)+'post-vaccine carriage (0)'!BU9)*MIN(1000, EXP('invasiveness (0)'!$B9+1.96*$J9))/1000*(100000/('post-vaccine carriage (0)'!BU$47+'post-vaccine carriage (0)'!DS$47))</f>
        <v>2.9948798118709496</v>
      </c>
      <c r="CV9" s="31">
        <f>('post-vaccine carriage (0)'!DT9*(1-'invasiveness (0)'!$F$90)+'post-vaccine carriage (0)'!BV9)*MIN(1000, EXP('invasiveness (0)'!$B9+1.96*$J9))/1000*(100000/('post-vaccine carriage (0)'!BV$47+'post-vaccine carriage (0)'!DT$47))</f>
        <v>0.16758619909604119</v>
      </c>
      <c r="CW9" s="31">
        <f>('post-vaccine carriage (0)'!DU9*(1-'invasiveness (0)'!$F$90)+'post-vaccine carriage (0)'!BW9)*MIN(1000, EXP('invasiveness (0)'!$B9+1.96*$J9))/1000*(100000/('post-vaccine carriage (0)'!BW$47+'post-vaccine carriage (0)'!DU$47))</f>
        <v>0</v>
      </c>
      <c r="CX9" s="31">
        <f>('post-vaccine carriage (0)'!DV9*(1-'invasiveness (0)'!$F$90)+'post-vaccine carriage (0)'!BX9)*MIN(1000, EXP('invasiveness (0)'!$B9+1.96*$J9))/1000*(100000/('post-vaccine carriage (0)'!BX$47+'post-vaccine carriage (0)'!DV$47))</f>
        <v>2.7532566771193735E-2</v>
      </c>
      <c r="CY9" s="38">
        <f>('post-vaccine carriage (0)'!DW9*(1-'invasiveness (0)'!$F$90)+'post-vaccine carriage (0)'!BY9)*MIN(1000, EXP('invasiveness (0)'!$B9+1.96*$J9))/1000*(100000/('post-vaccine carriage (0)'!BY$47+'post-vaccine carriage (0)'!DW$47))</f>
        <v>0</v>
      </c>
      <c r="CZ9" s="31">
        <f>('post-vaccine carriage (0)'!DX9*(1-'invasiveness (0)'!$F$90)+'post-vaccine carriage (0)'!BZ9)*MIN(1000, EXP('invasiveness (0)'!$C9+1.96*$K9))/1000*(100000/('post-vaccine carriage (0)'!BZ$47+'post-vaccine carriage (0)'!DX$47))</f>
        <v>1.4501445668389006</v>
      </c>
      <c r="DA9" s="31">
        <f>('post-vaccine carriage (0)'!DY9*(1-'invasiveness (0)'!$F$90)+'post-vaccine carriage (0)'!CA9)*MIN(1000, EXP('invasiveness (0)'!$C9+1.96*$K9))/1000*(100000/('post-vaccine carriage (0)'!CA$47+'post-vaccine carriage (0)'!DY$47))</f>
        <v>1.8202291808347406</v>
      </c>
      <c r="DB9" s="31">
        <f>('post-vaccine carriage (0)'!DZ9*(1-'invasiveness (0)'!$F$90)+'post-vaccine carriage (0)'!CB9)*MIN(1000, EXP('invasiveness (0)'!$C9+1.96*$K9))/1000*(100000/('post-vaccine carriage (0)'!CB$47+'post-vaccine carriage (0)'!DZ$47))</f>
        <v>3.7110658507304377</v>
      </c>
      <c r="DC9" s="31">
        <f>('post-vaccine carriage (0)'!EA9*(1-'invasiveness (0)'!$F$90)+'post-vaccine carriage (0)'!CC9)*MIN(1000, EXP('invasiveness (0)'!$C9+1.96*$K9))/1000*(100000/('post-vaccine carriage (0)'!CC$47+'post-vaccine carriage (0)'!EA$47))</f>
        <v>5.960599886817886</v>
      </c>
      <c r="DD9" s="31">
        <f>('post-vaccine carriage (0)'!EB9*(1-'invasiveness (0)'!$F$90)+'post-vaccine carriage (0)'!CD9)*MIN(1000, EXP('invasiveness (0)'!$C9+1.96*$K9))/1000*(100000/('post-vaccine carriage (0)'!CD$47+'post-vaccine carriage (0)'!EB$47))</f>
        <v>3.7383349929535692</v>
      </c>
      <c r="DE9" s="31">
        <f>('post-vaccine carriage (0)'!EC9*(1-'invasiveness (0)'!$F$90)+'post-vaccine carriage (0)'!CE9)*MIN(1000, EXP('invasiveness (0)'!$C9+1.96*$K9))/1000*(100000/('post-vaccine carriage (0)'!CE$47+'post-vaccine carriage (0)'!EC$47))</f>
        <v>0.12304836791936487</v>
      </c>
      <c r="DF9" s="31">
        <f>('post-vaccine carriage (0)'!ED9*(1-'invasiveness (0)'!$F$90)+'post-vaccine carriage (0)'!CF9)*MIN(1000, EXP('invasiveness (0)'!$C9+1.96*$K9))/1000*(100000/('post-vaccine carriage (0)'!CF$47+'post-vaccine carriage (0)'!ED$47))</f>
        <v>5.1425361353054304E-2</v>
      </c>
      <c r="DG9" s="31">
        <f>('post-vaccine carriage (0)'!EE9*(1-'invasiveness (0)'!$F$90)+'post-vaccine carriage (0)'!CG9)*MIN(1000, EXP('invasiveness (0)'!$C9+1.96*$K9))/1000*(100000/('post-vaccine carriage (0)'!CG$47+'post-vaccine carriage (0)'!EE$47))</f>
        <v>1.8337663574071472E-3</v>
      </c>
      <c r="DH9" s="31">
        <f>('post-vaccine carriage (0)'!EF9*(1-'invasiveness (0)'!$F$90)+'post-vaccine carriage (0)'!CH9)*MIN(1000, EXP('invasiveness (0)'!$C9+1.96*$K9))/1000*(100000/('post-vaccine carriage (0)'!CH$47+'post-vaccine carriage (0)'!EF$47))</f>
        <v>1.8474986575112706E-3</v>
      </c>
      <c r="DI9" s="38">
        <f>('post-vaccine carriage (0)'!EG9*(1-'invasiveness (0)'!$F$90)+'post-vaccine carriage (0)'!CI9)*MIN(1000, EXP('invasiveness (0)'!$C9+1.96*$K9))/1000*(100000/('post-vaccine carriage (0)'!CI$47+'post-vaccine carriage (0)'!EG$47))</f>
        <v>1.8371609352070507E-3</v>
      </c>
      <c r="DJ9" s="31">
        <f>('post-vaccine carriage (0)'!EH9*(1-'invasiveness (0)'!$F$90)+'post-vaccine carriage (0)'!CJ9)*MIN(1000, EXP('invasiveness (0)'!$D9+1.96*$L9))/1000*(100000/('post-vaccine carriage (0)'!CJ$47+'post-vaccine carriage (0)'!EH$47))</f>
        <v>5.2254297950974076</v>
      </c>
      <c r="DK9" s="31">
        <f>('post-vaccine carriage (0)'!EI9*(1-'invasiveness (0)'!$F$90)+'post-vaccine carriage (0)'!CK9)*MIN(1000, EXP('invasiveness (0)'!$D9+1.96*$L9))/1000*(100000/('post-vaccine carriage (0)'!CK$47+'post-vaccine carriage (0)'!EI$47))</f>
        <v>5.946839077397148</v>
      </c>
      <c r="DL9" s="31">
        <f>('post-vaccine carriage (0)'!EJ9*(1-'invasiveness (0)'!$F$90)+'post-vaccine carriage (0)'!CL9)*MIN(1000, EXP('invasiveness (0)'!$D9+1.96*$L9))/1000*(100000/('post-vaccine carriage (0)'!CL$47+'post-vaccine carriage (0)'!EJ$47))</f>
        <v>12.066595660170963</v>
      </c>
      <c r="DM9" s="31">
        <f>('post-vaccine carriage (0)'!EK9*(1-'invasiveness (0)'!$F$90)+'post-vaccine carriage (0)'!CM9)*MIN(1000, EXP('invasiveness (0)'!$D9+1.96*$L9))/1000*(100000/('post-vaccine carriage (0)'!CM$47+'post-vaccine carriage (0)'!EK$47))</f>
        <v>16.895952428949322</v>
      </c>
      <c r="DN9" s="31">
        <f>('post-vaccine carriage (0)'!EL9*(1-'invasiveness (0)'!$F$90)+'post-vaccine carriage (0)'!CN9)*MIN(1000, EXP('invasiveness (0)'!$D9+1.96*$L9))/1000*(100000/('post-vaccine carriage (0)'!CN$47+'post-vaccine carriage (0)'!EL$47))</f>
        <v>13.548539891871124</v>
      </c>
      <c r="DO9" s="31">
        <f>('post-vaccine carriage (0)'!EM9*(1-'invasiveness (0)'!$F$90)+'post-vaccine carriage (0)'!CO9)*MIN(1000, EXP('invasiveness (0)'!$D9+1.96*$L9))/1000*(100000/('post-vaccine carriage (0)'!CO$47+'post-vaccine carriage (0)'!EM$47))</f>
        <v>1.7581862451812302</v>
      </c>
      <c r="DP9" s="31">
        <f>('post-vaccine carriage (0)'!EN9*(1-'invasiveness (0)'!$F$90)+'post-vaccine carriage (0)'!CP9)*MIN(1000, EXP('invasiveness (0)'!$D9+1.96*$L9))/1000*(100000/('post-vaccine carriage (0)'!CP$47+'post-vaccine carriage (0)'!EN$47))</f>
        <v>0.25147788840388702</v>
      </c>
      <c r="DQ9" s="31">
        <f>('post-vaccine carriage (0)'!EO9*(1-'invasiveness (0)'!$F$90)+'post-vaccine carriage (0)'!CQ9)*MIN(1000, EXP('invasiveness (0)'!$D9+1.96*$L9))/1000*(100000/('post-vaccine carriage (0)'!CQ$47+'post-vaccine carriage (0)'!EO$47))</f>
        <v>0</v>
      </c>
      <c r="DR9" s="31">
        <f>('post-vaccine carriage (0)'!EP9*(1-'invasiveness (0)'!$F$90)+'post-vaccine carriage (0)'!CR9)*MIN(1000, EXP('invasiveness (0)'!$D9+1.96*$L9))/1000*(100000/('post-vaccine carriage (0)'!CR$47+'post-vaccine carriage (0)'!EP$47))</f>
        <v>0.15520324897467003</v>
      </c>
      <c r="DS9" s="38">
        <f>('post-vaccine carriage (0)'!EQ9*(1-'invasiveness (0)'!$F$90)+'post-vaccine carriage (0)'!CS9)*MIN(1000, EXP('invasiveness (0)'!$D9+1.96*$L9))/1000*(100000/('post-vaccine carriage (0)'!CS$47+'post-vaccine carriage (0)'!EQ$47))</f>
        <v>0</v>
      </c>
      <c r="DT9" s="31">
        <f>('post-vaccine carriage (0)'!ER9*(1-'invasiveness (0)'!$F$90)+'post-vaccine carriage (0)'!CT9)*MIN(1000, EXP('invasiveness (0)'!$E9+1.96*$M9))/1000*(100000/('post-vaccine carriage (0)'!CT$47+'post-vaccine carriage (0)'!ER$47))</f>
        <v>15.361712093007572</v>
      </c>
      <c r="DU9" s="31">
        <f>('post-vaccine carriage (0)'!ES9*(1-'invasiveness (0)'!$F$90)+'post-vaccine carriage (0)'!CU9)*MIN(1000, EXP('invasiveness (0)'!$E9+1.96*$M9))/1000*(100000/('post-vaccine carriage (0)'!CU$47+'post-vaccine carriage (0)'!ES$47))</f>
        <v>21.36214427592083</v>
      </c>
      <c r="DV9" s="31">
        <f>('post-vaccine carriage (0)'!ET9*(1-'invasiveness (0)'!$F$90)+'post-vaccine carriage (0)'!CV9)*MIN(1000, EXP('invasiveness (0)'!$E9+1.96*$M9))/1000*(100000/('post-vaccine carriage (0)'!CV$47+'post-vaccine carriage (0)'!ET$47))</f>
        <v>38.837651098645196</v>
      </c>
      <c r="DW9" s="31">
        <f>('post-vaccine carriage (0)'!EU9*(1-'invasiveness (0)'!$F$90)+'post-vaccine carriage (0)'!CW9)*MIN(1000, EXP('invasiveness (0)'!$E9+1.96*$M9))/1000*(100000/('post-vaccine carriage (0)'!CW$47+'post-vaccine carriage (0)'!EU$47))</f>
        <v>64.166442887006895</v>
      </c>
      <c r="DX9" s="31">
        <f>('post-vaccine carriage (0)'!EV9*(1-'invasiveness (0)'!$F$90)+'post-vaccine carriage (0)'!CX9)*MIN(1000, EXP('invasiveness (0)'!$E9+1.96*$M9))/1000*(100000/('post-vaccine carriage (0)'!CX$47+'post-vaccine carriage (0)'!EV$47))</f>
        <v>51.58454862639433</v>
      </c>
      <c r="DY9" s="31">
        <f>('post-vaccine carriage (0)'!EW9*(1-'invasiveness (0)'!$F$90)+'post-vaccine carriage (0)'!CY9)*MIN(1000, EXP('invasiveness (0)'!$E9+1.96*$M9))/1000*(100000/('post-vaccine carriage (0)'!CY$47+'post-vaccine carriage (0)'!EW$47))</f>
        <v>5.6247018977553491</v>
      </c>
      <c r="DZ9" s="31">
        <f>('post-vaccine carriage (0)'!EX9*(1-'invasiveness (0)'!$F$90)+'post-vaccine carriage (0)'!CZ9)*MIN(1000, EXP('invasiveness (0)'!$E9+1.96*$M9))/1000*(100000/('post-vaccine carriage (0)'!CZ$47+'post-vaccine carriage (0)'!EX$47))</f>
        <v>0.89989630023668654</v>
      </c>
      <c r="EA9" s="31">
        <f>('post-vaccine carriage (0)'!EY9*(1-'invasiveness (0)'!$F$90)+'post-vaccine carriage (0)'!DA9)*MIN(1000, EXP('invasiveness (0)'!$E9+1.96*$M9))/1000*(100000/('post-vaccine carriage (0)'!DA$47+'post-vaccine carriage (0)'!EY$47))</f>
        <v>0</v>
      </c>
      <c r="EB9" s="31">
        <f>('post-vaccine carriage (0)'!EZ9*(1-'invasiveness (0)'!$F$90)+'post-vaccine carriage (0)'!DB9)*MIN(1000, EXP('invasiveness (0)'!$E9+1.96*$M9))/1000*(100000/('post-vaccine carriage (0)'!DB$47+'post-vaccine carriage (0)'!EZ$47))</f>
        <v>0.11295376538976155</v>
      </c>
      <c r="EC9" s="38">
        <f>('post-vaccine carriage (0)'!FA9*(1-'invasiveness (0)'!$F$90)+'post-vaccine carriage (0)'!DC9)*MIN(1000, EXP('invasiveness (0)'!$E9+1.96*$M9))/1000*(100000/('post-vaccine carriage (0)'!DC$47+'post-vaccine carriage (0)'!FA$47))</f>
        <v>0.24817881752318119</v>
      </c>
      <c r="GE9" s="41">
        <f t="shared" si="4"/>
        <v>7.8449931440257039</v>
      </c>
      <c r="GF9" s="41">
        <f t="shared" si="5"/>
        <v>5.9990907854735092</v>
      </c>
      <c r="GG9" s="41">
        <f t="shared" si="6"/>
        <v>6.3446695527219958</v>
      </c>
      <c r="GH9" s="41">
        <f t="shared" si="7"/>
        <v>5.8874007827415866</v>
      </c>
      <c r="GI9" s="41">
        <f t="shared" si="8"/>
        <v>4.2433274212075514</v>
      </c>
      <c r="GJ9" s="41">
        <f t="shared" si="9"/>
        <v>0.58134338267981711</v>
      </c>
      <c r="GK9" s="41">
        <f t="shared" si="10"/>
        <v>3.2530563492657455E-2</v>
      </c>
      <c r="GL9" s="41">
        <f t="shared" si="11"/>
        <v>0</v>
      </c>
      <c r="GM9" s="41">
        <f t="shared" si="12"/>
        <v>5.3444133007209318E-3</v>
      </c>
      <c r="GN9" s="41">
        <f t="shared" si="13"/>
        <v>0</v>
      </c>
      <c r="GO9" s="41">
        <f t="shared" si="14"/>
        <v>0.23693090116995613</v>
      </c>
      <c r="GP9" s="41">
        <f t="shared" si="15"/>
        <v>0.29739692856356204</v>
      </c>
      <c r="GQ9" s="41">
        <f t="shared" si="16"/>
        <v>0.60633001455246771</v>
      </c>
      <c r="GR9" s="41">
        <f t="shared" si="17"/>
        <v>0.97386863006065372</v>
      </c>
      <c r="GS9" s="41">
        <f t="shared" si="18"/>
        <v>0.61078536513530091</v>
      </c>
      <c r="GT9" s="41">
        <f t="shared" si="19"/>
        <v>2.0104175380375171E-2</v>
      </c>
      <c r="GU9" s="41">
        <f t="shared" si="20"/>
        <v>8.4020983059155657E-3</v>
      </c>
      <c r="GV9" s="41">
        <f t="shared" si="21"/>
        <v>2.9960869111327022E-4</v>
      </c>
      <c r="GW9" s="41">
        <f t="shared" si="22"/>
        <v>3.0185233379084042E-4</v>
      </c>
      <c r="GX9" s="41">
        <f t="shared" si="23"/>
        <v>3.0016331193909304E-4</v>
      </c>
      <c r="GY9" s="41">
        <f t="shared" si="24"/>
        <v>1.2627929802183995</v>
      </c>
      <c r="GZ9" s="41">
        <f t="shared" si="25"/>
        <v>1.4371309032744537</v>
      </c>
      <c r="HA9" s="41">
        <f t="shared" si="26"/>
        <v>2.9160495676535354</v>
      </c>
      <c r="HB9" s="41">
        <f t="shared" si="27"/>
        <v>4.0831263566872762</v>
      </c>
      <c r="HC9" s="41">
        <f t="shared" si="28"/>
        <v>3.2741806394022914</v>
      </c>
      <c r="HD9" s="41">
        <f t="shared" si="29"/>
        <v>0.42488854226200856</v>
      </c>
      <c r="HE9" s="41">
        <f t="shared" si="30"/>
        <v>6.0772898040754336E-2</v>
      </c>
      <c r="HF9" s="41">
        <f t="shared" si="31"/>
        <v>0</v>
      </c>
      <c r="HG9" s="41">
        <f t="shared" si="32"/>
        <v>3.7506880964352979E-2</v>
      </c>
      <c r="HH9" s="41">
        <f t="shared" si="33"/>
        <v>0</v>
      </c>
      <c r="HI9" s="41">
        <f t="shared" si="34"/>
        <v>3.8164939515244347</v>
      </c>
      <c r="HJ9" s="41">
        <f t="shared" si="35"/>
        <v>5.3072531191204098</v>
      </c>
      <c r="HK9" s="41">
        <f t="shared" si="36"/>
        <v>9.6489023887425311</v>
      </c>
      <c r="HL9" s="41">
        <f t="shared" si="37"/>
        <v>15.941637213769337</v>
      </c>
      <c r="HM9" s="41">
        <f t="shared" si="38"/>
        <v>12.81576666928717</v>
      </c>
      <c r="HN9" s="41">
        <f t="shared" si="39"/>
        <v>1.3974119969142373</v>
      </c>
      <c r="HO9" s="41">
        <f t="shared" si="40"/>
        <v>0.22357200591045073</v>
      </c>
      <c r="HP9" s="41">
        <f t="shared" si="41"/>
        <v>0</v>
      </c>
      <c r="HQ9" s="41">
        <f t="shared" si="42"/>
        <v>2.8062455525914957E-2</v>
      </c>
      <c r="HR9" s="41">
        <f t="shared" si="43"/>
        <v>6.1658033312891394E-2</v>
      </c>
      <c r="HS9" s="41">
        <f t="shared" si="44"/>
        <v>10.653088297615533</v>
      </c>
      <c r="HT9" s="41">
        <f t="shared" si="45"/>
        <v>8.1464499292431292</v>
      </c>
      <c r="HU9" s="41">
        <f t="shared" si="46"/>
        <v>8.6157277289417671</v>
      </c>
      <c r="HV9" s="41">
        <f t="shared" si="47"/>
        <v>7.9947807768015835</v>
      </c>
      <c r="HW9" s="41">
        <f t="shared" si="48"/>
        <v>5.7622155767264722</v>
      </c>
      <c r="HX9" s="41">
        <f t="shared" si="49"/>
        <v>0.78943375388911674</v>
      </c>
      <c r="HY9" s="41">
        <f t="shared" si="50"/>
        <v>4.4174795171412165E-2</v>
      </c>
      <c r="HZ9" s="41">
        <f t="shared" si="51"/>
        <v>0</v>
      </c>
      <c r="IA9" s="41">
        <f t="shared" si="52"/>
        <v>7.2574323197323667E-3</v>
      </c>
      <c r="IB9" s="41">
        <f t="shared" si="53"/>
        <v>0</v>
      </c>
      <c r="IC9" s="41">
        <f t="shared" si="54"/>
        <v>1.1518576593817005</v>
      </c>
      <c r="ID9" s="41">
        <f t="shared" si="55"/>
        <v>1.4458178665213692</v>
      </c>
      <c r="IE9" s="41">
        <f t="shared" si="56"/>
        <v>2.9477196428434413</v>
      </c>
      <c r="IF9" s="41">
        <f t="shared" si="57"/>
        <v>4.7345366738898456</v>
      </c>
      <c r="IG9" s="41">
        <f t="shared" si="58"/>
        <v>2.9693796697488639</v>
      </c>
      <c r="IH9" s="41">
        <f t="shared" si="59"/>
        <v>9.7737983028338637E-2</v>
      </c>
      <c r="II9" s="41">
        <f t="shared" si="60"/>
        <v>4.0847442189926017E-2</v>
      </c>
      <c r="IJ9" s="41">
        <f t="shared" si="61"/>
        <v>1.4565705189657522E-3</v>
      </c>
      <c r="IK9" s="41">
        <f t="shared" si="62"/>
        <v>1.4674781590849322E-3</v>
      </c>
      <c r="IL9" s="41">
        <f t="shared" si="63"/>
        <v>1.4592668504409714E-3</v>
      </c>
      <c r="IM9" s="41">
        <f t="shared" si="64"/>
        <v>3.0898344548924128</v>
      </c>
      <c r="IN9" s="41">
        <f t="shared" si="65"/>
        <v>3.5164089844402535</v>
      </c>
      <c r="IO9" s="41">
        <f t="shared" si="66"/>
        <v>7.1350653412340961</v>
      </c>
      <c r="IP9" s="41">
        <f t="shared" si="67"/>
        <v>9.990698949236883</v>
      </c>
      <c r="IQ9" s="41">
        <f t="shared" si="68"/>
        <v>8.011349690443474</v>
      </c>
      <c r="IR9" s="41">
        <f t="shared" si="69"/>
        <v>1.0396282509767443</v>
      </c>
      <c r="IS9" s="41">
        <f t="shared" si="70"/>
        <v>0.14870069538833691</v>
      </c>
      <c r="IT9" s="41">
        <f t="shared" si="71"/>
        <v>0</v>
      </c>
      <c r="IU9" s="41">
        <f t="shared" si="72"/>
        <v>9.1772804342928047E-2</v>
      </c>
      <c r="IV9" s="41">
        <f t="shared" si="73"/>
        <v>0</v>
      </c>
      <c r="IW9" s="41">
        <f t="shared" si="74"/>
        <v>7.0744994525010831</v>
      </c>
      <c r="IX9" s="41">
        <f t="shared" si="75"/>
        <v>9.8378668386215651</v>
      </c>
      <c r="IY9" s="41">
        <f t="shared" si="76"/>
        <v>17.885828075039814</v>
      </c>
      <c r="IZ9" s="41">
        <f t="shared" si="77"/>
        <v>29.550447393145824</v>
      </c>
      <c r="JA9" s="41">
        <f t="shared" si="78"/>
        <v>23.756132051261083</v>
      </c>
      <c r="JB9" s="41">
        <f t="shared" si="79"/>
        <v>2.5903330472040769</v>
      </c>
      <c r="JC9" s="41">
        <f t="shared" si="80"/>
        <v>0.41442749641363502</v>
      </c>
      <c r="JD9" s="41">
        <f t="shared" si="81"/>
        <v>0</v>
      </c>
      <c r="JE9" s="41">
        <f t="shared" si="82"/>
        <v>5.2018378327213843E-2</v>
      </c>
      <c r="JF9" s="41">
        <f t="shared" si="83"/>
        <v>0.11429330910903474</v>
      </c>
    </row>
    <row r="10" spans="1:266" x14ac:dyDescent="0.25">
      <c r="A10" s="28" t="s">
        <v>19</v>
      </c>
      <c r="B10" s="49">
        <v>1.2289919819999999</v>
      </c>
      <c r="C10" s="49">
        <v>0.23182883000000001</v>
      </c>
      <c r="D10" s="49">
        <v>0.45177485899999997</v>
      </c>
      <c r="E10" s="26">
        <v>2.5004998120000002</v>
      </c>
      <c r="F10" s="49">
        <v>4.2472264239999999</v>
      </c>
      <c r="G10" s="49">
        <v>0.67107618199999997</v>
      </c>
      <c r="H10" s="49">
        <v>0.67722795599999996</v>
      </c>
      <c r="I10" s="26">
        <v>2.639831746</v>
      </c>
      <c r="J10" s="91">
        <f t="shared" si="3"/>
        <v>0.48522960781845387</v>
      </c>
      <c r="K10" s="91">
        <f t="shared" si="0"/>
        <v>1.2207144556427505</v>
      </c>
      <c r="L10" s="91">
        <f t="shared" si="0"/>
        <v>1.2151574707055637</v>
      </c>
      <c r="M10" s="26">
        <f t="shared" si="0"/>
        <v>0.61547706817860726</v>
      </c>
      <c r="N10" s="31">
        <f>('post-vaccine carriage (0)'!DN10*(1-'invasiveness (0)'!$F$90)+'post-vaccine carriage (0)'!BP10)*EXP('invasiveness (0)'!$B10)/1000*(100000/('post-vaccine carriage (0)'!BP$47+'post-vaccine carriage (0)'!DN$47))</f>
        <v>1.7867255376892044</v>
      </c>
      <c r="O10" s="31">
        <f>('post-vaccine carriage (0)'!DO10*(1-'invasiveness (0)'!$F$90)+'post-vaccine carriage (0)'!BQ10)*EXP('invasiveness (0)'!$B10)/1000*(100000/('post-vaccine carriage (0)'!BQ$47+'post-vaccine carriage (0)'!DO$47))</f>
        <v>1.4279055056220307</v>
      </c>
      <c r="P10" s="31">
        <f>('post-vaccine carriage (0)'!DP10*(1-'invasiveness (0)'!$F$90)+'post-vaccine carriage (0)'!BR10)*EXP('invasiveness (0)'!$B10)/1000*(100000/('post-vaccine carriage (0)'!BR$47+'post-vaccine carriage (0)'!DP$47))</f>
        <v>1.5736357283603941</v>
      </c>
      <c r="Q10" s="31">
        <f>('post-vaccine carriage (0)'!DQ10*(1-'invasiveness (0)'!$F$90)+'post-vaccine carriage (0)'!BS10)*EXP('invasiveness (0)'!$B10)/1000*(100000/('post-vaccine carriage (0)'!BS$47+'post-vaccine carriage (0)'!DQ$47))</f>
        <v>1.3308945141121835</v>
      </c>
      <c r="R10" s="31">
        <f>('post-vaccine carriage (0)'!DR10*(1-'invasiveness (0)'!$F$90)+'post-vaccine carriage (0)'!BT10)*EXP('invasiveness (0)'!$B10)/1000*(100000/('post-vaccine carriage (0)'!BT$47+'post-vaccine carriage (0)'!DR$47))</f>
        <v>1.6412890327678917</v>
      </c>
      <c r="S10" s="31">
        <f>('post-vaccine carriage (0)'!DS10*(1-'invasiveness (0)'!$F$90)+'post-vaccine carriage (0)'!BU10)*EXP('invasiveness (0)'!$B10)/1000*(100000/('post-vaccine carriage (0)'!BU$47+'post-vaccine carriage (0)'!DS$47))</f>
        <v>1.7841311820607244</v>
      </c>
      <c r="T10" s="31">
        <f>('post-vaccine carriage (0)'!DT10*(1-'invasiveness (0)'!$F$90)+'post-vaccine carriage (0)'!BV10)*EXP('invasiveness (0)'!$B10)/1000*(100000/('post-vaccine carriage (0)'!BV$47+'post-vaccine carriage (0)'!DT$47))</f>
        <v>1.5406455514598774</v>
      </c>
      <c r="U10" s="31">
        <f>('post-vaccine carriage (0)'!DU10*(1-'invasiveness (0)'!$F$90)+'post-vaccine carriage (0)'!BW10)*EXP('invasiveness (0)'!$B10)/1000*(100000/('post-vaccine carriage (0)'!BW$47+'post-vaccine carriage (0)'!DU$47))</f>
        <v>1.5459935986010251</v>
      </c>
      <c r="V10" s="31">
        <f>('post-vaccine carriage (0)'!DV10*(1-'invasiveness (0)'!$F$90)+'post-vaccine carriage (0)'!BX10)*EXP('invasiveness (0)'!$B10)/1000*(100000/('post-vaccine carriage (0)'!BX$47+'post-vaccine carriage (0)'!DV$47))</f>
        <v>1.2771113618022589</v>
      </c>
      <c r="W10" s="38">
        <f>('post-vaccine carriage (0)'!DW10*(1-'invasiveness (0)'!$F$90)+'post-vaccine carriage (0)'!BY10)*EXP('invasiveness (0)'!$B10)/1000*(100000/('post-vaccine carriage (0)'!BY$47+'post-vaccine carriage (0)'!DW$47))</f>
        <v>1.0099272084207627</v>
      </c>
      <c r="X10" s="31">
        <f>('post-vaccine carriage (0)'!DX10*(1-'invasiveness (0)'!$F$90)+'post-vaccine carriage (0)'!BZ10)*EXP('invasiveness (0)'!$C10)/1000*(100000/('post-vaccine carriage (0)'!BZ$47+'post-vaccine carriage (0)'!DX$47))</f>
        <v>0.28787759850186573</v>
      </c>
      <c r="Y10" s="31">
        <f>('post-vaccine carriage (0)'!DY10*(1-'invasiveness (0)'!$F$90)+'post-vaccine carriage (0)'!CA10)*EXP('invasiveness (0)'!$C10)/1000*(100000/('post-vaccine carriage (0)'!CA$47+'post-vaccine carriage (0)'!DY$47))</f>
        <v>0.39549605856087933</v>
      </c>
      <c r="Z10" s="31">
        <f>('post-vaccine carriage (0)'!DZ10*(1-'invasiveness (0)'!$F$90)+'post-vaccine carriage (0)'!CB10)*EXP('invasiveness (0)'!$C10)/1000*(100000/('post-vaccine carriage (0)'!CB$47+'post-vaccine carriage (0)'!DZ$47))</f>
        <v>0.63771774121323677</v>
      </c>
      <c r="AA10" s="31">
        <f>('post-vaccine carriage (0)'!EA10*(1-'invasiveness (0)'!$F$90)+'post-vaccine carriage (0)'!CC10)*EXP('invasiveness (0)'!$C10)/1000*(100000/('post-vaccine carriage (0)'!CC$47+'post-vaccine carriage (0)'!EA$47))</f>
        <v>1.0304758472076225</v>
      </c>
      <c r="AB10" s="31">
        <f>('post-vaccine carriage (0)'!EB10*(1-'invasiveness (0)'!$F$90)+'post-vaccine carriage (0)'!CD10)*EXP('invasiveness (0)'!$C10)/1000*(100000/('post-vaccine carriage (0)'!CD$47+'post-vaccine carriage (0)'!EB$47))</f>
        <v>0.87431668914913185</v>
      </c>
      <c r="AC10" s="31">
        <f>('post-vaccine carriage (0)'!EC10*(1-'invasiveness (0)'!$F$90)+'post-vaccine carriage (0)'!CE10)*EXP('invasiveness (0)'!$C10)/1000*(100000/('post-vaccine carriage (0)'!CE$47+'post-vaccine carriage (0)'!EC$47))</f>
        <v>0.62894057424640271</v>
      </c>
      <c r="AD10" s="31">
        <f>('post-vaccine carriage (0)'!ED10*(1-'invasiveness (0)'!$F$90)+'post-vaccine carriage (0)'!CF10)*EXP('invasiveness (0)'!$C10)/1000*(100000/('post-vaccine carriage (0)'!CF$47+'post-vaccine carriage (0)'!ED$47))</f>
        <v>0.38554724167460924</v>
      </c>
      <c r="AE10" s="31">
        <f>('post-vaccine carriage (0)'!EE10*(1-'invasiveness (0)'!$F$90)+'post-vaccine carriage (0)'!CG10)*EXP('invasiveness (0)'!$C10)/1000*(100000/('post-vaccine carriage (0)'!CG$47+'post-vaccine carriage (0)'!EE$47))</f>
        <v>0.36376809580818215</v>
      </c>
      <c r="AF10" s="31">
        <f>('post-vaccine carriage (0)'!EF10*(1-'invasiveness (0)'!$F$90)+'post-vaccine carriage (0)'!CH10)*EXP('invasiveness (0)'!$C10)/1000*(100000/('post-vaccine carriage (0)'!CH$47+'post-vaccine carriage (0)'!EF$47))</f>
        <v>0.20485153599266284</v>
      </c>
      <c r="AG10" s="38">
        <f>('post-vaccine carriage (0)'!EG10*(1-'invasiveness (0)'!$F$90)+'post-vaccine carriage (0)'!CI10)*EXP('invasiveness (0)'!$C10)/1000*(100000/('post-vaccine carriage (0)'!CI$47+'post-vaccine carriage (0)'!EG$47))</f>
        <v>0.12519387269948609</v>
      </c>
      <c r="AH10" s="31">
        <f>('post-vaccine carriage (0)'!EH10*(1-'invasiveness (0)'!$F$90)+'post-vaccine carriage (0)'!CJ10)*EXP('invasiveness (0)'!$D10)/1000*(100000/('post-vaccine carriage (0)'!CJ$47+'post-vaccine carriage (0)'!EH$47))</f>
        <v>0.16614477169885927</v>
      </c>
      <c r="AI10" s="31">
        <f>('post-vaccine carriage (0)'!EI10*(1-'invasiveness (0)'!$F$90)+'post-vaccine carriage (0)'!CK10)*EXP('invasiveness (0)'!$D10)/1000*(100000/('post-vaccine carriage (0)'!CK$47+'post-vaccine carriage (0)'!EI$47))</f>
        <v>0.25330617007625528</v>
      </c>
      <c r="AJ10" s="31">
        <f>('post-vaccine carriage (0)'!EJ10*(1-'invasiveness (0)'!$F$90)+'post-vaccine carriage (0)'!CL10)*EXP('invasiveness (0)'!$D10)/1000*(100000/('post-vaccine carriage (0)'!CL$47+'post-vaccine carriage (0)'!EJ$47))</f>
        <v>0.50873655680683427</v>
      </c>
      <c r="AK10" s="31">
        <f>('post-vaccine carriage (0)'!EK10*(1-'invasiveness (0)'!$F$90)+'post-vaccine carriage (0)'!CM10)*EXP('invasiveness (0)'!$D10)/1000*(100000/('post-vaccine carriage (0)'!CM$47+'post-vaccine carriage (0)'!EK$47))</f>
        <v>0.76262073682948139</v>
      </c>
      <c r="AL10" s="31">
        <f>('post-vaccine carriage (0)'!EL10*(1-'invasiveness (0)'!$F$90)+'post-vaccine carriage (0)'!CN10)*EXP('invasiveness (0)'!$D10)/1000*(100000/('post-vaccine carriage (0)'!CN$47+'post-vaccine carriage (0)'!EL$47))</f>
        <v>0.89270713773673382</v>
      </c>
      <c r="AM10" s="31">
        <f>('post-vaccine carriage (0)'!EM10*(1-'invasiveness (0)'!$F$90)+'post-vaccine carriage (0)'!CO10)*EXP('invasiveness (0)'!$D10)/1000*(100000/('post-vaccine carriage (0)'!CO$47+'post-vaccine carriage (0)'!EM$47))</f>
        <v>0.80397065406436363</v>
      </c>
      <c r="AN10" s="31">
        <f>('post-vaccine carriage (0)'!EN10*(1-'invasiveness (0)'!$F$90)+'post-vaccine carriage (0)'!CP10)*EXP('invasiveness (0)'!$D10)/1000*(100000/('post-vaccine carriage (0)'!CP$47+'post-vaccine carriage (0)'!EN$47))</f>
        <v>0.85817825049393059</v>
      </c>
      <c r="AO10" s="31">
        <f>('post-vaccine carriage (0)'!EO10*(1-'invasiveness (0)'!$F$90)+'post-vaccine carriage (0)'!CQ10)*EXP('invasiveness (0)'!$D10)/1000*(100000/('post-vaccine carriage (0)'!CQ$47+'post-vaccine carriage (0)'!EO$47))</f>
        <v>0.86885284915643612</v>
      </c>
      <c r="AP10" s="31">
        <f>('post-vaccine carriage (0)'!EP10*(1-'invasiveness (0)'!$F$90)+'post-vaccine carriage (0)'!CR10)*EXP('invasiveness (0)'!$D10)/1000*(100000/('post-vaccine carriage (0)'!CR$47+'post-vaccine carriage (0)'!EP$47))</f>
        <v>0.8039254806442343</v>
      </c>
      <c r="AQ10" s="38">
        <f>('post-vaccine carriage (0)'!EQ10*(1-'invasiveness (0)'!$F$90)+'post-vaccine carriage (0)'!CS10)*EXP('invasiveness (0)'!$D10)/1000*(100000/('post-vaccine carriage (0)'!CS$47+'post-vaccine carriage (0)'!EQ$47))</f>
        <v>9.9390154260889971E-2</v>
      </c>
      <c r="AR10" s="31">
        <f>('post-vaccine carriage (0)'!ER10*(1-'invasiveness (0)'!$F$90)+'post-vaccine carriage (0)'!CT10)*EXP('invasiveness (0)'!$E10)/1000*(100000/('post-vaccine carriage (0)'!CT$47+'post-vaccine carriage (0)'!ER$47))</f>
        <v>1.4014069291331346</v>
      </c>
      <c r="AS10" s="31">
        <f>('post-vaccine carriage (0)'!ES10*(1-'invasiveness (0)'!$F$90)+'post-vaccine carriage (0)'!CU10)*EXP('invasiveness (0)'!$E10)/1000*(100000/('post-vaccine carriage (0)'!CU$47+'post-vaccine carriage (0)'!ES$47))</f>
        <v>1.6004719200215201</v>
      </c>
      <c r="AT10" s="31">
        <f>('post-vaccine carriage (0)'!ET10*(1-'invasiveness (0)'!$F$90)+'post-vaccine carriage (0)'!CV10)*EXP('invasiveness (0)'!$E10)/1000*(100000/('post-vaccine carriage (0)'!CV$47+'post-vaccine carriage (0)'!ET$47))</f>
        <v>3.3191488342448583</v>
      </c>
      <c r="AU10" s="31">
        <f>('post-vaccine carriage (0)'!EU10*(1-'invasiveness (0)'!$F$90)+'post-vaccine carriage (0)'!CW10)*EXP('invasiveness (0)'!$E10)/1000*(100000/('post-vaccine carriage (0)'!CW$47+'post-vaccine carriage (0)'!EU$47))</f>
        <v>5.7638229013212436</v>
      </c>
      <c r="AV10" s="31">
        <f>('post-vaccine carriage (0)'!EV10*(1-'invasiveness (0)'!$F$90)+'post-vaccine carriage (0)'!CX10)*EXP('invasiveness (0)'!$E10)/1000*(100000/('post-vaccine carriage (0)'!CX$47+'post-vaccine carriage (0)'!EV$47))</f>
        <v>6.1819328898551875</v>
      </c>
      <c r="AW10" s="31">
        <f>('post-vaccine carriage (0)'!EW10*(1-'invasiveness (0)'!$F$90)+'post-vaccine carriage (0)'!CY10)*EXP('invasiveness (0)'!$E10)/1000*(100000/('post-vaccine carriage (0)'!CY$47+'post-vaccine carriage (0)'!EW$47))</f>
        <v>5.249057436237357</v>
      </c>
      <c r="AX10" s="31">
        <f>('post-vaccine carriage (0)'!EX10*(1-'invasiveness (0)'!$F$90)+'post-vaccine carriage (0)'!CZ10)*EXP('invasiveness (0)'!$E10)/1000*(100000/('post-vaccine carriage (0)'!CZ$47+'post-vaccine carriage (0)'!EX$47))</f>
        <v>5.6279743453210562</v>
      </c>
      <c r="AY10" s="31">
        <f>('post-vaccine carriage (0)'!EY10*(1-'invasiveness (0)'!$F$90)+'post-vaccine carriage (0)'!DA10)*EXP('invasiveness (0)'!$E10)/1000*(100000/('post-vaccine carriage (0)'!DA$47+'post-vaccine carriage (0)'!EY$47))</f>
        <v>5.113261298244824</v>
      </c>
      <c r="AZ10" s="31">
        <f>('post-vaccine carriage (0)'!EZ10*(1-'invasiveness (0)'!$F$90)+'post-vaccine carriage (0)'!DB10)*EXP('invasiveness (0)'!$E10)/1000*(100000/('post-vaccine carriage (0)'!DB$47+'post-vaccine carriage (0)'!EZ$47))</f>
        <v>5.3162067202985215</v>
      </c>
      <c r="BA10" s="38">
        <f>('post-vaccine carriage (0)'!FA10*(1-'invasiveness (0)'!$F$90)+'post-vaccine carriage (0)'!DC10)*EXP('invasiveness (0)'!$E10)/1000*(100000/('post-vaccine carriage (0)'!DC$47+'post-vaccine carriage (0)'!FA$47))</f>
        <v>3.3347117526348722</v>
      </c>
      <c r="BB10" s="31">
        <f>('post-vaccine carriage (0)'!DN10*(1-'invasiveness (0)'!$F$90)+'post-vaccine carriage (0)'!BP10)*EXP('invasiveness (0)'!$B10-1.96*$J10)/1000*(100000/('post-vaccine carriage (0)'!BP$47+'post-vaccine carriage (0)'!DN$47))</f>
        <v>0.69027487217019712</v>
      </c>
      <c r="BC10" s="31">
        <f>('post-vaccine carriage (0)'!DO10*(1-'invasiveness (0)'!$F$90)+'post-vaccine carriage (0)'!BQ10)*EXP('invasiveness (0)'!$B10-1.96*$J10)/1000*(100000/('post-vaccine carriage (0)'!BQ$47+'post-vaccine carriage (0)'!DO$47))</f>
        <v>0.55165008255219683</v>
      </c>
      <c r="BD10" s="31">
        <f>('post-vaccine carriage (0)'!DP10*(1-'invasiveness (0)'!$F$90)+'post-vaccine carriage (0)'!BR10)*EXP('invasiveness (0)'!$B10-1.96*$J10)/1000*(100000/('post-vaccine carriage (0)'!BR$47+'post-vaccine carriage (0)'!DP$47))</f>
        <v>0.6079507894879459</v>
      </c>
      <c r="BE10" s="31">
        <f>('post-vaccine carriage (0)'!DQ10*(1-'invasiveness (0)'!$F$90)+'post-vaccine carriage (0)'!BS10)*EXP('invasiveness (0)'!$B10-1.96*$J10)/1000*(100000/('post-vaccine carriage (0)'!BS$47+'post-vaccine carriage (0)'!DQ$47))</f>
        <v>0.51417132694535106</v>
      </c>
      <c r="BF10" s="31">
        <f>('post-vaccine carriage (0)'!DR10*(1-'invasiveness (0)'!$F$90)+'post-vaccine carriage (0)'!BT10)*EXP('invasiveness (0)'!$B10-1.96*$J10)/1000*(100000/('post-vaccine carriage (0)'!BT$47+'post-vaccine carriage (0)'!DR$47))</f>
        <v>0.63408763875029728</v>
      </c>
      <c r="BG10" s="31">
        <f>('post-vaccine carriage (0)'!DS10*(1-'invasiveness (0)'!$F$90)+'post-vaccine carriage (0)'!BU10)*EXP('invasiveness (0)'!$B10-1.96*$J10)/1000*(100000/('post-vaccine carriage (0)'!BU$47+'post-vaccine carriage (0)'!DS$47))</f>
        <v>0.68927258140866876</v>
      </c>
      <c r="BH10" s="31">
        <f>('post-vaccine carriage (0)'!DT10*(1-'invasiveness (0)'!$F$90)+'post-vaccine carriage (0)'!BV10)*EXP('invasiveness (0)'!$B10-1.96*$J10)/1000*(100000/('post-vaccine carriage (0)'!BV$47+'post-vaccine carriage (0)'!DT$47))</f>
        <v>0.5952055246654997</v>
      </c>
      <c r="BI10" s="31">
        <f>('post-vaccine carriage (0)'!DU10*(1-'invasiveness (0)'!$F$90)+'post-vaccine carriage (0)'!BW10)*EXP('invasiveness (0)'!$B10-1.96*$J10)/1000*(100000/('post-vaccine carriage (0)'!BW$47+'post-vaccine carriage (0)'!DU$47))</f>
        <v>0.59727166324070036</v>
      </c>
      <c r="BJ10" s="31">
        <f>('post-vaccine carriage (0)'!DV10*(1-'invasiveness (0)'!$F$90)+'post-vaccine carriage (0)'!BX10)*EXP('invasiveness (0)'!$B10-1.96*$J10)/1000*(100000/('post-vaccine carriage (0)'!BX$47+'post-vaccine carriage (0)'!DV$47))</f>
        <v>0.49339300492413135</v>
      </c>
      <c r="BK10" s="38">
        <f>('post-vaccine carriage (0)'!DW10*(1-'invasiveness (0)'!$F$90)+'post-vaccine carriage (0)'!BY10)*EXP('invasiveness (0)'!$B10-1.96*$J10)/1000*(100000/('post-vaccine carriage (0)'!BY$47+'post-vaccine carriage (0)'!DW$47))</f>
        <v>0.39017037591316356</v>
      </c>
      <c r="BL10" s="31">
        <f>('post-vaccine carriage (0)'!DX10*(1-'invasiveness (0)'!$F$90)+'post-vaccine carriage (0)'!BZ10)*EXP('invasiveness (0)'!$C10-1.96*$K10)/1000*(100000/('post-vaccine carriage (0)'!BZ$47+'post-vaccine carriage (0)'!DX$47))</f>
        <v>2.6309630517630311E-2</v>
      </c>
      <c r="BM10" s="31">
        <f>('post-vaccine carriage (0)'!DY10*(1-'invasiveness (0)'!$F$90)+'post-vaccine carriage (0)'!CA10)*EXP('invasiveness (0)'!$C10-1.96*$K10)/1000*(100000/('post-vaccine carriage (0)'!CA$47+'post-vaccine carriage (0)'!DY$47))</f>
        <v>3.6145067299664782E-2</v>
      </c>
      <c r="BN10" s="31">
        <f>('post-vaccine carriage (0)'!DZ10*(1-'invasiveness (0)'!$F$90)+'post-vaccine carriage (0)'!CB10)*EXP('invasiveness (0)'!$C10-1.96*$K10)/1000*(100000/('post-vaccine carriage (0)'!CB$47+'post-vaccine carriage (0)'!DZ$47))</f>
        <v>5.8282124879367098E-2</v>
      </c>
      <c r="BO10" s="31">
        <f>('post-vaccine carriage (0)'!EA10*(1-'invasiveness (0)'!$F$90)+'post-vaccine carriage (0)'!CC10)*EXP('invasiveness (0)'!$C10-1.96*$K10)/1000*(100000/('post-vaccine carriage (0)'!CC$47+'post-vaccine carriage (0)'!EA$47))</f>
        <v>9.4176965969093654E-2</v>
      </c>
      <c r="BP10" s="31">
        <f>('post-vaccine carriage (0)'!EB10*(1-'invasiveness (0)'!$F$90)+'post-vaccine carriage (0)'!CD10)*EXP('invasiveness (0)'!$C10-1.96*$K10)/1000*(100000/('post-vaccine carriage (0)'!CD$47+'post-vaccine carriage (0)'!EB$47))</f>
        <v>7.9905311030175244E-2</v>
      </c>
      <c r="BQ10" s="31">
        <f>('post-vaccine carriage (0)'!EC10*(1-'invasiveness (0)'!$F$90)+'post-vaccine carriage (0)'!CE10)*EXP('invasiveness (0)'!$C10-1.96*$K10)/1000*(100000/('post-vaccine carriage (0)'!CE$47+'post-vaccine carriage (0)'!EC$47))</f>
        <v>5.7479964443505831E-2</v>
      </c>
      <c r="BR10" s="31">
        <f>('post-vaccine carriage (0)'!ED10*(1-'invasiveness (0)'!$F$90)+'post-vaccine carriage (0)'!CF10)*EXP('invasiveness (0)'!$C10-1.96*$K10)/1000*(100000/('post-vaccine carriage (0)'!CF$47+'post-vaccine carriage (0)'!ED$47))</f>
        <v>3.523582775574928E-2</v>
      </c>
      <c r="BS10" s="31">
        <f>('post-vaccine carriage (0)'!EE10*(1-'invasiveness (0)'!$F$90)+'post-vaccine carriage (0)'!CG10)*EXP('invasiveness (0)'!$C10-1.96*$K10)/1000*(100000/('post-vaccine carriage (0)'!CG$47+'post-vaccine carriage (0)'!EE$47))</f>
        <v>3.3245394030731387E-2</v>
      </c>
      <c r="BT10" s="31">
        <f>('post-vaccine carriage (0)'!EF10*(1-'invasiveness (0)'!$F$90)+'post-vaccine carriage (0)'!CH10)*EXP('invasiveness (0)'!$C10-1.96*$K10)/1000*(100000/('post-vaccine carriage (0)'!CH$47+'post-vaccine carriage (0)'!EF$47))</f>
        <v>1.8721735386788271E-2</v>
      </c>
      <c r="BU10" s="38">
        <f>('post-vaccine carriage (0)'!EG10*(1-'invasiveness (0)'!$F$90)+'post-vaccine carriage (0)'!CI10)*EXP('invasiveness (0)'!$C10-1.96*$K10)/1000*(100000/('post-vaccine carriage (0)'!CI$47+'post-vaccine carriage (0)'!EG$47))</f>
        <v>1.1441684073147416E-2</v>
      </c>
      <c r="BV10" s="31">
        <f>('post-vaccine carriage (0)'!EH10*(1-'invasiveness (0)'!$F$90)+'post-vaccine carriage (0)'!CJ10)*EXP('invasiveness (0)'!$D10-1.96*$L10)/1000*(100000/('post-vaccine carriage (0)'!CJ$47+'post-vaccine carriage (0)'!EH$47))</f>
        <v>1.5350543558246605E-2</v>
      </c>
      <c r="BW10" s="31">
        <f>('post-vaccine carriage (0)'!EI10*(1-'invasiveness (0)'!$F$90)+'post-vaccine carriage (0)'!CK10)*EXP('invasiveness (0)'!$D10-1.96*$L10)/1000*(100000/('post-vaccine carriage (0)'!CK$47+'post-vaccine carriage (0)'!EI$47))</f>
        <v>2.3403609740882854E-2</v>
      </c>
      <c r="BX10" s="31">
        <f>('post-vaccine carriage (0)'!EJ10*(1-'invasiveness (0)'!$F$90)+'post-vaccine carriage (0)'!CL10)*EXP('invasiveness (0)'!$D10-1.96*$L10)/1000*(100000/('post-vaccine carriage (0)'!CL$47+'post-vaccine carriage (0)'!EJ$47))</f>
        <v>4.7003481331873445E-2</v>
      </c>
      <c r="BY10" s="31">
        <f>('post-vaccine carriage (0)'!EK10*(1-'invasiveness (0)'!$F$90)+'post-vaccine carriage (0)'!CM10)*EXP('invasiveness (0)'!$D10-1.96*$L10)/1000*(100000/('post-vaccine carriage (0)'!CM$47+'post-vaccine carriage (0)'!EK$47))</f>
        <v>7.0460494901046902E-2</v>
      </c>
      <c r="BZ10" s="31">
        <f>('post-vaccine carriage (0)'!EL10*(1-'invasiveness (0)'!$F$90)+'post-vaccine carriage (0)'!CN10)*EXP('invasiveness (0)'!$D10-1.96*$L10)/1000*(100000/('post-vaccine carriage (0)'!CN$47+'post-vaccine carriage (0)'!EL$47))</f>
        <v>8.2479512671174052E-2</v>
      </c>
      <c r="CA10" s="31">
        <f>('post-vaccine carriage (0)'!EM10*(1-'invasiveness (0)'!$F$90)+'post-vaccine carriage (0)'!CO10)*EXP('invasiveness (0)'!$D10-1.96*$L10)/1000*(100000/('post-vaccine carriage (0)'!CO$47+'post-vaccine carriage (0)'!EM$47))</f>
        <v>7.4280920299653108E-2</v>
      </c>
      <c r="CB10" s="31">
        <f>('post-vaccine carriage (0)'!EN10*(1-'invasiveness (0)'!$F$90)+'post-vaccine carriage (0)'!CP10)*EXP('invasiveness (0)'!$D10-1.96*$L10)/1000*(100000/('post-vaccine carriage (0)'!CP$47+'post-vaccine carriage (0)'!EN$47))</f>
        <v>7.9289299809109787E-2</v>
      </c>
      <c r="CC10" s="31">
        <f>('post-vaccine carriage (0)'!EO10*(1-'invasiveness (0)'!$F$90)+'post-vaccine carriage (0)'!CQ10)*EXP('invasiveness (0)'!$D10-1.96*$L10)/1000*(100000/('post-vaccine carriage (0)'!CQ$47+'post-vaccine carriage (0)'!EO$47))</f>
        <v>8.0275553484504353E-2</v>
      </c>
      <c r="CD10" s="31">
        <f>('post-vaccine carriage (0)'!EP10*(1-'invasiveness (0)'!$F$90)+'post-vaccine carriage (0)'!CR10)*EXP('invasiveness (0)'!$D10-1.96*$L10)/1000*(100000/('post-vaccine carriage (0)'!CR$47+'post-vaccine carriage (0)'!EP$47))</f>
        <v>7.4276746610970182E-2</v>
      </c>
      <c r="CE10" s="38">
        <f>('post-vaccine carriage (0)'!EQ10*(1-'invasiveness (0)'!$F$90)+'post-vaccine carriage (0)'!CS10)*EXP('invasiveness (0)'!$D10-1.96*$L10)/1000*(100000/('post-vaccine carriage (0)'!CS$47+'post-vaccine carriage (0)'!EQ$47))</f>
        <v>9.1829124482351449E-3</v>
      </c>
      <c r="CF10" s="31">
        <f>('post-vaccine carriage (0)'!ER10*(1-'invasiveness (0)'!$F$90)+'post-vaccine carriage (0)'!CT10)*EXP('invasiveness (0)'!$E10-1.96*$M10)/1000*(100000/('post-vaccine carriage (0)'!CT$47+'post-vaccine carriage (0)'!ER$47))</f>
        <v>0.4194301090781003</v>
      </c>
      <c r="CG10" s="31">
        <f>('post-vaccine carriage (0)'!ES10*(1-'invasiveness (0)'!$F$90)+'post-vaccine carriage (0)'!CU10)*EXP('invasiveness (0)'!$E10-1.96*$M10)/1000*(100000/('post-vaccine carriage (0)'!CU$47+'post-vaccine carriage (0)'!ES$47))</f>
        <v>0.47900870049664929</v>
      </c>
      <c r="CH10" s="31">
        <f>('post-vaccine carriage (0)'!ET10*(1-'invasiveness (0)'!$F$90)+'post-vaccine carriage (0)'!CV10)*EXP('invasiveness (0)'!$E10-1.96*$M10)/1000*(100000/('post-vaccine carriage (0)'!CV$47+'post-vaccine carriage (0)'!ET$47))</f>
        <v>0.99339522921790457</v>
      </c>
      <c r="CI10" s="31">
        <f>('post-vaccine carriage (0)'!EU10*(1-'invasiveness (0)'!$F$90)+'post-vaccine carriage (0)'!CW10)*EXP('invasiveness (0)'!$E10-1.96*$M10)/1000*(100000/('post-vaccine carriage (0)'!CW$47+'post-vaccine carriage (0)'!EU$47))</f>
        <v>1.7250670151198857</v>
      </c>
      <c r="CJ10" s="31">
        <f>('post-vaccine carriage (0)'!EV10*(1-'invasiveness (0)'!$F$90)+'post-vaccine carriage (0)'!CX10)*EXP('invasiveness (0)'!$E10-1.96*$M10)/1000*(100000/('post-vaccine carriage (0)'!CX$47+'post-vaccine carriage (0)'!EV$47))</f>
        <v>1.8502040573677874</v>
      </c>
      <c r="CK10" s="31">
        <f>('post-vaccine carriage (0)'!EW10*(1-'invasiveness (0)'!$F$90)+'post-vaccine carriage (0)'!CY10)*EXP('invasiveness (0)'!$E10-1.96*$M10)/1000*(100000/('post-vaccine carriage (0)'!CY$47+'post-vaccine carriage (0)'!EW$47))</f>
        <v>1.5710017463664852</v>
      </c>
      <c r="CL10" s="31">
        <f>('post-vaccine carriage (0)'!EX10*(1-'invasiveness (0)'!$F$90)+'post-vaccine carriage (0)'!CZ10)*EXP('invasiveness (0)'!$E10-1.96*$M10)/1000*(100000/('post-vaccine carriage (0)'!CZ$47+'post-vaccine carriage (0)'!EX$47))</f>
        <v>1.6844086071466167</v>
      </c>
      <c r="CM10" s="31">
        <f>('post-vaccine carriage (0)'!EY10*(1-'invasiveness (0)'!$F$90)+'post-vaccine carriage (0)'!DA10)*EXP('invasiveness (0)'!$E10-1.96*$M10)/1000*(100000/('post-vaccine carriage (0)'!DA$47+'post-vaccine carriage (0)'!EY$47))</f>
        <v>1.5303590266920326</v>
      </c>
      <c r="CN10" s="31">
        <f>('post-vaccine carriage (0)'!EZ10*(1-'invasiveness (0)'!$F$90)+'post-vaccine carriage (0)'!DB10)*EXP('invasiveness (0)'!$E10-1.96*$M10)/1000*(100000/('post-vaccine carriage (0)'!DB$47+'post-vaccine carriage (0)'!EZ$47))</f>
        <v>1.5910990007419237</v>
      </c>
      <c r="CO10" s="38">
        <f>('post-vaccine carriage (0)'!FA10*(1-'invasiveness (0)'!$F$90)+'post-vaccine carriage (0)'!DC10)*EXP('invasiveness (0)'!$E10-1.96*$M10)/1000*(100000/('post-vaccine carriage (0)'!DC$47+'post-vaccine carriage (0)'!FA$47))</f>
        <v>0.99805308870339682</v>
      </c>
      <c r="CP10" s="31">
        <f>('post-vaccine carriage (0)'!DN10*(1-'invasiveness (0)'!$F$90)+'post-vaccine carriage (0)'!BP10)*MIN(1000, EXP('invasiveness (0)'!$B10+1.96*$J10))/1000*(100000/('post-vaccine carriage (0)'!BP$47+'post-vaccine carriage (0)'!DN$47))</f>
        <v>4.6248071250138851</v>
      </c>
      <c r="CQ10" s="31">
        <f>('post-vaccine carriage (0)'!DO10*(1-'invasiveness (0)'!$F$90)+'post-vaccine carriage (0)'!BQ10)*MIN(1000, EXP('invasiveness (0)'!$B10+1.96*$J10))/1000*(100000/('post-vaccine carriage (0)'!BQ$47+'post-vaccine carriage (0)'!DO$47))</f>
        <v>3.6960279667732778</v>
      </c>
      <c r="CR10" s="31">
        <f>('post-vaccine carriage (0)'!DP10*(1-'invasiveness (0)'!$F$90)+'post-vaccine carriage (0)'!BR10)*MIN(1000, EXP('invasiveness (0)'!$B10+1.96*$J10))/1000*(100000/('post-vaccine carriage (0)'!BR$47+'post-vaccine carriage (0)'!DP$47))</f>
        <v>4.0732398878173486</v>
      </c>
      <c r="CS10" s="31">
        <f>('post-vaccine carriage (0)'!DQ10*(1-'invasiveness (0)'!$F$90)+'post-vaccine carriage (0)'!BS10)*MIN(1000, EXP('invasiveness (0)'!$B10+1.96*$J10))/1000*(100000/('post-vaccine carriage (0)'!BS$47+'post-vaccine carriage (0)'!DQ$47))</f>
        <v>3.4449221784048767</v>
      </c>
      <c r="CT10" s="31">
        <f>('post-vaccine carriage (0)'!DR10*(1-'invasiveness (0)'!$F$90)+'post-vaccine carriage (0)'!BT10)*MIN(1000, EXP('invasiveness (0)'!$B10+1.96*$J10))/1000*(100000/('post-vaccine carriage (0)'!BT$47+'post-vaccine carriage (0)'!DR$47))</f>
        <v>4.2483554708515419</v>
      </c>
      <c r="CU10" s="31">
        <f>('post-vaccine carriage (0)'!DS10*(1-'invasiveness (0)'!$F$90)+'post-vaccine carriage (0)'!BU10)*MIN(1000, EXP('invasiveness (0)'!$B10+1.96*$J10))/1000*(100000/('post-vaccine carriage (0)'!BU$47+'post-vaccine carriage (0)'!DS$47))</f>
        <v>4.618091827033127</v>
      </c>
      <c r="CV10" s="31">
        <f>('post-vaccine carriage (0)'!DT10*(1-'invasiveness (0)'!$F$90)+'post-vaccine carriage (0)'!BV10)*MIN(1000, EXP('invasiveness (0)'!$B10+1.96*$J10))/1000*(100000/('post-vaccine carriage (0)'!BV$47+'post-vaccine carriage (0)'!DT$47))</f>
        <v>3.9878472508585112</v>
      </c>
      <c r="CW10" s="31">
        <f>('post-vaccine carriage (0)'!DU10*(1-'invasiveness (0)'!$F$90)+'post-vaccine carriage (0)'!BW10)*MIN(1000, EXP('invasiveness (0)'!$B10+1.96*$J10))/1000*(100000/('post-vaccine carriage (0)'!BW$47+'post-vaccine carriage (0)'!DU$47))</f>
        <v>4.0016902759911108</v>
      </c>
      <c r="CX10" s="31">
        <f>('post-vaccine carriage (0)'!DV10*(1-'invasiveness (0)'!$F$90)+'post-vaccine carriage (0)'!BX10)*MIN(1000, EXP('invasiveness (0)'!$B10+1.96*$J10))/1000*(100000/('post-vaccine carriage (0)'!BX$47+'post-vaccine carriage (0)'!DV$47))</f>
        <v>3.305708459922776</v>
      </c>
      <c r="CY10" s="38">
        <f>('post-vaccine carriage (0)'!DW10*(1-'invasiveness (0)'!$F$90)+'post-vaccine carriage (0)'!BY10)*MIN(1000, EXP('invasiveness (0)'!$B10+1.96*$J10))/1000*(100000/('post-vaccine carriage (0)'!BY$47+'post-vaccine carriage (0)'!DW$47))</f>
        <v>2.614122007395959</v>
      </c>
      <c r="CZ10" s="31">
        <f>('post-vaccine carriage (0)'!DX10*(1-'invasiveness (0)'!$F$90)+'post-vaccine carriage (0)'!BZ10)*MIN(1000, EXP('invasiveness (0)'!$C10+1.96*$K10))/1000*(100000/('post-vaccine carriage (0)'!BZ$47+'post-vaccine carriage (0)'!DX$47))</f>
        <v>3.1499306561400449</v>
      </c>
      <c r="DA10" s="31">
        <f>('post-vaccine carriage (0)'!DY10*(1-'invasiveness (0)'!$F$90)+'post-vaccine carriage (0)'!CA10)*MIN(1000, EXP('invasiveness (0)'!$C10+1.96*$K10))/1000*(100000/('post-vaccine carriage (0)'!CA$47+'post-vaccine carriage (0)'!DY$47))</f>
        <v>4.3274821164502608</v>
      </c>
      <c r="DB10" s="31">
        <f>('post-vaccine carriage (0)'!DZ10*(1-'invasiveness (0)'!$F$90)+'post-vaccine carriage (0)'!CB10)*MIN(1000, EXP('invasiveness (0)'!$C10+1.96*$K10))/1000*(100000/('post-vaccine carriage (0)'!CB$47+'post-vaccine carriage (0)'!DZ$47))</f>
        <v>6.9778498690614148</v>
      </c>
      <c r="DC10" s="31">
        <f>('post-vaccine carriage (0)'!EA10*(1-'invasiveness (0)'!$F$90)+'post-vaccine carriage (0)'!CC10)*MIN(1000, EXP('invasiveness (0)'!$C10+1.96*$K10))/1000*(100000/('post-vaccine carriage (0)'!CC$47+'post-vaccine carriage (0)'!EA$47))</f>
        <v>11.2753735560641</v>
      </c>
      <c r="DD10" s="31">
        <f>('post-vaccine carriage (0)'!EB10*(1-'invasiveness (0)'!$F$90)+'post-vaccine carriage (0)'!CD10)*MIN(1000, EXP('invasiveness (0)'!$C10+1.96*$K10))/1000*(100000/('post-vaccine carriage (0)'!CD$47+'post-vaccine carriage (0)'!EB$47))</f>
        <v>9.5666941667497163</v>
      </c>
      <c r="DE10" s="31">
        <f>('post-vaccine carriage (0)'!EC10*(1-'invasiveness (0)'!$F$90)+'post-vaccine carriage (0)'!CE10)*MIN(1000, EXP('invasiveness (0)'!$C10+1.96*$K10))/1000*(100000/('post-vaccine carriage (0)'!CE$47+'post-vaccine carriage (0)'!EC$47))</f>
        <v>6.8818109016434237</v>
      </c>
      <c r="DF10" s="31">
        <f>('post-vaccine carriage (0)'!ED10*(1-'invasiveness (0)'!$F$90)+'post-vaccine carriage (0)'!CF10)*MIN(1000, EXP('invasiveness (0)'!$C10+1.96*$K10))/1000*(100000/('post-vaccine carriage (0)'!CF$47+'post-vaccine carriage (0)'!ED$47))</f>
        <v>4.2186230615412592</v>
      </c>
      <c r="DG10" s="31">
        <f>('post-vaccine carriage (0)'!EE10*(1-'invasiveness (0)'!$F$90)+'post-vaccine carriage (0)'!CG10)*MIN(1000, EXP('invasiveness (0)'!$C10+1.96*$K10))/1000*(100000/('post-vaccine carriage (0)'!CG$47+'post-vaccine carriage (0)'!EE$47))</f>
        <v>3.9803176164971918</v>
      </c>
      <c r="DH10" s="31">
        <f>('post-vaccine carriage (0)'!EF10*(1-'invasiveness (0)'!$F$90)+'post-vaccine carriage (0)'!CH10)*MIN(1000, EXP('invasiveness (0)'!$C10+1.96*$K10))/1000*(100000/('post-vaccine carriage (0)'!CH$47+'post-vaccine carriage (0)'!EF$47))</f>
        <v>2.2414669864507797</v>
      </c>
      <c r="DI10" s="38">
        <f>('post-vaccine carriage (0)'!EG10*(1-'invasiveness (0)'!$F$90)+'post-vaccine carriage (0)'!CI10)*MIN(1000, EXP('invasiveness (0)'!$C10+1.96*$K10))/1000*(100000/('post-vaccine carriage (0)'!CI$47+'post-vaccine carriage (0)'!EG$47))</f>
        <v>1.3698600364503515</v>
      </c>
      <c r="DJ10" s="31">
        <f>('post-vaccine carriage (0)'!EH10*(1-'invasiveness (0)'!$F$90)+'post-vaccine carriage (0)'!CJ10)*MIN(1000, EXP('invasiveness (0)'!$D10+1.96*$L10))/1000*(100000/('post-vaccine carriage (0)'!CJ$47+'post-vaccine carriage (0)'!EH$47))</f>
        <v>1.7982480593031911</v>
      </c>
      <c r="DK10" s="31">
        <f>('post-vaccine carriage (0)'!EI10*(1-'invasiveness (0)'!$F$90)+'post-vaccine carriage (0)'!CK10)*MIN(1000, EXP('invasiveness (0)'!$D10+1.96*$L10))/1000*(100000/('post-vaccine carriage (0)'!CK$47+'post-vaccine carriage (0)'!EI$47))</f>
        <v>2.7416290268511512</v>
      </c>
      <c r="DL10" s="31">
        <f>('post-vaccine carriage (0)'!EJ10*(1-'invasiveness (0)'!$F$90)+'post-vaccine carriage (0)'!CL10)*MIN(1000, EXP('invasiveness (0)'!$D10+1.96*$L10))/1000*(100000/('post-vaccine carriage (0)'!CL$47+'post-vaccine carriage (0)'!EJ$47))</f>
        <v>5.5062492585239662</v>
      </c>
      <c r="DM10" s="31">
        <f>('post-vaccine carriage (0)'!EK10*(1-'invasiveness (0)'!$F$90)+'post-vaccine carriage (0)'!CM10)*MIN(1000, EXP('invasiveness (0)'!$D10+1.96*$L10))/1000*(100000/('post-vaccine carriage (0)'!CM$47+'post-vaccine carriage (0)'!EK$47))</f>
        <v>8.2541343068781057</v>
      </c>
      <c r="DN10" s="31">
        <f>('post-vaccine carriage (0)'!EL10*(1-'invasiveness (0)'!$F$90)+'post-vaccine carriage (0)'!CN10)*MIN(1000, EXP('invasiveness (0)'!$D10+1.96*$L10))/1000*(100000/('post-vaccine carriage (0)'!CN$47+'post-vaccine carriage (0)'!EL$47))</f>
        <v>9.6621089038591172</v>
      </c>
      <c r="DO10" s="31">
        <f>('post-vaccine carriage (0)'!EM10*(1-'invasiveness (0)'!$F$90)+'post-vaccine carriage (0)'!CO10)*MIN(1000, EXP('invasiveness (0)'!$D10+1.96*$L10))/1000*(100000/('post-vaccine carriage (0)'!CO$47+'post-vaccine carriage (0)'!EM$47))</f>
        <v>8.7016801890605944</v>
      </c>
      <c r="DP10" s="31">
        <f>('post-vaccine carriage (0)'!EN10*(1-'invasiveness (0)'!$F$90)+'post-vaccine carriage (0)'!CP10)*MIN(1000, EXP('invasiveness (0)'!$D10+1.96*$L10))/1000*(100000/('post-vaccine carriage (0)'!CP$47+'post-vaccine carriage (0)'!EN$47))</f>
        <v>9.2883896237435106</v>
      </c>
      <c r="DQ10" s="31">
        <f>('post-vaccine carriage (0)'!EO10*(1-'invasiveness (0)'!$F$90)+'post-vaccine carriage (0)'!CQ10)*MIN(1000, EXP('invasiveness (0)'!$D10+1.96*$L10))/1000*(100000/('post-vaccine carriage (0)'!CQ$47+'post-vaccine carriage (0)'!EO$47))</f>
        <v>9.4039248652826402</v>
      </c>
      <c r="DR10" s="31">
        <f>('post-vaccine carriage (0)'!EP10*(1-'invasiveness (0)'!$F$90)+'post-vaccine carriage (0)'!CR10)*MIN(1000, EXP('invasiveness (0)'!$D10+1.96*$L10))/1000*(100000/('post-vaccine carriage (0)'!CR$47+'post-vaccine carriage (0)'!EP$47))</f>
        <v>8.7011912599522709</v>
      </c>
      <c r="DS10" s="38">
        <f>('post-vaccine carriage (0)'!EQ10*(1-'invasiveness (0)'!$F$90)+'post-vaccine carriage (0)'!CS10)*MIN(1000, EXP('invasiveness (0)'!$D10+1.96*$L10))/1000*(100000/('post-vaccine carriage (0)'!CS$47+'post-vaccine carriage (0)'!EQ$47))</f>
        <v>1.0757374438326506</v>
      </c>
      <c r="DT10" s="31">
        <f>('post-vaccine carriage (0)'!ER10*(1-'invasiveness (0)'!$F$90)+'post-vaccine carriage (0)'!CT10)*MIN(1000, EXP('invasiveness (0)'!$E10+1.96*$M10))/1000*(100000/('post-vaccine carriage (0)'!CT$47+'post-vaccine carriage (0)'!ER$47))</f>
        <v>4.6824043827923338</v>
      </c>
      <c r="DU10" s="31">
        <f>('post-vaccine carriage (0)'!ES10*(1-'invasiveness (0)'!$F$90)+'post-vaccine carriage (0)'!CU10)*MIN(1000, EXP('invasiveness (0)'!$E10+1.96*$M10))/1000*(100000/('post-vaccine carriage (0)'!CU$47+'post-vaccine carriage (0)'!ES$47))</f>
        <v>5.347523675710959</v>
      </c>
      <c r="DV10" s="31">
        <f>('post-vaccine carriage (0)'!ET10*(1-'invasiveness (0)'!$F$90)+'post-vaccine carriage (0)'!CV10)*MIN(1000, EXP('invasiveness (0)'!$E10+1.96*$M10))/1000*(100000/('post-vaccine carriage (0)'!CV$47+'post-vaccine carriage (0)'!ET$47))</f>
        <v>11.0899958645286</v>
      </c>
      <c r="DW10" s="31">
        <f>('post-vaccine carriage (0)'!EU10*(1-'invasiveness (0)'!$F$90)+'post-vaccine carriage (0)'!CW10)*MIN(1000, EXP('invasiveness (0)'!$E10+1.96*$M10))/1000*(100000/('post-vaccine carriage (0)'!CW$47+'post-vaccine carriage (0)'!EU$47))</f>
        <v>19.258181941115183</v>
      </c>
      <c r="DX10" s="31">
        <f>('post-vaccine carriage (0)'!EV10*(1-'invasiveness (0)'!$F$90)+'post-vaccine carriage (0)'!CX10)*MIN(1000, EXP('invasiveness (0)'!$E10+1.96*$M10))/1000*(100000/('post-vaccine carriage (0)'!CX$47+'post-vaccine carriage (0)'!EV$47))</f>
        <v>20.655178061301061</v>
      </c>
      <c r="DY10" s="31">
        <f>('post-vaccine carriage (0)'!EW10*(1-'invasiveness (0)'!$F$90)+'post-vaccine carriage (0)'!CY10)*MIN(1000, EXP('invasiveness (0)'!$E10+1.96*$M10))/1000*(100000/('post-vaccine carriage (0)'!CY$47+'post-vaccine carriage (0)'!EW$47))</f>
        <v>17.538238918348853</v>
      </c>
      <c r="DZ10" s="31">
        <f>('post-vaccine carriage (0)'!EX10*(1-'invasiveness (0)'!$F$90)+'post-vaccine carriage (0)'!CZ10)*MIN(1000, EXP('invasiveness (0)'!$E10+1.96*$M10))/1000*(100000/('post-vaccine carriage (0)'!CZ$47+'post-vaccine carriage (0)'!EX$47))</f>
        <v>18.804282462821067</v>
      </c>
      <c r="EA10" s="31">
        <f>('post-vaccine carriage (0)'!EY10*(1-'invasiveness (0)'!$F$90)+'post-vaccine carriage (0)'!DA10)*MIN(1000, EXP('invasiveness (0)'!$E10+1.96*$M10))/1000*(100000/('post-vaccine carriage (0)'!DA$47+'post-vaccine carriage (0)'!EY$47))</f>
        <v>17.084514579982812</v>
      </c>
      <c r="EB10" s="31">
        <f>('post-vaccine carriage (0)'!EZ10*(1-'invasiveness (0)'!$F$90)+'post-vaccine carriage (0)'!DB10)*MIN(1000, EXP('invasiveness (0)'!$E10+1.96*$M10))/1000*(100000/('post-vaccine carriage (0)'!DB$47+'post-vaccine carriage (0)'!EZ$47))</f>
        <v>17.762599234723094</v>
      </c>
      <c r="EC10" s="38">
        <f>('post-vaccine carriage (0)'!FA10*(1-'invasiveness (0)'!$F$90)+'post-vaccine carriage (0)'!DC10)*MIN(1000, EXP('invasiveness (0)'!$E10+1.96*$M10))/1000*(100000/('post-vaccine carriage (0)'!DC$47+'post-vaccine carriage (0)'!FA$47))</f>
        <v>11.141994948994036</v>
      </c>
      <c r="GE10" s="41">
        <f t="shared" si="4"/>
        <v>1.0964506655190074</v>
      </c>
      <c r="GF10" s="41">
        <f t="shared" si="5"/>
        <v>0.87625542306983384</v>
      </c>
      <c r="GG10" s="41">
        <f t="shared" si="6"/>
        <v>0.96568493887244822</v>
      </c>
      <c r="GH10" s="41">
        <f t="shared" si="7"/>
        <v>0.81672318716683245</v>
      </c>
      <c r="GI10" s="41">
        <f t="shared" si="8"/>
        <v>1.0072013940175943</v>
      </c>
      <c r="GJ10" s="41">
        <f t="shared" si="9"/>
        <v>1.0948586006520555</v>
      </c>
      <c r="GK10" s="41">
        <f t="shared" si="10"/>
        <v>0.94544002679437766</v>
      </c>
      <c r="GL10" s="41">
        <f t="shared" si="11"/>
        <v>0.94872193536032479</v>
      </c>
      <c r="GM10" s="41">
        <f t="shared" si="12"/>
        <v>0.78371835687812763</v>
      </c>
      <c r="GN10" s="41">
        <f t="shared" si="13"/>
        <v>0.61975683250759905</v>
      </c>
      <c r="GO10" s="41">
        <f t="shared" si="14"/>
        <v>0.26156796798423543</v>
      </c>
      <c r="GP10" s="41">
        <f t="shared" si="15"/>
        <v>0.35935099126121456</v>
      </c>
      <c r="GQ10" s="41">
        <f t="shared" si="16"/>
        <v>0.57943561633386964</v>
      </c>
      <c r="GR10" s="41">
        <f t="shared" si="17"/>
        <v>0.93629888123852889</v>
      </c>
      <c r="GS10" s="41">
        <f t="shared" si="18"/>
        <v>0.79441137811895657</v>
      </c>
      <c r="GT10" s="41">
        <f t="shared" si="19"/>
        <v>0.57146060980289692</v>
      </c>
      <c r="GU10" s="41">
        <f t="shared" si="20"/>
        <v>0.35031141391885995</v>
      </c>
      <c r="GV10" s="41">
        <f t="shared" si="21"/>
        <v>0.33052270177745074</v>
      </c>
      <c r="GW10" s="41">
        <f t="shared" si="22"/>
        <v>0.18612980060587458</v>
      </c>
      <c r="GX10" s="41">
        <f t="shared" si="23"/>
        <v>0.11375218862633868</v>
      </c>
      <c r="GY10" s="41">
        <f t="shared" si="24"/>
        <v>0.15079422814061266</v>
      </c>
      <c r="GZ10" s="41">
        <f t="shared" si="25"/>
        <v>0.22990256033537243</v>
      </c>
      <c r="HA10" s="41">
        <f t="shared" si="26"/>
        <v>0.46173307547496084</v>
      </c>
      <c r="HB10" s="41">
        <f t="shared" si="27"/>
        <v>0.69216024192843451</v>
      </c>
      <c r="HC10" s="41">
        <f t="shared" si="28"/>
        <v>0.81022762506555979</v>
      </c>
      <c r="HD10" s="41">
        <f t="shared" si="29"/>
        <v>0.72968973376471058</v>
      </c>
      <c r="HE10" s="41">
        <f t="shared" si="30"/>
        <v>0.77888895068482078</v>
      </c>
      <c r="HF10" s="41">
        <f t="shared" si="31"/>
        <v>0.7885772956719318</v>
      </c>
      <c r="HG10" s="41">
        <f t="shared" si="32"/>
        <v>0.72964873403326413</v>
      </c>
      <c r="HH10" s="41">
        <f t="shared" si="33"/>
        <v>9.0207241812654826E-2</v>
      </c>
      <c r="HI10" s="41">
        <f t="shared" si="34"/>
        <v>0.98197682005503428</v>
      </c>
      <c r="HJ10" s="41">
        <f t="shared" si="35"/>
        <v>1.1214632195248708</v>
      </c>
      <c r="HK10" s="41">
        <f t="shared" si="36"/>
        <v>2.3257536050269536</v>
      </c>
      <c r="HL10" s="41">
        <f t="shared" si="37"/>
        <v>4.0387558862013577</v>
      </c>
      <c r="HM10" s="41">
        <f t="shared" si="38"/>
        <v>4.3317288324873999</v>
      </c>
      <c r="HN10" s="41">
        <f t="shared" si="39"/>
        <v>3.6780556898708721</v>
      </c>
      <c r="HO10" s="41">
        <f t="shared" si="40"/>
        <v>3.9435657381744393</v>
      </c>
      <c r="HP10" s="41">
        <f t="shared" si="41"/>
        <v>3.5829022715527916</v>
      </c>
      <c r="HQ10" s="41">
        <f t="shared" si="42"/>
        <v>3.7251077195565978</v>
      </c>
      <c r="HR10" s="41">
        <f t="shared" si="43"/>
        <v>2.3366586639314755</v>
      </c>
      <c r="HS10" s="41">
        <f t="shared" si="44"/>
        <v>2.8380815873246807</v>
      </c>
      <c r="HT10" s="41">
        <f t="shared" si="45"/>
        <v>2.2681224611512469</v>
      </c>
      <c r="HU10" s="41">
        <f t="shared" si="46"/>
        <v>2.4996041594569545</v>
      </c>
      <c r="HV10" s="41">
        <f t="shared" si="47"/>
        <v>2.114027664292693</v>
      </c>
      <c r="HW10" s="41">
        <f t="shared" si="48"/>
        <v>2.6070664380836499</v>
      </c>
      <c r="HX10" s="41">
        <f t="shared" si="49"/>
        <v>2.8339606449724029</v>
      </c>
      <c r="HY10" s="41">
        <f t="shared" si="50"/>
        <v>2.4472016993986339</v>
      </c>
      <c r="HZ10" s="41">
        <f t="shared" si="51"/>
        <v>2.4556966773900859</v>
      </c>
      <c r="IA10" s="41">
        <f t="shared" si="52"/>
        <v>2.028597098120517</v>
      </c>
      <c r="IB10" s="41">
        <f t="shared" si="53"/>
        <v>1.6041947989751963</v>
      </c>
      <c r="IC10" s="41">
        <f t="shared" si="54"/>
        <v>2.8620530576381791</v>
      </c>
      <c r="ID10" s="41">
        <f t="shared" si="55"/>
        <v>3.9319860578893815</v>
      </c>
      <c r="IE10" s="41">
        <f t="shared" si="56"/>
        <v>6.3401321278481779</v>
      </c>
      <c r="IF10" s="41">
        <f t="shared" si="57"/>
        <v>10.244897708856477</v>
      </c>
      <c r="IG10" s="41">
        <f t="shared" si="58"/>
        <v>8.6923774776005835</v>
      </c>
      <c r="IH10" s="41">
        <f t="shared" si="59"/>
        <v>6.2528703273970212</v>
      </c>
      <c r="II10" s="41">
        <f t="shared" si="60"/>
        <v>3.8330758198666501</v>
      </c>
      <c r="IJ10" s="41">
        <f t="shared" si="61"/>
        <v>3.6165495206890097</v>
      </c>
      <c r="IK10" s="41">
        <f t="shared" si="62"/>
        <v>2.0366154504581169</v>
      </c>
      <c r="IL10" s="41">
        <f t="shared" si="63"/>
        <v>1.2446661637508654</v>
      </c>
      <c r="IM10" s="41">
        <f t="shared" si="64"/>
        <v>1.6321032876043318</v>
      </c>
      <c r="IN10" s="41">
        <f t="shared" si="65"/>
        <v>2.4883228567748961</v>
      </c>
      <c r="IO10" s="41">
        <f t="shared" si="66"/>
        <v>4.9975127017171319</v>
      </c>
      <c r="IP10" s="41">
        <f t="shared" si="67"/>
        <v>7.4915135700486246</v>
      </c>
      <c r="IQ10" s="41">
        <f t="shared" si="68"/>
        <v>8.7694017661223835</v>
      </c>
      <c r="IR10" s="41">
        <f t="shared" si="69"/>
        <v>7.8977095349962312</v>
      </c>
      <c r="IS10" s="41">
        <f t="shared" si="70"/>
        <v>8.4302113732495805</v>
      </c>
      <c r="IT10" s="41">
        <f t="shared" si="71"/>
        <v>8.5350720161262039</v>
      </c>
      <c r="IU10" s="41">
        <f t="shared" si="72"/>
        <v>7.8972657793080367</v>
      </c>
      <c r="IV10" s="41">
        <f t="shared" si="73"/>
        <v>0.97634728957176065</v>
      </c>
      <c r="IW10" s="41">
        <f t="shared" si="74"/>
        <v>3.2809974536591993</v>
      </c>
      <c r="IX10" s="41">
        <f t="shared" si="75"/>
        <v>3.7470517556894389</v>
      </c>
      <c r="IY10" s="41">
        <f t="shared" si="76"/>
        <v>7.7708470302837416</v>
      </c>
      <c r="IZ10" s="41">
        <f t="shared" si="77"/>
        <v>13.494359039793938</v>
      </c>
      <c r="JA10" s="41">
        <f t="shared" si="78"/>
        <v>14.473245171445875</v>
      </c>
      <c r="JB10" s="41">
        <f t="shared" si="79"/>
        <v>12.289181482111495</v>
      </c>
      <c r="JC10" s="41">
        <f t="shared" si="80"/>
        <v>13.17630811750001</v>
      </c>
      <c r="JD10" s="41">
        <f t="shared" si="81"/>
        <v>11.971253281737988</v>
      </c>
      <c r="JE10" s="41">
        <f t="shared" si="82"/>
        <v>12.446392514424574</v>
      </c>
      <c r="JF10" s="41">
        <f t="shared" si="83"/>
        <v>7.8072831963591636</v>
      </c>
    </row>
    <row r="11" spans="1:266" x14ac:dyDescent="0.25">
      <c r="A11" s="28">
        <v>14</v>
      </c>
      <c r="B11" s="50">
        <v>3.8557083429999999</v>
      </c>
      <c r="C11" s="50">
        <v>1.440152125</v>
      </c>
      <c r="D11" s="50">
        <v>1.4794446640000001</v>
      </c>
      <c r="E11" s="26">
        <v>3.72051262</v>
      </c>
      <c r="F11" s="50">
        <v>21.702690650000001</v>
      </c>
      <c r="G11" s="50">
        <v>0.58404733399999997</v>
      </c>
      <c r="H11" s="50">
        <v>0.62660842100000003</v>
      </c>
      <c r="I11" s="26">
        <v>1.404542999</v>
      </c>
      <c r="J11" s="91">
        <f t="shared" si="3"/>
        <v>0.21465608784749571</v>
      </c>
      <c r="K11" s="91">
        <f t="shared" si="0"/>
        <v>1.3085067794165182</v>
      </c>
      <c r="L11" s="91">
        <f t="shared" si="0"/>
        <v>1.2632865911845048</v>
      </c>
      <c r="M11" s="26">
        <f t="shared" si="0"/>
        <v>0.84378632056228886</v>
      </c>
      <c r="N11" s="31">
        <f>('post-vaccine carriage (0)'!DN11*(1-'invasiveness (0)'!$F$90)+'post-vaccine carriage (0)'!BP11)*EXP('invasiveness (0)'!$B11)/1000*(100000/('post-vaccine carriage (0)'!BP$47+'post-vaccine carriage (0)'!DN$47))</f>
        <v>26.560407275286856</v>
      </c>
      <c r="O11" s="31">
        <f>('post-vaccine carriage (0)'!DO11*(1-'invasiveness (0)'!$F$90)+'post-vaccine carriage (0)'!BQ11)*EXP('invasiveness (0)'!$B11)/1000*(100000/('post-vaccine carriage (0)'!BQ$47+'post-vaccine carriage (0)'!DO$47))</f>
        <v>35.492283640327521</v>
      </c>
      <c r="P11" s="31">
        <f>('post-vaccine carriage (0)'!DP11*(1-'invasiveness (0)'!$F$90)+'post-vaccine carriage (0)'!BR11)*EXP('invasiveness (0)'!$B11)/1000*(100000/('post-vaccine carriage (0)'!BR$47+'post-vaccine carriage (0)'!DP$47))</f>
        <v>3.1355458669646077</v>
      </c>
      <c r="Q11" s="31">
        <f>('post-vaccine carriage (0)'!DQ11*(1-'invasiveness (0)'!$F$90)+'post-vaccine carriage (0)'!BS11)*EXP('invasiveness (0)'!$B11)/1000*(100000/('post-vaccine carriage (0)'!BS$47+'post-vaccine carriage (0)'!DQ$47))</f>
        <v>0.12583926739734413</v>
      </c>
      <c r="R11" s="31">
        <f>('post-vaccine carriage (0)'!DR11*(1-'invasiveness (0)'!$F$90)+'post-vaccine carriage (0)'!BT11)*EXP('invasiveness (0)'!$B11)/1000*(100000/('post-vaccine carriage (0)'!BT$47+'post-vaccine carriage (0)'!DR$47))</f>
        <v>9.3017285677538905E-2</v>
      </c>
      <c r="S11" s="31">
        <f>('post-vaccine carriage (0)'!DS11*(1-'invasiveness (0)'!$F$90)+'post-vaccine carriage (0)'!BU11)*EXP('invasiveness (0)'!$B11)/1000*(100000/('post-vaccine carriage (0)'!BU$47+'post-vaccine carriage (0)'!DS$47))</f>
        <v>0</v>
      </c>
      <c r="T11" s="31">
        <f>('post-vaccine carriage (0)'!DT11*(1-'invasiveness (0)'!$F$90)+'post-vaccine carriage (0)'!BV11)*EXP('invasiveness (0)'!$B11)/1000*(100000/('post-vaccine carriage (0)'!BV$47+'post-vaccine carriage (0)'!DT$47))</f>
        <v>0</v>
      </c>
      <c r="U11" s="31">
        <f>('post-vaccine carriage (0)'!DU11*(1-'invasiveness (0)'!$F$90)+'post-vaccine carriage (0)'!BW11)*EXP('invasiveness (0)'!$B11)/1000*(100000/('post-vaccine carriage (0)'!BW$47+'post-vaccine carriage (0)'!DU$47))</f>
        <v>0.34582778645668388</v>
      </c>
      <c r="V11" s="31">
        <f>('post-vaccine carriage (0)'!DV11*(1-'invasiveness (0)'!$F$90)+'post-vaccine carriage (0)'!BX11)*EXP('invasiveness (0)'!$B11)/1000*(100000/('post-vaccine carriage (0)'!BX$47+'post-vaccine carriage (0)'!DV$47))</f>
        <v>0</v>
      </c>
      <c r="W11" s="38">
        <f>('post-vaccine carriage (0)'!DW11*(1-'invasiveness (0)'!$F$90)+'post-vaccine carriage (0)'!BY11)*EXP('invasiveness (0)'!$B11)/1000*(100000/('post-vaccine carriage (0)'!BY$47+'post-vaccine carriage (0)'!DW$47))</f>
        <v>0</v>
      </c>
      <c r="X11" s="31">
        <f>('post-vaccine carriage (0)'!DX11*(1-'invasiveness (0)'!$F$90)+'post-vaccine carriage (0)'!BZ11)*EXP('invasiveness (0)'!$C11)/1000*(100000/('post-vaccine carriage (0)'!BZ$47+'post-vaccine carriage (0)'!DX$47))</f>
        <v>0.80606702035136224</v>
      </c>
      <c r="Y11" s="31">
        <f>('post-vaccine carriage (0)'!DY11*(1-'invasiveness (0)'!$F$90)+'post-vaccine carriage (0)'!CA11)*EXP('invasiveness (0)'!$C11)/1000*(100000/('post-vaccine carriage (0)'!CA$47+'post-vaccine carriage (0)'!DY$47))</f>
        <v>1.7421947747370592</v>
      </c>
      <c r="Z11" s="31">
        <f>('post-vaccine carriage (0)'!DZ11*(1-'invasiveness (0)'!$F$90)+'post-vaccine carriage (0)'!CB11)*EXP('invasiveness (0)'!$C11)/1000*(100000/('post-vaccine carriage (0)'!CB$47+'post-vaccine carriage (0)'!DZ$47))</f>
        <v>0.22749935001012619</v>
      </c>
      <c r="AA11" s="31">
        <f>('post-vaccine carriage (0)'!EA11*(1-'invasiveness (0)'!$F$90)+'post-vaccine carriage (0)'!CC11)*EXP('invasiveness (0)'!$C11)/1000*(100000/('post-vaccine carriage (0)'!CC$47+'post-vaccine carriage (0)'!EA$47))</f>
        <v>0.12289704530991208</v>
      </c>
      <c r="AB11" s="31">
        <f>('post-vaccine carriage (0)'!EB11*(1-'invasiveness (0)'!$F$90)+'post-vaccine carriage (0)'!CD11)*EXP('invasiveness (0)'!$C11)/1000*(100000/('post-vaccine carriage (0)'!CD$47+'post-vaccine carriage (0)'!EB$47))</f>
        <v>1.7654376392404726E-2</v>
      </c>
      <c r="AC11" s="31">
        <f>('post-vaccine carriage (0)'!EC11*(1-'invasiveness (0)'!$F$90)+'post-vaccine carriage (0)'!CE11)*EXP('invasiveness (0)'!$C11)/1000*(100000/('post-vaccine carriage (0)'!CE$47+'post-vaccine carriage (0)'!EC$47))</f>
        <v>1.7753871132556227E-2</v>
      </c>
      <c r="AD11" s="31">
        <f>('post-vaccine carriage (0)'!ED11*(1-'invasiveness (0)'!$F$90)+'post-vaccine carriage (0)'!CF11)*EXP('invasiveness (0)'!$C11)/1000*(100000/('post-vaccine carriage (0)'!CF$47+'post-vaccine carriage (0)'!ED$47))</f>
        <v>1.7754617846517048E-3</v>
      </c>
      <c r="AE11" s="31">
        <f>('post-vaccine carriage (0)'!EE11*(1-'invasiveness (0)'!$F$90)+'post-vaccine carriage (0)'!CG11)*EXP('invasiveness (0)'!$C11)/1000*(100000/('post-vaccine carriage (0)'!CG$47+'post-vaccine carriage (0)'!EE$47))</f>
        <v>0</v>
      </c>
      <c r="AF11" s="31">
        <f>('post-vaccine carriage (0)'!EF11*(1-'invasiveness (0)'!$F$90)+'post-vaccine carriage (0)'!CH11)*EXP('invasiveness (0)'!$C11)/1000*(100000/('post-vaccine carriage (0)'!CH$47+'post-vaccine carriage (0)'!EF$47))</f>
        <v>1.785978143166312E-2</v>
      </c>
      <c r="AG11" s="38">
        <f>('post-vaccine carriage (0)'!EG11*(1-'invasiveness (0)'!$F$90)+'post-vaccine carriage (0)'!CI11)*EXP('invasiveness (0)'!$C11)/1000*(100000/('post-vaccine carriage (0)'!CI$47+'post-vaccine carriage (0)'!EG$47))</f>
        <v>0</v>
      </c>
      <c r="AH11" s="31">
        <f>('post-vaccine carriage (0)'!EH11*(1-'invasiveness (0)'!$F$90)+'post-vaccine carriage (0)'!CJ11)*EXP('invasiveness (0)'!$D11)/1000*(100000/('post-vaccine carriage (0)'!CJ$47+'post-vaccine carriage (0)'!EH$47))</f>
        <v>0.73359285333770097</v>
      </c>
      <c r="AI11" s="31">
        <f>('post-vaccine carriage (0)'!EI11*(1-'invasiveness (0)'!$F$90)+'post-vaccine carriage (0)'!CK11)*EXP('invasiveness (0)'!$D11)/1000*(100000/('post-vaccine carriage (0)'!CK$47+'post-vaccine carriage (0)'!EI$47))</f>
        <v>1.0059288347156459</v>
      </c>
      <c r="AJ11" s="31">
        <f>('post-vaccine carriage (0)'!EJ11*(1-'invasiveness (0)'!$F$90)+'post-vaccine carriage (0)'!CL11)*EXP('invasiveness (0)'!$D11)/1000*(100000/('post-vaccine carriage (0)'!CL$47+'post-vaccine carriage (0)'!EJ$47))</f>
        <v>0.16725740180185575</v>
      </c>
      <c r="AK11" s="31">
        <f>('post-vaccine carriage (0)'!EK11*(1-'invasiveness (0)'!$F$90)+'post-vaccine carriage (0)'!CM11)*EXP('invasiveness (0)'!$D11)/1000*(100000/('post-vaccine carriage (0)'!CM$47+'post-vaccine carriage (0)'!EK$47))</f>
        <v>4.6329979077925777E-2</v>
      </c>
      <c r="AL11" s="31">
        <f>('post-vaccine carriage (0)'!EL11*(1-'invasiveness (0)'!$F$90)+'post-vaccine carriage (0)'!CN11)*EXP('invasiveness (0)'!$D11)/1000*(100000/('post-vaccine carriage (0)'!CN$47+'post-vaccine carriage (0)'!EL$47))</f>
        <v>2.7822061577238273E-2</v>
      </c>
      <c r="AM11" s="31">
        <f>('post-vaccine carriage (0)'!EM11*(1-'invasiveness (0)'!$F$90)+'post-vaccine carriage (0)'!CO11)*EXP('invasiveness (0)'!$D11)/1000*(100000/('post-vaccine carriage (0)'!CO$47+'post-vaccine carriage (0)'!EM$47))</f>
        <v>1.8568043802409399E-2</v>
      </c>
      <c r="AN11" s="31">
        <f>('post-vaccine carriage (0)'!EN11*(1-'invasiveness (0)'!$F$90)+'post-vaccine carriage (0)'!CP11)*EXP('invasiveness (0)'!$D11)/1000*(100000/('post-vaccine carriage (0)'!CP$47+'post-vaccine carriage (0)'!EN$47))</f>
        <v>9.2954222626102836E-3</v>
      </c>
      <c r="AO11" s="31">
        <f>('post-vaccine carriage (0)'!EO11*(1-'invasiveness (0)'!$F$90)+'post-vaccine carriage (0)'!CQ11)*EXP('invasiveness (0)'!$D11)/1000*(100000/('post-vaccine carriage (0)'!CQ$47+'post-vaccine carriage (0)'!EO$47))</f>
        <v>0</v>
      </c>
      <c r="AP11" s="31">
        <f>('post-vaccine carriage (0)'!EP11*(1-'invasiveness (0)'!$F$90)+'post-vaccine carriage (0)'!CR11)*EXP('invasiveness (0)'!$D11)/1000*(100000/('post-vaccine carriage (0)'!CR$47+'post-vaccine carriage (0)'!EP$47))</f>
        <v>0</v>
      </c>
      <c r="AQ11" s="38">
        <f>('post-vaccine carriage (0)'!EQ11*(1-'invasiveness (0)'!$F$90)+'post-vaccine carriage (0)'!CS11)*EXP('invasiveness (0)'!$D11)/1000*(100000/('post-vaccine carriage (0)'!CS$47+'post-vaccine carriage (0)'!EQ$47))</f>
        <v>1.8640966319783947E-3</v>
      </c>
      <c r="AR11" s="31">
        <f>('post-vaccine carriage (0)'!ER11*(1-'invasiveness (0)'!$F$90)+'post-vaccine carriage (0)'!CT11)*EXP('invasiveness (0)'!$E11)/1000*(100000/('post-vaccine carriage (0)'!CT$47+'post-vaccine carriage (0)'!ER$47))</f>
        <v>5.7272249622955833</v>
      </c>
      <c r="AS11" s="31">
        <f>('post-vaccine carriage (0)'!ES11*(1-'invasiveness (0)'!$F$90)+'post-vaccine carriage (0)'!CU11)*EXP('invasiveness (0)'!$E11)/1000*(100000/('post-vaccine carriage (0)'!CU$47+'post-vaccine carriage (0)'!ES$47))</f>
        <v>8.6738692630097152</v>
      </c>
      <c r="AT11" s="31">
        <f>('post-vaccine carriage (0)'!ET11*(1-'invasiveness (0)'!$F$90)+'post-vaccine carriage (0)'!CV11)*EXP('invasiveness (0)'!$E11)/1000*(100000/('post-vaccine carriage (0)'!CV$47+'post-vaccine carriage (0)'!ET$47))</f>
        <v>1.2377311060521807</v>
      </c>
      <c r="AU11" s="31">
        <f>('post-vaccine carriage (0)'!EU11*(1-'invasiveness (0)'!$F$90)+'post-vaccine carriage (0)'!CW11)*EXP('invasiveness (0)'!$E11)/1000*(100000/('post-vaccine carriage (0)'!CW$47+'post-vaccine carriage (0)'!EU$47))</f>
        <v>0.56664222460827429</v>
      </c>
      <c r="AV11" s="31">
        <f>('post-vaccine carriage (0)'!EV11*(1-'invasiveness (0)'!$F$90)+'post-vaccine carriage (0)'!CX11)*EXP('invasiveness (0)'!$E11)/1000*(100000/('post-vaccine carriage (0)'!CX$47+'post-vaccine carriage (0)'!EV$47))</f>
        <v>5.1448735743786438E-2</v>
      </c>
      <c r="AW11" s="31">
        <f>('post-vaccine carriage (0)'!EW11*(1-'invasiveness (0)'!$F$90)+'post-vaccine carriage (0)'!CY11)*EXP('invasiveness (0)'!$E11)/1000*(100000/('post-vaccine carriage (0)'!CY$47+'post-vaccine carriage (0)'!EW$47))</f>
        <v>0.20554648188371788</v>
      </c>
      <c r="AX11" s="31">
        <f>('post-vaccine carriage (0)'!EX11*(1-'invasiveness (0)'!$F$90)+'post-vaccine carriage (0)'!CZ11)*EXP('invasiveness (0)'!$E11)/1000*(100000/('post-vaccine carriage (0)'!CZ$47+'post-vaccine carriage (0)'!EX$47))</f>
        <v>5.1383422717377988E-2</v>
      </c>
      <c r="AY11" s="31">
        <f>('post-vaccine carriage (0)'!EY11*(1-'invasiveness (0)'!$F$90)+'post-vaccine carriage (0)'!DA11)*EXP('invasiveness (0)'!$E11)/1000*(100000/('post-vaccine carriage (0)'!DA$47+'post-vaccine carriage (0)'!EY$47))</f>
        <v>0.20618806879482035</v>
      </c>
      <c r="AZ11" s="31">
        <f>('post-vaccine carriage (0)'!EZ11*(1-'invasiveness (0)'!$F$90)+'post-vaccine carriage (0)'!DB11)*EXP('invasiveness (0)'!$E11)/1000*(100000/('post-vaccine carriage (0)'!DB$47+'post-vaccine carriage (0)'!EZ$47))</f>
        <v>0</v>
      </c>
      <c r="BA11" s="38">
        <f>('post-vaccine carriage (0)'!FA11*(1-'invasiveness (0)'!$F$90)+'post-vaccine carriage (0)'!DC11)*EXP('invasiveness (0)'!$E11)/1000*(100000/('post-vaccine carriage (0)'!DC$47+'post-vaccine carriage (0)'!FA$47))</f>
        <v>0</v>
      </c>
      <c r="BB11" s="31">
        <f>('post-vaccine carriage (0)'!DN11*(1-'invasiveness (0)'!$F$90)+'post-vaccine carriage (0)'!BP11)*EXP('invasiveness (0)'!$B11-1.96*$J11)/1000*(100000/('post-vaccine carriage (0)'!BP$47+'post-vaccine carriage (0)'!DN$47))</f>
        <v>17.438767174897798</v>
      </c>
      <c r="BC11" s="31">
        <f>('post-vaccine carriage (0)'!DO11*(1-'invasiveness (0)'!$F$90)+'post-vaccine carriage (0)'!BQ11)*EXP('invasiveness (0)'!$B11-1.96*$J11)/1000*(100000/('post-vaccine carriage (0)'!BQ$47+'post-vaccine carriage (0)'!DO$47))</f>
        <v>23.303169431629925</v>
      </c>
      <c r="BD11" s="31">
        <f>('post-vaccine carriage (0)'!DP11*(1-'invasiveness (0)'!$F$90)+'post-vaccine carriage (0)'!BR11)*EXP('invasiveness (0)'!$B11-1.96*$J11)/1000*(100000/('post-vaccine carriage (0)'!BR$47+'post-vaccine carriage (0)'!DP$47))</f>
        <v>2.0587054171825878</v>
      </c>
      <c r="BE11" s="31">
        <f>('post-vaccine carriage (0)'!DQ11*(1-'invasiveness (0)'!$F$90)+'post-vaccine carriage (0)'!BS11)*EXP('invasiveness (0)'!$B11-1.96*$J11)/1000*(100000/('post-vaccine carriage (0)'!BS$47+'post-vaccine carriage (0)'!DQ$47))</f>
        <v>8.2622290496420517E-2</v>
      </c>
      <c r="BF11" s="31">
        <f>('post-vaccine carriage (0)'!DR11*(1-'invasiveness (0)'!$F$90)+'post-vaccine carriage (0)'!BT11)*EXP('invasiveness (0)'!$B11-1.96*$J11)/1000*(100000/('post-vaccine carriage (0)'!BT$47+'post-vaccine carriage (0)'!DR$47))</f>
        <v>6.1072361254070333E-2</v>
      </c>
      <c r="BG11" s="31">
        <f>('post-vaccine carriage (0)'!DS11*(1-'invasiveness (0)'!$F$90)+'post-vaccine carriage (0)'!BU11)*EXP('invasiveness (0)'!$B11-1.96*$J11)/1000*(100000/('post-vaccine carriage (0)'!BU$47+'post-vaccine carriage (0)'!DS$47))</f>
        <v>0</v>
      </c>
      <c r="BH11" s="31">
        <f>('post-vaccine carriage (0)'!DT11*(1-'invasiveness (0)'!$F$90)+'post-vaccine carriage (0)'!BV11)*EXP('invasiveness (0)'!$B11-1.96*$J11)/1000*(100000/('post-vaccine carriage (0)'!BV$47+'post-vaccine carriage (0)'!DT$47))</f>
        <v>0</v>
      </c>
      <c r="BI11" s="31">
        <f>('post-vaccine carriage (0)'!DU11*(1-'invasiveness (0)'!$F$90)+'post-vaccine carriage (0)'!BW11)*EXP('invasiveness (0)'!$B11-1.96*$J11)/1000*(100000/('post-vaccine carriage (0)'!BW$47+'post-vaccine carriage (0)'!DU$47))</f>
        <v>0.22706015717762559</v>
      </c>
      <c r="BJ11" s="31">
        <f>('post-vaccine carriage (0)'!DV11*(1-'invasiveness (0)'!$F$90)+'post-vaccine carriage (0)'!BX11)*EXP('invasiveness (0)'!$B11-1.96*$J11)/1000*(100000/('post-vaccine carriage (0)'!BX$47+'post-vaccine carriage (0)'!DV$47))</f>
        <v>0</v>
      </c>
      <c r="BK11" s="38">
        <f>('post-vaccine carriage (0)'!DW11*(1-'invasiveness (0)'!$F$90)+'post-vaccine carriage (0)'!BY11)*EXP('invasiveness (0)'!$B11-1.96*$J11)/1000*(100000/('post-vaccine carriage (0)'!BY$47+'post-vaccine carriage (0)'!DW$47))</f>
        <v>0</v>
      </c>
      <c r="BL11" s="31">
        <f>('post-vaccine carriage (0)'!DX11*(1-'invasiveness (0)'!$F$90)+'post-vaccine carriage (0)'!BZ11)*EXP('invasiveness (0)'!$C11-1.96*$K11)/1000*(100000/('post-vaccine carriage (0)'!BZ$47+'post-vaccine carriage (0)'!DX$47))</f>
        <v>6.2022275525881292E-2</v>
      </c>
      <c r="BM11" s="31">
        <f>('post-vaccine carriage (0)'!DY11*(1-'invasiveness (0)'!$F$90)+'post-vaccine carriage (0)'!CA11)*EXP('invasiveness (0)'!$C11-1.96*$K11)/1000*(100000/('post-vaccine carriage (0)'!CA$47+'post-vaccine carriage (0)'!DY$47))</f>
        <v>0.13405198526965137</v>
      </c>
      <c r="BN11" s="31">
        <f>('post-vaccine carriage (0)'!DZ11*(1-'invasiveness (0)'!$F$90)+'post-vaccine carriage (0)'!CB11)*EXP('invasiveness (0)'!$C11-1.96*$K11)/1000*(100000/('post-vaccine carriage (0)'!CB$47+'post-vaccine carriage (0)'!DZ$47))</f>
        <v>1.750478187550265E-2</v>
      </c>
      <c r="BO11" s="31">
        <f>('post-vaccine carriage (0)'!EA11*(1-'invasiveness (0)'!$F$90)+'post-vaccine carriage (0)'!CC11)*EXP('invasiveness (0)'!$C11-1.96*$K11)/1000*(100000/('post-vaccine carriage (0)'!CC$47+'post-vaccine carriage (0)'!EA$47))</f>
        <v>9.4562290889974917E-3</v>
      </c>
      <c r="BP11" s="31">
        <f>('post-vaccine carriage (0)'!EB11*(1-'invasiveness (0)'!$F$90)+'post-vaccine carriage (0)'!CD11)*EXP('invasiveness (0)'!$C11-1.96*$K11)/1000*(100000/('post-vaccine carriage (0)'!CD$47+'post-vaccine carriage (0)'!EB$47))</f>
        <v>1.358403915805969E-3</v>
      </c>
      <c r="BQ11" s="31">
        <f>('post-vaccine carriage (0)'!EC11*(1-'invasiveness (0)'!$F$90)+'post-vaccine carriage (0)'!CE11)*EXP('invasiveness (0)'!$C11-1.96*$K11)/1000*(100000/('post-vaccine carriage (0)'!CE$47+'post-vaccine carriage (0)'!EC$47))</f>
        <v>1.3660594705318808E-3</v>
      </c>
      <c r="BR11" s="31">
        <f>('post-vaccine carriage (0)'!ED11*(1-'invasiveness (0)'!$F$90)+'post-vaccine carriage (0)'!CF11)*EXP('invasiveness (0)'!$C11-1.96*$K11)/1000*(100000/('post-vaccine carriage (0)'!CF$47+'post-vaccine carriage (0)'!ED$47))</f>
        <v>1.3661169259268386E-4</v>
      </c>
      <c r="BS11" s="31">
        <f>('post-vaccine carriage (0)'!EE11*(1-'invasiveness (0)'!$F$90)+'post-vaccine carriage (0)'!CG11)*EXP('invasiveness (0)'!$C11-1.96*$K11)/1000*(100000/('post-vaccine carriage (0)'!CG$47+'post-vaccine carriage (0)'!EE$47))</f>
        <v>0</v>
      </c>
      <c r="BT11" s="31">
        <f>('post-vaccine carriage (0)'!EF11*(1-'invasiveness (0)'!$F$90)+'post-vaccine carriage (0)'!CH11)*EXP('invasiveness (0)'!$C11-1.96*$K11)/1000*(100000/('post-vaccine carriage (0)'!CH$47+'post-vaccine carriage (0)'!EF$47))</f>
        <v>1.374208666053331E-3</v>
      </c>
      <c r="BU11" s="38">
        <f>('post-vaccine carriage (0)'!EG11*(1-'invasiveness (0)'!$F$90)+'post-vaccine carriage (0)'!CI11)*EXP('invasiveness (0)'!$C11-1.96*$K11)/1000*(100000/('post-vaccine carriage (0)'!CI$47+'post-vaccine carriage (0)'!EG$47))</f>
        <v>0</v>
      </c>
      <c r="BV11" s="31">
        <f>('post-vaccine carriage (0)'!EH11*(1-'invasiveness (0)'!$F$90)+'post-vaccine carriage (0)'!CJ11)*EXP('invasiveness (0)'!$D11-1.96*$L11)/1000*(100000/('post-vaccine carriage (0)'!CJ$47+'post-vaccine carriage (0)'!EH$47))</f>
        <v>6.1677084517727944E-2</v>
      </c>
      <c r="BW11" s="31">
        <f>('post-vaccine carriage (0)'!EI11*(1-'invasiveness (0)'!$F$90)+'post-vaccine carriage (0)'!CK11)*EXP('invasiveness (0)'!$D11-1.96*$L11)/1000*(100000/('post-vaccine carriage (0)'!CK$47+'post-vaccine carriage (0)'!EI$47))</f>
        <v>8.4573830668189187E-2</v>
      </c>
      <c r="BX11" s="31">
        <f>('post-vaccine carriage (0)'!EJ11*(1-'invasiveness (0)'!$F$90)+'post-vaccine carriage (0)'!CL11)*EXP('invasiveness (0)'!$D11-1.96*$L11)/1000*(100000/('post-vaccine carriage (0)'!CL$47+'post-vaccine carriage (0)'!EJ$47))</f>
        <v>1.4062226560977428E-2</v>
      </c>
      <c r="BY11" s="31">
        <f>('post-vaccine carriage (0)'!EK11*(1-'invasiveness (0)'!$F$90)+'post-vaccine carriage (0)'!CM11)*EXP('invasiveness (0)'!$D11-1.96*$L11)/1000*(100000/('post-vaccine carriage (0)'!CM$47+'post-vaccine carriage (0)'!EK$47))</f>
        <v>3.8952097506031445E-3</v>
      </c>
      <c r="BZ11" s="31">
        <f>('post-vaccine carriage (0)'!EL11*(1-'invasiveness (0)'!$F$90)+'post-vaccine carriage (0)'!CN11)*EXP('invasiveness (0)'!$D11-1.96*$L11)/1000*(100000/('post-vaccine carriage (0)'!CN$47+'post-vaccine carriage (0)'!EL$47))</f>
        <v>2.3391498915909183E-3</v>
      </c>
      <c r="CA11" s="31">
        <f>('post-vaccine carriage (0)'!EM11*(1-'invasiveness (0)'!$F$90)+'post-vaccine carriage (0)'!CO11)*EXP('invasiveness (0)'!$D11-1.96*$L11)/1000*(100000/('post-vaccine carriage (0)'!CO$47+'post-vaccine carriage (0)'!EM$47))</f>
        <v>1.5611149995798674E-3</v>
      </c>
      <c r="CB11" s="31">
        <f>('post-vaccine carriage (0)'!EN11*(1-'invasiveness (0)'!$F$90)+'post-vaccine carriage (0)'!CP11)*EXP('invasiveness (0)'!$D11-1.96*$L11)/1000*(100000/('post-vaccine carriage (0)'!CP$47+'post-vaccine carriage (0)'!EN$47))</f>
        <v>7.8151598929912893E-4</v>
      </c>
      <c r="CC11" s="31">
        <f>('post-vaccine carriage (0)'!EO11*(1-'invasiveness (0)'!$F$90)+'post-vaccine carriage (0)'!CQ11)*EXP('invasiveness (0)'!$D11-1.96*$L11)/1000*(100000/('post-vaccine carriage (0)'!CQ$47+'post-vaccine carriage (0)'!EO$47))</f>
        <v>0</v>
      </c>
      <c r="CD11" s="31">
        <f>('post-vaccine carriage (0)'!EP11*(1-'invasiveness (0)'!$F$90)+'post-vaccine carriage (0)'!CR11)*EXP('invasiveness (0)'!$D11-1.96*$L11)/1000*(100000/('post-vaccine carriage (0)'!CR$47+'post-vaccine carriage (0)'!EP$47))</f>
        <v>0</v>
      </c>
      <c r="CE11" s="38">
        <f>('post-vaccine carriage (0)'!EQ11*(1-'invasiveness (0)'!$F$90)+'post-vaccine carriage (0)'!CS11)*EXP('invasiveness (0)'!$D11-1.96*$L11)/1000*(100000/('post-vaccine carriage (0)'!CS$47+'post-vaccine carriage (0)'!EQ$47))</f>
        <v>1.5672459866074699E-4</v>
      </c>
      <c r="CF11" s="31">
        <f>('post-vaccine carriage (0)'!ER11*(1-'invasiveness (0)'!$F$90)+'post-vaccine carriage (0)'!CT11)*EXP('invasiveness (0)'!$E11-1.96*$M11)/1000*(100000/('post-vaccine carriage (0)'!CT$47+'post-vaccine carriage (0)'!ER$47))</f>
        <v>1.0957180758138705</v>
      </c>
      <c r="CG11" s="31">
        <f>('post-vaccine carriage (0)'!ES11*(1-'invasiveness (0)'!$F$90)+'post-vaccine carriage (0)'!CU11)*EXP('invasiveness (0)'!$E11-1.96*$M11)/1000*(100000/('post-vaccine carriage (0)'!CU$47+'post-vaccine carriage (0)'!ES$47))</f>
        <v>1.659462549715639</v>
      </c>
      <c r="CH11" s="31">
        <f>('post-vaccine carriage (0)'!ET11*(1-'invasiveness (0)'!$F$90)+'post-vaccine carriage (0)'!CV11)*EXP('invasiveness (0)'!$E11-1.96*$M11)/1000*(100000/('post-vaccine carriage (0)'!CV$47+'post-vaccine carriage (0)'!ET$47))</f>
        <v>0.23679955909307879</v>
      </c>
      <c r="CI11" s="31">
        <f>('post-vaccine carriage (0)'!EU11*(1-'invasiveness (0)'!$F$90)+'post-vaccine carriage (0)'!CW11)*EXP('invasiveness (0)'!$E11-1.96*$M11)/1000*(100000/('post-vaccine carriage (0)'!CW$47+'post-vaccine carriage (0)'!EU$47))</f>
        <v>0.10840854551901669</v>
      </c>
      <c r="CJ11" s="31">
        <f>('post-vaccine carriage (0)'!EV11*(1-'invasiveness (0)'!$F$90)+'post-vaccine carriage (0)'!CX11)*EXP('invasiveness (0)'!$E11-1.96*$M11)/1000*(100000/('post-vaccine carriage (0)'!CX$47+'post-vaccine carriage (0)'!EV$47))</f>
        <v>9.8430409322776916E-3</v>
      </c>
      <c r="CK11" s="31">
        <f>('post-vaccine carriage (0)'!EW11*(1-'invasiveness (0)'!$F$90)+'post-vaccine carriage (0)'!CY11)*EXP('invasiveness (0)'!$E11-1.96*$M11)/1000*(100000/('post-vaccine carriage (0)'!CY$47+'post-vaccine carriage (0)'!EW$47))</f>
        <v>3.9324628786654998E-2</v>
      </c>
      <c r="CL11" s="31">
        <f>('post-vaccine carriage (0)'!EX11*(1-'invasiveness (0)'!$F$90)+'post-vaccine carriage (0)'!CZ11)*EXP('invasiveness (0)'!$E11-1.96*$M11)/1000*(100000/('post-vaccine carriage (0)'!CZ$47+'post-vaccine carriage (0)'!EX$47))</f>
        <v>9.8305454106082987E-3</v>
      </c>
      <c r="CM11" s="31">
        <f>('post-vaccine carriage (0)'!EY11*(1-'invasiveness (0)'!$F$90)+'post-vaccine carriage (0)'!DA11)*EXP('invasiveness (0)'!$E11-1.96*$M11)/1000*(100000/('post-vaccine carriage (0)'!DA$47+'post-vaccine carriage (0)'!EY$47))</f>
        <v>3.9447375558491031E-2</v>
      </c>
      <c r="CN11" s="31">
        <f>('post-vaccine carriage (0)'!EZ11*(1-'invasiveness (0)'!$F$90)+'post-vaccine carriage (0)'!DB11)*EXP('invasiveness (0)'!$E11-1.96*$M11)/1000*(100000/('post-vaccine carriage (0)'!DB$47+'post-vaccine carriage (0)'!EZ$47))</f>
        <v>0</v>
      </c>
      <c r="CO11" s="38">
        <f>('post-vaccine carriage (0)'!FA11*(1-'invasiveness (0)'!$F$90)+'post-vaccine carriage (0)'!DC11)*EXP('invasiveness (0)'!$E11-1.96*$M11)/1000*(100000/('post-vaccine carriage (0)'!DC$47+'post-vaccine carriage (0)'!FA$47))</f>
        <v>0</v>
      </c>
      <c r="CP11" s="31">
        <f>('post-vaccine carriage (0)'!DN11*(1-'invasiveness (0)'!$F$90)+'post-vaccine carriage (0)'!BP11)*MIN(1000, EXP('invasiveness (0)'!$B11+1.96*$J11))/1000*(100000/('post-vaccine carriage (0)'!BP$47+'post-vaccine carriage (0)'!DN$47))</f>
        <v>40.45327445191063</v>
      </c>
      <c r="CQ11" s="31">
        <f>('post-vaccine carriage (0)'!DO11*(1-'invasiveness (0)'!$F$90)+'post-vaccine carriage (0)'!BQ11)*MIN(1000, EXP('invasiveness (0)'!$B11+1.96*$J11))/1000*(100000/('post-vaccine carriage (0)'!BQ$47+'post-vaccine carriage (0)'!DO$47))</f>
        <v>54.057118783835392</v>
      </c>
      <c r="CR11" s="31">
        <f>('post-vaccine carriage (0)'!DP11*(1-'invasiveness (0)'!$F$90)+'post-vaccine carriage (0)'!BR11)*MIN(1000, EXP('invasiveness (0)'!$B11+1.96*$J11))/1000*(100000/('post-vaccine carriage (0)'!BR$47+'post-vaccine carriage (0)'!DP$47))</f>
        <v>4.7756458023478645</v>
      </c>
      <c r="CS11" s="31">
        <f>('post-vaccine carriage (0)'!DQ11*(1-'invasiveness (0)'!$F$90)+'post-vaccine carriage (0)'!BS11)*MIN(1000, EXP('invasiveness (0)'!$B11+1.96*$J11))/1000*(100000/('post-vaccine carriage (0)'!BS$47+'post-vaccine carriage (0)'!DQ$47))</f>
        <v>0.19166161000809251</v>
      </c>
      <c r="CT11" s="31">
        <f>('post-vaccine carriage (0)'!DR11*(1-'invasiveness (0)'!$F$90)+'post-vaccine carriage (0)'!BT11)*MIN(1000, EXP('invasiveness (0)'!$B11+1.96*$J11))/1000*(100000/('post-vaccine carriage (0)'!BT$47+'post-vaccine carriage (0)'!DR$47))</f>
        <v>0.14167153941899105</v>
      </c>
      <c r="CU11" s="31">
        <f>('post-vaccine carriage (0)'!DS11*(1-'invasiveness (0)'!$F$90)+'post-vaccine carriage (0)'!BU11)*MIN(1000, EXP('invasiveness (0)'!$B11+1.96*$J11))/1000*(100000/('post-vaccine carriage (0)'!BU$47+'post-vaccine carriage (0)'!DS$47))</f>
        <v>0</v>
      </c>
      <c r="CV11" s="31">
        <f>('post-vaccine carriage (0)'!DT11*(1-'invasiveness (0)'!$F$90)+'post-vaccine carriage (0)'!BV11)*MIN(1000, EXP('invasiveness (0)'!$B11+1.96*$J11))/1000*(100000/('post-vaccine carriage (0)'!BV$47+'post-vaccine carriage (0)'!DT$47))</f>
        <v>0</v>
      </c>
      <c r="CW11" s="31">
        <f>('post-vaccine carriage (0)'!DU11*(1-'invasiveness (0)'!$F$90)+'post-vaccine carriage (0)'!BW11)*MIN(1000, EXP('invasiveness (0)'!$B11+1.96*$J11))/1000*(100000/('post-vaccine carriage (0)'!BW$47+'post-vaccine carriage (0)'!DU$47))</f>
        <v>0.52671881924212272</v>
      </c>
      <c r="CX11" s="31">
        <f>('post-vaccine carriage (0)'!DV11*(1-'invasiveness (0)'!$F$90)+'post-vaccine carriage (0)'!BX11)*MIN(1000, EXP('invasiveness (0)'!$B11+1.96*$J11))/1000*(100000/('post-vaccine carriage (0)'!BX$47+'post-vaccine carriage (0)'!DV$47))</f>
        <v>0</v>
      </c>
      <c r="CY11" s="38">
        <f>('post-vaccine carriage (0)'!DW11*(1-'invasiveness (0)'!$F$90)+'post-vaccine carriage (0)'!BY11)*MIN(1000, EXP('invasiveness (0)'!$B11+1.96*$J11))/1000*(100000/('post-vaccine carriage (0)'!BY$47+'post-vaccine carriage (0)'!DW$47))</f>
        <v>0</v>
      </c>
      <c r="CZ11" s="31">
        <f>('post-vaccine carriage (0)'!DX11*(1-'invasiveness (0)'!$F$90)+'post-vaccine carriage (0)'!BZ11)*MIN(1000, EXP('invasiveness (0)'!$C11+1.96*$K11))/1000*(100000/('post-vaccine carriage (0)'!BZ$47+'post-vaccine carriage (0)'!DX$47))</f>
        <v>10.475978763903804</v>
      </c>
      <c r="DA11" s="31">
        <f>('post-vaccine carriage (0)'!DY11*(1-'invasiveness (0)'!$F$90)+'post-vaccine carriage (0)'!CA11)*MIN(1000, EXP('invasiveness (0)'!$C11+1.96*$K11))/1000*(100000/('post-vaccine carriage (0)'!CA$47+'post-vaccine carriage (0)'!DY$47))</f>
        <v>22.64228035873985</v>
      </c>
      <c r="DB11" s="31">
        <f>('post-vaccine carriage (0)'!DZ11*(1-'invasiveness (0)'!$F$90)+'post-vaccine carriage (0)'!CB11)*MIN(1000, EXP('invasiveness (0)'!$C11+1.96*$K11))/1000*(100000/('post-vaccine carriage (0)'!CB$47+'post-vaccine carriage (0)'!DZ$47))</f>
        <v>2.9566751887071825</v>
      </c>
      <c r="DC11" s="31">
        <f>('post-vaccine carriage (0)'!EA11*(1-'invasiveness (0)'!$F$90)+'post-vaccine carriage (0)'!CC11)*MIN(1000, EXP('invasiveness (0)'!$C11+1.96*$K11))/1000*(100000/('post-vaccine carriage (0)'!CC$47+'post-vaccine carriage (0)'!EA$47))</f>
        <v>1.5972205837821767</v>
      </c>
      <c r="DD11" s="31">
        <f>('post-vaccine carriage (0)'!EB11*(1-'invasiveness (0)'!$F$90)+'post-vaccine carriage (0)'!CD11)*MIN(1000, EXP('invasiveness (0)'!$C11+1.96*$K11))/1000*(100000/('post-vaccine carriage (0)'!CD$47+'post-vaccine carriage (0)'!EB$47))</f>
        <v>0.22944354192307578</v>
      </c>
      <c r="DE11" s="31">
        <f>('post-vaccine carriage (0)'!EC11*(1-'invasiveness (0)'!$F$90)+'post-vaccine carriage (0)'!CE11)*MIN(1000, EXP('invasiveness (0)'!$C11+1.96*$K11))/1000*(100000/('post-vaccine carriage (0)'!CE$47+'post-vaccine carriage (0)'!EC$47))</f>
        <v>0.23073661651691404</v>
      </c>
      <c r="DF11" s="31">
        <f>('post-vaccine carriage (0)'!ED11*(1-'invasiveness (0)'!$F$90)+'post-vaccine carriage (0)'!CF11)*MIN(1000, EXP('invasiveness (0)'!$C11+1.96*$K11))/1000*(100000/('post-vaccine carriage (0)'!CF$47+'post-vaccine carriage (0)'!ED$47))</f>
        <v>2.3074632111888732E-2</v>
      </c>
      <c r="DG11" s="31">
        <f>('post-vaccine carriage (0)'!EE11*(1-'invasiveness (0)'!$F$90)+'post-vaccine carriage (0)'!CG11)*MIN(1000, EXP('invasiveness (0)'!$C11+1.96*$K11))/1000*(100000/('post-vaccine carriage (0)'!CG$47+'post-vaccine carriage (0)'!EE$47))</f>
        <v>0</v>
      </c>
      <c r="DH11" s="31">
        <f>('post-vaccine carriage (0)'!EF11*(1-'invasiveness (0)'!$F$90)+'post-vaccine carriage (0)'!CH11)*MIN(1000, EXP('invasiveness (0)'!$C11+1.96*$K11))/1000*(100000/('post-vaccine carriage (0)'!CH$47+'post-vaccine carriage (0)'!EF$47))</f>
        <v>0.23211307035550288</v>
      </c>
      <c r="DI11" s="38">
        <f>('post-vaccine carriage (0)'!EG11*(1-'invasiveness (0)'!$F$90)+'post-vaccine carriage (0)'!CI11)*MIN(1000, EXP('invasiveness (0)'!$C11+1.96*$K11))/1000*(100000/('post-vaccine carriage (0)'!CI$47+'post-vaccine carriage (0)'!EG$47))</f>
        <v>0</v>
      </c>
      <c r="DJ11" s="31">
        <f>('post-vaccine carriage (0)'!EH11*(1-'invasiveness (0)'!$F$90)+'post-vaccine carriage (0)'!CJ11)*MIN(1000, EXP('invasiveness (0)'!$D11+1.96*$L11))/1000*(100000/('post-vaccine carriage (0)'!CJ$47+'post-vaccine carriage (0)'!EH$47))</f>
        <v>8.7254201244461527</v>
      </c>
      <c r="DK11" s="31">
        <f>('post-vaccine carriage (0)'!EI11*(1-'invasiveness (0)'!$F$90)+'post-vaccine carriage (0)'!CK11)*MIN(1000, EXP('invasiveness (0)'!$D11+1.96*$L11))/1000*(100000/('post-vaccine carriage (0)'!CK$47+'post-vaccine carriage (0)'!EI$47))</f>
        <v>11.964609058354748</v>
      </c>
      <c r="DL11" s="31">
        <f>('post-vaccine carriage (0)'!EJ11*(1-'invasiveness (0)'!$F$90)+'post-vaccine carriage (0)'!CL11)*MIN(1000, EXP('invasiveness (0)'!$D11+1.96*$L11))/1000*(100000/('post-vaccine carriage (0)'!CL$47+'post-vaccine carriage (0)'!EJ$47))</f>
        <v>1.9893747505916264</v>
      </c>
      <c r="DM11" s="31">
        <f>('post-vaccine carriage (0)'!EK11*(1-'invasiveness (0)'!$F$90)+'post-vaccine carriage (0)'!CM11)*MIN(1000, EXP('invasiveness (0)'!$D11+1.96*$L11))/1000*(100000/('post-vaccine carriage (0)'!CM$47+'post-vaccine carriage (0)'!EK$47))</f>
        <v>0.55105298527984925</v>
      </c>
      <c r="DN11" s="31">
        <f>('post-vaccine carriage (0)'!EL11*(1-'invasiveness (0)'!$F$90)+'post-vaccine carriage (0)'!CN11)*MIN(1000, EXP('invasiveness (0)'!$D11+1.96*$L11))/1000*(100000/('post-vaccine carriage (0)'!CN$47+'post-vaccine carriage (0)'!EL$47))</f>
        <v>0.33091813106563006</v>
      </c>
      <c r="DO11" s="31">
        <f>('post-vaccine carriage (0)'!EM11*(1-'invasiveness (0)'!$F$90)+'post-vaccine carriage (0)'!CO11)*MIN(1000, EXP('invasiveness (0)'!$D11+1.96*$L11))/1000*(100000/('post-vaccine carriage (0)'!CO$47+'post-vaccine carriage (0)'!EM$47))</f>
        <v>0.22085000191592563</v>
      </c>
      <c r="DP11" s="31">
        <f>('post-vaccine carriage (0)'!EN11*(1-'invasiveness (0)'!$F$90)+'post-vaccine carriage (0)'!CP11)*MIN(1000, EXP('invasiveness (0)'!$D11+1.96*$L11))/1000*(100000/('post-vaccine carriage (0)'!CP$47+'post-vaccine carriage (0)'!EN$47))</f>
        <v>0.11056059789348591</v>
      </c>
      <c r="DQ11" s="31">
        <f>('post-vaccine carriage (0)'!EO11*(1-'invasiveness (0)'!$F$90)+'post-vaccine carriage (0)'!CQ11)*MIN(1000, EXP('invasiveness (0)'!$D11+1.96*$L11))/1000*(100000/('post-vaccine carriage (0)'!CQ$47+'post-vaccine carriage (0)'!EO$47))</f>
        <v>0</v>
      </c>
      <c r="DR11" s="31">
        <f>('post-vaccine carriage (0)'!EP11*(1-'invasiveness (0)'!$F$90)+'post-vaccine carriage (0)'!CR11)*MIN(1000, EXP('invasiveness (0)'!$D11+1.96*$L11))/1000*(100000/('post-vaccine carriage (0)'!CR$47+'post-vaccine carriage (0)'!EP$47))</f>
        <v>0</v>
      </c>
      <c r="DS11" s="38">
        <f>('post-vaccine carriage (0)'!EQ11*(1-'invasiveness (0)'!$F$90)+'post-vaccine carriage (0)'!CS11)*MIN(1000, EXP('invasiveness (0)'!$D11+1.96*$L11))/1000*(100000/('post-vaccine carriage (0)'!CS$47+'post-vaccine carriage (0)'!EQ$47))</f>
        <v>2.2171734897053531E-2</v>
      </c>
      <c r="DT11" s="31">
        <f>('post-vaccine carriage (0)'!ER11*(1-'invasiveness (0)'!$F$90)+'post-vaccine carriage (0)'!CT11)*MIN(1000, EXP('invasiveness (0)'!$E11+1.96*$M11))/1000*(100000/('post-vaccine carriage (0)'!CT$47+'post-vaccine carriage (0)'!ER$47))</f>
        <v>29.935716579630089</v>
      </c>
      <c r="DU11" s="31">
        <f>('post-vaccine carriage (0)'!ES11*(1-'invasiveness (0)'!$F$90)+'post-vaccine carriage (0)'!CU11)*MIN(1000, EXP('invasiveness (0)'!$E11+1.96*$M11))/1000*(100000/('post-vaccine carriage (0)'!CU$47+'post-vaccine carriage (0)'!ES$47))</f>
        <v>45.337575111096662</v>
      </c>
      <c r="DV11" s="31">
        <f>('post-vaccine carriage (0)'!ET11*(1-'invasiveness (0)'!$F$90)+'post-vaccine carriage (0)'!CV11)*MIN(1000, EXP('invasiveness (0)'!$E11+1.96*$M11))/1000*(100000/('post-vaccine carriage (0)'!CV$47+'post-vaccine carriage (0)'!ET$47))</f>
        <v>6.469514963442057</v>
      </c>
      <c r="DW11" s="31">
        <f>('post-vaccine carriage (0)'!EU11*(1-'invasiveness (0)'!$F$90)+'post-vaccine carriage (0)'!CW11)*MIN(1000, EXP('invasiveness (0)'!$E11+1.96*$M11))/1000*(100000/('post-vaccine carriage (0)'!CW$47+'post-vaccine carriage (0)'!EU$47))</f>
        <v>2.9617905965973015</v>
      </c>
      <c r="DX11" s="31">
        <f>('post-vaccine carriage (0)'!EV11*(1-'invasiveness (0)'!$F$90)+'post-vaccine carriage (0)'!CX11)*MIN(1000, EXP('invasiveness (0)'!$E11+1.96*$M11))/1000*(100000/('post-vaccine carriage (0)'!CX$47+'post-vaccine carriage (0)'!EV$47))</f>
        <v>0.26891815525768187</v>
      </c>
      <c r="DY11" s="31">
        <f>('post-vaccine carriage (0)'!EW11*(1-'invasiveness (0)'!$F$90)+'post-vaccine carriage (0)'!CY11)*MIN(1000, EXP('invasiveness (0)'!$E11+1.96*$M11))/1000*(100000/('post-vaccine carriage (0)'!CY$47+'post-vaccine carriage (0)'!EW$47))</f>
        <v>1.0743739360894136</v>
      </c>
      <c r="DZ11" s="31">
        <f>('post-vaccine carriage (0)'!EX11*(1-'invasiveness (0)'!$F$90)+'post-vaccine carriage (0)'!CZ11)*MIN(1000, EXP('invasiveness (0)'!$E11+1.96*$M11))/1000*(100000/('post-vaccine carriage (0)'!CZ$47+'post-vaccine carriage (0)'!EX$47))</f>
        <v>0.26857676963717753</v>
      </c>
      <c r="EA11" s="31">
        <f>('post-vaccine carriage (0)'!EY11*(1-'invasiveness (0)'!$F$90)+'post-vaccine carriage (0)'!DA11)*MIN(1000, EXP('invasiveness (0)'!$E11+1.96*$M11))/1000*(100000/('post-vaccine carriage (0)'!DA$47+'post-vaccine carriage (0)'!EY$47))</f>
        <v>1.0777274561725962</v>
      </c>
      <c r="EB11" s="31">
        <f>('post-vaccine carriage (0)'!EZ11*(1-'invasiveness (0)'!$F$90)+'post-vaccine carriage (0)'!DB11)*MIN(1000, EXP('invasiveness (0)'!$E11+1.96*$M11))/1000*(100000/('post-vaccine carriage (0)'!DB$47+'post-vaccine carriage (0)'!EZ$47))</f>
        <v>0</v>
      </c>
      <c r="EC11" s="38">
        <f>('post-vaccine carriage (0)'!FA11*(1-'invasiveness (0)'!$F$90)+'post-vaccine carriage (0)'!DC11)*MIN(1000, EXP('invasiveness (0)'!$E11+1.96*$M11))/1000*(100000/('post-vaccine carriage (0)'!DC$47+'post-vaccine carriage (0)'!FA$47))</f>
        <v>0</v>
      </c>
      <c r="GE11" s="41">
        <f t="shared" si="4"/>
        <v>9.1216401003890581</v>
      </c>
      <c r="GF11" s="41">
        <f t="shared" si="5"/>
        <v>12.189114208697596</v>
      </c>
      <c r="GG11" s="41">
        <f t="shared" si="6"/>
        <v>1.0768404497820199</v>
      </c>
      <c r="GH11" s="41">
        <f t="shared" si="7"/>
        <v>4.3216976900923618E-2</v>
      </c>
      <c r="GI11" s="41">
        <f t="shared" si="8"/>
        <v>3.1944924423468572E-2</v>
      </c>
      <c r="GJ11" s="41">
        <f t="shared" si="9"/>
        <v>0</v>
      </c>
      <c r="GK11" s="41">
        <f t="shared" si="10"/>
        <v>0</v>
      </c>
      <c r="GL11" s="41">
        <f t="shared" si="11"/>
        <v>0.11876762927905829</v>
      </c>
      <c r="GM11" s="41">
        <f t="shared" si="12"/>
        <v>0</v>
      </c>
      <c r="GN11" s="41">
        <f t="shared" si="13"/>
        <v>0</v>
      </c>
      <c r="GO11" s="41">
        <f t="shared" si="14"/>
        <v>0.744044744825481</v>
      </c>
      <c r="GP11" s="41">
        <f t="shared" si="15"/>
        <v>1.6081427894674079</v>
      </c>
      <c r="GQ11" s="41">
        <f t="shared" si="16"/>
        <v>0.20999456813462355</v>
      </c>
      <c r="GR11" s="41">
        <f t="shared" si="17"/>
        <v>0.11344081622091459</v>
      </c>
      <c r="GS11" s="41">
        <f t="shared" si="18"/>
        <v>1.6295972476598756E-2</v>
      </c>
      <c r="GT11" s="41">
        <f t="shared" si="19"/>
        <v>1.6387811662024347E-2</v>
      </c>
      <c r="GU11" s="41">
        <f t="shared" si="20"/>
        <v>1.6388500920590209E-3</v>
      </c>
      <c r="GV11" s="41">
        <f t="shared" si="21"/>
        <v>0</v>
      </c>
      <c r="GW11" s="41">
        <f t="shared" si="22"/>
        <v>1.6485572765609788E-2</v>
      </c>
      <c r="GX11" s="41">
        <f t="shared" si="23"/>
        <v>0</v>
      </c>
      <c r="GY11" s="41">
        <f t="shared" si="24"/>
        <v>0.67191576881997306</v>
      </c>
      <c r="GZ11" s="41">
        <f t="shared" si="25"/>
        <v>0.92135500404745674</v>
      </c>
      <c r="HA11" s="41">
        <f t="shared" si="26"/>
        <v>0.15319517524087833</v>
      </c>
      <c r="HB11" s="41">
        <f t="shared" si="27"/>
        <v>4.2434769327322631E-2</v>
      </c>
      <c r="HC11" s="41">
        <f t="shared" si="28"/>
        <v>2.5482911685647355E-2</v>
      </c>
      <c r="HD11" s="41">
        <f t="shared" si="29"/>
        <v>1.700692880282953E-2</v>
      </c>
      <c r="HE11" s="41">
        <f t="shared" si="30"/>
        <v>8.5139062733111549E-3</v>
      </c>
      <c r="HF11" s="41">
        <f t="shared" si="31"/>
        <v>0</v>
      </c>
      <c r="HG11" s="41">
        <f t="shared" si="32"/>
        <v>0</v>
      </c>
      <c r="HH11" s="41">
        <f t="shared" si="33"/>
        <v>1.7073720333176477E-3</v>
      </c>
      <c r="HI11" s="41">
        <f t="shared" si="34"/>
        <v>4.6315068864817128</v>
      </c>
      <c r="HJ11" s="41">
        <f t="shared" si="35"/>
        <v>7.0144067132940764</v>
      </c>
      <c r="HK11" s="41">
        <f t="shared" si="36"/>
        <v>1.000931546959102</v>
      </c>
      <c r="HL11" s="41">
        <f t="shared" si="37"/>
        <v>0.45823367908925761</v>
      </c>
      <c r="HM11" s="41">
        <f t="shared" si="38"/>
        <v>4.1605694811508748E-2</v>
      </c>
      <c r="HN11" s="41">
        <f t="shared" si="39"/>
        <v>0.16622185309706289</v>
      </c>
      <c r="HO11" s="41">
        <f t="shared" si="40"/>
        <v>4.1552877306769688E-2</v>
      </c>
      <c r="HP11" s="41">
        <f t="shared" si="41"/>
        <v>0.16674069323632931</v>
      </c>
      <c r="HQ11" s="41">
        <f t="shared" si="42"/>
        <v>0</v>
      </c>
      <c r="HR11" s="41">
        <f t="shared" si="43"/>
        <v>0</v>
      </c>
      <c r="HS11" s="41">
        <f t="shared" si="44"/>
        <v>13.892867176623774</v>
      </c>
      <c r="HT11" s="41">
        <f t="shared" si="45"/>
        <v>18.564835143507871</v>
      </c>
      <c r="HU11" s="41">
        <f t="shared" si="46"/>
        <v>1.6400999353832568</v>
      </c>
      <c r="HV11" s="41">
        <f t="shared" si="47"/>
        <v>6.5822342610748374E-2</v>
      </c>
      <c r="HW11" s="41">
        <f t="shared" si="48"/>
        <v>4.8654253741452144E-2</v>
      </c>
      <c r="HX11" s="41">
        <f t="shared" si="49"/>
        <v>0</v>
      </c>
      <c r="HY11" s="41">
        <f t="shared" si="50"/>
        <v>0</v>
      </c>
      <c r="HZ11" s="41">
        <f t="shared" si="51"/>
        <v>0.18089103278543883</v>
      </c>
      <c r="IA11" s="41">
        <f t="shared" si="52"/>
        <v>0</v>
      </c>
      <c r="IB11" s="41">
        <f t="shared" si="53"/>
        <v>0</v>
      </c>
      <c r="IC11" s="41">
        <f t="shared" si="54"/>
        <v>9.6699117435524418</v>
      </c>
      <c r="ID11" s="41">
        <f t="shared" si="55"/>
        <v>20.900085584002792</v>
      </c>
      <c r="IE11" s="41">
        <f t="shared" si="56"/>
        <v>2.7291758386970564</v>
      </c>
      <c r="IF11" s="41">
        <f t="shared" si="57"/>
        <v>1.4743235384722646</v>
      </c>
      <c r="IG11" s="41">
        <f t="shared" si="58"/>
        <v>0.21178916553067106</v>
      </c>
      <c r="IH11" s="41">
        <f t="shared" si="59"/>
        <v>0.21298274538435782</v>
      </c>
      <c r="II11" s="41">
        <f t="shared" si="60"/>
        <v>2.1299170327237028E-2</v>
      </c>
      <c r="IJ11" s="41">
        <f t="shared" si="61"/>
        <v>0</v>
      </c>
      <c r="IK11" s="41">
        <f t="shared" si="62"/>
        <v>0.21425328892383977</v>
      </c>
      <c r="IL11" s="41">
        <f t="shared" si="63"/>
        <v>0</v>
      </c>
      <c r="IM11" s="41">
        <f t="shared" si="64"/>
        <v>7.9918272711084519</v>
      </c>
      <c r="IN11" s="41">
        <f t="shared" si="65"/>
        <v>10.958680223639103</v>
      </c>
      <c r="IO11" s="41">
        <f t="shared" si="66"/>
        <v>1.8221173487897706</v>
      </c>
      <c r="IP11" s="41">
        <f t="shared" si="67"/>
        <v>0.50472300620192345</v>
      </c>
      <c r="IQ11" s="41">
        <f t="shared" si="68"/>
        <v>0.30309606948839179</v>
      </c>
      <c r="IR11" s="41">
        <f t="shared" si="69"/>
        <v>0.20228195811351624</v>
      </c>
      <c r="IS11" s="41">
        <f t="shared" si="70"/>
        <v>0.10126517563087563</v>
      </c>
      <c r="IT11" s="41">
        <f t="shared" si="71"/>
        <v>0</v>
      </c>
      <c r="IU11" s="41">
        <f t="shared" si="72"/>
        <v>0</v>
      </c>
      <c r="IV11" s="41">
        <f t="shared" si="73"/>
        <v>2.0307638265075135E-2</v>
      </c>
      <c r="IW11" s="41">
        <f t="shared" si="74"/>
        <v>24.208491617334506</v>
      </c>
      <c r="IX11" s="41">
        <f t="shared" si="75"/>
        <v>36.663705848086948</v>
      </c>
      <c r="IY11" s="41">
        <f t="shared" si="76"/>
        <v>5.2317838573898765</v>
      </c>
      <c r="IZ11" s="41">
        <f t="shared" si="77"/>
        <v>2.395148371989027</v>
      </c>
      <c r="JA11" s="41">
        <f t="shared" si="78"/>
        <v>0.21746941951389542</v>
      </c>
      <c r="JB11" s="41">
        <f t="shared" si="79"/>
        <v>0.86882745420569574</v>
      </c>
      <c r="JC11" s="41">
        <f t="shared" si="80"/>
        <v>0.21719334691979952</v>
      </c>
      <c r="JD11" s="41">
        <f t="shared" si="81"/>
        <v>0.87153938737777592</v>
      </c>
      <c r="JE11" s="41">
        <f t="shared" si="82"/>
        <v>0</v>
      </c>
      <c r="JF11" s="41">
        <f t="shared" si="83"/>
        <v>0</v>
      </c>
    </row>
    <row r="12" spans="1:266" x14ac:dyDescent="0.25">
      <c r="A12" s="28" t="s">
        <v>8</v>
      </c>
      <c r="B12" s="51">
        <v>2.2798492449999999</v>
      </c>
      <c r="C12" s="51">
        <v>-0.63385805399999995</v>
      </c>
      <c r="D12" s="51">
        <v>2.2368865009999999</v>
      </c>
      <c r="E12" s="26">
        <v>3.8469035439999999</v>
      </c>
      <c r="F12" s="51">
        <v>13.31550665</v>
      </c>
      <c r="G12" s="51">
        <v>0.675935179</v>
      </c>
      <c r="H12" s="51">
        <v>4.1456881890000004</v>
      </c>
      <c r="I12" s="26">
        <v>5.132590177</v>
      </c>
      <c r="J12" s="91">
        <f t="shared" si="3"/>
        <v>0.27404453897343883</v>
      </c>
      <c r="K12" s="91">
        <f t="shared" si="0"/>
        <v>1.2163189557608911</v>
      </c>
      <c r="L12" s="91">
        <f t="shared" si="0"/>
        <v>0.49113590277475239</v>
      </c>
      <c r="M12" s="26">
        <f t="shared" si="0"/>
        <v>0.44139936675965091</v>
      </c>
      <c r="N12" s="31">
        <f>('post-vaccine carriage (0)'!DN12*(1-'invasiveness (0)'!$F$90)+'post-vaccine carriage (0)'!BP12)*EXP('invasiveness (0)'!$B12)/1000*(100000/('post-vaccine carriage (0)'!BP$47+'post-vaccine carriage (0)'!DN$47))</f>
        <v>5.9406274407398705</v>
      </c>
      <c r="O12" s="31">
        <f>('post-vaccine carriage (0)'!DO12*(1-'invasiveness (0)'!$F$90)+'post-vaccine carriage (0)'!BQ12)*EXP('invasiveness (0)'!$B12)/1000*(100000/('post-vaccine carriage (0)'!BQ$47+'post-vaccine carriage (0)'!DO$47))</f>
        <v>2.2054640802682797</v>
      </c>
      <c r="P12" s="31">
        <f>('post-vaccine carriage (0)'!DP12*(1-'invasiveness (0)'!$F$90)+'post-vaccine carriage (0)'!BR12)*EXP('invasiveness (0)'!$B12)/1000*(100000/('post-vaccine carriage (0)'!BR$47+'post-vaccine carriage (0)'!DP$47))</f>
        <v>2.9053888233598437</v>
      </c>
      <c r="Q12" s="31">
        <f>('post-vaccine carriage (0)'!DQ12*(1-'invasiveness (0)'!$F$90)+'post-vaccine carriage (0)'!BS12)*EXP('invasiveness (0)'!$B12)/1000*(100000/('post-vaccine carriage (0)'!BS$47+'post-vaccine carriage (0)'!DQ$47))</f>
        <v>3.097249789849521</v>
      </c>
      <c r="R12" s="31">
        <f>('post-vaccine carriage (0)'!DR12*(1-'invasiveness (0)'!$F$90)+'post-vaccine carriage (0)'!BT12)*EXP('invasiveness (0)'!$B12)/1000*(100000/('post-vaccine carriage (0)'!BT$47+'post-vaccine carriage (0)'!DR$47))</f>
        <v>3.3154771576557991</v>
      </c>
      <c r="S12" s="31">
        <f>('post-vaccine carriage (0)'!DS12*(1-'invasiveness (0)'!$F$90)+'post-vaccine carriage (0)'!BU12)*EXP('invasiveness (0)'!$B12)/1000*(100000/('post-vaccine carriage (0)'!BU$47+'post-vaccine carriage (0)'!DS$47))</f>
        <v>2.5449555903509782</v>
      </c>
      <c r="T12" s="31">
        <f>('post-vaccine carriage (0)'!DT12*(1-'invasiveness (0)'!$F$90)+'post-vaccine carriage (0)'!BV12)*EXP('invasiveness (0)'!$B12)/1000*(100000/('post-vaccine carriage (0)'!BV$47+'post-vaccine carriage (0)'!DT$47))</f>
        <v>2.0052704314440959</v>
      </c>
      <c r="U12" s="31">
        <f>('post-vaccine carriage (0)'!DU12*(1-'invasiveness (0)'!$F$90)+'post-vaccine carriage (0)'!BW12)*EXP('invasiveness (0)'!$B12)/1000*(100000/('post-vaccine carriage (0)'!BW$47+'post-vaccine carriage (0)'!DU$47))</f>
        <v>1.6646397253472047</v>
      </c>
      <c r="V12" s="31">
        <f>('post-vaccine carriage (0)'!DV12*(1-'invasiveness (0)'!$F$90)+'post-vaccine carriage (0)'!BX12)*EXP('invasiveness (0)'!$B12)/1000*(100000/('post-vaccine carriage (0)'!BX$47+'post-vaccine carriage (0)'!DV$47))</f>
        <v>2.4052599277366351</v>
      </c>
      <c r="W12" s="38">
        <f>('post-vaccine carriage (0)'!DW12*(1-'invasiveness (0)'!$F$90)+'post-vaccine carriage (0)'!BY12)*EXP('invasiveness (0)'!$B12)/1000*(100000/('post-vaccine carriage (0)'!BY$47+'post-vaccine carriage (0)'!DW$47))</f>
        <v>2.0264495496592541</v>
      </c>
      <c r="X12" s="31">
        <f>('post-vaccine carriage (0)'!DX12*(1-'invasiveness (0)'!$F$90)+'post-vaccine carriage (0)'!BZ12)*EXP('invasiveness (0)'!$C12)/1000*(100000/('post-vaccine carriage (0)'!BZ$47+'post-vaccine carriage (0)'!DX$47))</f>
        <v>0.11672342282904243</v>
      </c>
      <c r="Y12" s="31">
        <f>('post-vaccine carriage (0)'!DY12*(1-'invasiveness (0)'!$F$90)+'post-vaccine carriage (0)'!CA12)*EXP('invasiveness (0)'!$C12)/1000*(100000/('post-vaccine carriage (0)'!CA$47+'post-vaccine carriage (0)'!DY$47))</f>
        <v>0.10072177308168967</v>
      </c>
      <c r="Z12" s="31">
        <f>('post-vaccine carriage (0)'!DZ12*(1-'invasiveness (0)'!$F$90)+'post-vaccine carriage (0)'!CB12)*EXP('invasiveness (0)'!$C12)/1000*(100000/('post-vaccine carriage (0)'!CB$47+'post-vaccine carriage (0)'!DZ$47))</f>
        <v>0.20014605025991972</v>
      </c>
      <c r="AA12" s="31">
        <f>('post-vaccine carriage (0)'!EA12*(1-'invasiveness (0)'!$F$90)+'post-vaccine carriage (0)'!CC12)*EXP('invasiveness (0)'!$C12)/1000*(100000/('post-vaccine carriage (0)'!CC$47+'post-vaccine carriage (0)'!EA$47))</f>
        <v>0.34708907832589292</v>
      </c>
      <c r="AB12" s="31">
        <f>('post-vaccine carriage (0)'!EB12*(1-'invasiveness (0)'!$F$90)+'post-vaccine carriage (0)'!CD12)*EXP('invasiveness (0)'!$C12)/1000*(100000/('post-vaccine carriage (0)'!CD$47+'post-vaccine carriage (0)'!EB$47))</f>
        <v>0.31462804826857255</v>
      </c>
      <c r="AC12" s="31">
        <f>('post-vaccine carriage (0)'!EC12*(1-'invasiveness (0)'!$F$90)+'post-vaccine carriage (0)'!CE12)*EXP('invasiveness (0)'!$C12)/1000*(100000/('post-vaccine carriage (0)'!CE$47+'post-vaccine carriage (0)'!EC$47))</f>
        <v>0.16801840717576116</v>
      </c>
      <c r="AD12" s="31">
        <f>('post-vaccine carriage (0)'!ED12*(1-'invasiveness (0)'!$F$90)+'post-vaccine carriage (0)'!CF12)*EXP('invasiveness (0)'!$C12)/1000*(100000/('post-vaccine carriage (0)'!CF$47+'post-vaccine carriage (0)'!ED$47))</f>
        <v>0.10532274061120539</v>
      </c>
      <c r="AE12" s="31">
        <f>('post-vaccine carriage (0)'!EE12*(1-'invasiveness (0)'!$F$90)+'post-vaccine carriage (0)'!CG12)*EXP('invasiveness (0)'!$C12)/1000*(100000/('post-vaccine carriage (0)'!CG$47+'post-vaccine carriage (0)'!EE$47))</f>
        <v>5.5253082744244245E-2</v>
      </c>
      <c r="AF12" s="31">
        <f>('post-vaccine carriage (0)'!EF12*(1-'invasiveness (0)'!$F$90)+'post-vaccine carriage (0)'!CH12)*EXP('invasiveness (0)'!$C12)/1000*(100000/('post-vaccine carriage (0)'!CH$47+'post-vaccine carriage (0)'!EF$47))</f>
        <v>4.5790473136128523E-2</v>
      </c>
      <c r="AG12" s="38">
        <f>('post-vaccine carriage (0)'!EG12*(1-'invasiveness (0)'!$F$90)+'post-vaccine carriage (0)'!CI12)*EXP('invasiveness (0)'!$C12)/1000*(100000/('post-vaccine carriage (0)'!CI$47+'post-vaccine carriage (0)'!EG$47))</f>
        <v>3.5936345518081086E-2</v>
      </c>
      <c r="AH12" s="31">
        <f>('post-vaccine carriage (0)'!EH12*(1-'invasiveness (0)'!$F$90)+'post-vaccine carriage (0)'!CJ12)*EXP('invasiveness (0)'!$D12)/1000*(100000/('post-vaccine carriage (0)'!CJ$47+'post-vaccine carriage (0)'!EH$47))</f>
        <v>1.3467584941637651</v>
      </c>
      <c r="AI12" s="31">
        <f>('post-vaccine carriage (0)'!EI12*(1-'invasiveness (0)'!$F$90)+'post-vaccine carriage (0)'!CK12)*EXP('invasiveness (0)'!$D12)/1000*(100000/('post-vaccine carriage (0)'!CK$47+'post-vaccine carriage (0)'!EI$47))</f>
        <v>0.91380629112693557</v>
      </c>
      <c r="AJ12" s="31">
        <f>('post-vaccine carriage (0)'!EJ12*(1-'invasiveness (0)'!$F$90)+'post-vaccine carriage (0)'!CL12)*EXP('invasiveness (0)'!$D12)/1000*(100000/('post-vaccine carriage (0)'!CL$47+'post-vaccine carriage (0)'!EJ$47))</f>
        <v>2.3385553771496186</v>
      </c>
      <c r="AK12" s="31">
        <f>('post-vaccine carriage (0)'!EK12*(1-'invasiveness (0)'!$F$90)+'post-vaccine carriage (0)'!CM12)*EXP('invasiveness (0)'!$D12)/1000*(100000/('post-vaccine carriage (0)'!CM$47+'post-vaccine carriage (0)'!EK$47))</f>
        <v>2.9446330236399598</v>
      </c>
      <c r="AL12" s="31">
        <f>('post-vaccine carriage (0)'!EL12*(1-'invasiveness (0)'!$F$90)+'post-vaccine carriage (0)'!CN12)*EXP('invasiveness (0)'!$D12)/1000*(100000/('post-vaccine carriage (0)'!CN$47+'post-vaccine carriage (0)'!EL$47))</f>
        <v>3.5207960250862755</v>
      </c>
      <c r="AM12" s="31">
        <f>('post-vaccine carriage (0)'!EM12*(1-'invasiveness (0)'!$F$90)+'post-vaccine carriage (0)'!CO12)*EXP('invasiveness (0)'!$D12)/1000*(100000/('post-vaccine carriage (0)'!CO$47+'post-vaccine carriage (0)'!EM$47))</f>
        <v>2.9305604342258982</v>
      </c>
      <c r="AN12" s="31">
        <f>('post-vaccine carriage (0)'!EN12*(1-'invasiveness (0)'!$F$90)+'post-vaccine carriage (0)'!CP12)*EXP('invasiveness (0)'!$D12)/1000*(100000/('post-vaccine carriage (0)'!CP$47+'post-vaccine carriage (0)'!EN$47))</f>
        <v>2.200619272992034</v>
      </c>
      <c r="AO12" s="31">
        <f>('post-vaccine carriage (0)'!EO12*(1-'invasiveness (0)'!$F$90)+'post-vaccine carriage (0)'!CQ12)*EXP('invasiveness (0)'!$D12)/1000*(100000/('post-vaccine carriage (0)'!CQ$47+'post-vaccine carriage (0)'!EO$47))</f>
        <v>2.2532735839602007</v>
      </c>
      <c r="AP12" s="31">
        <f>('post-vaccine carriage (0)'!EP12*(1-'invasiveness (0)'!$F$90)+'post-vaccine carriage (0)'!CR12)*EXP('invasiveness (0)'!$D12)/1000*(100000/('post-vaccine carriage (0)'!CR$47+'post-vaccine carriage (0)'!EP$47))</f>
        <v>3.2680717265354975</v>
      </c>
      <c r="AQ12" s="38">
        <f>('post-vaccine carriage (0)'!EQ12*(1-'invasiveness (0)'!$F$90)+'post-vaccine carriage (0)'!CS12)*EXP('invasiveness (0)'!$D12)/1000*(100000/('post-vaccine carriage (0)'!CS$47+'post-vaccine carriage (0)'!EQ$47))</f>
        <v>0.31806158507374838</v>
      </c>
      <c r="AR12" s="31">
        <f>('post-vaccine carriage (0)'!ER12*(1-'invasiveness (0)'!$F$90)+'post-vaccine carriage (0)'!CT12)*EXP('invasiveness (0)'!$E12)/1000*(100000/('post-vaccine carriage (0)'!CT$47+'post-vaccine carriage (0)'!ER$47))</f>
        <v>5.1522249515635297</v>
      </c>
      <c r="AS12" s="31">
        <f>('post-vaccine carriage (0)'!ES12*(1-'invasiveness (0)'!$F$90)+'post-vaccine carriage (0)'!CU12)*EXP('invasiveness (0)'!$E12)/1000*(100000/('post-vaccine carriage (0)'!CU$47+'post-vaccine carriage (0)'!ES$47))</f>
        <v>4.8040589005667904</v>
      </c>
      <c r="AT12" s="31">
        <f>('post-vaccine carriage (0)'!ET12*(1-'invasiveness (0)'!$F$90)+'post-vaccine carriage (0)'!CV12)*EXP('invasiveness (0)'!$E12)/1000*(100000/('post-vaccine carriage (0)'!CV$47+'post-vaccine carriage (0)'!ET$47))</f>
        <v>9.8899170561870644</v>
      </c>
      <c r="AU12" s="31">
        <f>('post-vaccine carriage (0)'!EU12*(1-'invasiveness (0)'!$F$90)+'post-vaccine carriage (0)'!CW12)*EXP('invasiveness (0)'!$E12)/1000*(100000/('post-vaccine carriage (0)'!CW$47+'post-vaccine carriage (0)'!EU$47))</f>
        <v>14.905526120752691</v>
      </c>
      <c r="AV12" s="31">
        <f>('post-vaccine carriage (0)'!EV12*(1-'invasiveness (0)'!$F$90)+'post-vaccine carriage (0)'!CX12)*EXP('invasiveness (0)'!$E12)/1000*(100000/('post-vaccine carriage (0)'!CX$47+'post-vaccine carriage (0)'!EV$47))</f>
        <v>18.214622804476225</v>
      </c>
      <c r="AW12" s="31">
        <f>('post-vaccine carriage (0)'!EW12*(1-'invasiveness (0)'!$F$90)+'post-vaccine carriage (0)'!CY12)*EXP('invasiveness (0)'!$E12)/1000*(100000/('post-vaccine carriage (0)'!CY$47+'post-vaccine carriage (0)'!EW$47))</f>
        <v>14.577429375399118</v>
      </c>
      <c r="AX12" s="31">
        <f>('post-vaccine carriage (0)'!EX12*(1-'invasiveness (0)'!$F$90)+'post-vaccine carriage (0)'!CZ12)*EXP('invasiveness (0)'!$E12)/1000*(100000/('post-vaccine carriage (0)'!CZ$47+'post-vaccine carriage (0)'!EX$47))</f>
        <v>12.244278674994533</v>
      </c>
      <c r="AY12" s="31">
        <f>('post-vaccine carriage (0)'!EY12*(1-'invasiveness (0)'!$F$90)+'post-vaccine carriage (0)'!DA12)*EXP('invasiveness (0)'!$E12)/1000*(100000/('post-vaccine carriage (0)'!DA$47+'post-vaccine carriage (0)'!EY$47))</f>
        <v>9.3586758058372457</v>
      </c>
      <c r="AZ12" s="31">
        <f>('post-vaccine carriage (0)'!EZ12*(1-'invasiveness (0)'!$F$90)+'post-vaccine carriage (0)'!DB12)*EXP('invasiveness (0)'!$E12)/1000*(100000/('post-vaccine carriage (0)'!DB$47+'post-vaccine carriage (0)'!EZ$47))</f>
        <v>13.934426573546817</v>
      </c>
      <c r="BA12" s="38">
        <f>('post-vaccine carriage (0)'!FA12*(1-'invasiveness (0)'!$F$90)+'post-vaccine carriage (0)'!DC12)*EXP('invasiveness (0)'!$E12)/1000*(100000/('post-vaccine carriage (0)'!DC$47+'post-vaccine carriage (0)'!FA$47))</f>
        <v>8.2037257322517316</v>
      </c>
      <c r="BB12" s="31">
        <f>('post-vaccine carriage (0)'!DN12*(1-'invasiveness (0)'!$F$90)+'post-vaccine carriage (0)'!BP12)*EXP('invasiveness (0)'!$B12-1.96*$J12)/1000*(100000/('post-vaccine carriage (0)'!BP$47+'post-vaccine carriage (0)'!DN$47))</f>
        <v>3.4718495419328566</v>
      </c>
      <c r="BC12" s="31">
        <f>('post-vaccine carriage (0)'!DO12*(1-'invasiveness (0)'!$F$90)+'post-vaccine carriage (0)'!BQ12)*EXP('invasiveness (0)'!$B12-1.96*$J12)/1000*(100000/('post-vaccine carriage (0)'!BQ$47+'post-vaccine carriage (0)'!DO$47))</f>
        <v>1.2889277325014605</v>
      </c>
      <c r="BD12" s="31">
        <f>('post-vaccine carriage (0)'!DP12*(1-'invasiveness (0)'!$F$90)+'post-vaccine carriage (0)'!BR12)*EXP('invasiveness (0)'!$B12-1.96*$J12)/1000*(100000/('post-vaccine carriage (0)'!BR$47+'post-vaccine carriage (0)'!DP$47))</f>
        <v>1.6979810560654227</v>
      </c>
      <c r="BE12" s="31">
        <f>('post-vaccine carriage (0)'!DQ12*(1-'invasiveness (0)'!$F$90)+'post-vaccine carriage (0)'!BS12)*EXP('invasiveness (0)'!$B12-1.96*$J12)/1000*(100000/('post-vaccine carriage (0)'!BS$47+'post-vaccine carriage (0)'!DQ$47))</f>
        <v>1.8101093481131432</v>
      </c>
      <c r="BF12" s="31">
        <f>('post-vaccine carriage (0)'!DR12*(1-'invasiveness (0)'!$F$90)+'post-vaccine carriage (0)'!BT12)*EXP('invasiveness (0)'!$B12-1.96*$J12)/1000*(100000/('post-vaccine carriage (0)'!BT$47+'post-vaccine carriage (0)'!DR$47))</f>
        <v>1.9376468169265515</v>
      </c>
      <c r="BG12" s="31">
        <f>('post-vaccine carriage (0)'!DS12*(1-'invasiveness (0)'!$F$90)+'post-vaccine carriage (0)'!BU12)*EXP('invasiveness (0)'!$B12-1.96*$J12)/1000*(100000/('post-vaccine carriage (0)'!BU$47+'post-vaccine carriage (0)'!DS$47))</f>
        <v>1.4873349639813584</v>
      </c>
      <c r="BH12" s="31">
        <f>('post-vaccine carriage (0)'!DT12*(1-'invasiveness (0)'!$F$90)+'post-vaccine carriage (0)'!BV12)*EXP('invasiveness (0)'!$B12-1.96*$J12)/1000*(100000/('post-vaccine carriage (0)'!BV$47+'post-vaccine carriage (0)'!DT$47))</f>
        <v>1.1719296148949563</v>
      </c>
      <c r="BI12" s="31">
        <f>('post-vaccine carriage (0)'!DU12*(1-'invasiveness (0)'!$F$90)+'post-vaccine carriage (0)'!BW12)*EXP('invasiveness (0)'!$B12-1.96*$J12)/1000*(100000/('post-vaccine carriage (0)'!BW$47+'post-vaccine carriage (0)'!DU$47))</f>
        <v>0.97285660910089666</v>
      </c>
      <c r="BJ12" s="31">
        <f>('post-vaccine carriage (0)'!DV12*(1-'invasiveness (0)'!$F$90)+'post-vaccine carriage (0)'!BX12)*EXP('invasiveness (0)'!$B12-1.96*$J12)/1000*(100000/('post-vaccine carriage (0)'!BX$47+'post-vaccine carriage (0)'!DV$47))</f>
        <v>1.4056933651610817</v>
      </c>
      <c r="BK12" s="38">
        <f>('post-vaccine carriage (0)'!DW12*(1-'invasiveness (0)'!$F$90)+'post-vaccine carriage (0)'!BY12)*EXP('invasiveness (0)'!$B12-1.96*$J12)/1000*(100000/('post-vaccine carriage (0)'!BY$47+'post-vaccine carriage (0)'!DW$47))</f>
        <v>1.1843072151749496</v>
      </c>
      <c r="BL12" s="31">
        <f>('post-vaccine carriage (0)'!DX12*(1-'invasiveness (0)'!$F$90)+'post-vaccine carriage (0)'!BZ12)*EXP('invasiveness (0)'!$C12-1.96*$K12)/1000*(100000/('post-vaccine carriage (0)'!BZ$47+'post-vaccine carriage (0)'!DX$47))</f>
        <v>1.075985496573717E-2</v>
      </c>
      <c r="BM12" s="31">
        <f>('post-vaccine carriage (0)'!DY12*(1-'invasiveness (0)'!$F$90)+'post-vaccine carriage (0)'!CA12)*EXP('invasiveness (0)'!$C12-1.96*$K12)/1000*(100000/('post-vaccine carriage (0)'!CA$47+'post-vaccine carriage (0)'!DY$47))</f>
        <v>9.2847831564892951E-3</v>
      </c>
      <c r="BN12" s="31">
        <f>('post-vaccine carriage (0)'!DZ12*(1-'invasiveness (0)'!$F$90)+'post-vaccine carriage (0)'!CB12)*EXP('invasiveness (0)'!$C12-1.96*$K12)/1000*(100000/('post-vaccine carriage (0)'!CB$47+'post-vaccine carriage (0)'!DZ$47))</f>
        <v>1.844995991863637E-2</v>
      </c>
      <c r="BO12" s="31">
        <f>('post-vaccine carriage (0)'!EA12*(1-'invasiveness (0)'!$F$90)+'post-vaccine carriage (0)'!CC12)*EXP('invasiveness (0)'!$C12-1.96*$K12)/1000*(100000/('post-vaccine carriage (0)'!CC$47+'post-vaccine carriage (0)'!EA$47))</f>
        <v>3.1995533136891248E-2</v>
      </c>
      <c r="BP12" s="31">
        <f>('post-vaccine carriage (0)'!EB12*(1-'invasiveness (0)'!$F$90)+'post-vaccine carriage (0)'!CD12)*EXP('invasiveness (0)'!$C12-1.96*$K12)/1000*(100000/('post-vaccine carriage (0)'!CD$47+'post-vaccine carriage (0)'!EB$47))</f>
        <v>2.9003194778490261E-2</v>
      </c>
      <c r="BQ12" s="31">
        <f>('post-vaccine carriage (0)'!EC12*(1-'invasiveness (0)'!$F$90)+'post-vaccine carriage (0)'!CE12)*EXP('invasiveness (0)'!$C12-1.96*$K12)/1000*(100000/('post-vaccine carriage (0)'!CE$47+'post-vaccine carriage (0)'!EC$47))</f>
        <v>1.5488353999292969E-2</v>
      </c>
      <c r="BR12" s="31">
        <f>('post-vaccine carriage (0)'!ED12*(1-'invasiveness (0)'!$F$90)+'post-vaccine carriage (0)'!CF12)*EXP('invasiveness (0)'!$C12-1.96*$K12)/1000*(100000/('post-vaccine carriage (0)'!CF$47+'post-vaccine carriage (0)'!ED$47))</f>
        <v>9.7089117685517003E-3</v>
      </c>
      <c r="BS12" s="31">
        <f>('post-vaccine carriage (0)'!EE12*(1-'invasiveness (0)'!$F$90)+'post-vaccine carriage (0)'!CG12)*EXP('invasiveness (0)'!$C12-1.96*$K12)/1000*(100000/('post-vaccine carriage (0)'!CG$47+'post-vaccine carriage (0)'!EE$47))</f>
        <v>5.0933663726490672E-3</v>
      </c>
      <c r="BT12" s="31">
        <f>('post-vaccine carriage (0)'!EF12*(1-'invasiveness (0)'!$F$90)+'post-vaccine carriage (0)'!CH12)*EXP('invasiveness (0)'!$C12-1.96*$K12)/1000*(100000/('post-vaccine carriage (0)'!CH$47+'post-vaccine carriage (0)'!EF$47))</f>
        <v>4.2210795212787111E-3</v>
      </c>
      <c r="BU12" s="38">
        <f>('post-vaccine carriage (0)'!EG12*(1-'invasiveness (0)'!$F$90)+'post-vaccine carriage (0)'!CI12)*EXP('invasiveness (0)'!$C12-1.96*$K12)/1000*(100000/('post-vaccine carriage (0)'!CI$47+'post-vaccine carriage (0)'!EG$47))</f>
        <v>3.3127015675294483E-3</v>
      </c>
      <c r="BV12" s="31">
        <f>('post-vaccine carriage (0)'!EH12*(1-'invasiveness (0)'!$F$90)+'post-vaccine carriage (0)'!CJ12)*EXP('invasiveness (0)'!$D12-1.96*$L12)/1000*(100000/('post-vaccine carriage (0)'!CJ$47+'post-vaccine carriage (0)'!EH$47))</f>
        <v>0.51431169864690451</v>
      </c>
      <c r="BW12" s="31">
        <f>('post-vaccine carriage (0)'!EI12*(1-'invasiveness (0)'!$F$90)+'post-vaccine carriage (0)'!CK12)*EXP('invasiveness (0)'!$D12-1.96*$L12)/1000*(100000/('post-vaccine carriage (0)'!CK$47+'post-vaccine carriage (0)'!EI$47))</f>
        <v>0.34897219350047209</v>
      </c>
      <c r="BX12" s="31">
        <f>('post-vaccine carriage (0)'!EJ12*(1-'invasiveness (0)'!$F$90)+'post-vaccine carriage (0)'!CL12)*EXP('invasiveness (0)'!$D12-1.96*$L12)/1000*(100000/('post-vaccine carriage (0)'!CL$47+'post-vaccine carriage (0)'!EJ$47))</f>
        <v>0.89306760908791338</v>
      </c>
      <c r="BY12" s="31">
        <f>('post-vaccine carriage (0)'!EK12*(1-'invasiveness (0)'!$F$90)+'post-vaccine carriage (0)'!CM12)*EXP('invasiveness (0)'!$D12-1.96*$L12)/1000*(100000/('post-vaccine carriage (0)'!CM$47+'post-vaccine carriage (0)'!EK$47))</f>
        <v>1.1245217452446086</v>
      </c>
      <c r="BZ12" s="31">
        <f>('post-vaccine carriage (0)'!EL12*(1-'invasiveness (0)'!$F$90)+'post-vaccine carriage (0)'!CN12)*EXP('invasiveness (0)'!$D12-1.96*$L12)/1000*(100000/('post-vaccine carriage (0)'!CN$47+'post-vaccine carriage (0)'!EL$47))</f>
        <v>1.3445518198686042</v>
      </c>
      <c r="CA12" s="31">
        <f>('post-vaccine carriage (0)'!EM12*(1-'invasiveness (0)'!$F$90)+'post-vaccine carriage (0)'!CO12)*EXP('invasiveness (0)'!$D12-1.96*$L12)/1000*(100000/('post-vaccine carriage (0)'!CO$47+'post-vaccine carriage (0)'!EM$47))</f>
        <v>1.119147583954911</v>
      </c>
      <c r="CB12" s="31">
        <f>('post-vaccine carriage (0)'!EN12*(1-'invasiveness (0)'!$F$90)+'post-vaccine carriage (0)'!CP12)*EXP('invasiveness (0)'!$D12-1.96*$L12)/1000*(100000/('post-vaccine carriage (0)'!CP$47+'post-vaccine carriage (0)'!EN$47))</f>
        <v>0.84039138514616418</v>
      </c>
      <c r="CC12" s="31">
        <f>('post-vaccine carriage (0)'!EO12*(1-'invasiveness (0)'!$F$90)+'post-vaccine carriage (0)'!CQ12)*EXP('invasiveness (0)'!$D12-1.96*$L12)/1000*(100000/('post-vaccine carriage (0)'!CQ$47+'post-vaccine carriage (0)'!EO$47))</f>
        <v>0.86049946557222101</v>
      </c>
      <c r="CD12" s="31">
        <f>('post-vaccine carriage (0)'!EP12*(1-'invasiveness (0)'!$F$90)+'post-vaccine carriage (0)'!CR12)*EXP('invasiveness (0)'!$D12-1.96*$L12)/1000*(100000/('post-vaccine carriage (0)'!CR$47+'post-vaccine carriage (0)'!EP$47))</f>
        <v>1.2480392945418528</v>
      </c>
      <c r="CE12" s="38">
        <f>('post-vaccine carriage (0)'!EQ12*(1-'invasiveness (0)'!$F$90)+'post-vaccine carriage (0)'!CS12)*EXP('invasiveness (0)'!$D12-1.96*$L12)/1000*(100000/('post-vaccine carriage (0)'!CS$47+'post-vaccine carriage (0)'!EQ$47))</f>
        <v>0.12146408936902896</v>
      </c>
      <c r="CF12" s="31">
        <f>('post-vaccine carriage (0)'!ER12*(1-'invasiveness (0)'!$F$90)+'post-vaccine carriage (0)'!CT12)*EXP('invasiveness (0)'!$E12-1.96*$M12)/1000*(100000/('post-vaccine carriage (0)'!CT$47+'post-vaccine carriage (0)'!ER$47))</f>
        <v>2.1690426432063621</v>
      </c>
      <c r="CG12" s="31">
        <f>('post-vaccine carriage (0)'!ES12*(1-'invasiveness (0)'!$F$90)+'post-vaccine carriage (0)'!CU12)*EXP('invasiveness (0)'!$E12-1.96*$M12)/1000*(100000/('post-vaccine carriage (0)'!CU$47+'post-vaccine carriage (0)'!ES$47))</f>
        <v>2.0224677132240223</v>
      </c>
      <c r="CH12" s="31">
        <f>('post-vaccine carriage (0)'!ET12*(1-'invasiveness (0)'!$F$90)+'post-vaccine carriage (0)'!CV12)*EXP('invasiveness (0)'!$E12-1.96*$M12)/1000*(100000/('post-vaccine carriage (0)'!CV$47+'post-vaccine carriage (0)'!ET$47))</f>
        <v>4.163570502901627</v>
      </c>
      <c r="CI12" s="31">
        <f>('post-vaccine carriage (0)'!EU12*(1-'invasiveness (0)'!$F$90)+'post-vaccine carriage (0)'!CW12)*EXP('invasiveness (0)'!$E12-1.96*$M12)/1000*(100000/('post-vaccine carriage (0)'!CW$47+'post-vaccine carriage (0)'!EU$47))</f>
        <v>6.2750990260096451</v>
      </c>
      <c r="CJ12" s="31">
        <f>('post-vaccine carriage (0)'!EV12*(1-'invasiveness (0)'!$F$90)+'post-vaccine carriage (0)'!CX12)*EXP('invasiveness (0)'!$E12-1.96*$M12)/1000*(100000/('post-vaccine carriage (0)'!CX$47+'post-vaccine carriage (0)'!EV$47))</f>
        <v>7.668200430735955</v>
      </c>
      <c r="CK12" s="31">
        <f>('post-vaccine carriage (0)'!EW12*(1-'invasiveness (0)'!$F$90)+'post-vaccine carriage (0)'!CY12)*EXP('invasiveness (0)'!$E12-1.96*$M12)/1000*(100000/('post-vaccine carriage (0)'!CY$47+'post-vaccine carriage (0)'!EW$47))</f>
        <v>6.1369731020720355</v>
      </c>
      <c r="CL12" s="31">
        <f>('post-vaccine carriage (0)'!EX12*(1-'invasiveness (0)'!$F$90)+'post-vaccine carriage (0)'!CZ12)*EXP('invasiveness (0)'!$E12-1.96*$M12)/1000*(100000/('post-vaccine carriage (0)'!CZ$47+'post-vaccine carriage (0)'!EX$47))</f>
        <v>5.1547366101136278</v>
      </c>
      <c r="CM12" s="31">
        <f>('post-vaccine carriage (0)'!EY12*(1-'invasiveness (0)'!$F$90)+'post-vaccine carriage (0)'!DA12)*EXP('invasiveness (0)'!$E12-1.96*$M12)/1000*(100000/('post-vaccine carriage (0)'!DA$47+'post-vaccine carriage (0)'!EY$47))</f>
        <v>3.9399224796356118</v>
      </c>
      <c r="CN12" s="31">
        <f>('post-vaccine carriage (0)'!EZ12*(1-'invasiveness (0)'!$F$90)+'post-vaccine carriage (0)'!DB12)*EXP('invasiveness (0)'!$E12-1.96*$M12)/1000*(100000/('post-vaccine carriage (0)'!DB$47+'post-vaccine carriage (0)'!EZ$47))</f>
        <v>5.8662744213990266</v>
      </c>
      <c r="CO12" s="38">
        <f>('post-vaccine carriage (0)'!FA12*(1-'invasiveness (0)'!$F$90)+'post-vaccine carriage (0)'!DC12)*EXP('invasiveness (0)'!$E12-1.96*$M12)/1000*(100000/('post-vaccine carriage (0)'!DC$47+'post-vaccine carriage (0)'!FA$47))</f>
        <v>3.4536983756936674</v>
      </c>
      <c r="CP12" s="31">
        <f>('post-vaccine carriage (0)'!DN12*(1-'invasiveness (0)'!$F$90)+'post-vaccine carriage (0)'!BP12)*MIN(1000, EXP('invasiveness (0)'!$B12+1.96*$J12))/1000*(100000/('post-vaccine carriage (0)'!BP$47+'post-vaccine carriage (0)'!DN$47))</f>
        <v>10.164914684069005</v>
      </c>
      <c r="CQ12" s="31">
        <f>('post-vaccine carriage (0)'!DO12*(1-'invasiveness (0)'!$F$90)+'post-vaccine carriage (0)'!BQ12)*MIN(1000, EXP('invasiveness (0)'!$B12+1.96*$J12))/1000*(100000/('post-vaccine carriage (0)'!BQ$47+'post-vaccine carriage (0)'!DO$47))</f>
        <v>3.773735087469769</v>
      </c>
      <c r="CR12" s="31">
        <f>('post-vaccine carriage (0)'!DP12*(1-'invasiveness (0)'!$F$90)+'post-vaccine carriage (0)'!BR12)*MIN(1000, EXP('invasiveness (0)'!$B12+1.96*$J12))/1000*(100000/('post-vaccine carriage (0)'!BR$47+'post-vaccine carriage (0)'!DP$47))</f>
        <v>4.9713653663866664</v>
      </c>
      <c r="CS12" s="31">
        <f>('post-vaccine carriage (0)'!DQ12*(1-'invasiveness (0)'!$F$90)+'post-vaccine carriage (0)'!BS12)*MIN(1000, EXP('invasiveness (0)'!$B12+1.96*$J12))/1000*(100000/('post-vaccine carriage (0)'!BS$47+'post-vaccine carriage (0)'!DQ$47))</f>
        <v>5.299655664848423</v>
      </c>
      <c r="CT12" s="31">
        <f>('post-vaccine carriage (0)'!DR12*(1-'invasiveness (0)'!$F$90)+'post-vaccine carriage (0)'!BT12)*MIN(1000, EXP('invasiveness (0)'!$B12+1.96*$J12))/1000*(100000/('post-vaccine carriage (0)'!BT$47+'post-vaccine carriage (0)'!DR$47))</f>
        <v>5.673061100150977</v>
      </c>
      <c r="CU12" s="31">
        <f>('post-vaccine carriage (0)'!DS12*(1-'invasiveness (0)'!$F$90)+'post-vaccine carriage (0)'!BU12)*MIN(1000, EXP('invasiveness (0)'!$B12+1.96*$J12))/1000*(100000/('post-vaccine carriage (0)'!BU$47+'post-vaccine carriage (0)'!DS$47))</f>
        <v>4.3546336996753832</v>
      </c>
      <c r="CV12" s="31">
        <f>('post-vaccine carriage (0)'!DT12*(1-'invasiveness (0)'!$F$90)+'post-vaccine carriage (0)'!BV12)*MIN(1000, EXP('invasiveness (0)'!$B12+1.96*$J12))/1000*(100000/('post-vaccine carriage (0)'!BV$47+'post-vaccine carriage (0)'!DT$47))</f>
        <v>3.4311868666143539</v>
      </c>
      <c r="CW12" s="31">
        <f>('post-vaccine carriage (0)'!DU12*(1-'invasiveness (0)'!$F$90)+'post-vaccine carriage (0)'!BW12)*MIN(1000, EXP('invasiveness (0)'!$B12+1.96*$J12))/1000*(100000/('post-vaccine carriage (0)'!BW$47+'post-vaccine carriage (0)'!DU$47))</f>
        <v>2.8483389939294019</v>
      </c>
      <c r="CX12" s="31">
        <f>('post-vaccine carriage (0)'!DV12*(1-'invasiveness (0)'!$F$90)+'post-vaccine carriage (0)'!BX12)*MIN(1000, EXP('invasiveness (0)'!$B12+1.96*$J12))/1000*(100000/('post-vaccine carriage (0)'!BX$47+'post-vaccine carriage (0)'!DV$47))</f>
        <v>4.1156026366480694</v>
      </c>
      <c r="CY12" s="38">
        <f>('post-vaccine carriage (0)'!DW12*(1-'invasiveness (0)'!$F$90)+'post-vaccine carriage (0)'!BY12)*MIN(1000, EXP('invasiveness (0)'!$B12+1.96*$J12))/1000*(100000/('post-vaccine carriage (0)'!BY$47+'post-vaccine carriage (0)'!DW$47))</f>
        <v>3.4674261244854181</v>
      </c>
      <c r="CZ12" s="31">
        <f>('post-vaccine carriage (0)'!DX12*(1-'invasiveness (0)'!$F$90)+'post-vaccine carriage (0)'!BZ12)*MIN(1000, EXP('invasiveness (0)'!$C12+1.96*$K12))/1000*(100000/('post-vaccine carriage (0)'!BZ$47+'post-vaccine carriage (0)'!DX$47))</f>
        <v>1.2662212901857643</v>
      </c>
      <c r="DA12" s="31">
        <f>('post-vaccine carriage (0)'!DY12*(1-'invasiveness (0)'!$F$90)+'post-vaccine carriage (0)'!CA12)*MIN(1000, EXP('invasiveness (0)'!$C12+1.96*$K12))/1000*(100000/('post-vaccine carriage (0)'!CA$47+'post-vaccine carriage (0)'!DY$47))</f>
        <v>1.0926346261117537</v>
      </c>
      <c r="DB12" s="31">
        <f>('post-vaccine carriage (0)'!DZ12*(1-'invasiveness (0)'!$F$90)+'post-vaccine carriage (0)'!CB12)*MIN(1000, EXP('invasiveness (0)'!$C12+1.96*$K12))/1000*(100000/('post-vaccine carriage (0)'!CB$47+'post-vaccine carriage (0)'!DZ$47))</f>
        <v>2.1711939544206342</v>
      </c>
      <c r="DC12" s="31">
        <f>('post-vaccine carriage (0)'!EA12*(1-'invasiveness (0)'!$F$90)+'post-vaccine carriage (0)'!CC12)*MIN(1000, EXP('invasiveness (0)'!$C12+1.96*$K12))/1000*(100000/('post-vaccine carriage (0)'!CC$47+'post-vaccine carriage (0)'!EA$47))</f>
        <v>3.7652389718805281</v>
      </c>
      <c r="DD12" s="31">
        <f>('post-vaccine carriage (0)'!EB12*(1-'invasiveness (0)'!$F$90)+'post-vaccine carriage (0)'!CD12)*MIN(1000, EXP('invasiveness (0)'!$C12+1.96*$K12))/1000*(100000/('post-vaccine carriage (0)'!CD$47+'post-vaccine carriage (0)'!EB$47))</f>
        <v>3.4131001606314801</v>
      </c>
      <c r="DE12" s="31">
        <f>('post-vaccine carriage (0)'!EC12*(1-'invasiveness (0)'!$F$90)+'post-vaccine carriage (0)'!CE12)*MIN(1000, EXP('invasiveness (0)'!$C12+1.96*$K12))/1000*(100000/('post-vaccine carriage (0)'!CE$47+'post-vaccine carriage (0)'!EC$47))</f>
        <v>1.8226717410493434</v>
      </c>
      <c r="DF12" s="31">
        <f>('post-vaccine carriage (0)'!ED12*(1-'invasiveness (0)'!$F$90)+'post-vaccine carriage (0)'!CF12)*MIN(1000, EXP('invasiveness (0)'!$C12+1.96*$K12))/1000*(100000/('post-vaccine carriage (0)'!CF$47+'post-vaccine carriage (0)'!ED$47))</f>
        <v>1.1425461425848349</v>
      </c>
      <c r="DG12" s="31">
        <f>('post-vaccine carriage (0)'!EE12*(1-'invasiveness (0)'!$F$90)+'post-vaccine carriage (0)'!CG12)*MIN(1000, EXP('invasiveness (0)'!$C12+1.96*$K12))/1000*(100000/('post-vaccine carriage (0)'!CG$47+'post-vaccine carriage (0)'!EE$47))</f>
        <v>0.59938809215377165</v>
      </c>
      <c r="DH12" s="31">
        <f>('post-vaccine carriage (0)'!EF12*(1-'invasiveness (0)'!$F$90)+'post-vaccine carriage (0)'!CH12)*MIN(1000, EXP('invasiveness (0)'!$C12+1.96*$K12))/1000*(100000/('post-vaccine carriage (0)'!CH$47+'post-vaccine carriage (0)'!EF$47))</f>
        <v>0.49673724919433043</v>
      </c>
      <c r="DI12" s="38">
        <f>('post-vaccine carriage (0)'!EG12*(1-'invasiveness (0)'!$F$90)+'post-vaccine carriage (0)'!CI12)*MIN(1000, EXP('invasiveness (0)'!$C12+1.96*$K12))/1000*(100000/('post-vaccine carriage (0)'!CI$47+'post-vaccine carriage (0)'!EG$47))</f>
        <v>0.38983920008164941</v>
      </c>
      <c r="DJ12" s="31">
        <f>('post-vaccine carriage (0)'!EH12*(1-'invasiveness (0)'!$F$90)+'post-vaccine carriage (0)'!CJ12)*MIN(1000, EXP('invasiveness (0)'!$D12+1.96*$L12))/1000*(100000/('post-vaccine carriage (0)'!CJ$47+'post-vaccine carriage (0)'!EH$47))</f>
        <v>3.5265743446513946</v>
      </c>
      <c r="DK12" s="31">
        <f>('post-vaccine carriage (0)'!EI12*(1-'invasiveness (0)'!$F$90)+'post-vaccine carriage (0)'!CK12)*MIN(1000, EXP('invasiveness (0)'!$D12+1.96*$L12))/1000*(100000/('post-vaccine carriage (0)'!CK$47+'post-vaccine carriage (0)'!EI$47))</f>
        <v>2.3928609592845285</v>
      </c>
      <c r="DL12" s="31">
        <f>('post-vaccine carriage (0)'!EJ12*(1-'invasiveness (0)'!$F$90)+'post-vaccine carriage (0)'!CL12)*MIN(1000, EXP('invasiveness (0)'!$D12+1.96*$L12))/1000*(100000/('post-vaccine carriage (0)'!CL$47+'post-vaccine carriage (0)'!EJ$47))</f>
        <v>6.1236587200611838</v>
      </c>
      <c r="DM12" s="31">
        <f>('post-vaccine carriage (0)'!EK12*(1-'invasiveness (0)'!$F$90)+'post-vaccine carriage (0)'!CM12)*MIN(1000, EXP('invasiveness (0)'!$D12+1.96*$L12))/1000*(100000/('post-vaccine carriage (0)'!CM$47+'post-vaccine carriage (0)'!EK$47))</f>
        <v>7.7107122922064137</v>
      </c>
      <c r="DN12" s="31">
        <f>('post-vaccine carriage (0)'!EL12*(1-'invasiveness (0)'!$F$90)+'post-vaccine carriage (0)'!CN12)*MIN(1000, EXP('invasiveness (0)'!$D12+1.96*$L12))/1000*(100000/('post-vaccine carriage (0)'!CN$47+'post-vaccine carriage (0)'!EL$47))</f>
        <v>9.2194324287737111</v>
      </c>
      <c r="DO12" s="31">
        <f>('post-vaccine carriage (0)'!EM12*(1-'invasiveness (0)'!$F$90)+'post-vaccine carriage (0)'!CO12)*MIN(1000, EXP('invasiveness (0)'!$D12+1.96*$L12))/1000*(100000/('post-vaccine carriage (0)'!CO$47+'post-vaccine carriage (0)'!EM$47))</f>
        <v>7.6738623053635564</v>
      </c>
      <c r="DP12" s="31">
        <f>('post-vaccine carriage (0)'!EN12*(1-'invasiveness (0)'!$F$90)+'post-vaccine carriage (0)'!CP12)*MIN(1000, EXP('invasiveness (0)'!$D12+1.96*$L12))/1000*(100000/('post-vaccine carriage (0)'!CP$47+'post-vaccine carriage (0)'!EN$47))</f>
        <v>5.7624640973940036</v>
      </c>
      <c r="DQ12" s="31">
        <f>('post-vaccine carriage (0)'!EO12*(1-'invasiveness (0)'!$F$90)+'post-vaccine carriage (0)'!CQ12)*MIN(1000, EXP('invasiveness (0)'!$D12+1.96*$L12))/1000*(100000/('post-vaccine carriage (0)'!CQ$47+'post-vaccine carriage (0)'!EO$47))</f>
        <v>5.9003428210109901</v>
      </c>
      <c r="DR12" s="31">
        <f>('post-vaccine carriage (0)'!EP12*(1-'invasiveness (0)'!$F$90)+'post-vaccine carriage (0)'!CR12)*MIN(1000, EXP('invasiveness (0)'!$D12+1.96*$L12))/1000*(100000/('post-vaccine carriage (0)'!CR$47+'post-vaccine carriage (0)'!EP$47))</f>
        <v>8.5576574844154845</v>
      </c>
      <c r="DS12" s="38">
        <f>('post-vaccine carriage (0)'!EQ12*(1-'invasiveness (0)'!$F$90)+'post-vaccine carriage (0)'!CS12)*MIN(1000, EXP('invasiveness (0)'!$D12+1.96*$L12))/1000*(100000/('post-vaccine carriage (0)'!CS$47+'post-vaccine carriage (0)'!EQ$47))</f>
        <v>0.83286486092423606</v>
      </c>
      <c r="DT12" s="31">
        <f>('post-vaccine carriage (0)'!ER12*(1-'invasiveness (0)'!$F$90)+'post-vaccine carriage (0)'!CT12)*MIN(1000, EXP('invasiveness (0)'!$E12+1.96*$M12))/1000*(100000/('post-vaccine carriage (0)'!CT$47+'post-vaccine carriage (0)'!ER$47))</f>
        <v>12.238312619005658</v>
      </c>
      <c r="DU12" s="31">
        <f>('post-vaccine carriage (0)'!ES12*(1-'invasiveness (0)'!$F$90)+'post-vaccine carriage (0)'!CU12)*MIN(1000, EXP('invasiveness (0)'!$E12+1.96*$M12))/1000*(100000/('post-vaccine carriage (0)'!CU$47+'post-vaccine carriage (0)'!ES$47))</f>
        <v>11.411298073740181</v>
      </c>
      <c r="DV12" s="31">
        <f>('post-vaccine carriage (0)'!ET12*(1-'invasiveness (0)'!$F$90)+'post-vaccine carriage (0)'!CV12)*MIN(1000, EXP('invasiveness (0)'!$E12+1.96*$M12))/1000*(100000/('post-vaccine carriage (0)'!CV$47+'post-vaccine carriage (0)'!ET$47))</f>
        <v>23.491966644997337</v>
      </c>
      <c r="DW12" s="31">
        <f>('post-vaccine carriage (0)'!EU12*(1-'invasiveness (0)'!$F$90)+'post-vaccine carriage (0)'!CW12)*MIN(1000, EXP('invasiveness (0)'!$E12+1.96*$M12))/1000*(100000/('post-vaccine carriage (0)'!CW$47+'post-vaccine carriage (0)'!EU$47))</f>
        <v>35.40576937759058</v>
      </c>
      <c r="DX12" s="31">
        <f>('post-vaccine carriage (0)'!EV12*(1-'invasiveness (0)'!$F$90)+'post-vaccine carriage (0)'!CX12)*MIN(1000, EXP('invasiveness (0)'!$E12+1.96*$M12))/1000*(100000/('post-vaccine carriage (0)'!CX$47+'post-vaccine carriage (0)'!EV$47))</f>
        <v>43.266016180213931</v>
      </c>
      <c r="DY12" s="31">
        <f>('post-vaccine carriage (0)'!EW12*(1-'invasiveness (0)'!$F$90)+'post-vaccine carriage (0)'!CY12)*MIN(1000, EXP('invasiveness (0)'!$E12+1.96*$M12))/1000*(100000/('post-vaccine carriage (0)'!CY$47+'post-vaccine carriage (0)'!EW$47))</f>
        <v>34.626426360415678</v>
      </c>
      <c r="DZ12" s="31">
        <f>('post-vaccine carriage (0)'!EX12*(1-'invasiveness (0)'!$F$90)+'post-vaccine carriage (0)'!CZ12)*MIN(1000, EXP('invasiveness (0)'!$E12+1.96*$M12))/1000*(100000/('post-vaccine carriage (0)'!CZ$47+'post-vaccine carriage (0)'!EX$47))</f>
        <v>29.084388128925383</v>
      </c>
      <c r="EA12" s="31">
        <f>('post-vaccine carriage (0)'!EY12*(1-'invasiveness (0)'!$F$90)+'post-vaccine carriage (0)'!DA12)*MIN(1000, EXP('invasiveness (0)'!$E12+1.96*$M12))/1000*(100000/('post-vaccine carriage (0)'!DA$47+'post-vaccine carriage (0)'!EY$47))</f>
        <v>22.230085310425647</v>
      </c>
      <c r="EB12" s="31">
        <f>('post-vaccine carriage (0)'!EZ12*(1-'invasiveness (0)'!$F$90)+'post-vaccine carriage (0)'!DB12)*MIN(1000, EXP('invasiveness (0)'!$E12+1.96*$M12))/1000*(100000/('post-vaccine carriage (0)'!DB$47+'post-vaccine carriage (0)'!EZ$47))</f>
        <v>33.099072765038031</v>
      </c>
      <c r="EC12" s="38">
        <f>('post-vaccine carriage (0)'!FA12*(1-'invasiveness (0)'!$F$90)+'post-vaccine carriage (0)'!DC12)*MIN(1000, EXP('invasiveness (0)'!$E12+1.96*$M12))/1000*(100000/('post-vaccine carriage (0)'!DC$47+'post-vaccine carriage (0)'!FA$47))</f>
        <v>19.486680239264356</v>
      </c>
      <c r="GE12" s="41">
        <f t="shared" si="4"/>
        <v>2.4687778988070139</v>
      </c>
      <c r="GF12" s="41">
        <f t="shared" si="5"/>
        <v>0.91653634776681914</v>
      </c>
      <c r="GG12" s="41">
        <f t="shared" si="6"/>
        <v>1.207407767294421</v>
      </c>
      <c r="GH12" s="41">
        <f t="shared" si="7"/>
        <v>1.2871404417363779</v>
      </c>
      <c r="GI12" s="41">
        <f t="shared" si="8"/>
        <v>1.3778303407292476</v>
      </c>
      <c r="GJ12" s="41">
        <f t="shared" si="9"/>
        <v>1.0576206263696197</v>
      </c>
      <c r="GK12" s="41">
        <f t="shared" si="10"/>
        <v>0.83334081654913961</v>
      </c>
      <c r="GL12" s="41">
        <f t="shared" si="11"/>
        <v>0.69178311624630806</v>
      </c>
      <c r="GM12" s="41">
        <f t="shared" si="12"/>
        <v>0.99956656257555343</v>
      </c>
      <c r="GN12" s="41">
        <f t="shared" si="13"/>
        <v>0.84214233448430442</v>
      </c>
      <c r="GO12" s="41">
        <f t="shared" si="14"/>
        <v>0.10596356786330526</v>
      </c>
      <c r="GP12" s="41">
        <f t="shared" si="15"/>
        <v>9.1436989925200371E-2</v>
      </c>
      <c r="GQ12" s="41">
        <f t="shared" si="16"/>
        <v>0.18169609034128334</v>
      </c>
      <c r="GR12" s="41">
        <f t="shared" si="17"/>
        <v>0.31509354518900168</v>
      </c>
      <c r="GS12" s="41">
        <f t="shared" si="18"/>
        <v>0.28562485349008226</v>
      </c>
      <c r="GT12" s="41">
        <f t="shared" si="19"/>
        <v>0.1525300531764682</v>
      </c>
      <c r="GU12" s="41">
        <f t="shared" si="20"/>
        <v>9.5613828842653695E-2</v>
      </c>
      <c r="GV12" s="41">
        <f t="shared" si="21"/>
        <v>5.0159716371595178E-2</v>
      </c>
      <c r="GW12" s="41">
        <f t="shared" si="22"/>
        <v>4.1569393614849813E-2</v>
      </c>
      <c r="GX12" s="41">
        <f t="shared" si="23"/>
        <v>3.2623643950551638E-2</v>
      </c>
      <c r="GY12" s="41">
        <f t="shared" si="24"/>
        <v>0.83244679551686063</v>
      </c>
      <c r="GZ12" s="41">
        <f t="shared" si="25"/>
        <v>0.56483409762646342</v>
      </c>
      <c r="HA12" s="41">
        <f t="shared" si="26"/>
        <v>1.4454877680617053</v>
      </c>
      <c r="HB12" s="41">
        <f t="shared" si="27"/>
        <v>1.8201112783953513</v>
      </c>
      <c r="HC12" s="41">
        <f t="shared" si="28"/>
        <v>2.1762442052176714</v>
      </c>
      <c r="HD12" s="41">
        <f t="shared" si="29"/>
        <v>1.8114128502709872</v>
      </c>
      <c r="HE12" s="41">
        <f t="shared" si="30"/>
        <v>1.3602278878458698</v>
      </c>
      <c r="HF12" s="41">
        <f t="shared" si="31"/>
        <v>1.3927741183879796</v>
      </c>
      <c r="HG12" s="41">
        <f t="shared" si="32"/>
        <v>2.0200324319936449</v>
      </c>
      <c r="HH12" s="41">
        <f t="shared" si="33"/>
        <v>0.1965974957047194</v>
      </c>
      <c r="HI12" s="41">
        <f t="shared" si="34"/>
        <v>2.9831823083571676</v>
      </c>
      <c r="HJ12" s="41">
        <f t="shared" si="35"/>
        <v>2.7815911873427681</v>
      </c>
      <c r="HK12" s="41">
        <f t="shared" si="36"/>
        <v>5.7263465532854374</v>
      </c>
      <c r="HL12" s="41">
        <f t="shared" si="37"/>
        <v>8.6304270947430464</v>
      </c>
      <c r="HM12" s="41">
        <f t="shared" si="38"/>
        <v>10.54642237374027</v>
      </c>
      <c r="HN12" s="41">
        <f t="shared" si="39"/>
        <v>8.4404562733270829</v>
      </c>
      <c r="HO12" s="41">
        <f t="shared" si="40"/>
        <v>7.0895420648809049</v>
      </c>
      <c r="HP12" s="41">
        <f t="shared" si="41"/>
        <v>5.4187533262016334</v>
      </c>
      <c r="HQ12" s="41">
        <f t="shared" si="42"/>
        <v>8.0681521521477908</v>
      </c>
      <c r="HR12" s="41">
        <f t="shared" si="43"/>
        <v>4.7500273565580642</v>
      </c>
      <c r="HS12" s="41">
        <f t="shared" si="44"/>
        <v>4.224287243329135</v>
      </c>
      <c r="HT12" s="41">
        <f t="shared" si="45"/>
        <v>1.5682710072014894</v>
      </c>
      <c r="HU12" s="41">
        <f t="shared" si="46"/>
        <v>2.0659765430268227</v>
      </c>
      <c r="HV12" s="41">
        <f t="shared" si="47"/>
        <v>2.2024058749989019</v>
      </c>
      <c r="HW12" s="41">
        <f t="shared" si="48"/>
        <v>2.3575839424951779</v>
      </c>
      <c r="HX12" s="41">
        <f t="shared" si="49"/>
        <v>1.809678109324405</v>
      </c>
      <c r="HY12" s="41">
        <f t="shared" si="50"/>
        <v>1.425916435170258</v>
      </c>
      <c r="HZ12" s="41">
        <f t="shared" si="51"/>
        <v>1.1836992685821972</v>
      </c>
      <c r="IA12" s="41">
        <f t="shared" si="52"/>
        <v>1.7103427089114343</v>
      </c>
      <c r="IB12" s="41">
        <f t="shared" si="53"/>
        <v>1.440976574826164</v>
      </c>
      <c r="IC12" s="41">
        <f t="shared" si="54"/>
        <v>1.149497867356722</v>
      </c>
      <c r="ID12" s="41">
        <f t="shared" si="55"/>
        <v>0.99191285303006405</v>
      </c>
      <c r="IE12" s="41">
        <f t="shared" si="56"/>
        <v>1.9710479041607145</v>
      </c>
      <c r="IF12" s="41">
        <f t="shared" si="57"/>
        <v>3.4181498935546353</v>
      </c>
      <c r="IG12" s="41">
        <f t="shared" si="58"/>
        <v>3.0984721123629075</v>
      </c>
      <c r="IH12" s="41">
        <f t="shared" si="59"/>
        <v>1.6546533338735823</v>
      </c>
      <c r="II12" s="41">
        <f t="shared" si="60"/>
        <v>1.0372234019736295</v>
      </c>
      <c r="IJ12" s="41">
        <f t="shared" si="61"/>
        <v>0.54413500940952741</v>
      </c>
      <c r="IK12" s="41">
        <f t="shared" si="62"/>
        <v>0.45094677605820188</v>
      </c>
      <c r="IL12" s="41">
        <f t="shared" si="63"/>
        <v>0.35390285456356829</v>
      </c>
      <c r="IM12" s="41">
        <f t="shared" si="64"/>
        <v>2.1798158504876293</v>
      </c>
      <c r="IN12" s="41">
        <f t="shared" si="65"/>
        <v>1.4790546681575929</v>
      </c>
      <c r="IO12" s="41">
        <f t="shared" si="66"/>
        <v>3.7851033429115652</v>
      </c>
      <c r="IP12" s="41">
        <f t="shared" si="67"/>
        <v>4.7660792685664539</v>
      </c>
      <c r="IQ12" s="41">
        <f t="shared" si="68"/>
        <v>5.698636403687436</v>
      </c>
      <c r="IR12" s="41">
        <f t="shared" si="69"/>
        <v>4.7433018711376587</v>
      </c>
      <c r="IS12" s="41">
        <f t="shared" si="70"/>
        <v>3.5618448244019696</v>
      </c>
      <c r="IT12" s="41">
        <f t="shared" si="71"/>
        <v>3.6470692370507893</v>
      </c>
      <c r="IU12" s="41">
        <f t="shared" si="72"/>
        <v>5.289585757879987</v>
      </c>
      <c r="IV12" s="41">
        <f t="shared" si="73"/>
        <v>0.51480327585048768</v>
      </c>
      <c r="IW12" s="41">
        <f t="shared" si="74"/>
        <v>7.0860876674421283</v>
      </c>
      <c r="IX12" s="41">
        <f t="shared" si="75"/>
        <v>6.6072391731733902</v>
      </c>
      <c r="IY12" s="41">
        <f t="shared" si="76"/>
        <v>13.602049588810273</v>
      </c>
      <c r="IZ12" s="41">
        <f t="shared" si="77"/>
        <v>20.500243256837891</v>
      </c>
      <c r="JA12" s="41">
        <f t="shared" si="78"/>
        <v>25.051393375737707</v>
      </c>
      <c r="JB12" s="41">
        <f t="shared" si="79"/>
        <v>20.048996985016558</v>
      </c>
      <c r="JC12" s="41">
        <f t="shared" si="80"/>
        <v>16.84010945393085</v>
      </c>
      <c r="JD12" s="41">
        <f t="shared" si="81"/>
        <v>12.871409504588401</v>
      </c>
      <c r="JE12" s="41">
        <f t="shared" si="82"/>
        <v>19.164646191491215</v>
      </c>
      <c r="JF12" s="41">
        <f t="shared" si="83"/>
        <v>11.282954507012624</v>
      </c>
    </row>
    <row r="13" spans="1:266" x14ac:dyDescent="0.25">
      <c r="A13" s="28" t="s">
        <v>9</v>
      </c>
      <c r="B13" s="52">
        <v>-7.258195111</v>
      </c>
      <c r="C13" s="52">
        <v>-7.9541431549999997</v>
      </c>
      <c r="D13" s="52">
        <v>-7.8151643850000001</v>
      </c>
      <c r="E13" s="26">
        <v>-0.70900974299999997</v>
      </c>
      <c r="F13" s="52">
        <v>1.0003708E-2</v>
      </c>
      <c r="G13" s="52">
        <v>9.7578209999999999E-3</v>
      </c>
      <c r="H13" s="52">
        <v>9.9876270000000007E-3</v>
      </c>
      <c r="I13" s="35">
        <v>1.0000000000000001E-5</v>
      </c>
      <c r="J13" s="91">
        <f t="shared" si="3"/>
        <v>9.9981465154381315</v>
      </c>
      <c r="K13" s="91">
        <f t="shared" si="0"/>
        <v>10.123334248991826</v>
      </c>
      <c r="L13" s="91">
        <f t="shared" si="0"/>
        <v>10.006192246843117</v>
      </c>
      <c r="M13" s="26">
        <f t="shared" si="0"/>
        <v>316.2277660168379</v>
      </c>
      <c r="N13" s="31">
        <f>('post-vaccine carriage (0)'!DN13*(1-'invasiveness (0)'!$F$90)+'post-vaccine carriage (0)'!BP13)*EXP('invasiveness (0)'!$B13)/1000*(100000/('post-vaccine carriage (0)'!BP$47+'post-vaccine carriage (0)'!DN$47))</f>
        <v>5.0631643131058429E-4</v>
      </c>
      <c r="O13" s="31">
        <f>('post-vaccine carriage (0)'!DO13*(1-'invasiveness (0)'!$F$90)+'post-vaccine carriage (0)'!BQ13)*EXP('invasiveness (0)'!$B13)/1000*(100000/('post-vaccine carriage (0)'!BQ$47+'post-vaccine carriage (0)'!DO$47))</f>
        <v>6.1489302954669802E-4</v>
      </c>
      <c r="P13" s="31">
        <f>('post-vaccine carriage (0)'!DP13*(1-'invasiveness (0)'!$F$90)+'post-vaccine carriage (0)'!BR13)*EXP('invasiveness (0)'!$B13)/1000*(100000/('post-vaccine carriage (0)'!BR$47+'post-vaccine carriage (0)'!DP$47))</f>
        <v>2.7010588960054484E-4</v>
      </c>
      <c r="Q13" s="31">
        <f>('post-vaccine carriage (0)'!DQ13*(1-'invasiveness (0)'!$F$90)+'post-vaccine carriage (0)'!BS13)*EXP('invasiveness (0)'!$B13)/1000*(100000/('post-vaccine carriage (0)'!BS$47+'post-vaccine carriage (0)'!DQ$47))</f>
        <v>1.3315809933436775E-4</v>
      </c>
      <c r="R13" s="31">
        <f>('post-vaccine carriage (0)'!DR13*(1-'invasiveness (0)'!$F$90)+'post-vaccine carriage (0)'!BT13)*EXP('invasiveness (0)'!$B13)/1000*(100000/('post-vaccine carriage (0)'!BT$47+'post-vaccine carriage (0)'!DR$47))</f>
        <v>1.6265901144595413E-4</v>
      </c>
      <c r="S13" s="31">
        <f>('post-vaccine carriage (0)'!DS13*(1-'invasiveness (0)'!$F$90)+'post-vaccine carriage (0)'!BU13)*EXP('invasiveness (0)'!$B13)/1000*(100000/('post-vaccine carriage (0)'!BU$47+'post-vaccine carriage (0)'!DS$47))</f>
        <v>2.4420177978752295E-4</v>
      </c>
      <c r="T13" s="31">
        <f>('post-vaccine carriage (0)'!DT13*(1-'invasiveness (0)'!$F$90)+'post-vaccine carriage (0)'!BV13)*EXP('invasiveness (0)'!$B13)/1000*(100000/('post-vaccine carriage (0)'!BV$47+'post-vaccine carriage (0)'!DT$47))</f>
        <v>2.483069981816768E-4</v>
      </c>
      <c r="U13" s="31">
        <f>('post-vaccine carriage (0)'!DU13*(1-'invasiveness (0)'!$F$90)+'post-vaccine carriage (0)'!BW13)*EXP('invasiveness (0)'!$B13)/1000*(100000/('post-vaccine carriage (0)'!BW$47+'post-vaccine carriage (0)'!DU$47))</f>
        <v>3.0221775274294049E-4</v>
      </c>
      <c r="V13" s="31">
        <f>('post-vaccine carriage (0)'!DV13*(1-'invasiveness (0)'!$F$90)+'post-vaccine carriage (0)'!BX13)*EXP('invasiveness (0)'!$B13)/1000*(100000/('post-vaccine carriage (0)'!BX$47+'post-vaccine carriage (0)'!DV$47))</f>
        <v>2.9085966409898476E-4</v>
      </c>
      <c r="W13" s="38">
        <f>('post-vaccine carriage (0)'!DW13*(1-'invasiveness (0)'!$F$90)+'post-vaccine carriage (0)'!BY13)*EXP('invasiveness (0)'!$B13)/1000*(100000/('post-vaccine carriage (0)'!BY$47+'post-vaccine carriage (0)'!DW$47))</f>
        <v>2.5866603693661165E-4</v>
      </c>
      <c r="X13" s="31">
        <f>('post-vaccine carriage (0)'!DX13*(1-'invasiveness (0)'!$F$90)+'post-vaccine carriage (0)'!BZ13)*EXP('invasiveness (0)'!$C13)/1000*(100000/('post-vaccine carriage (0)'!BZ$47+'post-vaccine carriage (0)'!DX$47))</f>
        <v>1.1225700333597962E-4</v>
      </c>
      <c r="Y13" s="31">
        <f>('post-vaccine carriage (0)'!DY13*(1-'invasiveness (0)'!$F$90)+'post-vaccine carriage (0)'!CA13)*EXP('invasiveness (0)'!$C13)/1000*(100000/('post-vaccine carriage (0)'!CA$47+'post-vaccine carriage (0)'!DY$47))</f>
        <v>1.9277812252621181E-4</v>
      </c>
      <c r="Z13" s="31">
        <f>('post-vaccine carriage (0)'!DZ13*(1-'invasiveness (0)'!$F$90)+'post-vaccine carriage (0)'!CB13)*EXP('invasiveness (0)'!$C13)/1000*(100000/('post-vaccine carriage (0)'!CB$47+'post-vaccine carriage (0)'!DZ$47))</f>
        <v>1.747138976671885E-4</v>
      </c>
      <c r="AA13" s="31">
        <f>('post-vaccine carriage (0)'!EA13*(1-'invasiveness (0)'!$F$90)+'post-vaccine carriage (0)'!CC13)*EXP('invasiveness (0)'!$C13)/1000*(100000/('post-vaccine carriage (0)'!CC$47+'post-vaccine carriage (0)'!EA$47))</f>
        <v>1.2853916440638585E-4</v>
      </c>
      <c r="AB13" s="31">
        <f>('post-vaccine carriage (0)'!EB13*(1-'invasiveness (0)'!$F$90)+'post-vaccine carriage (0)'!CD13)*EXP('invasiveness (0)'!$C13)/1000*(100000/('post-vaccine carriage (0)'!CD$47+'post-vaccine carriage (0)'!EB$47))</f>
        <v>1.2734470085144588E-4</v>
      </c>
      <c r="AC13" s="31">
        <f>('post-vaccine carriage (0)'!EC13*(1-'invasiveness (0)'!$F$90)+'post-vaccine carriage (0)'!CE13)*EXP('invasiveness (0)'!$C13)/1000*(100000/('post-vaccine carriage (0)'!CE$47+'post-vaccine carriage (0)'!EC$47))</f>
        <v>1.1964305133874527E-4</v>
      </c>
      <c r="AD13" s="31">
        <f>('post-vaccine carriage (0)'!ED13*(1-'invasiveness (0)'!$F$90)+'post-vaccine carriage (0)'!CF13)*EXP('invasiveness (0)'!$C13)/1000*(100000/('post-vaccine carriage (0)'!CF$47+'post-vaccine carriage (0)'!ED$47))</f>
        <v>9.601389411217013E-5</v>
      </c>
      <c r="AE13" s="31">
        <f>('post-vaccine carriage (0)'!EE13*(1-'invasiveness (0)'!$F$90)+'post-vaccine carriage (0)'!CG13)*EXP('invasiveness (0)'!$C13)/1000*(100000/('post-vaccine carriage (0)'!CG$47+'post-vaccine carriage (0)'!EE$47))</f>
        <v>7.1972274811014488E-5</v>
      </c>
      <c r="AF13" s="31">
        <f>('post-vaccine carriage (0)'!EF13*(1-'invasiveness (0)'!$F$90)+'post-vaccine carriage (0)'!CH13)*EXP('invasiveness (0)'!$C13)/1000*(100000/('post-vaccine carriage (0)'!CH$47+'post-vaccine carriage (0)'!EF$47))</f>
        <v>7.548301703898655E-5</v>
      </c>
      <c r="AG13" s="38">
        <f>('post-vaccine carriage (0)'!EG13*(1-'invasiveness (0)'!$F$90)+'post-vaccine carriage (0)'!CI13)*EXP('invasiveness (0)'!$C13)/1000*(100000/('post-vaccine carriage (0)'!CI$47+'post-vaccine carriage (0)'!EG$47))</f>
        <v>3.974668279527292E-5</v>
      </c>
      <c r="AH13" s="31">
        <f>('post-vaccine carriage (0)'!EH13*(1-'invasiveness (0)'!$F$90)+'post-vaccine carriage (0)'!CJ13)*EXP('invasiveness (0)'!$D13)/1000*(100000/('post-vaccine carriage (0)'!CJ$47+'post-vaccine carriage (0)'!EH$47))</f>
        <v>9.3890848584077082E-5</v>
      </c>
      <c r="AI13" s="31">
        <f>('post-vaccine carriage (0)'!EI13*(1-'invasiveness (0)'!$F$90)+'post-vaccine carriage (0)'!CK13)*EXP('invasiveness (0)'!$D13)/1000*(100000/('post-vaccine carriage (0)'!CK$47+'post-vaccine carriage (0)'!EI$47))</f>
        <v>1.0958624601724141E-4</v>
      </c>
      <c r="AJ13" s="31">
        <f>('post-vaccine carriage (0)'!EJ13*(1-'invasiveness (0)'!$F$90)+'post-vaccine carriage (0)'!CL13)*EXP('invasiveness (0)'!$D13)/1000*(100000/('post-vaccine carriage (0)'!CL$47+'post-vaccine carriage (0)'!EJ$47))</f>
        <v>1.0847237285459858E-4</v>
      </c>
      <c r="AK13" s="31">
        <f>('post-vaccine carriage (0)'!EK13*(1-'invasiveness (0)'!$F$90)+'post-vaccine carriage (0)'!CM13)*EXP('invasiveness (0)'!$D13)/1000*(100000/('post-vaccine carriage (0)'!CM$47+'post-vaccine carriage (0)'!EK$47))</f>
        <v>9.7095595496855878E-5</v>
      </c>
      <c r="AL13" s="31">
        <f>('post-vaccine carriage (0)'!EL13*(1-'invasiveness (0)'!$F$90)+'post-vaccine carriage (0)'!CN13)*EXP('invasiveness (0)'!$D13)/1000*(100000/('post-vaccine carriage (0)'!CN$47+'post-vaccine carriage (0)'!EL$47))</f>
        <v>1.065566710873621E-4</v>
      </c>
      <c r="AM13" s="31">
        <f>('post-vaccine carriage (0)'!EM13*(1-'invasiveness (0)'!$F$90)+'post-vaccine carriage (0)'!CO13)*EXP('invasiveness (0)'!$D13)/1000*(100000/('post-vaccine carriage (0)'!CO$47+'post-vaccine carriage (0)'!EM$47))</f>
        <v>1.6128743640435303E-4</v>
      </c>
      <c r="AN13" s="31">
        <f>('post-vaccine carriage (0)'!EN13*(1-'invasiveness (0)'!$F$90)+'post-vaccine carriage (0)'!CP13)*EXP('invasiveness (0)'!$D13)/1000*(100000/('post-vaccine carriage (0)'!CP$47+'post-vaccine carriage (0)'!EN$47))</f>
        <v>1.8797252818596104E-4</v>
      </c>
      <c r="AO13" s="31">
        <f>('post-vaccine carriage (0)'!EO13*(1-'invasiveness (0)'!$F$90)+'post-vaccine carriage (0)'!CQ13)*EXP('invasiveness (0)'!$D13)/1000*(100000/('post-vaccine carriage (0)'!CQ$47+'post-vaccine carriage (0)'!EO$47))</f>
        <v>2.1892328978601812E-4</v>
      </c>
      <c r="AP13" s="31">
        <f>('post-vaccine carriage (0)'!EP13*(1-'invasiveness (0)'!$F$90)+'post-vaccine carriage (0)'!CR13)*EXP('invasiveness (0)'!$D13)/1000*(100000/('post-vaccine carriage (0)'!CR$47+'post-vaccine carriage (0)'!EP$47))</f>
        <v>2.4044005805253183E-4</v>
      </c>
      <c r="AQ13" s="38">
        <f>('post-vaccine carriage (0)'!EQ13*(1-'invasiveness (0)'!$F$90)+'post-vaccine carriage (0)'!CS13)*EXP('invasiveness (0)'!$D13)/1000*(100000/('post-vaccine carriage (0)'!CS$47+'post-vaccine carriage (0)'!EQ$47))</f>
        <v>2.2874534561864356E-5</v>
      </c>
      <c r="AR13" s="31">
        <f>('post-vaccine carriage (0)'!ER13*(1-'invasiveness (0)'!$F$90)+'post-vaccine carriage (0)'!CT13)*EXP('invasiveness (0)'!$E13)/1000*(100000/('post-vaccine carriage (0)'!CT$47+'post-vaccine carriage (0)'!ER$47))</f>
        <v>0.11255252270148668</v>
      </c>
      <c r="AS13" s="31">
        <f>('post-vaccine carriage (0)'!ES13*(1-'invasiveness (0)'!$F$90)+'post-vaccine carriage (0)'!CU13)*EXP('invasiveness (0)'!$E13)/1000*(100000/('post-vaccine carriage (0)'!CU$47+'post-vaccine carriage (0)'!ES$47))</f>
        <v>0.13908968054510923</v>
      </c>
      <c r="AT13" s="31">
        <f>('post-vaccine carriage (0)'!ET13*(1-'invasiveness (0)'!$F$90)+'post-vaccine carriage (0)'!CV13)*EXP('invasiveness (0)'!$E13)/1000*(100000/('post-vaccine carriage (0)'!CV$47+'post-vaccine carriage (0)'!ET$47))</f>
        <v>9.2827123189716199E-2</v>
      </c>
      <c r="AU13" s="31">
        <f>('post-vaccine carriage (0)'!EU13*(1-'invasiveness (0)'!$F$90)+'post-vaccine carriage (0)'!CW13)*EXP('invasiveness (0)'!$E13)/1000*(100000/('post-vaccine carriage (0)'!CW$47+'post-vaccine carriage (0)'!EU$47))</f>
        <v>9.5176740410140459E-2</v>
      </c>
      <c r="AV13" s="31">
        <f>('post-vaccine carriage (0)'!EV13*(1-'invasiveness (0)'!$F$90)+'post-vaccine carriage (0)'!CX13)*EXP('invasiveness (0)'!$E13)/1000*(100000/('post-vaccine carriage (0)'!CX$47+'post-vaccine carriage (0)'!EV$47))</f>
        <v>0.11958926560485121</v>
      </c>
      <c r="AW13" s="31">
        <f>('post-vaccine carriage (0)'!EW13*(1-'invasiveness (0)'!$F$90)+'post-vaccine carriage (0)'!CY13)*EXP('invasiveness (0)'!$E13)/1000*(100000/('post-vaccine carriage (0)'!CY$47+'post-vaccine carriage (0)'!EW$47))</f>
        <v>0.18988673653986327</v>
      </c>
      <c r="AX13" s="31">
        <f>('post-vaccine carriage (0)'!EX13*(1-'invasiveness (0)'!$F$90)+'post-vaccine carriage (0)'!CZ13)*EXP('invasiveness (0)'!$E13)/1000*(100000/('post-vaccine carriage (0)'!CZ$47+'post-vaccine carriage (0)'!EX$47))</f>
        <v>0.17088742801861917</v>
      </c>
      <c r="AY13" s="31">
        <f>('post-vaccine carriage (0)'!EY13*(1-'invasiveness (0)'!$F$90)+'post-vaccine carriage (0)'!DA13)*EXP('invasiveness (0)'!$E13)/1000*(100000/('post-vaccine carriage (0)'!DA$47+'post-vaccine carriage (0)'!EY$47))</f>
        <v>0.23041868173745356</v>
      </c>
      <c r="AZ13" s="31">
        <f>('post-vaccine carriage (0)'!EZ13*(1-'invasiveness (0)'!$F$90)+'post-vaccine carriage (0)'!DB13)*EXP('invasiveness (0)'!$E13)/1000*(100000/('post-vaccine carriage (0)'!DB$47+'post-vaccine carriage (0)'!EZ$47))</f>
        <v>0.27000304626203636</v>
      </c>
      <c r="BA13" s="38">
        <f>('post-vaccine carriage (0)'!FA13*(1-'invasiveness (0)'!$F$90)+'post-vaccine carriage (0)'!DC13)*EXP('invasiveness (0)'!$E13)/1000*(100000/('post-vaccine carriage (0)'!DC$47+'post-vaccine carriage (0)'!FA$47))</f>
        <v>0.17536849444822794</v>
      </c>
      <c r="BB13" s="31">
        <f>('post-vaccine carriage (0)'!DN13*(1-'invasiveness (0)'!$F$90)+'post-vaccine carriage (0)'!BP13)*EXP('invasiveness (0)'!$B13-1.96*$J13)/1000*(100000/('post-vaccine carriage (0)'!BP$47+'post-vaccine carriage (0)'!DN$47))</f>
        <v>1.5625283084296579E-12</v>
      </c>
      <c r="BC13" s="31">
        <f>('post-vaccine carriage (0)'!DO13*(1-'invasiveness (0)'!$F$90)+'post-vaccine carriage (0)'!BQ13)*EXP('invasiveness (0)'!$B13-1.96*$J13)/1000*(100000/('post-vaccine carriage (0)'!BQ$47+'post-vaccine carriage (0)'!DO$47))</f>
        <v>1.8976033679883165E-12</v>
      </c>
      <c r="BD13" s="31">
        <f>('post-vaccine carriage (0)'!DP13*(1-'invasiveness (0)'!$F$90)+'post-vaccine carriage (0)'!BR13)*EXP('invasiveness (0)'!$B13-1.96*$J13)/1000*(100000/('post-vaccine carriage (0)'!BR$47+'post-vaccine carriage (0)'!DP$47))</f>
        <v>8.3356587437221615E-13</v>
      </c>
      <c r="BE13" s="31">
        <f>('post-vaccine carriage (0)'!DQ13*(1-'invasiveness (0)'!$F$90)+'post-vaccine carriage (0)'!BS13)*EXP('invasiveness (0)'!$B13-1.96*$J13)/1000*(100000/('post-vaccine carriage (0)'!BS$47+'post-vaccine carriage (0)'!DQ$47))</f>
        <v>4.1093531009466292E-13</v>
      </c>
      <c r="BF13" s="31">
        <f>('post-vaccine carriage (0)'!DR13*(1-'invasiveness (0)'!$F$90)+'post-vaccine carriage (0)'!BT13)*EXP('invasiveness (0)'!$B13-1.96*$J13)/1000*(100000/('post-vaccine carriage (0)'!BT$47+'post-vaccine carriage (0)'!DR$47))</f>
        <v>5.019772108671324E-13</v>
      </c>
      <c r="BG13" s="31">
        <f>('post-vaccine carriage (0)'!DS13*(1-'invasiveness (0)'!$F$90)+'post-vaccine carriage (0)'!BU13)*EXP('invasiveness (0)'!$B13-1.96*$J13)/1000*(100000/('post-vaccine carriage (0)'!BU$47+'post-vaccine carriage (0)'!DS$47))</f>
        <v>7.5362395982137566E-13</v>
      </c>
      <c r="BH13" s="31">
        <f>('post-vaccine carriage (0)'!DT13*(1-'invasiveness (0)'!$F$90)+'post-vaccine carriage (0)'!BV13)*EXP('invasiveness (0)'!$B13-1.96*$J13)/1000*(100000/('post-vaccine carriage (0)'!BV$47+'post-vaccine carriage (0)'!DT$47))</f>
        <v>7.6629295406386509E-13</v>
      </c>
      <c r="BI13" s="31">
        <f>('post-vaccine carriage (0)'!DU13*(1-'invasiveness (0)'!$F$90)+'post-vaccine carriage (0)'!BW13)*EXP('invasiveness (0)'!$B13-1.96*$J13)/1000*(100000/('post-vaccine carriage (0)'!BW$47+'post-vaccine carriage (0)'!DU$47))</f>
        <v>9.3266535464492615E-13</v>
      </c>
      <c r="BJ13" s="31">
        <f>('post-vaccine carriage (0)'!DV13*(1-'invasiveness (0)'!$F$90)+'post-vaccine carriage (0)'!BX13)*EXP('invasiveness (0)'!$B13-1.96*$J13)/1000*(100000/('post-vaccine carriage (0)'!BX$47+'post-vaccine carriage (0)'!DV$47))</f>
        <v>8.9761348996438263E-13</v>
      </c>
      <c r="BK13" s="38">
        <f>('post-vaccine carriage (0)'!DW13*(1-'invasiveness (0)'!$F$90)+'post-vaccine carriage (0)'!BY13)*EXP('invasiveness (0)'!$B13-1.96*$J13)/1000*(100000/('post-vaccine carriage (0)'!BY$47+'post-vaccine carriage (0)'!DW$47))</f>
        <v>7.9826168014452575E-13</v>
      </c>
      <c r="BL13" s="31">
        <f>('post-vaccine carriage (0)'!DX13*(1-'invasiveness (0)'!$F$90)+'post-vaccine carriage (0)'!BZ13)*EXP('invasiveness (0)'!$C13-1.96*$K13)/1000*(100000/('post-vaccine carriage (0)'!BZ$47+'post-vaccine carriage (0)'!DX$47))</f>
        <v>2.7105496525138051E-13</v>
      </c>
      <c r="BM13" s="31">
        <f>('post-vaccine carriage (0)'!DY13*(1-'invasiveness (0)'!$F$90)+'post-vaccine carriage (0)'!CA13)*EXP('invasiveness (0)'!$C13-1.96*$K13)/1000*(100000/('post-vaccine carriage (0)'!CA$47+'post-vaccine carriage (0)'!DY$47))</f>
        <v>4.6548068939785156E-13</v>
      </c>
      <c r="BN13" s="31">
        <f>('post-vaccine carriage (0)'!DZ13*(1-'invasiveness (0)'!$F$90)+'post-vaccine carriage (0)'!CB13)*EXP('invasiveness (0)'!$C13-1.96*$K13)/1000*(100000/('post-vaccine carriage (0)'!CB$47+'post-vaccine carriage (0)'!DZ$47))</f>
        <v>4.2186293998402647E-13</v>
      </c>
      <c r="BO13" s="31">
        <f>('post-vaccine carriage (0)'!EA13*(1-'invasiveness (0)'!$F$90)+'post-vaccine carriage (0)'!CC13)*EXP('invasiveness (0)'!$C13-1.96*$K13)/1000*(100000/('post-vaccine carriage (0)'!CC$47+'post-vaccine carriage (0)'!EA$47))</f>
        <v>3.1036975606177989E-13</v>
      </c>
      <c r="BP13" s="31">
        <f>('post-vaccine carriage (0)'!EB13*(1-'invasiveness (0)'!$F$90)+'post-vaccine carriage (0)'!CD13)*EXP('invasiveness (0)'!$C13-1.96*$K13)/1000*(100000/('post-vaccine carriage (0)'!CD$47+'post-vaccine carriage (0)'!EB$47))</f>
        <v>3.0748561282120818E-13</v>
      </c>
      <c r="BQ13" s="31">
        <f>('post-vaccine carriage (0)'!EC13*(1-'invasiveness (0)'!$F$90)+'post-vaccine carriage (0)'!CE13)*EXP('invasiveness (0)'!$C13-1.96*$K13)/1000*(100000/('post-vaccine carriage (0)'!CE$47+'post-vaccine carriage (0)'!EC$47))</f>
        <v>2.8888926445089424E-13</v>
      </c>
      <c r="BR13" s="31">
        <f>('post-vaccine carriage (0)'!ED13*(1-'invasiveness (0)'!$F$90)+'post-vaccine carriage (0)'!CF13)*EXP('invasiveness (0)'!$C13-1.96*$K13)/1000*(100000/('post-vaccine carriage (0)'!CF$47+'post-vaccine carriage (0)'!ED$47))</f>
        <v>2.3183446875320859E-13</v>
      </c>
      <c r="BS13" s="31">
        <f>('post-vaccine carriage (0)'!EE13*(1-'invasiveness (0)'!$F$90)+'post-vaccine carriage (0)'!CG13)*EXP('invasiveness (0)'!$C13-1.96*$K13)/1000*(100000/('post-vaccine carriage (0)'!CG$47+'post-vaccine carriage (0)'!EE$47))</f>
        <v>1.7378374505129577E-13</v>
      </c>
      <c r="BT13" s="31">
        <f>('post-vaccine carriage (0)'!EF13*(1-'invasiveness (0)'!$F$90)+'post-vaccine carriage (0)'!CH13)*EXP('invasiveness (0)'!$C13-1.96*$K13)/1000*(100000/('post-vaccine carriage (0)'!CH$47+'post-vaccine carriage (0)'!EF$47))</f>
        <v>1.8226075837189387E-13</v>
      </c>
      <c r="BU13" s="38">
        <f>('post-vaccine carriage (0)'!EG13*(1-'invasiveness (0)'!$F$90)+'post-vaccine carriage (0)'!CI13)*EXP('invasiveness (0)'!$C13-1.96*$K13)/1000*(100000/('post-vaccine carriage (0)'!CI$47+'post-vaccine carriage (0)'!EG$47))</f>
        <v>9.5972058791607759E-14</v>
      </c>
      <c r="BV13" s="31">
        <f>('post-vaccine carriage (0)'!EH13*(1-'invasiveness (0)'!$F$90)+'post-vaccine carriage (0)'!CJ13)*EXP('invasiveness (0)'!$D13-1.96*$L13)/1000*(100000/('post-vaccine carriage (0)'!CJ$47+'post-vaccine carriage (0)'!EH$47))</f>
        <v>2.8522032604131185E-13</v>
      </c>
      <c r="BW13" s="31">
        <f>('post-vaccine carriage (0)'!EI13*(1-'invasiveness (0)'!$F$90)+'post-vaccine carriage (0)'!CK13)*EXP('invasiveness (0)'!$D13-1.96*$L13)/1000*(100000/('post-vaccine carriage (0)'!CK$47+'post-vaccine carriage (0)'!EI$47))</f>
        <v>3.3289958808596531E-13</v>
      </c>
      <c r="BX13" s="31">
        <f>('post-vaccine carriage (0)'!EJ13*(1-'invasiveness (0)'!$F$90)+'post-vaccine carriage (0)'!CL13)*EXP('invasiveness (0)'!$D13-1.96*$L13)/1000*(100000/('post-vaccine carriage (0)'!CL$47+'post-vaccine carriage (0)'!EJ$47))</f>
        <v>3.2951587954132303E-13</v>
      </c>
      <c r="BY13" s="31">
        <f>('post-vaccine carriage (0)'!EK13*(1-'invasiveness (0)'!$F$90)+'post-vaccine carriage (0)'!CM13)*EXP('invasiveness (0)'!$D13-1.96*$L13)/1000*(100000/('post-vaccine carriage (0)'!CM$47+'post-vaccine carriage (0)'!EK$47))</f>
        <v>2.949556620525114E-13</v>
      </c>
      <c r="BZ13" s="31">
        <f>('post-vaccine carriage (0)'!EL13*(1-'invasiveness (0)'!$F$90)+'post-vaccine carriage (0)'!CN13)*EXP('invasiveness (0)'!$D13-1.96*$L13)/1000*(100000/('post-vaccine carriage (0)'!CN$47+'post-vaccine carriage (0)'!EL$47))</f>
        <v>3.23696387110601E-13</v>
      </c>
      <c r="CA13" s="31">
        <f>('post-vaccine carriage (0)'!EM13*(1-'invasiveness (0)'!$F$90)+'post-vaccine carriage (0)'!CO13)*EXP('invasiveness (0)'!$D13-1.96*$L13)/1000*(100000/('post-vaccine carriage (0)'!CO$47+'post-vaccine carriage (0)'!EM$47))</f>
        <v>4.899567518172209E-13</v>
      </c>
      <c r="CB13" s="31">
        <f>('post-vaccine carriage (0)'!EN13*(1-'invasiveness (0)'!$F$90)+'post-vaccine carriage (0)'!CP13)*EXP('invasiveness (0)'!$D13-1.96*$L13)/1000*(100000/('post-vaccine carriage (0)'!CP$47+'post-vaccine carriage (0)'!EN$47))</f>
        <v>5.7102035591892382E-13</v>
      </c>
      <c r="CC13" s="31">
        <f>('post-vaccine carriage (0)'!EO13*(1-'invasiveness (0)'!$F$90)+'post-vaccine carriage (0)'!CQ13)*EXP('invasiveness (0)'!$D13-1.96*$L13)/1000*(100000/('post-vaccine carriage (0)'!CQ$47+'post-vaccine carriage (0)'!EO$47))</f>
        <v>6.6504215301547591E-13</v>
      </c>
      <c r="CD13" s="31">
        <f>('post-vaccine carriage (0)'!EP13*(1-'invasiveness (0)'!$F$90)+'post-vaccine carriage (0)'!CR13)*EXP('invasiveness (0)'!$D13-1.96*$L13)/1000*(100000/('post-vaccine carriage (0)'!CR$47+'post-vaccine carriage (0)'!EP$47))</f>
        <v>7.3040549516095479E-13</v>
      </c>
      <c r="CE13" s="38">
        <f>('post-vaccine carriage (0)'!EQ13*(1-'invasiveness (0)'!$F$90)+'post-vaccine carriage (0)'!CS13)*EXP('invasiveness (0)'!$D13-1.96*$L13)/1000*(100000/('post-vaccine carriage (0)'!CS$47+'post-vaccine carriage (0)'!EQ$47))</f>
        <v>6.9487945887887713E-14</v>
      </c>
      <c r="CF13" s="31">
        <f>('post-vaccine carriage (0)'!ER13*(1-'invasiveness (0)'!$F$90)+'post-vaccine carriage (0)'!CT13)*EXP('invasiveness (0)'!$E13-1.96*$M13)/1000*(100000/('post-vaccine carriage (0)'!CT$47+'post-vaccine carriage (0)'!ER$47))</f>
        <v>7.461851028297533E-271</v>
      </c>
      <c r="CG13" s="31">
        <f>('post-vaccine carriage (0)'!ES13*(1-'invasiveness (0)'!$F$90)+'post-vaccine carriage (0)'!CU13)*EXP('invasiveness (0)'!$E13-1.96*$M13)/1000*(100000/('post-vaccine carriage (0)'!CU$47+'post-vaccine carriage (0)'!ES$47))</f>
        <v>9.2211747092843239E-271</v>
      </c>
      <c r="CH13" s="31">
        <f>('post-vaccine carriage (0)'!ET13*(1-'invasiveness (0)'!$F$90)+'post-vaccine carriage (0)'!CV13)*EXP('invasiveness (0)'!$E13-1.96*$M13)/1000*(100000/('post-vaccine carriage (0)'!CV$47+'post-vaccine carriage (0)'!ET$47))</f>
        <v>6.1541238525961206E-271</v>
      </c>
      <c r="CI13" s="31">
        <f>('post-vaccine carriage (0)'!EU13*(1-'invasiveness (0)'!$F$90)+'post-vaccine carriage (0)'!CW13)*EXP('invasiveness (0)'!$E13-1.96*$M13)/1000*(100000/('post-vaccine carriage (0)'!CW$47+'post-vaccine carriage (0)'!EU$47))</f>
        <v>6.3098955159183944E-271</v>
      </c>
      <c r="CJ13" s="31">
        <f>('post-vaccine carriage (0)'!EV13*(1-'invasiveness (0)'!$F$90)+'post-vaccine carriage (0)'!CX13)*EXP('invasiveness (0)'!$E13-1.96*$M13)/1000*(100000/('post-vaccine carriage (0)'!CX$47+'post-vaccine carriage (0)'!EV$47))</f>
        <v>7.928363248628624E-271</v>
      </c>
      <c r="CK13" s="31">
        <f>('post-vaccine carriage (0)'!EW13*(1-'invasiveness (0)'!$F$90)+'post-vaccine carriage (0)'!CY13)*EXP('invasiveness (0)'!$E13-1.96*$M13)/1000*(100000/('post-vaccine carriage (0)'!CY$47+'post-vaccine carriage (0)'!EW$47))</f>
        <v>1.2588847466955319E-270</v>
      </c>
      <c r="CL13" s="31">
        <f>('post-vaccine carriage (0)'!EX13*(1-'invasiveness (0)'!$F$90)+'post-vaccine carriage (0)'!CZ13)*EXP('invasiveness (0)'!$E13-1.96*$M13)/1000*(100000/('post-vaccine carriage (0)'!CZ$47+'post-vaccine carriage (0)'!EX$47))</f>
        <v>1.1329257664581972E-270</v>
      </c>
      <c r="CM13" s="31">
        <f>('post-vaccine carriage (0)'!EY13*(1-'invasiveness (0)'!$F$90)+'post-vaccine carriage (0)'!DA13)*EXP('invasiveness (0)'!$E13-1.96*$M13)/1000*(100000/('post-vaccine carriage (0)'!DA$47+'post-vaccine carriage (0)'!EY$47))</f>
        <v>1.5275978147745853E-270</v>
      </c>
      <c r="CN13" s="31">
        <f>('post-vaccine carriage (0)'!EZ13*(1-'invasiveness (0)'!$F$90)+'post-vaccine carriage (0)'!DB13)*EXP('invasiveness (0)'!$E13-1.96*$M13)/1000*(100000/('post-vaccine carriage (0)'!DB$47+'post-vaccine carriage (0)'!EZ$47))</f>
        <v>1.7900287439467855E-270</v>
      </c>
      <c r="CO13" s="38">
        <f>('post-vaccine carriage (0)'!FA13*(1-'invasiveness (0)'!$F$90)+'post-vaccine carriage (0)'!DC13)*EXP('invasiveness (0)'!$E13-1.96*$M13)/1000*(100000/('post-vaccine carriage (0)'!DC$47+'post-vaccine carriage (0)'!FA$47))</f>
        <v>1.1626337191038503E-270</v>
      </c>
      <c r="CP13" s="31">
        <f>('post-vaccine carriage (0)'!DN13*(1-'invasiveness (0)'!$F$90)+'post-vaccine carriage (0)'!BP13)*MIN(1000, EXP('invasiveness (0)'!$B13+1.96*$J13))/1000*(100000/('post-vaccine carriage (0)'!BP$47+'post-vaccine carriage (0)'!DN$47))</f>
        <v>718.81330458080106</v>
      </c>
      <c r="CQ13" s="31">
        <f>('post-vaccine carriage (0)'!DO13*(1-'invasiveness (0)'!$F$90)+'post-vaccine carriage (0)'!BQ13)*MIN(1000, EXP('invasiveness (0)'!$B13+1.96*$J13))/1000*(100000/('post-vaccine carriage (0)'!BQ$47+'post-vaccine carriage (0)'!DO$47))</f>
        <v>872.95861480947076</v>
      </c>
      <c r="CR13" s="31">
        <f>('post-vaccine carriage (0)'!DP13*(1-'invasiveness (0)'!$F$90)+'post-vaccine carriage (0)'!BR13)*MIN(1000, EXP('invasiveness (0)'!$B13+1.96*$J13))/1000*(100000/('post-vaccine carriage (0)'!BR$47+'post-vaccine carriage (0)'!DP$47))</f>
        <v>383.46712665030185</v>
      </c>
      <c r="CS13" s="31">
        <f>('post-vaccine carriage (0)'!DQ13*(1-'invasiveness (0)'!$F$90)+'post-vaccine carriage (0)'!BS13)*MIN(1000, EXP('invasiveness (0)'!$B13+1.96*$J13))/1000*(100000/('post-vaccine carriage (0)'!BS$47+'post-vaccine carriage (0)'!DQ$47))</f>
        <v>189.04346668441721</v>
      </c>
      <c r="CT13" s="31">
        <f>('post-vaccine carriage (0)'!DR13*(1-'invasiveness (0)'!$F$90)+'post-vaccine carriage (0)'!BT13)*MIN(1000, EXP('invasiveness (0)'!$B13+1.96*$J13))/1000*(100000/('post-vaccine carriage (0)'!BT$47+'post-vaccine carriage (0)'!DR$47))</f>
        <v>230.92567079971133</v>
      </c>
      <c r="CU13" s="31">
        <f>('post-vaccine carriage (0)'!DS13*(1-'invasiveness (0)'!$F$90)+'post-vaccine carriage (0)'!BU13)*MIN(1000, EXP('invasiveness (0)'!$B13+1.96*$J13))/1000*(100000/('post-vaccine carriage (0)'!BU$47+'post-vaccine carriage (0)'!DS$47))</f>
        <v>346.69127339836535</v>
      </c>
      <c r="CV13" s="31">
        <f>('post-vaccine carriage (0)'!DT13*(1-'invasiveness (0)'!$F$90)+'post-vaccine carriage (0)'!BV13)*MIN(1000, EXP('invasiveness (0)'!$B13+1.96*$J13))/1000*(100000/('post-vaccine carriage (0)'!BV$47+'post-vaccine carriage (0)'!DT$47))</f>
        <v>352.51941844254128</v>
      </c>
      <c r="CW13" s="31">
        <f>('post-vaccine carriage (0)'!DU13*(1-'invasiveness (0)'!$F$90)+'post-vaccine carriage (0)'!BW13)*MIN(1000, EXP('invasiveness (0)'!$B13+1.96*$J13))/1000*(100000/('post-vaccine carriage (0)'!BW$47+'post-vaccine carriage (0)'!DU$47))</f>
        <v>429.05607663141086</v>
      </c>
      <c r="CX13" s="31">
        <f>('post-vaccine carriage (0)'!DV13*(1-'invasiveness (0)'!$F$90)+'post-vaccine carriage (0)'!BX13)*MIN(1000, EXP('invasiveness (0)'!$B13+1.96*$J13))/1000*(100000/('post-vaccine carriage (0)'!BX$47+'post-vaccine carriage (0)'!DV$47))</f>
        <v>412.93109089719258</v>
      </c>
      <c r="CY13" s="38">
        <f>('post-vaccine carriage (0)'!DW13*(1-'invasiveness (0)'!$F$90)+'post-vaccine carriage (0)'!BY13)*MIN(1000, EXP('invasiveness (0)'!$B13+1.96*$J13))/1000*(100000/('post-vaccine carriage (0)'!BY$47+'post-vaccine carriage (0)'!DW$47))</f>
        <v>367.22606120434352</v>
      </c>
      <c r="CZ13" s="31">
        <f>('post-vaccine carriage (0)'!DX13*(1-'invasiveness (0)'!$F$90)+'post-vaccine carriage (0)'!BZ13)*MIN(1000, EXP('invasiveness (0)'!$C13+1.96*$K13))/1000*(100000/('post-vaccine carriage (0)'!BZ$47+'post-vaccine carriage (0)'!DX$47))</f>
        <v>319.634703196347</v>
      </c>
      <c r="DA13" s="31">
        <f>('post-vaccine carriage (0)'!DY13*(1-'invasiveness (0)'!$F$90)+'post-vaccine carriage (0)'!CA13)*MIN(1000, EXP('invasiveness (0)'!$C13+1.96*$K13))/1000*(100000/('post-vaccine carriage (0)'!CA$47+'post-vaccine carriage (0)'!DY$47))</f>
        <v>548.90631448617421</v>
      </c>
      <c r="DB13" s="31">
        <f>('post-vaccine carriage (0)'!DZ13*(1-'invasiveness (0)'!$F$90)+'post-vaccine carriage (0)'!CB13)*MIN(1000, EXP('invasiveness (0)'!$C13+1.96*$K13))/1000*(100000/('post-vaccine carriage (0)'!CB$47+'post-vaccine carriage (0)'!DZ$47))</f>
        <v>497.47118812702104</v>
      </c>
      <c r="DC13" s="31">
        <f>('post-vaccine carriage (0)'!EA13*(1-'invasiveness (0)'!$F$90)+'post-vaccine carriage (0)'!CC13)*MIN(1000, EXP('invasiveness (0)'!$C13+1.96*$K13))/1000*(100000/('post-vaccine carriage (0)'!CC$47+'post-vaccine carriage (0)'!EA$47))</f>
        <v>365.99567459657294</v>
      </c>
      <c r="DD13" s="31">
        <f>('post-vaccine carriage (0)'!EB13*(1-'invasiveness (0)'!$F$90)+'post-vaccine carriage (0)'!CD13)*MIN(1000, EXP('invasiveness (0)'!$C13+1.96*$K13))/1000*(100000/('post-vaccine carriage (0)'!CD$47+'post-vaccine carriage (0)'!EB$47))</f>
        <v>362.59462172221987</v>
      </c>
      <c r="DE13" s="31">
        <f>('post-vaccine carriage (0)'!EC13*(1-'invasiveness (0)'!$F$90)+'post-vaccine carriage (0)'!CE13)*MIN(1000, EXP('invasiveness (0)'!$C13+1.96*$K13))/1000*(100000/('post-vaccine carriage (0)'!CE$47+'post-vaccine carriage (0)'!EC$47))</f>
        <v>340.66534886655171</v>
      </c>
      <c r="DF13" s="31">
        <f>('post-vaccine carriage (0)'!ED13*(1-'invasiveness (0)'!$F$90)+'post-vaccine carriage (0)'!CF13)*MIN(1000, EXP('invasiveness (0)'!$C13+1.96*$K13))/1000*(100000/('post-vaccine carriage (0)'!CF$47+'post-vaccine carriage (0)'!ED$47))</f>
        <v>273.38492597577385</v>
      </c>
      <c r="DG13" s="31">
        <f>('post-vaccine carriage (0)'!EE13*(1-'invasiveness (0)'!$F$90)+'post-vaccine carriage (0)'!CG13)*MIN(1000, EXP('invasiveness (0)'!$C13+1.96*$K13))/1000*(100000/('post-vaccine carriage (0)'!CG$47+'post-vaccine carriage (0)'!EE$47))</f>
        <v>204.93008020828961</v>
      </c>
      <c r="DH13" s="31">
        <f>('post-vaccine carriage (0)'!EF13*(1-'invasiveness (0)'!$F$90)+'post-vaccine carriage (0)'!CH13)*MIN(1000, EXP('invasiveness (0)'!$C13+1.96*$K13))/1000*(100000/('post-vaccine carriage (0)'!CH$47+'post-vaccine carriage (0)'!EF$47))</f>
        <v>214.92638348282281</v>
      </c>
      <c r="DI13" s="38">
        <f>('post-vaccine carriage (0)'!EG13*(1-'invasiveness (0)'!$F$90)+'post-vaccine carriage (0)'!CI13)*MIN(1000, EXP('invasiveness (0)'!$C13+1.96*$K13))/1000*(100000/('post-vaccine carriage (0)'!CI$47+'post-vaccine carriage (0)'!EG$47))</f>
        <v>113.1726197988977</v>
      </c>
      <c r="DJ13" s="31">
        <f>('post-vaccine carriage (0)'!EH13*(1-'invasiveness (0)'!$F$90)+'post-vaccine carriage (0)'!CJ13)*MIN(1000, EXP('invasiveness (0)'!$D13+1.96*$L13))/1000*(100000/('post-vaccine carriage (0)'!CJ$47+'post-vaccine carriage (0)'!EH$47))</f>
        <v>232.65159366341661</v>
      </c>
      <c r="DK13" s="31">
        <f>('post-vaccine carriage (0)'!EI13*(1-'invasiveness (0)'!$F$90)+'post-vaccine carriage (0)'!CK13)*MIN(1000, EXP('invasiveness (0)'!$D13+1.96*$L13))/1000*(100000/('post-vaccine carriage (0)'!CK$47+'post-vaccine carriage (0)'!EI$47))</f>
        <v>271.54312868598583</v>
      </c>
      <c r="DL13" s="31">
        <f>('post-vaccine carriage (0)'!EJ13*(1-'invasiveness (0)'!$F$90)+'post-vaccine carriage (0)'!CL13)*MIN(1000, EXP('invasiveness (0)'!$D13+1.96*$L13))/1000*(100000/('post-vaccine carriage (0)'!CL$47+'post-vaccine carriage (0)'!EJ$47))</f>
        <v>268.78306878306876</v>
      </c>
      <c r="DM13" s="31">
        <f>('post-vaccine carriage (0)'!EK13*(1-'invasiveness (0)'!$F$90)+'post-vaccine carriage (0)'!CM13)*MIN(1000, EXP('invasiveness (0)'!$D13+1.96*$L13))/1000*(100000/('post-vaccine carriage (0)'!CM$47+'post-vaccine carriage (0)'!EK$47))</f>
        <v>240.59261760547034</v>
      </c>
      <c r="DN13" s="31">
        <f>('post-vaccine carriage (0)'!EL13*(1-'invasiveness (0)'!$F$90)+'post-vaccine carriage (0)'!CN13)*MIN(1000, EXP('invasiveness (0)'!$D13+1.96*$L13))/1000*(100000/('post-vaccine carriage (0)'!CN$47+'post-vaccine carriage (0)'!EL$47))</f>
        <v>264.03616239280132</v>
      </c>
      <c r="DO13" s="31">
        <f>('post-vaccine carriage (0)'!EM13*(1-'invasiveness (0)'!$F$90)+'post-vaccine carriage (0)'!CO13)*MIN(1000, EXP('invasiveness (0)'!$D13+1.96*$L13))/1000*(100000/('post-vaccine carriage (0)'!CO$47+'post-vaccine carriage (0)'!EM$47))</f>
        <v>399.65321097037491</v>
      </c>
      <c r="DP13" s="31">
        <f>('post-vaccine carriage (0)'!EN13*(1-'invasiveness (0)'!$F$90)+'post-vaccine carriage (0)'!CP13)*MIN(1000, EXP('invasiveness (0)'!$D13+1.96*$L13))/1000*(100000/('post-vaccine carriage (0)'!CP$47+'post-vaccine carriage (0)'!EN$47))</f>
        <v>465.77604640823159</v>
      </c>
      <c r="DQ13" s="31">
        <f>('post-vaccine carriage (0)'!EO13*(1-'invasiveness (0)'!$F$90)+'post-vaccine carriage (0)'!CQ13)*MIN(1000, EXP('invasiveness (0)'!$D13+1.96*$L13))/1000*(100000/('post-vaccine carriage (0)'!CQ$47+'post-vaccine carriage (0)'!EO$47))</f>
        <v>542.4687605538669</v>
      </c>
      <c r="DR13" s="31">
        <f>('post-vaccine carriage (0)'!EP13*(1-'invasiveness (0)'!$F$90)+'post-vaccine carriage (0)'!CR13)*MIN(1000, EXP('invasiveness (0)'!$D13+1.96*$L13))/1000*(100000/('post-vaccine carriage (0)'!CR$47+'post-vaccine carriage (0)'!EP$47))</f>
        <v>595.78503688092724</v>
      </c>
      <c r="DS13" s="38">
        <f>('post-vaccine carriage (0)'!EQ13*(1-'invasiveness (0)'!$F$90)+'post-vaccine carriage (0)'!CS13)*MIN(1000, EXP('invasiveness (0)'!$D13+1.96*$L13))/1000*(100000/('post-vaccine carriage (0)'!CS$47+'post-vaccine carriage (0)'!EQ$47))</f>
        <v>56.680677620685252</v>
      </c>
      <c r="DT13" s="31">
        <f>('post-vaccine carriage (0)'!ER13*(1-'invasiveness (0)'!$F$90)+'post-vaccine carriage (0)'!CT13)*MIN(1000, EXP('invasiveness (0)'!$E13+1.96*$M13))/1000*(100000/('post-vaccine carriage (0)'!CT$47+'post-vaccine carriage (0)'!ER$47))</f>
        <v>228.70425914817037</v>
      </c>
      <c r="DU13" s="31">
        <f>('post-vaccine carriage (0)'!ES13*(1-'invasiveness (0)'!$F$90)+'post-vaccine carriage (0)'!CU13)*MIN(1000, EXP('invasiveness (0)'!$E13+1.96*$M13))/1000*(100000/('post-vaccine carriage (0)'!CU$47+'post-vaccine carriage (0)'!ES$47))</f>
        <v>282.62718223200443</v>
      </c>
      <c r="DV13" s="31">
        <f>('post-vaccine carriage (0)'!ET13*(1-'invasiveness (0)'!$F$90)+'post-vaccine carriage (0)'!CV13)*MIN(1000, EXP('invasiveness (0)'!$E13+1.96*$M13))/1000*(100000/('post-vaccine carriage (0)'!CV$47+'post-vaccine carriage (0)'!ET$47))</f>
        <v>188.62267969120842</v>
      </c>
      <c r="DW13" s="31">
        <f>('post-vaccine carriage (0)'!EU13*(1-'invasiveness (0)'!$F$90)+'post-vaccine carriage (0)'!CW13)*MIN(1000, EXP('invasiveness (0)'!$E13+1.96*$M13))/1000*(100000/('post-vaccine carriage (0)'!CW$47+'post-vaccine carriage (0)'!EU$47))</f>
        <v>193.39705038305095</v>
      </c>
      <c r="DX13" s="31">
        <f>('post-vaccine carriage (0)'!EV13*(1-'invasiveness (0)'!$F$90)+'post-vaccine carriage (0)'!CX13)*MIN(1000, EXP('invasiveness (0)'!$E13+1.96*$M13))/1000*(100000/('post-vaccine carriage (0)'!CX$47+'post-vaccine carriage (0)'!EV$47))</f>
        <v>243.00276649303393</v>
      </c>
      <c r="DY13" s="31">
        <f>('post-vaccine carriage (0)'!EW13*(1-'invasiveness (0)'!$F$90)+'post-vaccine carriage (0)'!CY13)*MIN(1000, EXP('invasiveness (0)'!$E13+1.96*$M13))/1000*(100000/('post-vaccine carriage (0)'!CY$47+'post-vaccine carriage (0)'!EW$47))</f>
        <v>385.84568661862266</v>
      </c>
      <c r="DZ13" s="31">
        <f>('post-vaccine carriage (0)'!EX13*(1-'invasiveness (0)'!$F$90)+'post-vaccine carriage (0)'!CZ13)*MIN(1000, EXP('invasiveness (0)'!$E13+1.96*$M13))/1000*(100000/('post-vaccine carriage (0)'!CZ$47+'post-vaccine carriage (0)'!EX$47))</f>
        <v>347.23950813959277</v>
      </c>
      <c r="EA13" s="31">
        <f>('post-vaccine carriage (0)'!EY13*(1-'invasiveness (0)'!$F$90)+'post-vaccine carriage (0)'!DA13)*MIN(1000, EXP('invasiveness (0)'!$E13+1.96*$M13))/1000*(100000/('post-vaccine carriage (0)'!DA$47+'post-vaccine carriage (0)'!EY$47))</f>
        <v>468.20571086112398</v>
      </c>
      <c r="EB13" s="31">
        <f>('post-vaccine carriage (0)'!EZ13*(1-'invasiveness (0)'!$F$90)+'post-vaccine carriage (0)'!DB13)*MIN(1000, EXP('invasiveness (0)'!$E13+1.96*$M13))/1000*(100000/('post-vaccine carriage (0)'!DB$47+'post-vaccine carriage (0)'!EZ$47))</f>
        <v>548.64027194561095</v>
      </c>
      <c r="EC13" s="38">
        <f>('post-vaccine carriage (0)'!FA13*(1-'invasiveness (0)'!$F$90)+'post-vaccine carriage (0)'!DC13)*MIN(1000, EXP('invasiveness (0)'!$E13+1.96*$M13))/1000*(100000/('post-vaccine carriage (0)'!DC$47+'post-vaccine carriage (0)'!FA$47))</f>
        <v>356.34493690635179</v>
      </c>
      <c r="GE13" s="41">
        <f t="shared" si="4"/>
        <v>5.0631642974805597E-4</v>
      </c>
      <c r="GF13" s="41">
        <f t="shared" si="5"/>
        <v>6.1489302764909464E-4</v>
      </c>
      <c r="GG13" s="41">
        <f t="shared" si="6"/>
        <v>2.7010588876697899E-4</v>
      </c>
      <c r="GH13" s="41">
        <f t="shared" si="7"/>
        <v>1.3315809892343244E-4</v>
      </c>
      <c r="GI13" s="41">
        <f t="shared" si="8"/>
        <v>1.6265901094397693E-4</v>
      </c>
      <c r="GJ13" s="41">
        <f t="shared" si="9"/>
        <v>2.4420177903389901E-4</v>
      </c>
      <c r="GK13" s="41">
        <f t="shared" si="10"/>
        <v>2.4830699741538385E-4</v>
      </c>
      <c r="GL13" s="41">
        <f t="shared" si="11"/>
        <v>3.0221775181027514E-4</v>
      </c>
      <c r="GM13" s="41">
        <f t="shared" si="12"/>
        <v>2.9085966320137129E-4</v>
      </c>
      <c r="GN13" s="41">
        <f t="shared" si="13"/>
        <v>2.5866603613834997E-4</v>
      </c>
      <c r="GO13" s="41">
        <f t="shared" si="14"/>
        <v>1.1225700306492466E-4</v>
      </c>
      <c r="GP13" s="41">
        <f t="shared" si="15"/>
        <v>1.9277812206073113E-4</v>
      </c>
      <c r="GQ13" s="41">
        <f t="shared" si="16"/>
        <v>1.7471389724532557E-4</v>
      </c>
      <c r="GR13" s="41">
        <f t="shared" si="17"/>
        <v>1.285391640960161E-4</v>
      </c>
      <c r="GS13" s="41">
        <f t="shared" si="18"/>
        <v>1.2734470054396026E-4</v>
      </c>
      <c r="GT13" s="41">
        <f t="shared" si="19"/>
        <v>1.1964305104985601E-4</v>
      </c>
      <c r="GU13" s="41">
        <f t="shared" si="20"/>
        <v>9.6013893880335667E-5</v>
      </c>
      <c r="GV13" s="41">
        <f t="shared" si="21"/>
        <v>7.1972274637230744E-5</v>
      </c>
      <c r="GW13" s="41">
        <f t="shared" si="22"/>
        <v>7.5483016856725795E-5</v>
      </c>
      <c r="GX13" s="41">
        <f t="shared" si="23"/>
        <v>3.9746682699300861E-5</v>
      </c>
      <c r="GY13" s="41">
        <f t="shared" si="24"/>
        <v>9.3890848298856761E-5</v>
      </c>
      <c r="GZ13" s="41">
        <f t="shared" si="25"/>
        <v>1.0958624568434183E-4</v>
      </c>
      <c r="HA13" s="41">
        <f t="shared" si="26"/>
        <v>1.0847237252508271E-4</v>
      </c>
      <c r="HB13" s="41">
        <f t="shared" si="27"/>
        <v>9.7095595201900222E-5</v>
      </c>
      <c r="HC13" s="41">
        <f t="shared" si="28"/>
        <v>1.0655667076366571E-4</v>
      </c>
      <c r="HD13" s="41">
        <f t="shared" si="29"/>
        <v>1.6128743591439627E-4</v>
      </c>
      <c r="HE13" s="41">
        <f t="shared" si="30"/>
        <v>1.8797252761494068E-4</v>
      </c>
      <c r="HF13" s="41">
        <f t="shared" si="31"/>
        <v>2.1892328912097596E-4</v>
      </c>
      <c r="HG13" s="41">
        <f t="shared" si="32"/>
        <v>2.4044005732212634E-4</v>
      </c>
      <c r="HH13" s="41">
        <f t="shared" si="33"/>
        <v>2.2874534492376409E-5</v>
      </c>
      <c r="HI13" s="41">
        <f t="shared" si="34"/>
        <v>0.11255252270148668</v>
      </c>
      <c r="HJ13" s="41">
        <f t="shared" si="35"/>
        <v>0.13908968054510923</v>
      </c>
      <c r="HK13" s="41">
        <f t="shared" si="36"/>
        <v>9.2827123189716199E-2</v>
      </c>
      <c r="HL13" s="41">
        <f t="shared" si="37"/>
        <v>9.5176740410140459E-2</v>
      </c>
      <c r="HM13" s="41">
        <f t="shared" si="38"/>
        <v>0.11958926560485121</v>
      </c>
      <c r="HN13" s="41">
        <f t="shared" si="39"/>
        <v>0.18988673653986327</v>
      </c>
      <c r="HO13" s="41">
        <f t="shared" si="40"/>
        <v>0.17088742801861917</v>
      </c>
      <c r="HP13" s="41">
        <f t="shared" si="41"/>
        <v>0.23041868173745356</v>
      </c>
      <c r="HQ13" s="41">
        <f t="shared" si="42"/>
        <v>0.27000304626203636</v>
      </c>
      <c r="HR13" s="41">
        <f t="shared" si="43"/>
        <v>0.17536849444822794</v>
      </c>
      <c r="HS13" s="41">
        <f t="shared" si="44"/>
        <v>718.8127982643698</v>
      </c>
      <c r="HT13" s="41">
        <f t="shared" si="45"/>
        <v>872.95799991644117</v>
      </c>
      <c r="HU13" s="41">
        <f t="shared" si="46"/>
        <v>383.46685654441222</v>
      </c>
      <c r="HV13" s="41">
        <f t="shared" si="47"/>
        <v>189.04333352631787</v>
      </c>
      <c r="HW13" s="41">
        <f t="shared" si="48"/>
        <v>230.92550814069989</v>
      </c>
      <c r="HX13" s="41">
        <f t="shared" si="49"/>
        <v>346.69102919658559</v>
      </c>
      <c r="HY13" s="41">
        <f t="shared" si="50"/>
        <v>352.51917013554311</v>
      </c>
      <c r="HZ13" s="41">
        <f t="shared" si="51"/>
        <v>429.05577441365813</v>
      </c>
      <c r="IA13" s="41">
        <f t="shared" si="52"/>
        <v>412.93080003752846</v>
      </c>
      <c r="IB13" s="41">
        <f t="shared" si="53"/>
        <v>367.2258025383066</v>
      </c>
      <c r="IC13" s="41">
        <f t="shared" si="54"/>
        <v>319.6345909393437</v>
      </c>
      <c r="ID13" s="41">
        <f t="shared" si="55"/>
        <v>548.90612170805173</v>
      </c>
      <c r="IE13" s="41">
        <f t="shared" si="56"/>
        <v>497.47101341312339</v>
      </c>
      <c r="IF13" s="41">
        <f t="shared" si="57"/>
        <v>365.99554605740855</v>
      </c>
      <c r="IG13" s="41">
        <f t="shared" si="58"/>
        <v>362.59449437751903</v>
      </c>
      <c r="IH13" s="41">
        <f t="shared" si="59"/>
        <v>340.66522922350038</v>
      </c>
      <c r="II13" s="41">
        <f t="shared" si="60"/>
        <v>273.38482996187975</v>
      </c>
      <c r="IJ13" s="41">
        <f t="shared" si="61"/>
        <v>204.9300082360148</v>
      </c>
      <c r="IK13" s="41">
        <f t="shared" si="62"/>
        <v>214.92630799980577</v>
      </c>
      <c r="IL13" s="41">
        <f t="shared" si="63"/>
        <v>113.1725800522149</v>
      </c>
      <c r="IM13" s="41">
        <f t="shared" si="64"/>
        <v>232.65149977256803</v>
      </c>
      <c r="IN13" s="41">
        <f t="shared" si="65"/>
        <v>271.54301909973981</v>
      </c>
      <c r="IO13" s="41">
        <f t="shared" si="66"/>
        <v>268.7829603106959</v>
      </c>
      <c r="IP13" s="41">
        <f t="shared" si="67"/>
        <v>240.59252050987484</v>
      </c>
      <c r="IQ13" s="41">
        <f t="shared" si="68"/>
        <v>264.03605583613023</v>
      </c>
      <c r="IR13" s="41">
        <f t="shared" si="69"/>
        <v>399.6530496829385</v>
      </c>
      <c r="IS13" s="41">
        <f t="shared" si="70"/>
        <v>465.77585843570341</v>
      </c>
      <c r="IT13" s="41">
        <f t="shared" si="71"/>
        <v>542.46854163057708</v>
      </c>
      <c r="IU13" s="41">
        <f t="shared" si="72"/>
        <v>595.78479644086917</v>
      </c>
      <c r="IV13" s="41">
        <f t="shared" si="73"/>
        <v>56.680654746150687</v>
      </c>
      <c r="IW13" s="41">
        <f t="shared" si="74"/>
        <v>228.59170662546887</v>
      </c>
      <c r="IX13" s="41">
        <f t="shared" si="75"/>
        <v>282.48809255145932</v>
      </c>
      <c r="IY13" s="41">
        <f t="shared" si="76"/>
        <v>188.5298525680187</v>
      </c>
      <c r="IZ13" s="41">
        <f t="shared" si="77"/>
        <v>193.3018736426408</v>
      </c>
      <c r="JA13" s="41">
        <f t="shared" si="78"/>
        <v>242.88317722742909</v>
      </c>
      <c r="JB13" s="41">
        <f t="shared" si="79"/>
        <v>385.65579988208282</v>
      </c>
      <c r="JC13" s="41">
        <f t="shared" si="80"/>
        <v>347.06862071157417</v>
      </c>
      <c r="JD13" s="41">
        <f t="shared" si="81"/>
        <v>467.97529217938654</v>
      </c>
      <c r="JE13" s="41">
        <f t="shared" si="82"/>
        <v>548.37026889934896</v>
      </c>
      <c r="JF13" s="41">
        <f t="shared" si="83"/>
        <v>356.16956841190358</v>
      </c>
    </row>
    <row r="14" spans="1:266" x14ac:dyDescent="0.25">
      <c r="A14" s="28" t="s">
        <v>10</v>
      </c>
      <c r="B14" s="53">
        <v>4.1415139290000003</v>
      </c>
      <c r="C14" s="53">
        <v>0.20575137600000001</v>
      </c>
      <c r="D14" s="53">
        <v>3.2456706290000001</v>
      </c>
      <c r="E14" s="26">
        <v>3.5506780600000001</v>
      </c>
      <c r="F14" s="53">
        <v>12.021427879999999</v>
      </c>
      <c r="G14" s="53">
        <v>0.67768977399999997</v>
      </c>
      <c r="H14" s="53">
        <v>1.7638067200000001</v>
      </c>
      <c r="I14" s="26">
        <v>2.365235454</v>
      </c>
      <c r="J14" s="91">
        <f t="shared" si="3"/>
        <v>0.28841774191548425</v>
      </c>
      <c r="K14" s="91">
        <f t="shared" si="0"/>
        <v>1.2147433599630575</v>
      </c>
      <c r="L14" s="91">
        <f t="shared" si="0"/>
        <v>0.75296450439556351</v>
      </c>
      <c r="M14" s="26">
        <f t="shared" si="0"/>
        <v>0.65022372217335855</v>
      </c>
      <c r="N14" s="31">
        <f>('post-vaccine carriage (0)'!DN14*(1-'invasiveness (0)'!$F$90)+'post-vaccine carriage (0)'!BP14)*EXP('invasiveness (0)'!$B14)/1000*(100000/('post-vaccine carriage (0)'!BP$47+'post-vaccine carriage (0)'!DN$47))</f>
        <v>57.131400204409886</v>
      </c>
      <c r="O14" s="31">
        <f>('post-vaccine carriage (0)'!DO14*(1-'invasiveness (0)'!$F$90)+'post-vaccine carriage (0)'!BQ14)*EXP('invasiveness (0)'!$B14)/1000*(100000/('post-vaccine carriage (0)'!BQ$47+'post-vaccine carriage (0)'!DO$47))</f>
        <v>17.532392142454061</v>
      </c>
      <c r="P14" s="31">
        <f>('post-vaccine carriage (0)'!DP14*(1-'invasiveness (0)'!$F$90)+'post-vaccine carriage (0)'!BR14)*EXP('invasiveness (0)'!$B14)/1000*(100000/('post-vaccine carriage (0)'!BR$47+'post-vaccine carriage (0)'!DP$47))</f>
        <v>2.2116317527308818</v>
      </c>
      <c r="Q14" s="31">
        <f>('post-vaccine carriage (0)'!DQ14*(1-'invasiveness (0)'!$F$90)+'post-vaccine carriage (0)'!BS14)*EXP('invasiveness (0)'!$B14)/1000*(100000/('post-vaccine carriage (0)'!BS$47+'post-vaccine carriage (0)'!DQ$47))</f>
        <v>0.46054562814758049</v>
      </c>
      <c r="R14" s="31">
        <f>('post-vaccine carriage (0)'!DR14*(1-'invasiveness (0)'!$F$90)+'post-vaccine carriage (0)'!BT14)*EXP('invasiveness (0)'!$B14)/1000*(100000/('post-vaccine carriage (0)'!BT$47+'post-vaccine carriage (0)'!DR$47))</f>
        <v>0.41263512740042235</v>
      </c>
      <c r="S14" s="31">
        <f>('post-vaccine carriage (0)'!DS14*(1-'invasiveness (0)'!$F$90)+'post-vaccine carriage (0)'!BU14)*EXP('invasiveness (0)'!$B14)/1000*(100000/('post-vaccine carriage (0)'!BU$47+'post-vaccine carriage (0)'!DS$47))</f>
        <v>8.2913224979760558E-2</v>
      </c>
      <c r="T14" s="31">
        <f>('post-vaccine carriage (0)'!DT14*(1-'invasiveness (0)'!$F$90)+'post-vaccine carriage (0)'!BV14)*EXP('invasiveness (0)'!$B14)/1000*(100000/('post-vaccine carriage (0)'!BV$47+'post-vaccine carriage (0)'!DT$47))</f>
        <v>0</v>
      </c>
      <c r="U14" s="31">
        <f>('post-vaccine carriage (0)'!DU14*(1-'invasiveness (0)'!$F$90)+'post-vaccine carriage (0)'!BW14)*EXP('invasiveness (0)'!$B14)/1000*(100000/('post-vaccine carriage (0)'!BW$47+'post-vaccine carriage (0)'!DU$47))</f>
        <v>0</v>
      </c>
      <c r="V14" s="31">
        <f>('post-vaccine carriage (0)'!DV14*(1-'invasiveness (0)'!$F$90)+'post-vaccine carriage (0)'!BX14)*EXP('invasiveness (0)'!$B14)/1000*(100000/('post-vaccine carriage (0)'!BX$47+'post-vaccine carriage (0)'!DV$47))</f>
        <v>0</v>
      </c>
      <c r="W14" s="38">
        <f>('post-vaccine carriage (0)'!DW14*(1-'invasiveness (0)'!$F$90)+'post-vaccine carriage (0)'!BY14)*EXP('invasiveness (0)'!$B14)/1000*(100000/('post-vaccine carriage (0)'!BY$47+'post-vaccine carriage (0)'!DW$47))</f>
        <v>0.41393861447611957</v>
      </c>
      <c r="X14" s="31">
        <f>('post-vaccine carriage (0)'!DX14*(1-'invasiveness (0)'!$F$90)+'post-vaccine carriage (0)'!BZ14)*EXP('invasiveness (0)'!$C14)/1000*(100000/('post-vaccine carriage (0)'!BZ$47+'post-vaccine carriage (0)'!DX$47))</f>
        <v>0.47934449139337049</v>
      </c>
      <c r="Y14" s="31">
        <f>('post-vaccine carriage (0)'!DY14*(1-'invasiveness (0)'!$F$90)+'post-vaccine carriage (0)'!CA14)*EXP('invasiveness (0)'!$C14)/1000*(100000/('post-vaccine carriage (0)'!CA$47+'post-vaccine carriage (0)'!DY$47))</f>
        <v>0.19265792112438387</v>
      </c>
      <c r="Z14" s="31">
        <f>('post-vaccine carriage (0)'!DZ14*(1-'invasiveness (0)'!$F$90)+'post-vaccine carriage (0)'!CB14)*EXP('invasiveness (0)'!$C14)/1000*(100000/('post-vaccine carriage (0)'!CB$47+'post-vaccine carriage (0)'!DZ$47))</f>
        <v>3.5648512606865489E-2</v>
      </c>
      <c r="AA14" s="31">
        <f>('post-vaccine carriage (0)'!EA14*(1-'invasiveness (0)'!$F$90)+'post-vaccine carriage (0)'!CC14)*EXP('invasiveness (0)'!$C14)/1000*(100000/('post-vaccine carriage (0)'!CC$47+'post-vaccine carriage (0)'!EA$47))</f>
        <v>2.0436661860465555E-2</v>
      </c>
      <c r="AB14" s="31">
        <f>('post-vaccine carriage (0)'!EB14*(1-'invasiveness (0)'!$F$90)+'post-vaccine carriage (0)'!CD14)*EXP('invasiveness (0)'!$C14)/1000*(100000/('post-vaccine carriage (0)'!CD$47+'post-vaccine carriage (0)'!EB$47))</f>
        <v>5.1375841429993907E-3</v>
      </c>
      <c r="AC14" s="31">
        <f>('post-vaccine carriage (0)'!EC14*(1-'invasiveness (0)'!$F$90)+'post-vaccine carriage (0)'!CE14)*EXP('invasiveness (0)'!$C14)/1000*(100000/('post-vaccine carriage (0)'!CE$47+'post-vaccine carriage (0)'!EC$47))</f>
        <v>5.1665380175488259E-4</v>
      </c>
      <c r="AD14" s="31">
        <f>('post-vaccine carriage (0)'!ED14*(1-'invasiveness (0)'!$F$90)+'post-vaccine carriage (0)'!CF14)*EXP('invasiveness (0)'!$C14)/1000*(100000/('post-vaccine carriage (0)'!CF$47+'post-vaccine carriage (0)'!ED$47))</f>
        <v>5.1667553181047453E-4</v>
      </c>
      <c r="AE14" s="31">
        <f>('post-vaccine carriage (0)'!EE14*(1-'invasiveness (0)'!$F$90)+'post-vaccine carriage (0)'!CG14)*EXP('invasiveness (0)'!$C14)/1000*(100000/('post-vaccine carriage (0)'!CG$47+'post-vaccine carriage (0)'!EE$47))</f>
        <v>0</v>
      </c>
      <c r="AF14" s="31">
        <f>('post-vaccine carriage (0)'!EF14*(1-'invasiveness (0)'!$F$90)+'post-vaccine carriage (0)'!CH14)*EXP('invasiveness (0)'!$C14)/1000*(100000/('post-vaccine carriage (0)'!CH$47+'post-vaccine carriage (0)'!EF$47))</f>
        <v>0</v>
      </c>
      <c r="AG14" s="38">
        <f>('post-vaccine carriage (0)'!EG14*(1-'invasiveness (0)'!$F$90)+'post-vaccine carriage (0)'!CI14)*EXP('invasiveness (0)'!$C14)/1000*(100000/('post-vaccine carriage (0)'!CI$47+'post-vaccine carriage (0)'!EG$47))</f>
        <v>0</v>
      </c>
      <c r="AH14" s="31">
        <f>('post-vaccine carriage (0)'!EH14*(1-'invasiveness (0)'!$F$90)+'post-vaccine carriage (0)'!CJ14)*EXP('invasiveness (0)'!$D14)/1000*(100000/('post-vaccine carriage (0)'!CJ$47+'post-vaccine carriage (0)'!EH$47))</f>
        <v>6.2457993944554255</v>
      </c>
      <c r="AI14" s="31">
        <f>('post-vaccine carriage (0)'!EI14*(1-'invasiveness (0)'!$F$90)+'post-vaccine carriage (0)'!CK14)*EXP('invasiveness (0)'!$D14)/1000*(100000/('post-vaccine carriage (0)'!CK$47+'post-vaccine carriage (0)'!EI$47))</f>
        <v>3.5954199818793482</v>
      </c>
      <c r="AJ14" s="31">
        <f>('post-vaccine carriage (0)'!EJ14*(1-'invasiveness (0)'!$F$90)+'post-vaccine carriage (0)'!CL14)*EXP('invasiveness (0)'!$D14)/1000*(100000/('post-vaccine carriage (0)'!CL$47+'post-vaccine carriage (0)'!EJ$47))</f>
        <v>0.86955091027521547</v>
      </c>
      <c r="AK14" s="31">
        <f>('post-vaccine carriage (0)'!EK14*(1-'invasiveness (0)'!$F$90)+'post-vaccine carriage (0)'!CM14)*EXP('invasiveness (0)'!$D14)/1000*(100000/('post-vaccine carriage (0)'!CM$47+'post-vaccine carriage (0)'!EK$47))</f>
        <v>0</v>
      </c>
      <c r="AL14" s="31">
        <f>('post-vaccine carriage (0)'!EL14*(1-'invasiveness (0)'!$F$90)+'post-vaccine carriage (0)'!CN14)*EXP('invasiveness (0)'!$D14)/1000*(100000/('post-vaccine carriage (0)'!CN$47+'post-vaccine carriage (0)'!EL$47))</f>
        <v>0.10848263832987604</v>
      </c>
      <c r="AM14" s="31">
        <f>('post-vaccine carriage (0)'!EM14*(1-'invasiveness (0)'!$F$90)+'post-vaccine carriage (0)'!CO14)*EXP('invasiveness (0)'!$D14)/1000*(100000/('post-vaccine carriage (0)'!CO$47+'post-vaccine carriage (0)'!EM$47))</f>
        <v>0.1628994437782979</v>
      </c>
      <c r="AN14" s="31">
        <f>('post-vaccine carriage (0)'!EN14*(1-'invasiveness (0)'!$F$90)+'post-vaccine carriage (0)'!CP14)*EXP('invasiveness (0)'!$D14)/1000*(100000/('post-vaccine carriage (0)'!CP$47+'post-vaccine carriage (0)'!EN$47))</f>
        <v>0.16309947696990426</v>
      </c>
      <c r="AO14" s="31">
        <f>('post-vaccine carriage (0)'!EO14*(1-'invasiveness (0)'!$F$90)+'post-vaccine carriage (0)'!CQ14)*EXP('invasiveness (0)'!$D14)/1000*(100000/('post-vaccine carriage (0)'!CQ$47+'post-vaccine carriage (0)'!EO$47))</f>
        <v>0</v>
      </c>
      <c r="AP14" s="31">
        <f>('post-vaccine carriage (0)'!EP14*(1-'invasiveness (0)'!$F$90)+'post-vaccine carriage (0)'!CR14)*EXP('invasiveness (0)'!$D14)/1000*(100000/('post-vaccine carriage (0)'!CR$47+'post-vaccine carriage (0)'!EP$47))</f>
        <v>0.10823572315728117</v>
      </c>
      <c r="AQ14" s="38">
        <f>('post-vaccine carriage (0)'!EQ14*(1-'invasiveness (0)'!$F$90)+'post-vaccine carriage (0)'!CS14)*EXP('invasiveness (0)'!$D14)/1000*(100000/('post-vaccine carriage (0)'!CS$47+'post-vaccine carriage (0)'!EQ$47))</f>
        <v>5.4513066953392241E-3</v>
      </c>
      <c r="AR14" s="31">
        <f>('post-vaccine carriage (0)'!ER14*(1-'invasiveness (0)'!$F$90)+'post-vaccine carriage (0)'!CT14)*EXP('invasiveness (0)'!$E14)/1000*(100000/('post-vaccine carriage (0)'!CT$47+'post-vaccine carriage (0)'!ER$47))</f>
        <v>7.2272177411192384</v>
      </c>
      <c r="AS14" s="31">
        <f>('post-vaccine carriage (0)'!ES14*(1-'invasiveness (0)'!$F$90)+'post-vaccine carriage (0)'!CU14)*EXP('invasiveness (0)'!$E14)/1000*(100000/('post-vaccine carriage (0)'!CU$47+'post-vaccine carriage (0)'!ES$47))</f>
        <v>3.4852614687054775</v>
      </c>
      <c r="AT14" s="31">
        <f>('post-vaccine carriage (0)'!ET14*(1-'invasiveness (0)'!$F$90)+'post-vaccine carriage (0)'!CV14)*EXP('invasiveness (0)'!$E14)/1000*(100000/('post-vaccine carriage (0)'!CV$47+'post-vaccine carriage (0)'!ET$47))</f>
        <v>0.82681900866723257</v>
      </c>
      <c r="AU14" s="31">
        <f>('post-vaccine carriage (0)'!EU14*(1-'invasiveness (0)'!$F$90)+'post-vaccine carriage (0)'!CW14)*EXP('invasiveness (0)'!$E14)/1000*(100000/('post-vaccine carriage (0)'!CW$47+'post-vaccine carriage (0)'!EU$47))</f>
        <v>0.30426785750145885</v>
      </c>
      <c r="AV14" s="31">
        <f>('post-vaccine carriage (0)'!EV14*(1-'invasiveness (0)'!$F$90)+'post-vaccine carriage (0)'!CX14)*EXP('invasiveness (0)'!$E14)/1000*(100000/('post-vaccine carriage (0)'!CX$47+'post-vaccine carriage (0)'!EV$47))</f>
        <v>4.3412669803411512E-2</v>
      </c>
      <c r="AW14" s="31">
        <f>('post-vaccine carriage (0)'!EW14*(1-'invasiveness (0)'!$F$90)+'post-vaccine carriage (0)'!CY14)*EXP('invasiveness (0)'!$E14)/1000*(100000/('post-vaccine carriage (0)'!CY$47+'post-vaccine carriage (0)'!EW$47))</f>
        <v>0.21680128331308018</v>
      </c>
      <c r="AX14" s="31">
        <f>('post-vaccine carriage (0)'!EX14*(1-'invasiveness (0)'!$F$90)+'post-vaccine carriage (0)'!CZ14)*EXP('invasiveness (0)'!$E14)/1000*(100000/('post-vaccine carriage (0)'!CZ$47+'post-vaccine carriage (0)'!EX$47))</f>
        <v>0.26014535030451735</v>
      </c>
      <c r="AY14" s="31">
        <f>('post-vaccine carriage (0)'!EY14*(1-'invasiveness (0)'!$F$90)+'post-vaccine carriage (0)'!DA14)*EXP('invasiveness (0)'!$E14)/1000*(100000/('post-vaccine carriage (0)'!DA$47+'post-vaccine carriage (0)'!EY$47))</f>
        <v>0</v>
      </c>
      <c r="AZ14" s="31">
        <f>('post-vaccine carriage (0)'!EZ14*(1-'invasiveness (0)'!$F$90)+'post-vaccine carriage (0)'!DB14)*EXP('invasiveness (0)'!$E14)/1000*(100000/('post-vaccine carriage (0)'!DB$47+'post-vaccine carriage (0)'!EZ$47))</f>
        <v>8.7074912543605276E-2</v>
      </c>
      <c r="BA14" s="38">
        <f>('post-vaccine carriage (0)'!FA14*(1-'invasiveness (0)'!$F$90)+'post-vaccine carriage (0)'!DC14)*EXP('invasiveness (0)'!$E14)/1000*(100000/('post-vaccine carriage (0)'!DC$47+'post-vaccine carriage (0)'!FA$47))</f>
        <v>0.17392594021615645</v>
      </c>
      <c r="BB14" s="31">
        <f>('post-vaccine carriage (0)'!DN14*(1-'invasiveness (0)'!$F$90)+'post-vaccine carriage (0)'!BP14)*EXP('invasiveness (0)'!$B14-1.96*$J14)/1000*(100000/('post-vaccine carriage (0)'!BP$47+'post-vaccine carriage (0)'!DN$47))</f>
        <v>32.461510895176744</v>
      </c>
      <c r="BC14" s="31">
        <f>('post-vaccine carriage (0)'!DO14*(1-'invasiveness (0)'!$F$90)+'post-vaccine carriage (0)'!BQ14)*EXP('invasiveness (0)'!$B14-1.96*$J14)/1000*(100000/('post-vaccine carriage (0)'!BQ$47+'post-vaccine carriage (0)'!DO$47))</f>
        <v>9.9617362171153943</v>
      </c>
      <c r="BD14" s="31">
        <f>('post-vaccine carriage (0)'!DP14*(1-'invasiveness (0)'!$F$90)+'post-vaccine carriage (0)'!BR14)*EXP('invasiveness (0)'!$B14-1.96*$J14)/1000*(100000/('post-vaccine carriage (0)'!BR$47+'post-vaccine carriage (0)'!DP$47))</f>
        <v>1.2566278435418212</v>
      </c>
      <c r="BE14" s="31">
        <f>('post-vaccine carriage (0)'!DQ14*(1-'invasiveness (0)'!$F$90)+'post-vaccine carriage (0)'!BS14)*EXP('invasiveness (0)'!$B14-1.96*$J14)/1000*(100000/('post-vaccine carriage (0)'!BS$47+'post-vaccine carriage (0)'!DQ$47))</f>
        <v>0.26167758662222901</v>
      </c>
      <c r="BF14" s="31">
        <f>('post-vaccine carriage (0)'!DR14*(1-'invasiveness (0)'!$F$90)+'post-vaccine carriage (0)'!BT14)*EXP('invasiveness (0)'!$B14-1.96*$J14)/1000*(100000/('post-vaccine carriage (0)'!BT$47+'post-vaccine carriage (0)'!DR$47))</f>
        <v>0.23445530191657254</v>
      </c>
      <c r="BG14" s="31">
        <f>('post-vaccine carriage (0)'!DS14*(1-'invasiveness (0)'!$F$90)+'post-vaccine carriage (0)'!BU14)*EXP('invasiveness (0)'!$B14-1.96*$J14)/1000*(100000/('post-vaccine carriage (0)'!BU$47+'post-vaccine carriage (0)'!DS$47))</f>
        <v>4.7110495216376412E-2</v>
      </c>
      <c r="BH14" s="31">
        <f>('post-vaccine carriage (0)'!DT14*(1-'invasiveness (0)'!$F$90)+'post-vaccine carriage (0)'!BV14)*EXP('invasiveness (0)'!$B14-1.96*$J14)/1000*(100000/('post-vaccine carriage (0)'!BV$47+'post-vaccine carriage (0)'!DT$47))</f>
        <v>0</v>
      </c>
      <c r="BI14" s="31">
        <f>('post-vaccine carriage (0)'!DU14*(1-'invasiveness (0)'!$F$90)+'post-vaccine carriage (0)'!BW14)*EXP('invasiveness (0)'!$B14-1.96*$J14)/1000*(100000/('post-vaccine carriage (0)'!BW$47+'post-vaccine carriage (0)'!DU$47))</f>
        <v>0</v>
      </c>
      <c r="BJ14" s="31">
        <f>('post-vaccine carriage (0)'!DV14*(1-'invasiveness (0)'!$F$90)+'post-vaccine carriage (0)'!BX14)*EXP('invasiveness (0)'!$B14-1.96*$J14)/1000*(100000/('post-vaccine carriage (0)'!BX$47+'post-vaccine carriage (0)'!DV$47))</f>
        <v>0</v>
      </c>
      <c r="BK14" s="38">
        <f>('post-vaccine carriage (0)'!DW14*(1-'invasiveness (0)'!$F$90)+'post-vaccine carriage (0)'!BY14)*EXP('invasiveness (0)'!$B14-1.96*$J14)/1000*(100000/('post-vaccine carriage (0)'!BY$47+'post-vaccine carriage (0)'!DW$47))</f>
        <v>0.23519593070841163</v>
      </c>
      <c r="BL14" s="31">
        <f>('post-vaccine carriage (0)'!DX14*(1-'invasiveness (0)'!$F$90)+'post-vaccine carriage (0)'!BZ14)*EXP('invasiveness (0)'!$C14-1.96*$K14)/1000*(100000/('post-vaccine carriage (0)'!BZ$47+'post-vaccine carriage (0)'!DX$47))</f>
        <v>4.4323833830949386E-2</v>
      </c>
      <c r="BM14" s="31">
        <f>('post-vaccine carriage (0)'!DY14*(1-'invasiveness (0)'!$F$90)+'post-vaccine carriage (0)'!CA14)*EXP('invasiveness (0)'!$C14-1.96*$K14)/1000*(100000/('post-vaccine carriage (0)'!CA$47+'post-vaccine carriage (0)'!DY$47))</f>
        <v>1.7814615241141054E-2</v>
      </c>
      <c r="BN14" s="31">
        <f>('post-vaccine carriage (0)'!DZ14*(1-'invasiveness (0)'!$F$90)+'post-vaccine carriage (0)'!CB14)*EXP('invasiveness (0)'!$C14-1.96*$K14)/1000*(100000/('post-vaccine carriage (0)'!CB$47+'post-vaccine carriage (0)'!DZ$47))</f>
        <v>3.2963323402636757E-3</v>
      </c>
      <c r="BO14" s="31">
        <f>('post-vaccine carriage (0)'!EA14*(1-'invasiveness (0)'!$F$90)+'post-vaccine carriage (0)'!CC14)*EXP('invasiveness (0)'!$C14-1.96*$K14)/1000*(100000/('post-vaccine carriage (0)'!CC$47+'post-vaccine carriage (0)'!EA$47))</f>
        <v>1.8897290375226459E-3</v>
      </c>
      <c r="BP14" s="31">
        <f>('post-vaccine carriage (0)'!EB14*(1-'invasiveness (0)'!$F$90)+'post-vaccine carriage (0)'!CD14)*EXP('invasiveness (0)'!$C14-1.96*$K14)/1000*(100000/('post-vaccine carriage (0)'!CD$47+'post-vaccine carriage (0)'!EB$47))</f>
        <v>4.7506006626860543E-4</v>
      </c>
      <c r="BQ14" s="31">
        <f>('post-vaccine carriage (0)'!EC14*(1-'invasiveness (0)'!$F$90)+'post-vaccine carriage (0)'!CE14)*EXP('invasiveness (0)'!$C14-1.96*$K14)/1000*(100000/('post-vaccine carriage (0)'!CE$47+'post-vaccine carriage (0)'!EC$47))</f>
        <v>4.7773736150686048E-5</v>
      </c>
      <c r="BR14" s="31">
        <f>('post-vaccine carriage (0)'!ED14*(1-'invasiveness (0)'!$F$90)+'post-vaccine carriage (0)'!CF14)*EXP('invasiveness (0)'!$C14-1.96*$K14)/1000*(100000/('post-vaccine carriage (0)'!CF$47+'post-vaccine carriage (0)'!ED$47))</f>
        <v>4.7775745476735452E-5</v>
      </c>
      <c r="BS14" s="31">
        <f>('post-vaccine carriage (0)'!EE14*(1-'invasiveness (0)'!$F$90)+'post-vaccine carriage (0)'!CG14)*EXP('invasiveness (0)'!$C14-1.96*$K14)/1000*(100000/('post-vaccine carriage (0)'!CG$47+'post-vaccine carriage (0)'!EE$47))</f>
        <v>0</v>
      </c>
      <c r="BT14" s="31">
        <f>('post-vaccine carriage (0)'!EF14*(1-'invasiveness (0)'!$F$90)+'post-vaccine carriage (0)'!CH14)*EXP('invasiveness (0)'!$C14-1.96*$K14)/1000*(100000/('post-vaccine carriage (0)'!CH$47+'post-vaccine carriage (0)'!EF$47))</f>
        <v>0</v>
      </c>
      <c r="BU14" s="38">
        <f>('post-vaccine carriage (0)'!EG14*(1-'invasiveness (0)'!$F$90)+'post-vaccine carriage (0)'!CI14)*EXP('invasiveness (0)'!$C14-1.96*$K14)/1000*(100000/('post-vaccine carriage (0)'!CI$47+'post-vaccine carriage (0)'!EG$47))</f>
        <v>0</v>
      </c>
      <c r="BV14" s="31">
        <f>('post-vaccine carriage (0)'!EH14*(1-'invasiveness (0)'!$F$90)+'post-vaccine carriage (0)'!CJ14)*EXP('invasiveness (0)'!$D14-1.96*$L14)/1000*(100000/('post-vaccine carriage (0)'!CJ$47+'post-vaccine carriage (0)'!EH$47))</f>
        <v>1.4277484776262181</v>
      </c>
      <c r="BW14" s="31">
        <f>('post-vaccine carriage (0)'!EI14*(1-'invasiveness (0)'!$F$90)+'post-vaccine carriage (0)'!CK14)*EXP('invasiveness (0)'!$D14-1.96*$L14)/1000*(100000/('post-vaccine carriage (0)'!CK$47+'post-vaccine carriage (0)'!EI$47))</f>
        <v>0.82188925409806624</v>
      </c>
      <c r="BX14" s="31">
        <f>('post-vaccine carriage (0)'!EJ14*(1-'invasiveness (0)'!$F$90)+'post-vaccine carriage (0)'!CL14)*EXP('invasiveness (0)'!$D14-1.96*$L14)/1000*(100000/('post-vaccine carriage (0)'!CL$47+'post-vaccine carriage (0)'!EJ$47))</f>
        <v>0.19877359325149729</v>
      </c>
      <c r="BY14" s="31">
        <f>('post-vaccine carriage (0)'!EK14*(1-'invasiveness (0)'!$F$90)+'post-vaccine carriage (0)'!CM14)*EXP('invasiveness (0)'!$D14-1.96*$L14)/1000*(100000/('post-vaccine carriage (0)'!CM$47+'post-vaccine carriage (0)'!EK$47))</f>
        <v>0</v>
      </c>
      <c r="BZ14" s="31">
        <f>('post-vaccine carriage (0)'!EL14*(1-'invasiveness (0)'!$F$90)+'post-vaccine carriage (0)'!CN14)*EXP('invasiveness (0)'!$D14-1.96*$L14)/1000*(100000/('post-vaccine carriage (0)'!CN$47+'post-vaccine carriage (0)'!EL$47))</f>
        <v>2.4798414413029782E-2</v>
      </c>
      <c r="CA14" s="31">
        <f>('post-vaccine carriage (0)'!EM14*(1-'invasiveness (0)'!$F$90)+'post-vaccine carriage (0)'!CO14)*EXP('invasiveness (0)'!$D14-1.96*$L14)/1000*(100000/('post-vaccine carriage (0)'!CO$47+'post-vaccine carriage (0)'!EM$47))</f>
        <v>3.7237736624568814E-2</v>
      </c>
      <c r="CB14" s="31">
        <f>('post-vaccine carriage (0)'!EN14*(1-'invasiveness (0)'!$F$90)+'post-vaccine carriage (0)'!CP14)*EXP('invasiveness (0)'!$D14-1.96*$L14)/1000*(100000/('post-vaccine carriage (0)'!CP$47+'post-vaccine carriage (0)'!EN$47))</f>
        <v>3.728346289061639E-2</v>
      </c>
      <c r="CC14" s="31">
        <f>('post-vaccine carriage (0)'!EO14*(1-'invasiveness (0)'!$F$90)+'post-vaccine carriage (0)'!CQ14)*EXP('invasiveness (0)'!$D14-1.96*$L14)/1000*(100000/('post-vaccine carriage (0)'!CQ$47+'post-vaccine carriage (0)'!EO$47))</f>
        <v>0</v>
      </c>
      <c r="CD14" s="31">
        <f>('post-vaccine carriage (0)'!EP14*(1-'invasiveness (0)'!$F$90)+'post-vaccine carriage (0)'!CR14)*EXP('invasiveness (0)'!$D14-1.96*$L14)/1000*(100000/('post-vaccine carriage (0)'!CR$47+'post-vaccine carriage (0)'!EP$47))</f>
        <v>2.4741971235862085E-2</v>
      </c>
      <c r="CE14" s="38">
        <f>('post-vaccine carriage (0)'!EQ14*(1-'invasiveness (0)'!$F$90)+'post-vaccine carriage (0)'!CS14)*EXP('invasiveness (0)'!$D14-1.96*$L14)/1000*(100000/('post-vaccine carriage (0)'!CS$47+'post-vaccine carriage (0)'!EQ$47))</f>
        <v>1.2461326955607096E-3</v>
      </c>
      <c r="CF14" s="31">
        <f>('post-vaccine carriage (0)'!ER14*(1-'invasiveness (0)'!$F$90)+'post-vaccine carriage (0)'!CT14)*EXP('invasiveness (0)'!$E14-1.96*$M14)/1000*(100000/('post-vaccine carriage (0)'!CT$47+'post-vaccine carriage (0)'!ER$47))</f>
        <v>2.0206427325344238</v>
      </c>
      <c r="CG14" s="31">
        <f>('post-vaccine carriage (0)'!ES14*(1-'invasiveness (0)'!$F$90)+'post-vaccine carriage (0)'!CU14)*EXP('invasiveness (0)'!$E14-1.96*$M14)/1000*(100000/('post-vaccine carriage (0)'!CU$47+'post-vaccine carriage (0)'!ES$47))</f>
        <v>0.97443698391067834</v>
      </c>
      <c r="CH14" s="31">
        <f>('post-vaccine carriage (0)'!ET14*(1-'invasiveness (0)'!$F$90)+'post-vaccine carriage (0)'!CV14)*EXP('invasiveness (0)'!$E14-1.96*$M14)/1000*(100000/('post-vaccine carriage (0)'!CV$47+'post-vaccine carriage (0)'!ET$47))</f>
        <v>0.23116860191983471</v>
      </c>
      <c r="CI14" s="31">
        <f>('post-vaccine carriage (0)'!EU14*(1-'invasiveness (0)'!$F$90)+'post-vaccine carriage (0)'!CW14)*EXP('invasiveness (0)'!$E14-1.96*$M14)/1000*(100000/('post-vaccine carriage (0)'!CW$47+'post-vaccine carriage (0)'!EU$47))</f>
        <v>8.5069615587495692E-2</v>
      </c>
      <c r="CJ14" s="31">
        <f>('post-vaccine carriage (0)'!EV14*(1-'invasiveness (0)'!$F$90)+'post-vaccine carriage (0)'!CX14)*EXP('invasiveness (0)'!$E14-1.96*$M14)/1000*(100000/('post-vaccine carriage (0)'!CX$47+'post-vaccine carriage (0)'!EV$47))</f>
        <v>1.213765779313509E-2</v>
      </c>
      <c r="CK14" s="31">
        <f>('post-vaccine carriage (0)'!EW14*(1-'invasiveness (0)'!$F$90)+'post-vaccine carriage (0)'!CY14)*EXP('invasiveness (0)'!$E14-1.96*$M14)/1000*(100000/('post-vaccine carriage (0)'!CY$47+'post-vaccine carriage (0)'!EW$47))</f>
        <v>6.0615018562159645E-2</v>
      </c>
      <c r="CL14" s="31">
        <f>('post-vaccine carriage (0)'!EX14*(1-'invasiveness (0)'!$F$90)+'post-vaccine carriage (0)'!CZ14)*EXP('invasiveness (0)'!$E14-1.96*$M14)/1000*(100000/('post-vaccine carriage (0)'!CZ$47+'post-vaccine carriage (0)'!EX$47))</f>
        <v>7.2733495838197729E-2</v>
      </c>
      <c r="CM14" s="31">
        <f>('post-vaccine carriage (0)'!EY14*(1-'invasiveness (0)'!$F$90)+'post-vaccine carriage (0)'!DA14)*EXP('invasiveness (0)'!$E14-1.96*$M14)/1000*(100000/('post-vaccine carriage (0)'!DA$47+'post-vaccine carriage (0)'!EY$47))</f>
        <v>0</v>
      </c>
      <c r="CN14" s="31">
        <f>('post-vaccine carriage (0)'!EZ14*(1-'invasiveness (0)'!$F$90)+'post-vaccine carriage (0)'!DB14)*EXP('invasiveness (0)'!$E14-1.96*$M14)/1000*(100000/('post-vaccine carriage (0)'!DB$47+'post-vaccine carriage (0)'!EZ$47))</f>
        <v>2.4345093163065348E-2</v>
      </c>
      <c r="CO14" s="38">
        <f>('post-vaccine carriage (0)'!FA14*(1-'invasiveness (0)'!$F$90)+'post-vaccine carriage (0)'!DC14)*EXP('invasiveness (0)'!$E14-1.96*$M14)/1000*(100000/('post-vaccine carriage (0)'!DC$47+'post-vaccine carriage (0)'!FA$47))</f>
        <v>4.8627590822048129E-2</v>
      </c>
      <c r="CP14" s="31">
        <f>('post-vaccine carriage (0)'!DN14*(1-'invasiveness (0)'!$F$90)+'post-vaccine carriage (0)'!BP14)*MIN(1000, EXP('invasiveness (0)'!$B14+1.96*$J14))/1000*(100000/('post-vaccine carriage (0)'!BP$47+'post-vaccine carriage (0)'!DN$47))</f>
        <v>100.54975259335275</v>
      </c>
      <c r="CQ14" s="31">
        <f>('post-vaccine carriage (0)'!DO14*(1-'invasiveness (0)'!$F$90)+'post-vaccine carriage (0)'!BQ14)*MIN(1000, EXP('invasiveness (0)'!$B14+1.96*$J14))/1000*(100000/('post-vaccine carriage (0)'!BQ$47+'post-vaccine carriage (0)'!DO$47))</f>
        <v>30.856546242276838</v>
      </c>
      <c r="CR14" s="31">
        <f>('post-vaccine carriage (0)'!DP14*(1-'invasiveness (0)'!$F$90)+'post-vaccine carriage (0)'!BR14)*MIN(1000, EXP('invasiveness (0)'!$B14+1.96*$J14))/1000*(100000/('post-vaccine carriage (0)'!BR$47+'post-vaccine carriage (0)'!DP$47))</f>
        <v>3.8924133623374439</v>
      </c>
      <c r="CS14" s="31">
        <f>('post-vaccine carriage (0)'!DQ14*(1-'invasiveness (0)'!$F$90)+'post-vaccine carriage (0)'!BS14)*MIN(1000, EXP('invasiveness (0)'!$B14+1.96*$J14))/1000*(100000/('post-vaccine carriage (0)'!BS$47+'post-vaccine carriage (0)'!DQ$47))</f>
        <v>0.81054811894169243</v>
      </c>
      <c r="CT14" s="31">
        <f>('post-vaccine carriage (0)'!DR14*(1-'invasiveness (0)'!$F$90)+'post-vaccine carriage (0)'!BT14)*MIN(1000, EXP('invasiveness (0)'!$B14+1.96*$J14))/1000*(100000/('post-vaccine carriage (0)'!BT$47+'post-vaccine carriage (0)'!DR$47))</f>
        <v>0.72622690539687629</v>
      </c>
      <c r="CU14" s="31">
        <f>('post-vaccine carriage (0)'!DS14*(1-'invasiveness (0)'!$F$90)+'post-vaccine carriage (0)'!BU14)*MIN(1000, EXP('invasiveness (0)'!$B14+1.96*$J14))/1000*(100000/('post-vaccine carriage (0)'!BU$47+'post-vaccine carriage (0)'!DS$47))</f>
        <v>0.14592508197949622</v>
      </c>
      <c r="CV14" s="31">
        <f>('post-vaccine carriage (0)'!DT14*(1-'invasiveness (0)'!$F$90)+'post-vaccine carriage (0)'!BV14)*MIN(1000, EXP('invasiveness (0)'!$B14+1.96*$J14))/1000*(100000/('post-vaccine carriage (0)'!BV$47+'post-vaccine carriage (0)'!DT$47))</f>
        <v>0</v>
      </c>
      <c r="CW14" s="31">
        <f>('post-vaccine carriage (0)'!DU14*(1-'invasiveness (0)'!$F$90)+'post-vaccine carriage (0)'!BW14)*MIN(1000, EXP('invasiveness (0)'!$B14+1.96*$J14))/1000*(100000/('post-vaccine carriage (0)'!BW$47+'post-vaccine carriage (0)'!DU$47))</f>
        <v>0</v>
      </c>
      <c r="CX14" s="31">
        <f>('post-vaccine carriage (0)'!DV14*(1-'invasiveness (0)'!$F$90)+'post-vaccine carriage (0)'!BX14)*MIN(1000, EXP('invasiveness (0)'!$B14+1.96*$J14))/1000*(100000/('post-vaccine carriage (0)'!BX$47+'post-vaccine carriage (0)'!DV$47))</f>
        <v>0</v>
      </c>
      <c r="CY14" s="38">
        <f>('post-vaccine carriage (0)'!DW14*(1-'invasiveness (0)'!$F$90)+'post-vaccine carriage (0)'!BY14)*MIN(1000, EXP('invasiveness (0)'!$B14+1.96*$J14))/1000*(100000/('post-vaccine carriage (0)'!BY$47+'post-vaccine carriage (0)'!DW$47))</f>
        <v>0.72852100815824838</v>
      </c>
      <c r="CZ14" s="31">
        <f>('post-vaccine carriage (0)'!DX14*(1-'invasiveness (0)'!$F$90)+'post-vaccine carriage (0)'!BZ14)*MIN(1000, EXP('invasiveness (0)'!$C14+1.96*$K14))/1000*(100000/('post-vaccine carriage (0)'!BZ$47+'post-vaccine carriage (0)'!DX$47))</f>
        <v>5.1839184828982416</v>
      </c>
      <c r="DA14" s="31">
        <f>('post-vaccine carriage (0)'!DY14*(1-'invasiveness (0)'!$F$90)+'post-vaccine carriage (0)'!CA14)*MIN(1000, EXP('invasiveness (0)'!$C14+1.96*$K14))/1000*(100000/('post-vaccine carriage (0)'!CA$47+'post-vaccine carriage (0)'!DY$47))</f>
        <v>2.0835181714310149</v>
      </c>
      <c r="DB14" s="31">
        <f>('post-vaccine carriage (0)'!DZ14*(1-'invasiveness (0)'!$F$90)+'post-vaccine carriage (0)'!CB14)*MIN(1000, EXP('invasiveness (0)'!$C14+1.96*$K14))/1000*(100000/('post-vaccine carriage (0)'!CB$47+'post-vaccine carriage (0)'!DZ$47))</f>
        <v>0.38552437069503542</v>
      </c>
      <c r="DC14" s="31">
        <f>('post-vaccine carriage (0)'!EA14*(1-'invasiveness (0)'!$F$90)+'post-vaccine carriage (0)'!CC14)*MIN(1000, EXP('invasiveness (0)'!$C14+1.96*$K14))/1000*(100000/('post-vaccine carriage (0)'!CC$47+'post-vaccine carriage (0)'!EA$47))</f>
        <v>0.22101430401182695</v>
      </c>
      <c r="DD14" s="31">
        <f>('post-vaccine carriage (0)'!EB14*(1-'invasiveness (0)'!$F$90)+'post-vaccine carriage (0)'!CD14)*MIN(1000, EXP('invasiveness (0)'!$C14+1.96*$K14))/1000*(100000/('post-vaccine carriage (0)'!CD$47+'post-vaccine carriage (0)'!EB$47))</f>
        <v>5.5560912609890503E-2</v>
      </c>
      <c r="DE14" s="31">
        <f>('post-vaccine carriage (0)'!EC14*(1-'invasiveness (0)'!$F$90)+'post-vaccine carriage (0)'!CE14)*MIN(1000, EXP('invasiveness (0)'!$C14+1.96*$K14))/1000*(100000/('post-vaccine carriage (0)'!CE$47+'post-vaccine carriage (0)'!EC$47))</f>
        <v>5.5874037154186465E-3</v>
      </c>
      <c r="DF14" s="31">
        <f>('post-vaccine carriage (0)'!ED14*(1-'invasiveness (0)'!$F$90)+'post-vaccine carriage (0)'!CF14)*MIN(1000, EXP('invasiveness (0)'!$C14+1.96*$K14))/1000*(100000/('post-vaccine carriage (0)'!CF$47+'post-vaccine carriage (0)'!ED$47))</f>
        <v>5.5876387172572829E-3</v>
      </c>
      <c r="DG14" s="31">
        <f>('post-vaccine carriage (0)'!EE14*(1-'invasiveness (0)'!$F$90)+'post-vaccine carriage (0)'!CG14)*MIN(1000, EXP('invasiveness (0)'!$C14+1.96*$K14))/1000*(100000/('post-vaccine carriage (0)'!CG$47+'post-vaccine carriage (0)'!EE$47))</f>
        <v>0</v>
      </c>
      <c r="DH14" s="31">
        <f>('post-vaccine carriage (0)'!EF14*(1-'invasiveness (0)'!$F$90)+'post-vaccine carriage (0)'!CH14)*MIN(1000, EXP('invasiveness (0)'!$C14+1.96*$K14))/1000*(100000/('post-vaccine carriage (0)'!CH$47+'post-vaccine carriage (0)'!EF$47))</f>
        <v>0</v>
      </c>
      <c r="DI14" s="38">
        <f>('post-vaccine carriage (0)'!EG14*(1-'invasiveness (0)'!$F$90)+'post-vaccine carriage (0)'!CI14)*MIN(1000, EXP('invasiveness (0)'!$C14+1.96*$K14))/1000*(100000/('post-vaccine carriage (0)'!CI$47+'post-vaccine carriage (0)'!EG$47))</f>
        <v>0</v>
      </c>
      <c r="DJ14" s="31">
        <f>('post-vaccine carriage (0)'!EH14*(1-'invasiveness (0)'!$F$90)+'post-vaccine carriage (0)'!CJ14)*MIN(1000, EXP('invasiveness (0)'!$D14+1.96*$L14))/1000*(100000/('post-vaccine carriage (0)'!CJ$47+'post-vaccine carriage (0)'!EH$47))</f>
        <v>27.322746749229953</v>
      </c>
      <c r="DK14" s="31">
        <f>('post-vaccine carriage (0)'!EI14*(1-'invasiveness (0)'!$F$90)+'post-vaccine carriage (0)'!CK14)*MIN(1000, EXP('invasiveness (0)'!$D14+1.96*$L14))/1000*(100000/('post-vaccine carriage (0)'!CK$47+'post-vaccine carriage (0)'!EI$47))</f>
        <v>15.728450982466381</v>
      </c>
      <c r="DL14" s="31">
        <f>('post-vaccine carriage (0)'!EJ14*(1-'invasiveness (0)'!$F$90)+'post-vaccine carriage (0)'!CL14)*MIN(1000, EXP('invasiveness (0)'!$D14+1.96*$L14))/1000*(100000/('post-vaccine carriage (0)'!CL$47+'post-vaccine carriage (0)'!EJ$47))</f>
        <v>3.8039196917056284</v>
      </c>
      <c r="DM14" s="31">
        <f>('post-vaccine carriage (0)'!EK14*(1-'invasiveness (0)'!$F$90)+'post-vaccine carriage (0)'!CM14)*MIN(1000, EXP('invasiveness (0)'!$D14+1.96*$L14))/1000*(100000/('post-vaccine carriage (0)'!CM$47+'post-vaccine carriage (0)'!EK$47))</f>
        <v>0</v>
      </c>
      <c r="DN14" s="31">
        <f>('post-vaccine carriage (0)'!EL14*(1-'invasiveness (0)'!$F$90)+'post-vaccine carriage (0)'!CN14)*MIN(1000, EXP('invasiveness (0)'!$D14+1.96*$L14))/1000*(100000/('post-vaccine carriage (0)'!CN$47+'post-vaccine carriage (0)'!EL$47))</f>
        <v>0.47456593889435111</v>
      </c>
      <c r="DO14" s="31">
        <f>('post-vaccine carriage (0)'!EM14*(1-'invasiveness (0)'!$F$90)+'post-vaccine carriage (0)'!CO14)*MIN(1000, EXP('invasiveness (0)'!$D14+1.96*$L14))/1000*(100000/('post-vaccine carriage (0)'!CO$47+'post-vaccine carriage (0)'!EM$47))</f>
        <v>0.71261658706105924</v>
      </c>
      <c r="DP14" s="31">
        <f>('post-vaccine carriage (0)'!EN14*(1-'invasiveness (0)'!$F$90)+'post-vaccine carriage (0)'!CP14)*MIN(1000, EXP('invasiveness (0)'!$D14+1.96*$L14))/1000*(100000/('post-vaccine carriage (0)'!CP$47+'post-vaccine carriage (0)'!EN$47))</f>
        <v>0.71349164818462851</v>
      </c>
      <c r="DQ14" s="31">
        <f>('post-vaccine carriage (0)'!EO14*(1-'invasiveness (0)'!$F$90)+'post-vaccine carriage (0)'!CQ14)*MIN(1000, EXP('invasiveness (0)'!$D14+1.96*$L14))/1000*(100000/('post-vaccine carriage (0)'!CQ$47+'post-vaccine carriage (0)'!EO$47))</f>
        <v>0</v>
      </c>
      <c r="DR14" s="31">
        <f>('post-vaccine carriage (0)'!EP14*(1-'invasiveness (0)'!$F$90)+'post-vaccine carriage (0)'!CR14)*MIN(1000, EXP('invasiveness (0)'!$D14+1.96*$L14))/1000*(100000/('post-vaccine carriage (0)'!CR$47+'post-vaccine carriage (0)'!EP$47))</f>
        <v>0.47348578881214692</v>
      </c>
      <c r="DS14" s="38">
        <f>('post-vaccine carriage (0)'!EQ14*(1-'invasiveness (0)'!$F$90)+'post-vaccine carriage (0)'!CS14)*MIN(1000, EXP('invasiveness (0)'!$D14+1.96*$L14))/1000*(100000/('post-vaccine carriage (0)'!CS$47+'post-vaccine carriage (0)'!EQ$47))</f>
        <v>2.3847175178465976E-2</v>
      </c>
      <c r="DT14" s="31">
        <f>('post-vaccine carriage (0)'!ER14*(1-'invasiveness (0)'!$F$90)+'post-vaccine carriage (0)'!CT14)*MIN(1000, EXP('invasiveness (0)'!$E14+1.96*$M14))/1000*(100000/('post-vaccine carriage (0)'!CT$47+'post-vaccine carriage (0)'!ER$47))</f>
        <v>25.849535613866269</v>
      </c>
      <c r="DU14" s="31">
        <f>('post-vaccine carriage (0)'!ES14*(1-'invasiveness (0)'!$F$90)+'post-vaccine carriage (0)'!CU14)*MIN(1000, EXP('invasiveness (0)'!$E14+1.96*$M14))/1000*(100000/('post-vaccine carriage (0)'!CU$47+'post-vaccine carriage (0)'!ES$47))</f>
        <v>12.46570861513659</v>
      </c>
      <c r="DV14" s="31">
        <f>('post-vaccine carriage (0)'!ET14*(1-'invasiveness (0)'!$F$90)+'post-vaccine carriage (0)'!CV14)*MIN(1000, EXP('invasiveness (0)'!$E14+1.96*$M14))/1000*(100000/('post-vaccine carriage (0)'!CV$47+'post-vaccine carriage (0)'!ET$47))</f>
        <v>2.9572773612678414</v>
      </c>
      <c r="DW14" s="31">
        <f>('post-vaccine carriage (0)'!EU14*(1-'invasiveness (0)'!$F$90)+'post-vaccine carriage (0)'!CW14)*MIN(1000, EXP('invasiveness (0)'!$E14+1.96*$M14))/1000*(100000/('post-vaccine carriage (0)'!CW$47+'post-vaccine carriage (0)'!EU$47))</f>
        <v>1.0882725691091066</v>
      </c>
      <c r="DX14" s="31">
        <f>('post-vaccine carriage (0)'!EV14*(1-'invasiveness (0)'!$F$90)+'post-vaccine carriage (0)'!CX14)*MIN(1000, EXP('invasiveness (0)'!$E14+1.96*$M14))/1000*(100000/('post-vaccine carriage (0)'!CX$47+'post-vaccine carriage (0)'!EV$47))</f>
        <v>0.15527377123170974</v>
      </c>
      <c r="DY14" s="31">
        <f>('post-vaccine carriage (0)'!EW14*(1-'invasiveness (0)'!$F$90)+'post-vaccine carriage (0)'!CY14)*MIN(1000, EXP('invasiveness (0)'!$E14+1.96*$M14))/1000*(100000/('post-vaccine carriage (0)'!CY$47+'post-vaccine carriage (0)'!EW$47))</f>
        <v>0.7754315277161532</v>
      </c>
      <c r="DZ14" s="31">
        <f>('post-vaccine carriage (0)'!EX14*(1-'invasiveness (0)'!$F$90)+'post-vaccine carriage (0)'!CZ14)*MIN(1000, EXP('invasiveness (0)'!$E14+1.96*$M14))/1000*(100000/('post-vaccine carriage (0)'!CZ$47+'post-vaccine carriage (0)'!EX$47))</f>
        <v>0.93045992778362474</v>
      </c>
      <c r="EA14" s="31">
        <f>('post-vaccine carriage (0)'!EY14*(1-'invasiveness (0)'!$F$90)+'post-vaccine carriage (0)'!DA14)*MIN(1000, EXP('invasiveness (0)'!$E14+1.96*$M14))/1000*(100000/('post-vaccine carriage (0)'!DA$47+'post-vaccine carriage (0)'!EY$47))</f>
        <v>0</v>
      </c>
      <c r="EB14" s="31">
        <f>('post-vaccine carriage (0)'!EZ14*(1-'invasiveness (0)'!$F$90)+'post-vaccine carriage (0)'!DB14)*MIN(1000, EXP('invasiveness (0)'!$E14+1.96*$M14))/1000*(100000/('post-vaccine carriage (0)'!DB$47+'post-vaccine carriage (0)'!EZ$47))</f>
        <v>0.3114401881188707</v>
      </c>
      <c r="EC14" s="38">
        <f>('post-vaccine carriage (0)'!FA14*(1-'invasiveness (0)'!$F$90)+'post-vaccine carriage (0)'!DC14)*MIN(1000, EXP('invasiveness (0)'!$E14+1.96*$M14))/1000*(100000/('post-vaccine carriage (0)'!DC$47+'post-vaccine carriage (0)'!FA$47))</f>
        <v>0.622079608894758</v>
      </c>
      <c r="GE14" s="41">
        <f t="shared" si="4"/>
        <v>24.669889309233142</v>
      </c>
      <c r="GF14" s="41">
        <f t="shared" si="5"/>
        <v>7.5706559253386665</v>
      </c>
      <c r="GG14" s="41">
        <f t="shared" si="6"/>
        <v>0.95500390918906053</v>
      </c>
      <c r="GH14" s="41">
        <f t="shared" si="7"/>
        <v>0.19886804152535148</v>
      </c>
      <c r="GI14" s="41">
        <f t="shared" si="8"/>
        <v>0.17817982548384981</v>
      </c>
      <c r="GJ14" s="41">
        <f t="shared" si="9"/>
        <v>3.5802729763384146E-2</v>
      </c>
      <c r="GK14" s="41">
        <f t="shared" si="10"/>
        <v>0</v>
      </c>
      <c r="GL14" s="41">
        <f t="shared" si="11"/>
        <v>0</v>
      </c>
      <c r="GM14" s="41">
        <f t="shared" si="12"/>
        <v>0</v>
      </c>
      <c r="GN14" s="41">
        <f t="shared" si="13"/>
        <v>0.17874268376770794</v>
      </c>
      <c r="GO14" s="41">
        <f t="shared" si="14"/>
        <v>0.43502065756242109</v>
      </c>
      <c r="GP14" s="41">
        <f t="shared" si="15"/>
        <v>0.17484330588324282</v>
      </c>
      <c r="GQ14" s="41">
        <f t="shared" si="16"/>
        <v>3.2352180266601811E-2</v>
      </c>
      <c r="GR14" s="41">
        <f t="shared" si="17"/>
        <v>1.854693282294291E-2</v>
      </c>
      <c r="GS14" s="41">
        <f t="shared" si="18"/>
        <v>4.6625240767307853E-3</v>
      </c>
      <c r="GT14" s="41">
        <f t="shared" si="19"/>
        <v>4.6888006560419652E-4</v>
      </c>
      <c r="GU14" s="41">
        <f t="shared" si="20"/>
        <v>4.6889978633373906E-4</v>
      </c>
      <c r="GV14" s="41">
        <f t="shared" si="21"/>
        <v>0</v>
      </c>
      <c r="GW14" s="41">
        <f t="shared" si="22"/>
        <v>0</v>
      </c>
      <c r="GX14" s="41">
        <f t="shared" si="23"/>
        <v>0</v>
      </c>
      <c r="GY14" s="41">
        <f t="shared" si="24"/>
        <v>4.8180509168292076</v>
      </c>
      <c r="GZ14" s="41">
        <f t="shared" si="25"/>
        <v>2.773530727781282</v>
      </c>
      <c r="HA14" s="41">
        <f t="shared" si="26"/>
        <v>0.67077731702371812</v>
      </c>
      <c r="HB14" s="41">
        <f t="shared" si="27"/>
        <v>0</v>
      </c>
      <c r="HC14" s="41">
        <f t="shared" si="28"/>
        <v>8.3684223916846254E-2</v>
      </c>
      <c r="HD14" s="41">
        <f t="shared" si="29"/>
        <v>0.1256617071537291</v>
      </c>
      <c r="HE14" s="41">
        <f t="shared" si="30"/>
        <v>0.12581601407928789</v>
      </c>
      <c r="HF14" s="41">
        <f t="shared" si="31"/>
        <v>0</v>
      </c>
      <c r="HG14" s="41">
        <f t="shared" si="32"/>
        <v>8.3493751921419085E-2</v>
      </c>
      <c r="HH14" s="41">
        <f t="shared" si="33"/>
        <v>4.2051739997785147E-3</v>
      </c>
      <c r="HI14" s="41">
        <f t="shared" si="34"/>
        <v>5.2065750085848146</v>
      </c>
      <c r="HJ14" s="41">
        <f t="shared" si="35"/>
        <v>2.5108244847947994</v>
      </c>
      <c r="HK14" s="41">
        <f t="shared" si="36"/>
        <v>0.59565040674739789</v>
      </c>
      <c r="HL14" s="41">
        <f t="shared" si="37"/>
        <v>0.21919824191396314</v>
      </c>
      <c r="HM14" s="41">
        <f t="shared" si="38"/>
        <v>3.1275012010276423E-2</v>
      </c>
      <c r="HN14" s="41">
        <f t="shared" si="39"/>
        <v>0.15618626475092054</v>
      </c>
      <c r="HO14" s="41">
        <f t="shared" si="40"/>
        <v>0.18741185446631964</v>
      </c>
      <c r="HP14" s="41">
        <f t="shared" si="41"/>
        <v>0</v>
      </c>
      <c r="HQ14" s="41">
        <f t="shared" si="42"/>
        <v>6.2729819380539925E-2</v>
      </c>
      <c r="HR14" s="41">
        <f t="shared" si="43"/>
        <v>0.12529834939410833</v>
      </c>
      <c r="HS14" s="41">
        <f t="shared" si="44"/>
        <v>43.418352388942864</v>
      </c>
      <c r="HT14" s="41">
        <f t="shared" si="45"/>
        <v>13.324154099822778</v>
      </c>
      <c r="HU14" s="41">
        <f t="shared" si="46"/>
        <v>1.6807816096065622</v>
      </c>
      <c r="HV14" s="41">
        <f t="shared" si="47"/>
        <v>0.35000249079411194</v>
      </c>
      <c r="HW14" s="41">
        <f t="shared" si="48"/>
        <v>0.31359177799645394</v>
      </c>
      <c r="HX14" s="41">
        <f t="shared" si="49"/>
        <v>6.301185699973566E-2</v>
      </c>
      <c r="HY14" s="41">
        <f t="shared" si="50"/>
        <v>0</v>
      </c>
      <c r="HZ14" s="41">
        <f t="shared" si="51"/>
        <v>0</v>
      </c>
      <c r="IA14" s="41">
        <f t="shared" si="52"/>
        <v>0</v>
      </c>
      <c r="IB14" s="41">
        <f t="shared" si="53"/>
        <v>0.31458239368212881</v>
      </c>
      <c r="IC14" s="41">
        <f t="shared" si="54"/>
        <v>4.704573991504871</v>
      </c>
      <c r="ID14" s="41">
        <f t="shared" si="55"/>
        <v>1.890860250306631</v>
      </c>
      <c r="IE14" s="41">
        <f t="shared" si="56"/>
        <v>0.34987585808816996</v>
      </c>
      <c r="IF14" s="41">
        <f t="shared" si="57"/>
        <v>0.2005776421513614</v>
      </c>
      <c r="IG14" s="41">
        <f t="shared" si="58"/>
        <v>5.0423328466891112E-2</v>
      </c>
      <c r="IH14" s="41">
        <f t="shared" si="59"/>
        <v>5.0707499136637638E-3</v>
      </c>
      <c r="II14" s="41">
        <f t="shared" si="60"/>
        <v>5.0709631854468085E-3</v>
      </c>
      <c r="IJ14" s="41">
        <f t="shared" si="61"/>
        <v>0</v>
      </c>
      <c r="IK14" s="41">
        <f t="shared" si="62"/>
        <v>0</v>
      </c>
      <c r="IL14" s="41">
        <f t="shared" si="63"/>
        <v>0</v>
      </c>
      <c r="IM14" s="41">
        <f t="shared" si="64"/>
        <v>21.076947354774529</v>
      </c>
      <c r="IN14" s="41">
        <f t="shared" si="65"/>
        <v>12.133031000587032</v>
      </c>
      <c r="IO14" s="41">
        <f t="shared" si="66"/>
        <v>2.9343687814304129</v>
      </c>
      <c r="IP14" s="41">
        <f t="shared" si="67"/>
        <v>0</v>
      </c>
      <c r="IQ14" s="41">
        <f t="shared" si="68"/>
        <v>0.36608330056447508</v>
      </c>
      <c r="IR14" s="41">
        <f t="shared" si="69"/>
        <v>0.54971714328276133</v>
      </c>
      <c r="IS14" s="41">
        <f t="shared" si="70"/>
        <v>0.55039217121472428</v>
      </c>
      <c r="IT14" s="41">
        <f t="shared" si="71"/>
        <v>0</v>
      </c>
      <c r="IU14" s="41">
        <f t="shared" si="72"/>
        <v>0.36525006565486573</v>
      </c>
      <c r="IV14" s="41">
        <f t="shared" si="73"/>
        <v>1.8395868483126753E-2</v>
      </c>
      <c r="IW14" s="41">
        <f t="shared" si="74"/>
        <v>18.622317872747033</v>
      </c>
      <c r="IX14" s="41">
        <f t="shared" si="75"/>
        <v>8.9804471464311124</v>
      </c>
      <c r="IY14" s="41">
        <f t="shared" si="76"/>
        <v>2.1304583526006087</v>
      </c>
      <c r="IZ14" s="41">
        <f t="shared" si="77"/>
        <v>0.78400471160764784</v>
      </c>
      <c r="JA14" s="41">
        <f t="shared" si="78"/>
        <v>0.11186110142829822</v>
      </c>
      <c r="JB14" s="41">
        <f t="shared" si="79"/>
        <v>0.55863024440307307</v>
      </c>
      <c r="JC14" s="41">
        <f t="shared" si="80"/>
        <v>0.67031457747910739</v>
      </c>
      <c r="JD14" s="41">
        <f t="shared" si="81"/>
        <v>0</v>
      </c>
      <c r="JE14" s="41">
        <f t="shared" si="82"/>
        <v>0.22436527557526542</v>
      </c>
      <c r="JF14" s="41">
        <f t="shared" si="83"/>
        <v>0.44815366867860151</v>
      </c>
    </row>
    <row r="15" spans="1:266" x14ac:dyDescent="0.25">
      <c r="A15" s="28" t="s">
        <v>11</v>
      </c>
      <c r="B15" s="54">
        <v>1.8916002839999999</v>
      </c>
      <c r="C15" s="54">
        <v>0.54075057800000004</v>
      </c>
      <c r="D15" s="54">
        <v>1.5955637810000001</v>
      </c>
      <c r="E15" s="26">
        <v>3.361418622</v>
      </c>
      <c r="F15" s="54">
        <v>3.3881799049999999</v>
      </c>
      <c r="G15" s="54">
        <v>1.2560612229999999</v>
      </c>
      <c r="H15" s="54">
        <v>5.3948173449999999</v>
      </c>
      <c r="I15" s="26">
        <v>3.5154133399999998</v>
      </c>
      <c r="J15" s="91">
        <f t="shared" si="3"/>
        <v>0.54327130767750409</v>
      </c>
      <c r="K15" s="91">
        <f t="shared" si="0"/>
        <v>0.89226651656538114</v>
      </c>
      <c r="L15" s="91">
        <f t="shared" si="0"/>
        <v>0.43053813719590822</v>
      </c>
      <c r="M15" s="26">
        <f t="shared" si="0"/>
        <v>0.53334938886127337</v>
      </c>
      <c r="N15" s="31">
        <f>('post-vaccine carriage (0)'!DN15*(1-'invasiveness (0)'!$F$90)+'post-vaccine carriage (0)'!BP15)*EXP('invasiveness (0)'!$B15)/1000*(100000/('post-vaccine carriage (0)'!BP$47+'post-vaccine carriage (0)'!DN$47))</f>
        <v>3.2493481822958774</v>
      </c>
      <c r="O15" s="31">
        <f>('post-vaccine carriage (0)'!DO15*(1-'invasiveness (0)'!$F$90)+'post-vaccine carriage (0)'!BQ15)*EXP('invasiveness (0)'!$B15)/1000*(100000/('post-vaccine carriage (0)'!BQ$47+'post-vaccine carriage (0)'!DO$47))</f>
        <v>2.0002533051301863</v>
      </c>
      <c r="P15" s="31">
        <f>('post-vaccine carriage (0)'!DP15*(1-'invasiveness (0)'!$F$90)+'post-vaccine carriage (0)'!BR15)*EXP('invasiveness (0)'!$B15)/1000*(100000/('post-vaccine carriage (0)'!BR$47+'post-vaccine carriage (0)'!DP$47))</f>
        <v>1.3767535459112237</v>
      </c>
      <c r="Q15" s="31">
        <f>('post-vaccine carriage (0)'!DQ15*(1-'invasiveness (0)'!$F$90)+'post-vaccine carriage (0)'!BS15)*EXP('invasiveness (0)'!$B15)/1000*(100000/('post-vaccine carriage (0)'!BS$47+'post-vaccine carriage (0)'!DQ$47))</f>
        <v>0.9091218973695272</v>
      </c>
      <c r="R15" s="31">
        <f>('post-vaccine carriage (0)'!DR15*(1-'invasiveness (0)'!$F$90)+'post-vaccine carriage (0)'!BT15)*EXP('invasiveness (0)'!$B15)/1000*(100000/('post-vaccine carriage (0)'!BT$47+'post-vaccine carriage (0)'!DR$47))</f>
        <v>1.4831855806759624</v>
      </c>
      <c r="S15" s="31">
        <f>('post-vaccine carriage (0)'!DS15*(1-'invasiveness (0)'!$F$90)+'post-vaccine carriage (0)'!BU15)*EXP('invasiveness (0)'!$B15)/1000*(100000/('post-vaccine carriage (0)'!BU$47+'post-vaccine carriage (0)'!DS$47))</f>
        <v>0.94389238513696683</v>
      </c>
      <c r="T15" s="31">
        <f>('post-vaccine carriage (0)'!DT15*(1-'invasiveness (0)'!$F$90)+'post-vaccine carriage (0)'!BV15)*EXP('invasiveness (0)'!$B15)/1000*(100000/('post-vaccine carriage (0)'!BV$47+'post-vaccine carriage (0)'!DT$47))</f>
        <v>1.1884033116990356</v>
      </c>
      <c r="U15" s="31">
        <f>('post-vaccine carriage (0)'!DU15*(1-'invasiveness (0)'!$F$90)+'post-vaccine carriage (0)'!BW15)*EXP('invasiveness (0)'!$B15)/1000*(100000/('post-vaccine carriage (0)'!BW$47+'post-vaccine carriage (0)'!DU$47))</f>
        <v>1.803803460881402</v>
      </c>
      <c r="V15" s="31">
        <f>('post-vaccine carriage (0)'!DV15*(1-'invasiveness (0)'!$F$90)+'post-vaccine carriage (0)'!BX15)*EXP('invasiveness (0)'!$B15)/1000*(100000/('post-vaccine carriage (0)'!BX$47+'post-vaccine carriage (0)'!DV$47))</f>
        <v>1.8569643173450596</v>
      </c>
      <c r="W15" s="38">
        <f>('post-vaccine carriage (0)'!DW15*(1-'invasiveness (0)'!$F$90)+'post-vaccine carriage (0)'!BY15)*EXP('invasiveness (0)'!$B15)/1000*(100000/('post-vaccine carriage (0)'!BY$47+'post-vaccine carriage (0)'!DW$47))</f>
        <v>0.97736971831461539</v>
      </c>
      <c r="X15" s="31">
        <f>('post-vaccine carriage (0)'!DX15*(1-'invasiveness (0)'!$F$90)+'post-vaccine carriage (0)'!BZ15)*EXP('invasiveness (0)'!$C15)/1000*(100000/('post-vaccine carriage (0)'!BZ$47+'post-vaccine carriage (0)'!DX$47))</f>
        <v>0.3279185793402834</v>
      </c>
      <c r="Y15" s="31">
        <f>('post-vaccine carriage (0)'!DY15*(1-'invasiveness (0)'!$F$90)+'post-vaccine carriage (0)'!CA15)*EXP('invasiveness (0)'!$C15)/1000*(100000/('post-vaccine carriage (0)'!CA$47+'post-vaccine carriage (0)'!DY$47))</f>
        <v>0.40398611032812665</v>
      </c>
      <c r="Z15" s="31">
        <f>('post-vaccine carriage (0)'!DZ15*(1-'invasiveness (0)'!$F$90)+'post-vaccine carriage (0)'!CB15)*EXP('invasiveness (0)'!$C15)/1000*(100000/('post-vaccine carriage (0)'!CB$47+'post-vaccine carriage (0)'!DZ$47))</f>
        <v>0.37731802156455918</v>
      </c>
      <c r="AA15" s="31">
        <f>('post-vaccine carriage (0)'!EA15*(1-'invasiveness (0)'!$F$90)+'post-vaccine carriage (0)'!CC15)*EXP('invasiveness (0)'!$C15)/1000*(100000/('post-vaccine carriage (0)'!CC$47+'post-vaccine carriage (0)'!EA$47))</f>
        <v>0.49639006120424706</v>
      </c>
      <c r="AB15" s="31">
        <f>('post-vaccine carriage (0)'!EB15*(1-'invasiveness (0)'!$F$90)+'post-vaccine carriage (0)'!CD15)*EXP('invasiveness (0)'!$C15)/1000*(100000/('post-vaccine carriage (0)'!CD$47+'post-vaccine carriage (0)'!EB$47))</f>
        <v>0.60975440003827652</v>
      </c>
      <c r="AC15" s="31">
        <f>('post-vaccine carriage (0)'!EC15*(1-'invasiveness (0)'!$F$90)+'post-vaccine carriage (0)'!CE15)*EXP('invasiveness (0)'!$C15)/1000*(100000/('post-vaccine carriage (0)'!CE$47+'post-vaccine carriage (0)'!EC$47))</f>
        <v>0.30045626553098354</v>
      </c>
      <c r="AD15" s="31">
        <f>('post-vaccine carriage (0)'!ED15*(1-'invasiveness (0)'!$F$90)+'post-vaccine carriage (0)'!CF15)*EXP('invasiveness (0)'!$C15)/1000*(100000/('post-vaccine carriage (0)'!CF$47+'post-vaccine carriage (0)'!ED$47))</f>
        <v>0.22679623889641473</v>
      </c>
      <c r="AE15" s="31">
        <f>('post-vaccine carriage (0)'!EE15*(1-'invasiveness (0)'!$F$90)+'post-vaccine carriage (0)'!CG15)*EXP('invasiveness (0)'!$C15)/1000*(100000/('post-vaccine carriage (0)'!CG$47+'post-vaccine carriage (0)'!EE$47))</f>
        <v>0.25168440540618953</v>
      </c>
      <c r="AF15" s="31">
        <f>('post-vaccine carriage (0)'!EF15*(1-'invasiveness (0)'!$F$90)+'post-vaccine carriage (0)'!CH15)*EXP('invasiveness (0)'!$C15)/1000*(100000/('post-vaccine carriage (0)'!CH$47+'post-vaccine carriage (0)'!EF$47))</f>
        <v>0.25792851863674582</v>
      </c>
      <c r="AG15" s="38">
        <f>('post-vaccine carriage (0)'!EG15*(1-'invasiveness (0)'!$F$90)+'post-vaccine carriage (0)'!CI15)*EXP('invasiveness (0)'!$C15)/1000*(100000/('post-vaccine carriage (0)'!CI$47+'post-vaccine carriage (0)'!EG$47))</f>
        <v>8.8144234846402603E-2</v>
      </c>
      <c r="AH15" s="31">
        <f>('post-vaccine carriage (0)'!EH15*(1-'invasiveness (0)'!$F$90)+'post-vaccine carriage (0)'!CJ15)*EXP('invasiveness (0)'!$D15)/1000*(100000/('post-vaccine carriage (0)'!CJ$47+'post-vaccine carriage (0)'!EH$47))</f>
        <v>0.58404447412767968</v>
      </c>
      <c r="AI15" s="31">
        <f>('post-vaccine carriage (0)'!EI15*(1-'invasiveness (0)'!$F$90)+'post-vaccine carriage (0)'!CK15)*EXP('invasiveness (0)'!$D15)/1000*(100000/('post-vaccine carriage (0)'!CK$47+'post-vaccine carriage (0)'!EI$47))</f>
        <v>0.46028420290808603</v>
      </c>
      <c r="AJ15" s="31">
        <f>('post-vaccine carriage (0)'!EJ15*(1-'invasiveness (0)'!$F$90)+'post-vaccine carriage (0)'!CL15)*EXP('invasiveness (0)'!$D15)/1000*(100000/('post-vaccine carriage (0)'!CL$47+'post-vaccine carriage (0)'!EJ$47))</f>
        <v>0.7618431954005479</v>
      </c>
      <c r="AK15" s="31">
        <f>('post-vaccine carriage (0)'!EK15*(1-'invasiveness (0)'!$F$90)+'post-vaccine carriage (0)'!CM15)*EXP('invasiveness (0)'!$D15)/1000*(100000/('post-vaccine carriage (0)'!CM$47+'post-vaccine carriage (0)'!EK$47))</f>
        <v>0.64522870636104834</v>
      </c>
      <c r="AL15" s="31">
        <f>('post-vaccine carriage (0)'!EL15*(1-'invasiveness (0)'!$F$90)+'post-vaccine carriage (0)'!CN15)*EXP('invasiveness (0)'!$D15)/1000*(100000/('post-vaccine carriage (0)'!CN$47+'post-vaccine carriage (0)'!EL$47))</f>
        <v>1.4061502001643666</v>
      </c>
      <c r="AM15" s="31">
        <f>('post-vaccine carriage (0)'!EM15*(1-'invasiveness (0)'!$F$90)+'post-vaccine carriage (0)'!CO15)*EXP('invasiveness (0)'!$D15)/1000*(100000/('post-vaccine carriage (0)'!CO$47+'post-vaccine carriage (0)'!EM$47))</f>
        <v>1.0218617044924814</v>
      </c>
      <c r="AN15" s="31">
        <f>('post-vaccine carriage (0)'!EN15*(1-'invasiveness (0)'!$F$90)+'post-vaccine carriage (0)'!CP15)*EXP('invasiveness (0)'!$D15)/1000*(100000/('post-vaccine carriage (0)'!CP$47+'post-vaccine carriage (0)'!EN$47))</f>
        <v>1.5137948284032914</v>
      </c>
      <c r="AO15" s="31">
        <f>('post-vaccine carriage (0)'!EO15*(1-'invasiveness (0)'!$F$90)+'post-vaccine carriage (0)'!CQ15)*EXP('invasiveness (0)'!$D15)/1000*(100000/('post-vaccine carriage (0)'!CQ$47+'post-vaccine carriage (0)'!EO$47))</f>
        <v>1.9151552201485644</v>
      </c>
      <c r="AP15" s="31">
        <f>('post-vaccine carriage (0)'!EP15*(1-'invasiveness (0)'!$F$90)+'post-vaccine carriage (0)'!CR15)*EXP('invasiveness (0)'!$D15)/1000*(100000/('post-vaccine carriage (0)'!CR$47+'post-vaccine carriage (0)'!EP$47))</f>
        <v>2.2228958416774325</v>
      </c>
      <c r="AQ15" s="38">
        <f>('post-vaccine carriage (0)'!EQ15*(1-'invasiveness (0)'!$F$90)+'post-vaccine carriage (0)'!CS15)*EXP('invasiveness (0)'!$D15)/1000*(100000/('post-vaccine carriage (0)'!CS$47+'post-vaccine carriage (0)'!EQ$47))</f>
        <v>0.10782154299675101</v>
      </c>
      <c r="AR15" s="31">
        <f>('post-vaccine carriage (0)'!ER15*(1-'invasiveness (0)'!$F$90)+'post-vaccine carriage (0)'!CT15)*EXP('invasiveness (0)'!$E15)/1000*(100000/('post-vaccine carriage (0)'!CT$47+'post-vaccine carriage (0)'!ER$47))</f>
        <v>2.5221258984468125</v>
      </c>
      <c r="AS15" s="31">
        <f>('post-vaccine carriage (0)'!ES15*(1-'invasiveness (0)'!$F$90)+'post-vaccine carriage (0)'!CU15)*EXP('invasiveness (0)'!$E15)/1000*(100000/('post-vaccine carriage (0)'!CU$47+'post-vaccine carriage (0)'!ES$47))</f>
        <v>2.4156046175489774</v>
      </c>
      <c r="AT15" s="31">
        <f>('post-vaccine carriage (0)'!ET15*(1-'invasiveness (0)'!$F$90)+'post-vaccine carriage (0)'!CV15)*EXP('invasiveness (0)'!$E15)/1000*(100000/('post-vaccine carriage (0)'!CV$47+'post-vaccine carriage (0)'!ET$47))</f>
        <v>3.8534195793273209</v>
      </c>
      <c r="AU15" s="31">
        <f>('post-vaccine carriage (0)'!EU15*(1-'invasiveness (0)'!$F$90)+'post-vaccine carriage (0)'!CW15)*EXP('invasiveness (0)'!$E15)/1000*(100000/('post-vaccine carriage (0)'!CW$47+'post-vaccine carriage (0)'!EU$47))</f>
        <v>4.3166312741415522</v>
      </c>
      <c r="AV15" s="31">
        <f>('post-vaccine carriage (0)'!EV15*(1-'invasiveness (0)'!$F$90)+'post-vaccine carriage (0)'!CX15)*EXP('invasiveness (0)'!$E15)/1000*(100000/('post-vaccine carriage (0)'!CX$47+'post-vaccine carriage (0)'!EV$47))</f>
        <v>6.6105864402288166</v>
      </c>
      <c r="AW15" s="31">
        <f>('post-vaccine carriage (0)'!EW15*(1-'invasiveness (0)'!$F$90)+'post-vaccine carriage (0)'!CY15)*EXP('invasiveness (0)'!$E15)/1000*(100000/('post-vaccine carriage (0)'!CY$47+'post-vaccine carriage (0)'!EW$47))</f>
        <v>3.5883724582659022</v>
      </c>
      <c r="AX15" s="31">
        <f>('post-vaccine carriage (0)'!EX15*(1-'invasiveness (0)'!$F$90)+'post-vaccine carriage (0)'!CZ15)*EXP('invasiveness (0)'!$E15)/1000*(100000/('post-vaccine carriage (0)'!CZ$47+'post-vaccine carriage (0)'!EX$47))</f>
        <v>6.2433795320500298</v>
      </c>
      <c r="AY15" s="31">
        <f>('post-vaccine carriage (0)'!EY15*(1-'invasiveness (0)'!$F$90)+'post-vaccine carriage (0)'!DA15)*EXP('invasiveness (0)'!$E15)/1000*(100000/('post-vaccine carriage (0)'!DA$47+'post-vaccine carriage (0)'!EY$47))</f>
        <v>8.5669839814516688</v>
      </c>
      <c r="AZ15" s="31">
        <f>('post-vaccine carriage (0)'!EZ15*(1-'invasiveness (0)'!$F$90)+'post-vaccine carriage (0)'!DB15)*EXP('invasiveness (0)'!$E15)/1000*(100000/('post-vaccine carriage (0)'!DB$47+'post-vaccine carriage (0)'!EZ$47))</f>
        <v>11.133384323143789</v>
      </c>
      <c r="BA15" s="38">
        <f>('post-vaccine carriage (0)'!FA15*(1-'invasiveness (0)'!$F$90)+'post-vaccine carriage (0)'!DC15)*EXP('invasiveness (0)'!$E15)/1000*(100000/('post-vaccine carriage (0)'!DC$47+'post-vaccine carriage (0)'!FA$47))</f>
        <v>3.5084448533318682</v>
      </c>
      <c r="BB15" s="31">
        <f>('post-vaccine carriage (0)'!DN15*(1-'invasiveness (0)'!$F$90)+'post-vaccine carriage (0)'!BP15)*EXP('invasiveness (0)'!$B15-1.96*$J15)/1000*(100000/('post-vaccine carriage (0)'!BP$47+'post-vaccine carriage (0)'!DN$47))</f>
        <v>1.1203517000163568</v>
      </c>
      <c r="BC15" s="31">
        <f>('post-vaccine carriage (0)'!DO15*(1-'invasiveness (0)'!$F$90)+'post-vaccine carriage (0)'!BQ15)*EXP('invasiveness (0)'!$B15-1.96*$J15)/1000*(100000/('post-vaccine carriage (0)'!BQ$47+'post-vaccine carriage (0)'!DO$47))</f>
        <v>0.68967284056414524</v>
      </c>
      <c r="BD15" s="31">
        <f>('post-vaccine carriage (0)'!DP15*(1-'invasiveness (0)'!$F$90)+'post-vaccine carriage (0)'!BR15)*EXP('invasiveness (0)'!$B15-1.96*$J15)/1000*(100000/('post-vaccine carriage (0)'!BR$47+'post-vaccine carriage (0)'!DP$47))</f>
        <v>0.47469464308849341</v>
      </c>
      <c r="BE15" s="31">
        <f>('post-vaccine carriage (0)'!DQ15*(1-'invasiveness (0)'!$F$90)+'post-vaccine carriage (0)'!BS15)*EXP('invasiveness (0)'!$B15-1.96*$J15)/1000*(100000/('post-vaccine carriage (0)'!BS$47+'post-vaccine carriage (0)'!DQ$47))</f>
        <v>0.31345864034810295</v>
      </c>
      <c r="BF15" s="31">
        <f>('post-vaccine carriage (0)'!DR15*(1-'invasiveness (0)'!$F$90)+'post-vaccine carriage (0)'!BT15)*EXP('invasiveness (0)'!$B15-1.96*$J15)/1000*(100000/('post-vaccine carriage (0)'!BT$47+'post-vaccine carriage (0)'!DR$47))</f>
        <v>0.51139163719166869</v>
      </c>
      <c r="BG15" s="31">
        <f>('post-vaccine carriage (0)'!DS15*(1-'invasiveness (0)'!$F$90)+'post-vaccine carriage (0)'!BU15)*EXP('invasiveness (0)'!$B15-1.96*$J15)/1000*(100000/('post-vaccine carriage (0)'!BU$47+'post-vaccine carriage (0)'!DS$47))</f>
        <v>0.32544725249280837</v>
      </c>
      <c r="BH15" s="31">
        <f>('post-vaccine carriage (0)'!DT15*(1-'invasiveness (0)'!$F$90)+'post-vaccine carriage (0)'!BV15)*EXP('invasiveness (0)'!$B15-1.96*$J15)/1000*(100000/('post-vaccine carriage (0)'!BV$47+'post-vaccine carriage (0)'!DT$47))</f>
        <v>0.40975284760845182</v>
      </c>
      <c r="BI15" s="31">
        <f>('post-vaccine carriage (0)'!DU15*(1-'invasiveness (0)'!$F$90)+'post-vaccine carriage (0)'!BW15)*EXP('invasiveness (0)'!$B15-1.96*$J15)/1000*(100000/('post-vaccine carriage (0)'!BW$47+'post-vaccine carriage (0)'!DU$47))</f>
        <v>0.62193835825435362</v>
      </c>
      <c r="BJ15" s="31">
        <f>('post-vaccine carriage (0)'!DV15*(1-'invasiveness (0)'!$F$90)+'post-vaccine carriage (0)'!BX15)*EXP('invasiveness (0)'!$B15-1.96*$J15)/1000*(100000/('post-vaccine carriage (0)'!BX$47+'post-vaccine carriage (0)'!DV$47))</f>
        <v>0.64026783622100913</v>
      </c>
      <c r="BK15" s="38">
        <f>('post-vaccine carriage (0)'!DW15*(1-'invasiveness (0)'!$F$90)+'post-vaccine carriage (0)'!BY15)*EXP('invasiveness (0)'!$B15-1.96*$J15)/1000*(100000/('post-vaccine carriage (0)'!BY$47+'post-vaccine carriage (0)'!DW$47))</f>
        <v>0.33698999430851978</v>
      </c>
      <c r="BL15" s="31">
        <f>('post-vaccine carriage (0)'!DX15*(1-'invasiveness (0)'!$F$90)+'post-vaccine carriage (0)'!BZ15)*EXP('invasiveness (0)'!$C15-1.96*$K15)/1000*(100000/('post-vaccine carriage (0)'!BZ$47+'post-vaccine carriage (0)'!DX$47))</f>
        <v>5.7049708764725045E-2</v>
      </c>
      <c r="BM15" s="31">
        <f>('post-vaccine carriage (0)'!DY15*(1-'invasiveness (0)'!$F$90)+'post-vaccine carriage (0)'!CA15)*EXP('invasiveness (0)'!$C15-1.96*$K15)/1000*(100000/('post-vaccine carriage (0)'!CA$47+'post-vaccine carriage (0)'!DY$47))</f>
        <v>7.0283574616543359E-2</v>
      </c>
      <c r="BN15" s="31">
        <f>('post-vaccine carriage (0)'!DZ15*(1-'invasiveness (0)'!$F$90)+'post-vaccine carriage (0)'!CB15)*EXP('invasiveness (0)'!$C15-1.96*$K15)/1000*(100000/('post-vaccine carriage (0)'!CB$47+'post-vaccine carriage (0)'!DZ$47))</f>
        <v>6.5643987862007619E-2</v>
      </c>
      <c r="BO15" s="31">
        <f>('post-vaccine carriage (0)'!EA15*(1-'invasiveness (0)'!$F$90)+'post-vaccine carriage (0)'!CC15)*EXP('invasiveness (0)'!$C15-1.96*$K15)/1000*(100000/('post-vaccine carriage (0)'!CC$47+'post-vaccine carriage (0)'!EA$47))</f>
        <v>8.6359572801209303E-2</v>
      </c>
      <c r="BP15" s="31">
        <f>('post-vaccine carriage (0)'!EB15*(1-'invasiveness (0)'!$F$90)+'post-vaccine carriage (0)'!CD15)*EXP('invasiveness (0)'!$C15-1.96*$K15)/1000*(100000/('post-vaccine carriage (0)'!CD$47+'post-vaccine carriage (0)'!EB$47))</f>
        <v>0.10608215920603671</v>
      </c>
      <c r="BQ15" s="31">
        <f>('post-vaccine carriage (0)'!EC15*(1-'invasiveness (0)'!$F$90)+'post-vaccine carriage (0)'!CE15)*EXP('invasiveness (0)'!$C15-1.96*$K15)/1000*(100000/('post-vaccine carriage (0)'!CE$47+'post-vaccine carriage (0)'!EC$47))</f>
        <v>5.227194652881266E-2</v>
      </c>
      <c r="BR15" s="31">
        <f>('post-vaccine carriage (0)'!ED15*(1-'invasiveness (0)'!$F$90)+'post-vaccine carriage (0)'!CF15)*EXP('invasiveness (0)'!$C15-1.96*$K15)/1000*(100000/('post-vaccine carriage (0)'!CF$47+'post-vaccine carriage (0)'!ED$47))</f>
        <v>3.9456926789588613E-2</v>
      </c>
      <c r="BS15" s="31">
        <f>('post-vaccine carriage (0)'!EE15*(1-'invasiveness (0)'!$F$90)+'post-vaccine carriage (0)'!CG15)*EXP('invasiveness (0)'!$C15-1.96*$K15)/1000*(100000/('post-vaccine carriage (0)'!CG$47+'post-vaccine carriage (0)'!EE$47))</f>
        <v>4.3786851168765781E-2</v>
      </c>
      <c r="BT15" s="31">
        <f>('post-vaccine carriage (0)'!EF15*(1-'invasiveness (0)'!$F$90)+'post-vaccine carriage (0)'!CH15)*EXP('invasiveness (0)'!$C15-1.96*$K15)/1000*(100000/('post-vaccine carriage (0)'!CH$47+'post-vaccine carriage (0)'!EF$47))</f>
        <v>4.4873172175687266E-2</v>
      </c>
      <c r="BU15" s="38">
        <f>('post-vaccine carriage (0)'!EG15*(1-'invasiveness (0)'!$F$90)+'post-vaccine carriage (0)'!CI15)*EXP('invasiveness (0)'!$C15-1.96*$K15)/1000*(100000/('post-vaccine carriage (0)'!CI$47+'post-vaccine carriage (0)'!EG$47))</f>
        <v>1.5334913128110928E-2</v>
      </c>
      <c r="BV15" s="31">
        <f>('post-vaccine carriage (0)'!EH15*(1-'invasiveness (0)'!$F$90)+'post-vaccine carriage (0)'!CJ15)*EXP('invasiveness (0)'!$D15-1.96*$L15)/1000*(100000/('post-vaccine carriage (0)'!CJ$47+'post-vaccine carriage (0)'!EH$47))</f>
        <v>0.25116808725790546</v>
      </c>
      <c r="BW15" s="31">
        <f>('post-vaccine carriage (0)'!EI15*(1-'invasiveness (0)'!$F$90)+'post-vaccine carriage (0)'!CK15)*EXP('invasiveness (0)'!$D15-1.96*$L15)/1000*(100000/('post-vaccine carriage (0)'!CK$47+'post-vaccine carriage (0)'!EI$47))</f>
        <v>0.19794503323077423</v>
      </c>
      <c r="BX15" s="31">
        <f>('post-vaccine carriage (0)'!EJ15*(1-'invasiveness (0)'!$F$90)+'post-vaccine carriage (0)'!CL15)*EXP('invasiveness (0)'!$D15-1.96*$L15)/1000*(100000/('post-vaccine carriage (0)'!CL$47+'post-vaccine carriage (0)'!EJ$47))</f>
        <v>0.32763035463181972</v>
      </c>
      <c r="BY15" s="31">
        <f>('post-vaccine carriage (0)'!EK15*(1-'invasiveness (0)'!$F$90)+'post-vaccine carriage (0)'!CM15)*EXP('invasiveness (0)'!$D15-1.96*$L15)/1000*(100000/('post-vaccine carriage (0)'!CM$47+'post-vaccine carriage (0)'!EK$47))</f>
        <v>0.27748034130902272</v>
      </c>
      <c r="BZ15" s="31">
        <f>('post-vaccine carriage (0)'!EL15*(1-'invasiveness (0)'!$F$90)+'post-vaccine carriage (0)'!CN15)*EXP('invasiveness (0)'!$D15-1.96*$L15)/1000*(100000/('post-vaccine carriage (0)'!CN$47+'post-vaccine carriage (0)'!EL$47))</f>
        <v>0.60471431854587676</v>
      </c>
      <c r="CA15" s="31">
        <f>('post-vaccine carriage (0)'!EM15*(1-'invasiveness (0)'!$F$90)+'post-vaccine carriage (0)'!CO15)*EXP('invasiveness (0)'!$D15-1.96*$L15)/1000*(100000/('post-vaccine carriage (0)'!CO$47+'post-vaccine carriage (0)'!EM$47))</f>
        <v>0.43945120813414384</v>
      </c>
      <c r="CB15" s="31">
        <f>('post-vaccine carriage (0)'!EN15*(1-'invasiveness (0)'!$F$90)+'post-vaccine carriage (0)'!CP15)*EXP('invasiveness (0)'!$D15-1.96*$L15)/1000*(100000/('post-vaccine carriage (0)'!CP$47+'post-vaccine carriage (0)'!EN$47))</f>
        <v>0.65100684689954558</v>
      </c>
      <c r="CC15" s="31">
        <f>('post-vaccine carriage (0)'!EO15*(1-'invasiveness (0)'!$F$90)+'post-vaccine carriage (0)'!CQ15)*EXP('invasiveness (0)'!$D15-1.96*$L15)/1000*(100000/('post-vaccine carriage (0)'!CQ$47+'post-vaccine carriage (0)'!EO$47))</f>
        <v>0.82361171923621235</v>
      </c>
      <c r="CD15" s="31">
        <f>('post-vaccine carriage (0)'!EP15*(1-'invasiveness (0)'!$F$90)+'post-vaccine carriage (0)'!CR15)*EXP('invasiveness (0)'!$D15-1.96*$L15)/1000*(100000/('post-vaccine carriage (0)'!CR$47+'post-vaccine carriage (0)'!EP$47))</f>
        <v>0.95595544767643215</v>
      </c>
      <c r="CE15" s="38">
        <f>('post-vaccine carriage (0)'!EQ15*(1-'invasiveness (0)'!$F$90)+'post-vaccine carriage (0)'!CS15)*EXP('invasiveness (0)'!$D15-1.96*$L15)/1000*(100000/('post-vaccine carriage (0)'!CS$47+'post-vaccine carriage (0)'!EQ$47))</f>
        <v>4.6368610472923733E-2</v>
      </c>
      <c r="CF15" s="31">
        <f>('post-vaccine carriage (0)'!ER15*(1-'invasiveness (0)'!$F$90)+'post-vaccine carriage (0)'!CT15)*EXP('invasiveness (0)'!$E15-1.96*$M15)/1000*(100000/('post-vaccine carriage (0)'!CT$47+'post-vaccine carriage (0)'!ER$47))</f>
        <v>0.88668752138743712</v>
      </c>
      <c r="CG15" s="31">
        <f>('post-vaccine carriage (0)'!ES15*(1-'invasiveness (0)'!$F$90)+'post-vaccine carriage (0)'!CU15)*EXP('invasiveness (0)'!$E15-1.96*$M15)/1000*(100000/('post-vaccine carriage (0)'!CU$47+'post-vaccine carriage (0)'!ES$47))</f>
        <v>0.84923852227423602</v>
      </c>
      <c r="CH15" s="31">
        <f>('post-vaccine carriage (0)'!ET15*(1-'invasiveness (0)'!$F$90)+'post-vaccine carriage (0)'!CV15)*EXP('invasiveness (0)'!$E15-1.96*$M15)/1000*(100000/('post-vaccine carriage (0)'!CV$47+'post-vaccine carriage (0)'!ET$47))</f>
        <v>1.3547218470591416</v>
      </c>
      <c r="CI15" s="31">
        <f>('post-vaccine carriage (0)'!EU15*(1-'invasiveness (0)'!$F$90)+'post-vaccine carriage (0)'!CW15)*EXP('invasiveness (0)'!$E15-1.96*$M15)/1000*(100000/('post-vaccine carriage (0)'!CW$47+'post-vaccine carriage (0)'!EU$47))</f>
        <v>1.5175701924987717</v>
      </c>
      <c r="CJ15" s="31">
        <f>('post-vaccine carriage (0)'!EV15*(1-'invasiveness (0)'!$F$90)+'post-vaccine carriage (0)'!CX15)*EXP('invasiveness (0)'!$E15-1.96*$M15)/1000*(100000/('post-vaccine carriage (0)'!CX$47+'post-vaccine carriage (0)'!EV$47))</f>
        <v>2.324041202389445</v>
      </c>
      <c r="CK15" s="31">
        <f>('post-vaccine carriage (0)'!EW15*(1-'invasiveness (0)'!$F$90)+'post-vaccine carriage (0)'!CY15)*EXP('invasiveness (0)'!$E15-1.96*$M15)/1000*(100000/('post-vaccine carriage (0)'!CY$47+'post-vaccine carriage (0)'!EW$47))</f>
        <v>1.2615409416294985</v>
      </c>
      <c r="CL15" s="31">
        <f>('post-vaccine carriage (0)'!EX15*(1-'invasiveness (0)'!$F$90)+'post-vaccine carriage (0)'!CZ15)*EXP('invasiveness (0)'!$E15-1.96*$M15)/1000*(100000/('post-vaccine carriage (0)'!CZ$47+'post-vaccine carriage (0)'!EX$47))</f>
        <v>2.1949446400608545</v>
      </c>
      <c r="CM15" s="31">
        <f>('post-vaccine carriage (0)'!EY15*(1-'invasiveness (0)'!$F$90)+'post-vaccine carriage (0)'!DA15)*EXP('invasiveness (0)'!$E15-1.96*$M15)/1000*(100000/('post-vaccine carriage (0)'!DA$47+'post-vaccine carriage (0)'!EY$47))</f>
        <v>3.0118392570954562</v>
      </c>
      <c r="CN15" s="31">
        <f>('post-vaccine carriage (0)'!EZ15*(1-'invasiveness (0)'!$F$90)+'post-vaccine carriage (0)'!DB15)*EXP('invasiveness (0)'!$E15-1.96*$M15)/1000*(100000/('post-vaccine carriage (0)'!DB$47+'post-vaccine carriage (0)'!EZ$47))</f>
        <v>3.9140920586959722</v>
      </c>
      <c r="CO15" s="38">
        <f>('post-vaccine carriage (0)'!FA15*(1-'invasiveness (0)'!$F$90)+'post-vaccine carriage (0)'!DC15)*EXP('invasiveness (0)'!$E15-1.96*$M15)/1000*(100000/('post-vaccine carriage (0)'!DC$47+'post-vaccine carriage (0)'!FA$47))</f>
        <v>1.2334413095084229</v>
      </c>
      <c r="CP15" s="31">
        <f>('post-vaccine carriage (0)'!DN15*(1-'invasiveness (0)'!$F$90)+'post-vaccine carriage (0)'!BP15)*MIN(1000, EXP('invasiveness (0)'!$B15+1.96*$J15))/1000*(100000/('post-vaccine carriage (0)'!BP$47+'post-vaccine carriage (0)'!DN$47))</f>
        <v>9.4240617563532769</v>
      </c>
      <c r="CQ15" s="31">
        <f>('post-vaccine carriage (0)'!DO15*(1-'invasiveness (0)'!$F$90)+'post-vaccine carriage (0)'!BQ15)*MIN(1000, EXP('invasiveness (0)'!$B15+1.96*$J15))/1000*(100000/('post-vaccine carriage (0)'!BQ$47+'post-vaccine carriage (0)'!DO$47))</f>
        <v>5.8013206398144455</v>
      </c>
      <c r="CR15" s="31">
        <f>('post-vaccine carriage (0)'!DP15*(1-'invasiveness (0)'!$F$90)+'post-vaccine carriage (0)'!BR15)*MIN(1000, EXP('invasiveness (0)'!$B15+1.96*$J15))/1000*(100000/('post-vaccine carriage (0)'!BR$47+'post-vaccine carriage (0)'!DP$47))</f>
        <v>3.9929886586602463</v>
      </c>
      <c r="CS15" s="31">
        <f>('post-vaccine carriage (0)'!DQ15*(1-'invasiveness (0)'!$F$90)+'post-vaccine carriage (0)'!BS15)*MIN(1000, EXP('invasiveness (0)'!$B15+1.96*$J15))/1000*(100000/('post-vaccine carriage (0)'!BS$47+'post-vaccine carriage (0)'!DQ$47))</f>
        <v>2.6367198663240532</v>
      </c>
      <c r="CT15" s="31">
        <f>('post-vaccine carriage (0)'!DR15*(1-'invasiveness (0)'!$F$90)+'post-vaccine carriage (0)'!BT15)*MIN(1000, EXP('invasiveness (0)'!$B15+1.96*$J15))/1000*(100000/('post-vaccine carriage (0)'!BT$47+'post-vaccine carriage (0)'!DR$47))</f>
        <v>4.3016727430382211</v>
      </c>
      <c r="CU15" s="31">
        <f>('post-vaccine carriage (0)'!DS15*(1-'invasiveness (0)'!$F$90)+'post-vaccine carriage (0)'!BU15)*MIN(1000, EXP('invasiveness (0)'!$B15+1.96*$J15))/1000*(100000/('post-vaccine carriage (0)'!BU$47+'post-vaccine carriage (0)'!DS$47))</f>
        <v>2.7375644682673719</v>
      </c>
      <c r="CV15" s="31">
        <f>('post-vaccine carriage (0)'!DT15*(1-'invasiveness (0)'!$F$90)+'post-vaccine carriage (0)'!BV15)*MIN(1000, EXP('invasiveness (0)'!$B15+1.96*$J15))/1000*(100000/('post-vaccine carriage (0)'!BV$47+'post-vaccine carriage (0)'!DT$47))</f>
        <v>3.4467177946418843</v>
      </c>
      <c r="CW15" s="31">
        <f>('post-vaccine carriage (0)'!DU15*(1-'invasiveness (0)'!$F$90)+'post-vaccine carriage (0)'!BW15)*MIN(1000, EXP('invasiveness (0)'!$B15+1.96*$J15))/1000*(100000/('post-vaccine carriage (0)'!BW$47+'post-vaccine carriage (0)'!DU$47))</f>
        <v>5.2315585335822909</v>
      </c>
      <c r="CX15" s="31">
        <f>('post-vaccine carriage (0)'!DV15*(1-'invasiveness (0)'!$F$90)+'post-vaccine carriage (0)'!BX15)*MIN(1000, EXP('invasiveness (0)'!$B15+1.96*$J15))/1000*(100000/('post-vaccine carriage (0)'!BX$47+'post-vaccine carriage (0)'!DV$47))</f>
        <v>5.385740592945397</v>
      </c>
      <c r="CY15" s="38">
        <f>('post-vaccine carriage (0)'!DW15*(1-'invasiveness (0)'!$F$90)+'post-vaccine carriage (0)'!BY15)*MIN(1000, EXP('invasiveness (0)'!$B15+1.96*$J15))/1000*(100000/('post-vaccine carriage (0)'!BY$47+'post-vaccine carriage (0)'!DW$47))</f>
        <v>2.8346585430184681</v>
      </c>
      <c r="CZ15" s="31">
        <f>('post-vaccine carriage (0)'!DX15*(1-'invasiveness (0)'!$F$90)+'post-vaccine carriage (0)'!BZ15)*MIN(1000, EXP('invasiveness (0)'!$C15+1.96*$K15))/1000*(100000/('post-vaccine carriage (0)'!BZ$47+'post-vaccine carriage (0)'!DX$47))</f>
        <v>1.8848579073384868</v>
      </c>
      <c r="DA15" s="31">
        <f>('post-vaccine carriage (0)'!DY15*(1-'invasiveness (0)'!$F$90)+'post-vaccine carriage (0)'!CA15)*MIN(1000, EXP('invasiveness (0)'!$C15+1.96*$K15))/1000*(100000/('post-vaccine carriage (0)'!CA$47+'post-vaccine carriage (0)'!DY$47))</f>
        <v>2.3220898798683778</v>
      </c>
      <c r="DB15" s="31">
        <f>('post-vaccine carriage (0)'!DZ15*(1-'invasiveness (0)'!$F$90)+'post-vaccine carriage (0)'!CB15)*MIN(1000, EXP('invasiveness (0)'!$C15+1.96*$K15))/1000*(100000/('post-vaccine carriage (0)'!CB$47+'post-vaccine carriage (0)'!DZ$47))</f>
        <v>2.1688031765631224</v>
      </c>
      <c r="DC15" s="31">
        <f>('post-vaccine carriage (0)'!EA15*(1-'invasiveness (0)'!$F$90)+'post-vaccine carriage (0)'!CC15)*MIN(1000, EXP('invasiveness (0)'!$C15+1.96*$K15))/1000*(100000/('post-vaccine carriage (0)'!CC$47+'post-vaccine carriage (0)'!EA$47))</f>
        <v>2.8532226928629014</v>
      </c>
      <c r="DD15" s="31">
        <f>('post-vaccine carriage (0)'!EB15*(1-'invasiveness (0)'!$F$90)+'post-vaccine carriage (0)'!CD15)*MIN(1000, EXP('invasiveness (0)'!$C15+1.96*$K15))/1000*(100000/('post-vaccine carriage (0)'!CD$47+'post-vaccine carriage (0)'!EB$47))</f>
        <v>3.5048346597462632</v>
      </c>
      <c r="DE15" s="31">
        <f>('post-vaccine carriage (0)'!EC15*(1-'invasiveness (0)'!$F$90)+'post-vaccine carriage (0)'!CE15)*MIN(1000, EXP('invasiveness (0)'!$C15+1.96*$K15))/1000*(100000/('post-vaccine carriage (0)'!CE$47+'post-vaccine carriage (0)'!EC$47))</f>
        <v>1.7270060422767166</v>
      </c>
      <c r="DF15" s="31">
        <f>('post-vaccine carriage (0)'!ED15*(1-'invasiveness (0)'!$F$90)+'post-vaccine carriage (0)'!CF15)*MIN(1000, EXP('invasiveness (0)'!$C15+1.96*$K15))/1000*(100000/('post-vaccine carriage (0)'!CF$47+'post-vaccine carriage (0)'!ED$47))</f>
        <v>1.3036122719808996</v>
      </c>
      <c r="DG15" s="31">
        <f>('post-vaccine carriage (0)'!EE15*(1-'invasiveness (0)'!$F$90)+'post-vaccine carriage (0)'!CG15)*MIN(1000, EXP('invasiveness (0)'!$C15+1.96*$K15))/1000*(100000/('post-vaccine carriage (0)'!CG$47+'post-vaccine carriage (0)'!EE$47))</f>
        <v>1.4466680803449219</v>
      </c>
      <c r="DH15" s="31">
        <f>('post-vaccine carriage (0)'!EF15*(1-'invasiveness (0)'!$F$90)+'post-vaccine carriage (0)'!CH15)*MIN(1000, EXP('invasiveness (0)'!$C15+1.96*$K15))/1000*(100000/('post-vaccine carriage (0)'!CH$47+'post-vaccine carriage (0)'!EF$47))</f>
        <v>1.4825588987932345</v>
      </c>
      <c r="DI15" s="38">
        <f>('post-vaccine carriage (0)'!EG15*(1-'invasiveness (0)'!$F$90)+'post-vaccine carriage (0)'!CI15)*MIN(1000, EXP('invasiveness (0)'!$C15+1.96*$K15))/1000*(100000/('post-vaccine carriage (0)'!CI$47+'post-vaccine carriage (0)'!EG$47))</f>
        <v>0.50664820020502266</v>
      </c>
      <c r="DJ15" s="31">
        <f>('post-vaccine carriage (0)'!EH15*(1-'invasiveness (0)'!$F$90)+'post-vaccine carriage (0)'!CJ15)*MIN(1000, EXP('invasiveness (0)'!$D15+1.96*$L15))/1000*(100000/('post-vaccine carriage (0)'!CJ$47+'post-vaccine carriage (0)'!EH$47))</f>
        <v>1.3580863376517256</v>
      </c>
      <c r="DK15" s="31">
        <f>('post-vaccine carriage (0)'!EI15*(1-'invasiveness (0)'!$F$90)+'post-vaccine carriage (0)'!CK15)*MIN(1000, EXP('invasiveness (0)'!$D15+1.96*$L15))/1000*(100000/('post-vaccine carriage (0)'!CK$47+'post-vaccine carriage (0)'!EI$47))</f>
        <v>1.0703049426844338</v>
      </c>
      <c r="DL15" s="31">
        <f>('post-vaccine carriage (0)'!EJ15*(1-'invasiveness (0)'!$F$90)+'post-vaccine carriage (0)'!CL15)*MIN(1000, EXP('invasiveness (0)'!$D15+1.96*$L15))/1000*(100000/('post-vaccine carriage (0)'!CL$47+'post-vaccine carriage (0)'!EJ$47))</f>
        <v>1.7715240549989872</v>
      </c>
      <c r="DM15" s="31">
        <f>('post-vaccine carriage (0)'!EK15*(1-'invasiveness (0)'!$F$90)+'post-vaccine carriage (0)'!CM15)*MIN(1000, EXP('invasiveness (0)'!$D15+1.96*$L15))/1000*(100000/('post-vaccine carriage (0)'!CM$47+'post-vaccine carriage (0)'!EK$47))</f>
        <v>1.5003588418132547</v>
      </c>
      <c r="DN15" s="31">
        <f>('post-vaccine carriage (0)'!EL15*(1-'invasiveness (0)'!$F$90)+'post-vaccine carriage (0)'!CN15)*MIN(1000, EXP('invasiveness (0)'!$D15+1.96*$L15))/1000*(100000/('post-vaccine carriage (0)'!CN$47+'post-vaccine carriage (0)'!EL$47))</f>
        <v>3.2697396519018969</v>
      </c>
      <c r="DO15" s="31">
        <f>('post-vaccine carriage (0)'!EM15*(1-'invasiveness (0)'!$F$90)+'post-vaccine carriage (0)'!CO15)*MIN(1000, EXP('invasiveness (0)'!$D15+1.96*$L15))/1000*(100000/('post-vaccine carriage (0)'!CO$47+'post-vaccine carriage (0)'!EM$47))</f>
        <v>2.3761485320334668</v>
      </c>
      <c r="DP15" s="31">
        <f>('post-vaccine carriage (0)'!EN15*(1-'invasiveness (0)'!$F$90)+'post-vaccine carriage (0)'!CP15)*MIN(1000, EXP('invasiveness (0)'!$D15+1.96*$L15))/1000*(100000/('post-vaccine carriage (0)'!CP$47+'post-vaccine carriage (0)'!EN$47))</f>
        <v>3.5200471291727529</v>
      </c>
      <c r="DQ15" s="31">
        <f>('post-vaccine carriage (0)'!EO15*(1-'invasiveness (0)'!$F$90)+'post-vaccine carriage (0)'!CQ15)*MIN(1000, EXP('invasiveness (0)'!$D15+1.96*$L15))/1000*(100000/('post-vaccine carriage (0)'!CQ$47+'post-vaccine carriage (0)'!EO$47))</f>
        <v>4.4533357546972505</v>
      </c>
      <c r="DR15" s="31">
        <f>('post-vaccine carriage (0)'!EP15*(1-'invasiveness (0)'!$F$90)+'post-vaccine carriage (0)'!CR15)*MIN(1000, EXP('invasiveness (0)'!$D15+1.96*$L15))/1000*(100000/('post-vaccine carriage (0)'!CR$47+'post-vaccine carriage (0)'!EP$47))</f>
        <v>5.1689290907407628</v>
      </c>
      <c r="DS15" s="38">
        <f>('post-vaccine carriage (0)'!EQ15*(1-'invasiveness (0)'!$F$90)+'post-vaccine carriage (0)'!CS15)*MIN(1000, EXP('invasiveness (0)'!$D15+1.96*$L15))/1000*(100000/('post-vaccine carriage (0)'!CS$47+'post-vaccine carriage (0)'!EQ$47))</f>
        <v>0.2507188594963129</v>
      </c>
      <c r="DT15" s="31">
        <f>('post-vaccine carriage (0)'!ER15*(1-'invasiveness (0)'!$F$90)+'post-vaccine carriage (0)'!CT15)*MIN(1000, EXP('invasiveness (0)'!$E15+1.96*$M15))/1000*(100000/('post-vaccine carriage (0)'!CT$47+'post-vaccine carriage (0)'!ER$47))</f>
        <v>7.1740256789253447</v>
      </c>
      <c r="DU15" s="31">
        <f>('post-vaccine carriage (0)'!ES15*(1-'invasiveness (0)'!$F$90)+'post-vaccine carriage (0)'!CU15)*MIN(1000, EXP('invasiveness (0)'!$E15+1.96*$M15))/1000*(100000/('post-vaccine carriage (0)'!CU$47+'post-vaccine carriage (0)'!ES$47))</f>
        <v>6.8710327137511262</v>
      </c>
      <c r="DV15" s="31">
        <f>('post-vaccine carriage (0)'!ET15*(1-'invasiveness (0)'!$F$90)+'post-vaccine carriage (0)'!CV15)*MIN(1000, EXP('invasiveness (0)'!$E15+1.96*$M15))/1000*(100000/('post-vaccine carriage (0)'!CV$47+'post-vaccine carriage (0)'!ET$47))</f>
        <v>10.960805339175211</v>
      </c>
      <c r="DW15" s="31">
        <f>('post-vaccine carriage (0)'!EU15*(1-'invasiveness (0)'!$F$90)+'post-vaccine carriage (0)'!CW15)*MIN(1000, EXP('invasiveness (0)'!$E15+1.96*$M15))/1000*(100000/('post-vaccine carriage (0)'!CW$47+'post-vaccine carriage (0)'!EU$47))</f>
        <v>12.278381355274275</v>
      </c>
      <c r="DX15" s="31">
        <f>('post-vaccine carriage (0)'!EV15*(1-'invasiveness (0)'!$F$90)+'post-vaccine carriage (0)'!CX15)*MIN(1000, EXP('invasiveness (0)'!$E15+1.96*$M15))/1000*(100000/('post-vaccine carriage (0)'!CX$47+'post-vaccine carriage (0)'!EV$47))</f>
        <v>18.803389991024002</v>
      </c>
      <c r="DY15" s="31">
        <f>('post-vaccine carriage (0)'!EW15*(1-'invasiveness (0)'!$F$90)+'post-vaccine carriage (0)'!CY15)*MIN(1000, EXP('invasiveness (0)'!$E15+1.96*$M15))/1000*(100000/('post-vaccine carriage (0)'!CY$47+'post-vaccine carriage (0)'!EW$47))</f>
        <v>10.206895768764465</v>
      </c>
      <c r="DZ15" s="31">
        <f>('post-vaccine carriage (0)'!EX15*(1-'invasiveness (0)'!$F$90)+'post-vaccine carriage (0)'!CZ15)*MIN(1000, EXP('invasiveness (0)'!$E15+1.96*$M15))/1000*(100000/('post-vaccine carriage (0)'!CZ$47+'post-vaccine carriage (0)'!EX$47))</f>
        <v>17.758893445321942</v>
      </c>
      <c r="EA15" s="31">
        <f>('post-vaccine carriage (0)'!EY15*(1-'invasiveness (0)'!$F$90)+'post-vaccine carriage (0)'!DA15)*MIN(1000, EXP('invasiveness (0)'!$E15+1.96*$M15))/1000*(100000/('post-vaccine carriage (0)'!DA$47+'post-vaccine carriage (0)'!EY$47))</f>
        <v>24.368237569633145</v>
      </c>
      <c r="EB15" s="31">
        <f>('post-vaccine carriage (0)'!EZ15*(1-'invasiveness (0)'!$F$90)+'post-vaccine carriage (0)'!DB15)*MIN(1000, EXP('invasiveness (0)'!$E15+1.96*$M15))/1000*(100000/('post-vaccine carriage (0)'!DB$47+'post-vaccine carriage (0)'!EZ$47))</f>
        <v>31.668199068399019</v>
      </c>
      <c r="EC15" s="38">
        <f>('post-vaccine carriage (0)'!FA15*(1-'invasiveness (0)'!$F$90)+'post-vaccine carriage (0)'!DC15)*MIN(1000, EXP('invasiveness (0)'!$E15+1.96*$M15))/1000*(100000/('post-vaccine carriage (0)'!DC$47+'post-vaccine carriage (0)'!FA$47))</f>
        <v>9.9795468126299287</v>
      </c>
      <c r="GE15" s="41">
        <f t="shared" si="4"/>
        <v>2.1289964822795207</v>
      </c>
      <c r="GF15" s="41">
        <f t="shared" si="5"/>
        <v>1.310580464566041</v>
      </c>
      <c r="GG15" s="41">
        <f t="shared" si="6"/>
        <v>0.90205890282273027</v>
      </c>
      <c r="GH15" s="41">
        <f t="shared" si="7"/>
        <v>0.5956632570214242</v>
      </c>
      <c r="GI15" s="41">
        <f t="shared" si="8"/>
        <v>0.97179394348429371</v>
      </c>
      <c r="GJ15" s="41">
        <f t="shared" si="9"/>
        <v>0.61844513264415846</v>
      </c>
      <c r="GK15" s="41">
        <f t="shared" si="10"/>
        <v>0.7786504640905838</v>
      </c>
      <c r="GL15" s="41">
        <f t="shared" si="11"/>
        <v>1.1818651026270484</v>
      </c>
      <c r="GM15" s="41">
        <f t="shared" si="12"/>
        <v>1.2166964811240506</v>
      </c>
      <c r="GN15" s="41">
        <f t="shared" si="13"/>
        <v>0.64037972400609555</v>
      </c>
      <c r="GO15" s="41">
        <f t="shared" si="14"/>
        <v>0.27086887057555836</v>
      </c>
      <c r="GP15" s="41">
        <f t="shared" si="15"/>
        <v>0.33370253571158326</v>
      </c>
      <c r="GQ15" s="41">
        <f t="shared" si="16"/>
        <v>0.31167403370255153</v>
      </c>
      <c r="GR15" s="41">
        <f t="shared" si="17"/>
        <v>0.41003048840303774</v>
      </c>
      <c r="GS15" s="41">
        <f t="shared" si="18"/>
        <v>0.50367224083223983</v>
      </c>
      <c r="GT15" s="41">
        <f t="shared" si="19"/>
        <v>0.24818431900217086</v>
      </c>
      <c r="GU15" s="41">
        <f t="shared" si="20"/>
        <v>0.18733931210682611</v>
      </c>
      <c r="GV15" s="41">
        <f t="shared" si="21"/>
        <v>0.20789755423742373</v>
      </c>
      <c r="GW15" s="41">
        <f t="shared" si="22"/>
        <v>0.21305534646105856</v>
      </c>
      <c r="GX15" s="41">
        <f t="shared" si="23"/>
        <v>7.2809321718291672E-2</v>
      </c>
      <c r="GY15" s="41">
        <f t="shared" si="24"/>
        <v>0.33287638686977422</v>
      </c>
      <c r="GZ15" s="41">
        <f t="shared" si="25"/>
        <v>0.2623391696773118</v>
      </c>
      <c r="HA15" s="41">
        <f t="shared" si="26"/>
        <v>0.43421284076872818</v>
      </c>
      <c r="HB15" s="41">
        <f t="shared" si="27"/>
        <v>0.36774836505202563</v>
      </c>
      <c r="HC15" s="41">
        <f t="shared" si="28"/>
        <v>0.80143588161848989</v>
      </c>
      <c r="HD15" s="41">
        <f t="shared" si="29"/>
        <v>0.58241049635833753</v>
      </c>
      <c r="HE15" s="41">
        <f t="shared" si="30"/>
        <v>0.8627879815037458</v>
      </c>
      <c r="HF15" s="41">
        <f t="shared" si="31"/>
        <v>1.0915435009123522</v>
      </c>
      <c r="HG15" s="41">
        <f t="shared" si="32"/>
        <v>1.2669403940010002</v>
      </c>
      <c r="HH15" s="41">
        <f t="shared" si="33"/>
        <v>6.1452932523827275E-2</v>
      </c>
      <c r="HI15" s="41">
        <f t="shared" si="34"/>
        <v>1.6354383770593754</v>
      </c>
      <c r="HJ15" s="41">
        <f t="shared" si="35"/>
        <v>1.5663660952747414</v>
      </c>
      <c r="HK15" s="41">
        <f t="shared" si="36"/>
        <v>2.4986977322681794</v>
      </c>
      <c r="HL15" s="41">
        <f t="shared" si="37"/>
        <v>2.7990610816427806</v>
      </c>
      <c r="HM15" s="41">
        <f t="shared" si="38"/>
        <v>4.2865452378393716</v>
      </c>
      <c r="HN15" s="41">
        <f t="shared" si="39"/>
        <v>2.3268315166364038</v>
      </c>
      <c r="HO15" s="41">
        <f t="shared" si="40"/>
        <v>4.0484348919891753</v>
      </c>
      <c r="HP15" s="41">
        <f t="shared" si="41"/>
        <v>5.5551447243562126</v>
      </c>
      <c r="HQ15" s="41">
        <f t="shared" si="42"/>
        <v>7.2192922644478159</v>
      </c>
      <c r="HR15" s="41">
        <f t="shared" si="43"/>
        <v>2.2750035438234453</v>
      </c>
      <c r="HS15" s="41">
        <f t="shared" si="44"/>
        <v>6.1747135740573995</v>
      </c>
      <c r="HT15" s="41">
        <f t="shared" si="45"/>
        <v>3.8010673346842592</v>
      </c>
      <c r="HU15" s="41">
        <f t="shared" si="46"/>
        <v>2.6162351127490227</v>
      </c>
      <c r="HV15" s="41">
        <f t="shared" si="47"/>
        <v>1.727597968954526</v>
      </c>
      <c r="HW15" s="41">
        <f t="shared" si="48"/>
        <v>2.8184871623622589</v>
      </c>
      <c r="HX15" s="41">
        <f t="shared" si="49"/>
        <v>1.7936720831304052</v>
      </c>
      <c r="HY15" s="41">
        <f t="shared" si="50"/>
        <v>2.2583144829428488</v>
      </c>
      <c r="HZ15" s="41">
        <f t="shared" si="51"/>
        <v>3.4277550727008892</v>
      </c>
      <c r="IA15" s="41">
        <f t="shared" si="52"/>
        <v>3.5287762756003374</v>
      </c>
      <c r="IB15" s="41">
        <f t="shared" si="53"/>
        <v>1.8572888247038528</v>
      </c>
      <c r="IC15" s="41">
        <f t="shared" si="54"/>
        <v>1.5569393279982033</v>
      </c>
      <c r="ID15" s="41">
        <f t="shared" si="55"/>
        <v>1.9181037695402512</v>
      </c>
      <c r="IE15" s="41">
        <f t="shared" si="56"/>
        <v>1.7914851549985631</v>
      </c>
      <c r="IF15" s="41">
        <f t="shared" si="57"/>
        <v>2.3568326316586545</v>
      </c>
      <c r="IG15" s="41">
        <f t="shared" si="58"/>
        <v>2.8950802597079868</v>
      </c>
      <c r="IH15" s="41">
        <f t="shared" si="59"/>
        <v>1.4265497767457331</v>
      </c>
      <c r="II15" s="41">
        <f t="shared" si="60"/>
        <v>1.0768160330844849</v>
      </c>
      <c r="IJ15" s="41">
        <f t="shared" si="61"/>
        <v>1.1949836749387324</v>
      </c>
      <c r="IK15" s="41">
        <f t="shared" si="62"/>
        <v>1.2246303801564888</v>
      </c>
      <c r="IL15" s="41">
        <f t="shared" si="63"/>
        <v>0.41850396535862006</v>
      </c>
      <c r="IM15" s="41">
        <f t="shared" si="64"/>
        <v>0.77404186352404591</v>
      </c>
      <c r="IN15" s="41">
        <f t="shared" si="65"/>
        <v>0.61002073977634774</v>
      </c>
      <c r="IO15" s="41">
        <f t="shared" si="66"/>
        <v>1.0096808595984395</v>
      </c>
      <c r="IP15" s="41">
        <f t="shared" si="67"/>
        <v>0.8551301354522064</v>
      </c>
      <c r="IQ15" s="41">
        <f t="shared" si="68"/>
        <v>1.8635894517375302</v>
      </c>
      <c r="IR15" s="41">
        <f t="shared" si="69"/>
        <v>1.3542868275409854</v>
      </c>
      <c r="IS15" s="41">
        <f t="shared" si="70"/>
        <v>2.0062523007694617</v>
      </c>
      <c r="IT15" s="41">
        <f t="shared" si="71"/>
        <v>2.5381805345486859</v>
      </c>
      <c r="IU15" s="41">
        <f t="shared" si="72"/>
        <v>2.9460332490633303</v>
      </c>
      <c r="IV15" s="41">
        <f t="shared" si="73"/>
        <v>0.14289731649956189</v>
      </c>
      <c r="IW15" s="41">
        <f t="shared" si="74"/>
        <v>4.6518997804785318</v>
      </c>
      <c r="IX15" s="41">
        <f t="shared" si="75"/>
        <v>4.4554280962021489</v>
      </c>
      <c r="IY15" s="41">
        <f t="shared" si="76"/>
        <v>7.1073857598478902</v>
      </c>
      <c r="IZ15" s="41">
        <f t="shared" si="77"/>
        <v>7.9617500811327231</v>
      </c>
      <c r="JA15" s="41">
        <f t="shared" si="78"/>
        <v>12.192803550795185</v>
      </c>
      <c r="JB15" s="41">
        <f t="shared" si="79"/>
        <v>6.6185233104985626</v>
      </c>
      <c r="JC15" s="41">
        <f t="shared" si="80"/>
        <v>11.515513913271912</v>
      </c>
      <c r="JD15" s="41">
        <f t="shared" si="81"/>
        <v>15.801253588181476</v>
      </c>
      <c r="JE15" s="41">
        <f t="shared" si="82"/>
        <v>20.534814745255233</v>
      </c>
      <c r="JF15" s="41">
        <f t="shared" si="83"/>
        <v>6.4711019592980605</v>
      </c>
    </row>
    <row r="16" spans="1:266" x14ac:dyDescent="0.25">
      <c r="A16" s="28" t="s">
        <v>70</v>
      </c>
      <c r="B16" s="55">
        <v>-6.9791147149999997</v>
      </c>
      <c r="C16" s="55">
        <v>-9.0020795430000007</v>
      </c>
      <c r="D16" s="55">
        <v>1.8494425299999999</v>
      </c>
      <c r="E16" s="26">
        <v>-9.4819298700000001</v>
      </c>
      <c r="F16" s="55">
        <v>2.9769325999999999E-2</v>
      </c>
      <c r="G16" s="55">
        <v>1.9122117000000001E-2</v>
      </c>
      <c r="H16" s="55">
        <v>0.66948054499999998</v>
      </c>
      <c r="I16" s="26">
        <v>9.8879310000000008E-3</v>
      </c>
      <c r="J16" s="91">
        <f t="shared" si="3"/>
        <v>5.7958281382105969</v>
      </c>
      <c r="K16" s="91">
        <f t="shared" si="0"/>
        <v>7.2315603423011323</v>
      </c>
      <c r="L16" s="91">
        <f t="shared" si="0"/>
        <v>1.222168312623892</v>
      </c>
      <c r="M16" s="26">
        <f t="shared" si="0"/>
        <v>10.056509921869537</v>
      </c>
      <c r="N16" s="31">
        <f>('post-vaccine carriage (0)'!DN16*(1-'invasiveness (0)'!$F$90)+'post-vaccine carriage (0)'!BP16)*EXP('invasiveness (0)'!$B16)/1000*(100000/('post-vaccine carriage (0)'!BP$47+'post-vaccine carriage (0)'!DN$47))</f>
        <v>6.3888355806292207E-4</v>
      </c>
      <c r="O16" s="31">
        <f>('post-vaccine carriage (0)'!DO16*(1-'invasiveness (0)'!$F$90)+'post-vaccine carriage (0)'!BQ16)*EXP('invasiveness (0)'!$B16)/1000*(100000/('post-vaccine carriage (0)'!BQ$47+'post-vaccine carriage (0)'!DO$47))</f>
        <v>3.340503389396311E-4</v>
      </c>
      <c r="P16" s="31">
        <f>('post-vaccine carriage (0)'!DP16*(1-'invasiveness (0)'!$F$90)+'post-vaccine carriage (0)'!BR16)*EXP('invasiveness (0)'!$B16)/1000*(100000/('post-vaccine carriage (0)'!BR$47+'post-vaccine carriage (0)'!DP$47))</f>
        <v>2.0385587470388082E-4</v>
      </c>
      <c r="Q16" s="31">
        <f>('post-vaccine carriage (0)'!DQ16*(1-'invasiveness (0)'!$F$90)+'post-vaccine carriage (0)'!BS16)*EXP('invasiveness (0)'!$B16)/1000*(100000/('post-vaccine carriage (0)'!BS$47+'post-vaccine carriage (0)'!DQ$47))</f>
        <v>1.9647694000784167E-4</v>
      </c>
      <c r="R16" s="31">
        <f>('post-vaccine carriage (0)'!DR16*(1-'invasiveness (0)'!$F$90)+'post-vaccine carriage (0)'!BT16)*EXP('invasiveness (0)'!$B16)/1000*(100000/('post-vaccine carriage (0)'!BT$47+'post-vaccine carriage (0)'!DR$47))</f>
        <v>2.3517939596187512E-4</v>
      </c>
      <c r="S16" s="31">
        <f>('post-vaccine carriage (0)'!DS16*(1-'invasiveness (0)'!$F$90)+'post-vaccine carriage (0)'!BU16)*EXP('invasiveness (0)'!$B16)/1000*(100000/('post-vaccine carriage (0)'!BU$47+'post-vaccine carriage (0)'!DS$47))</f>
        <v>2.3566624447228399E-4</v>
      </c>
      <c r="T16" s="31">
        <f>('post-vaccine carriage (0)'!DT16*(1-'invasiveness (0)'!$F$90)+'post-vaccine carriage (0)'!BV16)*EXP('invasiveness (0)'!$B16)/1000*(100000/('post-vaccine carriage (0)'!BV$47+'post-vaccine carriage (0)'!DT$47))</f>
        <v>2.4664391780083783E-4</v>
      </c>
      <c r="U16" s="31">
        <f>('post-vaccine carriage (0)'!DU16*(1-'invasiveness (0)'!$F$90)+'post-vaccine carriage (0)'!BW16)*EXP('invasiveness (0)'!$B16)/1000*(100000/('post-vaccine carriage (0)'!BW$47+'post-vaccine carriage (0)'!DU$47))</f>
        <v>3.1341072212894607E-4</v>
      </c>
      <c r="V16" s="31">
        <f>('post-vaccine carriage (0)'!DV16*(1-'invasiveness (0)'!$F$90)+'post-vaccine carriage (0)'!BX16)*EXP('invasiveness (0)'!$B16)/1000*(100000/('post-vaccine carriage (0)'!BX$47+'post-vaccine carriage (0)'!DV$47))</f>
        <v>3.046682649489062E-4</v>
      </c>
      <c r="W16" s="38">
        <f>('post-vaccine carriage (0)'!DW16*(1-'invasiveness (0)'!$F$90)+'post-vaccine carriage (0)'!BY16)*EXP('invasiveness (0)'!$B16)/1000*(100000/('post-vaccine carriage (0)'!BY$47+'post-vaccine carriage (0)'!DW$47))</f>
        <v>2.1263647352016187E-4</v>
      </c>
      <c r="X16" s="31">
        <f>('post-vaccine carriage (0)'!DX16*(1-'invasiveness (0)'!$F$90)+'post-vaccine carriage (0)'!BZ16)*EXP('invasiveness (0)'!$C16)/1000*(100000/('post-vaccine carriage (0)'!BZ$47+'post-vaccine carriage (0)'!DX$47))</f>
        <v>4.0386556020256817E-5</v>
      </c>
      <c r="Y16" s="31">
        <f>('post-vaccine carriage (0)'!DY16*(1-'invasiveness (0)'!$F$90)+'post-vaccine carriage (0)'!CA16)*EXP('invasiveness (0)'!$C16)/1000*(100000/('post-vaccine carriage (0)'!CA$47+'post-vaccine carriage (0)'!DY$47))</f>
        <v>3.0496104354200097E-5</v>
      </c>
      <c r="Z16" s="31">
        <f>('post-vaccine carriage (0)'!DZ16*(1-'invasiveness (0)'!$F$90)+'post-vaccine carriage (0)'!CB16)*EXP('invasiveness (0)'!$C16)/1000*(100000/('post-vaccine carriage (0)'!CB$47+'post-vaccine carriage (0)'!DZ$47))</f>
        <v>2.8590466570023931E-5</v>
      </c>
      <c r="AA16" s="31">
        <f>('post-vaccine carriage (0)'!EA16*(1-'invasiveness (0)'!$F$90)+'post-vaccine carriage (0)'!CC16)*EXP('invasiveness (0)'!$C16)/1000*(100000/('post-vaccine carriage (0)'!CC$47+'post-vaccine carriage (0)'!EA$47))</f>
        <v>4.7429745707390649E-5</v>
      </c>
      <c r="AB16" s="31">
        <f>('post-vaccine carriage (0)'!EB16*(1-'invasiveness (0)'!$F$90)+'post-vaccine carriage (0)'!CD16)*EXP('invasiveness (0)'!$C16)/1000*(100000/('post-vaccine carriage (0)'!CD$47+'post-vaccine carriage (0)'!EB$47))</f>
        <v>5.0320315231951558E-5</v>
      </c>
      <c r="AC16" s="31">
        <f>('post-vaccine carriage (0)'!EC16*(1-'invasiveness (0)'!$F$90)+'post-vaccine carriage (0)'!CE16)*EXP('invasiveness (0)'!$C16)/1000*(100000/('post-vaccine carriage (0)'!CE$47+'post-vaccine carriage (0)'!EC$47))</f>
        <v>4.0296661578750105E-5</v>
      </c>
      <c r="AD16" s="31">
        <f>('post-vaccine carriage (0)'!ED16*(1-'invasiveness (0)'!$F$90)+'post-vaccine carriage (0)'!CF16)*EXP('invasiveness (0)'!$C16)/1000*(100000/('post-vaccine carriage (0)'!CF$47+'post-vaccine carriage (0)'!ED$47))</f>
        <v>3.4548847988939344E-5</v>
      </c>
      <c r="AE16" s="31">
        <f>('post-vaccine carriage (0)'!EE16*(1-'invasiveness (0)'!$F$90)+'post-vaccine carriage (0)'!CG16)*EXP('invasiveness (0)'!$C16)/1000*(100000/('post-vaccine carriage (0)'!CG$47+'post-vaccine carriage (0)'!EE$47))</f>
        <v>2.3427752043808535E-5</v>
      </c>
      <c r="AF16" s="31">
        <f>('post-vaccine carriage (0)'!EF16*(1-'invasiveness (0)'!$F$90)+'post-vaccine carriage (0)'!CH16)*EXP('invasiveness (0)'!$C16)/1000*(100000/('post-vaccine carriage (0)'!CH$47+'post-vaccine carriage (0)'!EF$47))</f>
        <v>1.5839670064357304E-5</v>
      </c>
      <c r="AG16" s="38">
        <f>('post-vaccine carriage (0)'!EG16*(1-'invasiveness (0)'!$F$90)+'post-vaccine carriage (0)'!CI16)*EXP('invasiveness (0)'!$C16)/1000*(100000/('post-vaccine carriage (0)'!CI$47+'post-vaccine carriage (0)'!EG$47))</f>
        <v>6.6838289716852908E-6</v>
      </c>
      <c r="AH16" s="31">
        <f>('post-vaccine carriage (0)'!EH16*(1-'invasiveness (0)'!$F$90)+'post-vaccine carriage (0)'!CJ16)*EXP('invasiveness (0)'!$D16)/1000*(100000/('post-vaccine carriage (0)'!CJ$47+'post-vaccine carriage (0)'!EH$47))</f>
        <v>1.1964816397351985</v>
      </c>
      <c r="AI16" s="31">
        <f>('post-vaccine carriage (0)'!EI16*(1-'invasiveness (0)'!$F$90)+'post-vaccine carriage (0)'!CK16)*EXP('invasiveness (0)'!$D16)/1000*(100000/('post-vaccine carriage (0)'!CK$47+'post-vaccine carriage (0)'!EI$47))</f>
        <v>0.98436098784476345</v>
      </c>
      <c r="AJ16" s="31">
        <f>('post-vaccine carriage (0)'!EJ16*(1-'invasiveness (0)'!$F$90)+'post-vaccine carriage (0)'!CL16)*EXP('invasiveness (0)'!$D16)/1000*(100000/('post-vaccine carriage (0)'!CL$47+'post-vaccine carriage (0)'!EJ$47))</f>
        <v>1.1434568966665937</v>
      </c>
      <c r="AK16" s="31">
        <f>('post-vaccine carriage (0)'!EK16*(1-'invasiveness (0)'!$F$90)+'post-vaccine carriage (0)'!CM16)*EXP('invasiveness (0)'!$D16)/1000*(100000/('post-vaccine carriage (0)'!CM$47+'post-vaccine carriage (0)'!EK$47))</f>
        <v>1.6097609105523294</v>
      </c>
      <c r="AL16" s="31">
        <f>('post-vaccine carriage (0)'!EL16*(1-'invasiveness (0)'!$F$90)+'post-vaccine carriage (0)'!CN16)*EXP('invasiveness (0)'!$D16)/1000*(100000/('post-vaccine carriage (0)'!CN$47+'post-vaccine carriage (0)'!EL$47))</f>
        <v>1.7588442363433163</v>
      </c>
      <c r="AM16" s="31">
        <f>('post-vaccine carriage (0)'!EM16*(1-'invasiveness (0)'!$F$90)+'post-vaccine carriage (0)'!CO16)*EXP('invasiveness (0)'!$D16)/1000*(100000/('post-vaccine carriage (0)'!CO$47+'post-vaccine carriage (0)'!EM$47))</f>
        <v>2.5671872967227549</v>
      </c>
      <c r="AN16" s="31">
        <f>('post-vaccine carriage (0)'!EN16*(1-'invasiveness (0)'!$F$90)+'post-vaccine carriage (0)'!CP16)*EXP('invasiveness (0)'!$D16)/1000*(100000/('post-vaccine carriage (0)'!CP$47+'post-vaccine carriage (0)'!EN$47))</f>
        <v>2.2608223427387935</v>
      </c>
      <c r="AO16" s="31">
        <f>('post-vaccine carriage (0)'!EO16*(1-'invasiveness (0)'!$F$90)+'post-vaccine carriage (0)'!CQ16)*EXP('invasiveness (0)'!$D16)/1000*(100000/('post-vaccine carriage (0)'!CQ$47+'post-vaccine carriage (0)'!EO$47))</f>
        <v>2.7772478599419381</v>
      </c>
      <c r="AP16" s="31">
        <f>('post-vaccine carriage (0)'!EP16*(1-'invasiveness (0)'!$F$90)+'post-vaccine carriage (0)'!CR16)*EXP('invasiveness (0)'!$D16)/1000*(100000/('post-vaccine carriage (0)'!CR$47+'post-vaccine carriage (0)'!EP$47))</f>
        <v>2.8439140235342517</v>
      </c>
      <c r="AQ16" s="38">
        <f>('post-vaccine carriage (0)'!EQ16*(1-'invasiveness (0)'!$F$90)+'post-vaccine carriage (0)'!CS16)*EXP('invasiveness (0)'!$D16)/1000*(100000/('post-vaccine carriage (0)'!CS$47+'post-vaccine carriage (0)'!EQ$47))</f>
        <v>0.18216302355918276</v>
      </c>
      <c r="AR16" s="31">
        <f>('post-vaccine carriage (0)'!ER16*(1-'invasiveness (0)'!$F$90)+'post-vaccine carriage (0)'!CT16)*EXP('invasiveness (0)'!$E16)/1000*(100000/('post-vaccine carriage (0)'!CT$47+'post-vaccine carriage (0)'!ER$47))</f>
        <v>1.1811227308059539E-5</v>
      </c>
      <c r="AS16" s="31">
        <f>('post-vaccine carriage (0)'!ES16*(1-'invasiveness (0)'!$F$90)+'post-vaccine carriage (0)'!CU16)*EXP('invasiveness (0)'!$E16)/1000*(100000/('post-vaccine carriage (0)'!CU$47+'post-vaccine carriage (0)'!ES$47))</f>
        <v>8.6735534972223356E-6</v>
      </c>
      <c r="AT16" s="31">
        <f>('post-vaccine carriage (0)'!ET16*(1-'invasiveness (0)'!$F$90)+'post-vaccine carriage (0)'!CV16)*EXP('invasiveness (0)'!$E16)/1000*(100000/('post-vaccine carriage (0)'!CV$47+'post-vaccine carriage (0)'!ET$47))</f>
        <v>1.0187108236027479E-5</v>
      </c>
      <c r="AU16" s="31">
        <f>('post-vaccine carriage (0)'!EU16*(1-'invasiveness (0)'!$F$90)+'post-vaccine carriage (0)'!CW16)*EXP('invasiveness (0)'!$E16)/1000*(100000/('post-vaccine carriage (0)'!CW$47+'post-vaccine carriage (0)'!EU$47))</f>
        <v>1.7117519556114987E-5</v>
      </c>
      <c r="AV16" s="31">
        <f>('post-vaccine carriage (0)'!EV16*(1-'invasiveness (0)'!$F$90)+'post-vaccine carriage (0)'!CX16)*EXP('invasiveness (0)'!$E16)/1000*(100000/('post-vaccine carriage (0)'!CX$47+'post-vaccine carriage (0)'!EV$47))</f>
        <v>1.7286145897661862E-5</v>
      </c>
      <c r="AW16" s="31">
        <f>('post-vaccine carriage (0)'!EW16*(1-'invasiveness (0)'!$F$90)+'post-vaccine carriage (0)'!CY16)*EXP('invasiveness (0)'!$E16)/1000*(100000/('post-vaccine carriage (0)'!CY$47+'post-vaccine carriage (0)'!EW$47))</f>
        <v>2.8364381878043247E-5</v>
      </c>
      <c r="AX16" s="31">
        <f>('post-vaccine carriage (0)'!EX16*(1-'invasiveness (0)'!$F$90)+'post-vaccine carriage (0)'!CZ16)*EXP('invasiveness (0)'!$E16)/1000*(100000/('post-vaccine carriage (0)'!CZ$47+'post-vaccine carriage (0)'!EX$47))</f>
        <v>2.7983183781909497E-5</v>
      </c>
      <c r="AY16" s="31">
        <f>('post-vaccine carriage (0)'!EY16*(1-'invasiveness (0)'!$F$90)+'post-vaccine carriage (0)'!DA16)*EXP('invasiveness (0)'!$E16)/1000*(100000/('post-vaccine carriage (0)'!DA$47+'post-vaccine carriage (0)'!EY$47))</f>
        <v>2.7310994532247962E-5</v>
      </c>
      <c r="AZ16" s="31">
        <f>('post-vaccine carriage (0)'!EZ16*(1-'invasiveness (0)'!$F$90)+'post-vaccine carriage (0)'!DB16)*EXP('invasiveness (0)'!$E16)/1000*(100000/('post-vaccine carriage (0)'!DB$47+'post-vaccine carriage (0)'!EZ$47))</f>
        <v>3.0766342100832508E-5</v>
      </c>
      <c r="BA16" s="38">
        <f>('post-vaccine carriage (0)'!FA16*(1-'invasiveness (0)'!$F$90)+'post-vaccine carriage (0)'!DC16)*EXP('invasiveness (0)'!$E16)/1000*(100000/('post-vaccine carriage (0)'!DC$47+'post-vaccine carriage (0)'!FA$47))</f>
        <v>1.1624810058266431E-5</v>
      </c>
      <c r="BB16" s="31">
        <f>('post-vaccine carriage (0)'!DN16*(1-'invasiveness (0)'!$F$90)+'post-vaccine carriage (0)'!BP16)*EXP('invasiveness (0)'!$B16-1.96*$J16)/1000*(100000/('post-vaccine carriage (0)'!BP$47+'post-vaccine carriage (0)'!DN$47))</f>
        <v>7.4458314628716286E-9</v>
      </c>
      <c r="BC16" s="31">
        <f>('post-vaccine carriage (0)'!DO16*(1-'invasiveness (0)'!$F$90)+'post-vaccine carriage (0)'!BQ16)*EXP('invasiveness (0)'!$B16-1.96*$J16)/1000*(100000/('post-vaccine carriage (0)'!BQ$47+'post-vaccine carriage (0)'!DO$47))</f>
        <v>3.89317034766243E-9</v>
      </c>
      <c r="BD16" s="31">
        <f>('post-vaccine carriage (0)'!DP16*(1-'invasiveness (0)'!$F$90)+'post-vaccine carriage (0)'!BR16)*EXP('invasiveness (0)'!$B16-1.96*$J16)/1000*(100000/('post-vaccine carriage (0)'!BR$47+'post-vaccine carriage (0)'!DP$47))</f>
        <v>2.3758264970279307E-9</v>
      </c>
      <c r="BE16" s="31">
        <f>('post-vaccine carriage (0)'!DQ16*(1-'invasiveness (0)'!$F$90)+'post-vaccine carriage (0)'!BS16)*EXP('invasiveness (0)'!$B16-1.96*$J16)/1000*(100000/('post-vaccine carriage (0)'!BS$47+'post-vaccine carriage (0)'!DQ$47))</f>
        <v>2.2898291295438982E-9</v>
      </c>
      <c r="BF16" s="31">
        <f>('post-vaccine carriage (0)'!DR16*(1-'invasiveness (0)'!$F$90)+'post-vaccine carriage (0)'!BT16)*EXP('invasiveness (0)'!$B16-1.96*$J16)/1000*(100000/('post-vaccine carriage (0)'!BT$47+'post-vaccine carriage (0)'!DR$47))</f>
        <v>2.7408846632105889E-9</v>
      </c>
      <c r="BG16" s="31">
        <f>('post-vaccine carriage (0)'!DS16*(1-'invasiveness (0)'!$F$90)+'post-vaccine carriage (0)'!BU16)*EXP('invasiveness (0)'!$B16-1.96*$J16)/1000*(100000/('post-vaccine carriage (0)'!BU$47+'post-vaccine carriage (0)'!DS$47))</f>
        <v>2.7465586110070315E-9</v>
      </c>
      <c r="BH16" s="31">
        <f>('post-vaccine carriage (0)'!DT16*(1-'invasiveness (0)'!$F$90)+'post-vaccine carriage (0)'!BV16)*EXP('invasiveness (0)'!$B16-1.96*$J16)/1000*(100000/('post-vaccine carriage (0)'!BV$47+'post-vaccine carriage (0)'!DT$47))</f>
        <v>2.8744972696676169E-9</v>
      </c>
      <c r="BI16" s="31">
        <f>('post-vaccine carriage (0)'!DU16*(1-'invasiveness (0)'!$F$90)+'post-vaccine carriage (0)'!BW16)*EXP('invasiveness (0)'!$B16-1.96*$J16)/1000*(100000/('post-vaccine carriage (0)'!BW$47+'post-vaccine carriage (0)'!DU$47))</f>
        <v>3.6526271277107957E-9</v>
      </c>
      <c r="BJ16" s="31">
        <f>('post-vaccine carriage (0)'!DV16*(1-'invasiveness (0)'!$F$90)+'post-vaccine carriage (0)'!BX16)*EXP('invasiveness (0)'!$B16-1.96*$J16)/1000*(100000/('post-vaccine carriage (0)'!BX$47+'post-vaccine carriage (0)'!DV$47))</f>
        <v>3.5507386663277624E-9</v>
      </c>
      <c r="BK16" s="38">
        <f>('post-vaccine carriage (0)'!DW16*(1-'invasiveness (0)'!$F$90)+'post-vaccine carriage (0)'!BY16)*EXP('invasiveness (0)'!$B16-1.96*$J16)/1000*(100000/('post-vaccine carriage (0)'!BY$47+'post-vaccine carriage (0)'!DW$47))</f>
        <v>2.4781594779037347E-9</v>
      </c>
      <c r="BL16" s="31">
        <f>('post-vaccine carriage (0)'!DX16*(1-'invasiveness (0)'!$F$90)+'post-vaccine carriage (0)'!BZ16)*EXP('invasiveness (0)'!$C16-1.96*$K16)/1000*(100000/('post-vaccine carriage (0)'!BZ$47+'post-vaccine carriage (0)'!DX$47))</f>
        <v>2.8223338579443203E-11</v>
      </c>
      <c r="BM16" s="31">
        <f>('post-vaccine carriage (0)'!DY16*(1-'invasiveness (0)'!$F$90)+'post-vaccine carriage (0)'!CA16)*EXP('invasiveness (0)'!$C16-1.96*$K16)/1000*(100000/('post-vaccine carriage (0)'!CA$47+'post-vaccine carriage (0)'!DY$47))</f>
        <v>2.1311593841052364E-11</v>
      </c>
      <c r="BN16" s="31">
        <f>('post-vaccine carriage (0)'!DZ16*(1-'invasiveness (0)'!$F$90)+'post-vaccine carriage (0)'!CB16)*EXP('invasiveness (0)'!$C16-1.96*$K16)/1000*(100000/('post-vaccine carriage (0)'!CB$47+'post-vaccine carriage (0)'!DZ$47))</f>
        <v>1.9979876911151049E-11</v>
      </c>
      <c r="BO16" s="31">
        <f>('post-vaccine carriage (0)'!EA16*(1-'invasiveness (0)'!$F$90)+'post-vaccine carriage (0)'!CC16)*EXP('invasiveness (0)'!$C16-1.96*$K16)/1000*(100000/('post-vaccine carriage (0)'!CC$47+'post-vaccine carriage (0)'!EA$47))</f>
        <v>3.3145331113778554E-11</v>
      </c>
      <c r="BP16" s="31">
        <f>('post-vaccine carriage (0)'!EB16*(1-'invasiveness (0)'!$F$90)+'post-vaccine carriage (0)'!CD16)*EXP('invasiveness (0)'!$C16-1.96*$K16)/1000*(100000/('post-vaccine carriage (0)'!CD$47+'post-vaccine carriage (0)'!EB$47))</f>
        <v>3.5165347931706375E-11</v>
      </c>
      <c r="BQ16" s="31">
        <f>('post-vaccine carriage (0)'!EC16*(1-'invasiveness (0)'!$F$90)+'post-vaccine carriage (0)'!CE16)*EXP('invasiveness (0)'!$C16-1.96*$K16)/1000*(100000/('post-vaccine carriage (0)'!CE$47+'post-vaccine carriage (0)'!EC$47))</f>
        <v>2.8160517643244008E-11</v>
      </c>
      <c r="BR16" s="31">
        <f>('post-vaccine carriage (0)'!ED16*(1-'invasiveness (0)'!$F$90)+'post-vaccine carriage (0)'!CF16)*EXP('invasiveness (0)'!$C16-1.96*$K16)/1000*(100000/('post-vaccine carriage (0)'!CF$47+'post-vaccine carriage (0)'!ED$47))</f>
        <v>2.4143772839468516E-11</v>
      </c>
      <c r="BS16" s="31">
        <f>('post-vaccine carriage (0)'!EE16*(1-'invasiveness (0)'!$F$90)+'post-vaccine carriage (0)'!CG16)*EXP('invasiveness (0)'!$C16-1.96*$K16)/1000*(100000/('post-vaccine carriage (0)'!CG$47+'post-vaccine carriage (0)'!EE$47))</f>
        <v>1.6372016909686623E-11</v>
      </c>
      <c r="BT16" s="31">
        <f>('post-vaccine carriage (0)'!EF16*(1-'invasiveness (0)'!$F$90)+'post-vaccine carriage (0)'!CH16)*EXP('invasiveness (0)'!$C16-1.96*$K16)/1000*(100000/('post-vaccine carriage (0)'!CH$47+'post-vaccine carriage (0)'!EF$47))</f>
        <v>1.1069237272640917E-11</v>
      </c>
      <c r="BU16" s="38">
        <f>('post-vaccine carriage (0)'!EG16*(1-'invasiveness (0)'!$F$90)+'post-vaccine carriage (0)'!CI16)*EXP('invasiveness (0)'!$C16-1.96*$K16)/1000*(100000/('post-vaccine carriage (0)'!CI$47+'post-vaccine carriage (0)'!EG$47))</f>
        <v>4.6708604710029971E-12</v>
      </c>
      <c r="BV16" s="31">
        <f>('post-vaccine carriage (0)'!EH16*(1-'invasiveness (0)'!$F$90)+'post-vaccine carriage (0)'!CJ16)*EXP('invasiveness (0)'!$D16-1.96*$L16)/1000*(100000/('post-vaccine carriage (0)'!CJ$47+'post-vaccine carriage (0)'!EH$47))</f>
        <v>0.10903737021837573</v>
      </c>
      <c r="BW16" s="31">
        <f>('post-vaccine carriage (0)'!EI16*(1-'invasiveness (0)'!$F$90)+'post-vaccine carriage (0)'!CK16)*EXP('invasiveness (0)'!$D16-1.96*$L16)/1000*(100000/('post-vaccine carriage (0)'!CK$47+'post-vaccine carriage (0)'!EI$47))</f>
        <v>8.9706460923136208E-2</v>
      </c>
      <c r="BX16" s="31">
        <f>('post-vaccine carriage (0)'!EJ16*(1-'invasiveness (0)'!$F$90)+'post-vaccine carriage (0)'!CL16)*EXP('invasiveness (0)'!$D16-1.96*$L16)/1000*(100000/('post-vaccine carriage (0)'!CL$47+'post-vaccine carriage (0)'!EJ$47))</f>
        <v>0.10420513681947016</v>
      </c>
      <c r="BY16" s="31">
        <f>('post-vaccine carriage (0)'!EK16*(1-'invasiveness (0)'!$F$90)+'post-vaccine carriage (0)'!CM16)*EXP('invasiveness (0)'!$D16-1.96*$L16)/1000*(100000/('post-vaccine carriage (0)'!CM$47+'post-vaccine carriage (0)'!EK$47))</f>
        <v>0.14670020043584653</v>
      </c>
      <c r="BZ16" s="31">
        <f>('post-vaccine carriage (0)'!EL16*(1-'invasiveness (0)'!$F$90)+'post-vaccine carriage (0)'!CN16)*EXP('invasiveness (0)'!$D16-1.96*$L16)/1000*(100000/('post-vaccine carriage (0)'!CN$47+'post-vaccine carriage (0)'!EL$47))</f>
        <v>0.16028641291734871</v>
      </c>
      <c r="CA16" s="31">
        <f>('post-vaccine carriage (0)'!EM16*(1-'invasiveness (0)'!$F$90)+'post-vaccine carriage (0)'!CO16)*EXP('invasiveness (0)'!$D16-1.96*$L16)/1000*(100000/('post-vaccine carriage (0)'!CO$47+'post-vaccine carriage (0)'!EM$47))</f>
        <v>0.23395206612165068</v>
      </c>
      <c r="CB16" s="31">
        <f>('post-vaccine carriage (0)'!EN16*(1-'invasiveness (0)'!$F$90)+'post-vaccine carriage (0)'!CP16)*EXP('invasiveness (0)'!$D16-1.96*$L16)/1000*(100000/('post-vaccine carriage (0)'!CP$47+'post-vaccine carriage (0)'!EN$47))</f>
        <v>0.20603251616777263</v>
      </c>
      <c r="CC16" s="31">
        <f>('post-vaccine carriage (0)'!EO16*(1-'invasiveness (0)'!$F$90)+'post-vaccine carriage (0)'!CQ16)*EXP('invasiveness (0)'!$D16-1.96*$L16)/1000*(100000/('post-vaccine carriage (0)'!CQ$47+'post-vaccine carriage (0)'!EO$47))</f>
        <v>0.25309523609547468</v>
      </c>
      <c r="CD16" s="31">
        <f>('post-vaccine carriage (0)'!EP16*(1-'invasiveness (0)'!$F$90)+'post-vaccine carriage (0)'!CR16)*EXP('invasiveness (0)'!$D16-1.96*$L16)/1000*(100000/('post-vaccine carriage (0)'!CR$47+'post-vaccine carriage (0)'!EP$47))</f>
        <v>0.25917063493089909</v>
      </c>
      <c r="CE16" s="38">
        <f>('post-vaccine carriage (0)'!EQ16*(1-'invasiveness (0)'!$F$90)+'post-vaccine carriage (0)'!CS16)*EXP('invasiveness (0)'!$D16-1.96*$L16)/1000*(100000/('post-vaccine carriage (0)'!CS$47+'post-vaccine carriage (0)'!EQ$47))</f>
        <v>1.6600820589538868E-2</v>
      </c>
      <c r="CF16" s="31">
        <f>('post-vaccine carriage (0)'!ER16*(1-'invasiveness (0)'!$F$90)+'post-vaccine carriage (0)'!CT16)*EXP('invasiveness (0)'!$E16-1.96*$M16)/1000*(100000/('post-vaccine carriage (0)'!CT$47+'post-vaccine carriage (0)'!ER$47))</f>
        <v>3.2510299147506073E-14</v>
      </c>
      <c r="CG16" s="31">
        <f>('post-vaccine carriage (0)'!ES16*(1-'invasiveness (0)'!$F$90)+'post-vaccine carriage (0)'!CU16)*EXP('invasiveness (0)'!$E16-1.96*$M16)/1000*(100000/('post-vaccine carriage (0)'!CU$47+'post-vaccine carriage (0)'!ES$47))</f>
        <v>2.3873879615726572E-14</v>
      </c>
      <c r="CH16" s="31">
        <f>('post-vaccine carriage (0)'!ET16*(1-'invasiveness (0)'!$F$90)+'post-vaccine carriage (0)'!CV16)*EXP('invasiveness (0)'!$E16-1.96*$M16)/1000*(100000/('post-vaccine carriage (0)'!CV$47+'post-vaccine carriage (0)'!ET$47))</f>
        <v>2.8039925704866203E-14</v>
      </c>
      <c r="CI16" s="31">
        <f>('post-vaccine carriage (0)'!EU16*(1-'invasiveness (0)'!$F$90)+'post-vaccine carriage (0)'!CW16)*EXP('invasiveness (0)'!$E16-1.96*$M16)/1000*(100000/('post-vaccine carriage (0)'!CW$47+'post-vaccine carriage (0)'!EU$47))</f>
        <v>4.7115821829358222E-14</v>
      </c>
      <c r="CJ16" s="31">
        <f>('post-vaccine carriage (0)'!EV16*(1-'invasiveness (0)'!$F$90)+'post-vaccine carriage (0)'!CX16)*EXP('invasiveness (0)'!$E16-1.96*$M16)/1000*(100000/('post-vaccine carriage (0)'!CX$47+'post-vaccine carriage (0)'!EV$47))</f>
        <v>4.757996434942451E-14</v>
      </c>
      <c r="CK16" s="31">
        <f>('post-vaccine carriage (0)'!EW16*(1-'invasiveness (0)'!$F$90)+'post-vaccine carriage (0)'!CY16)*EXP('invasiveness (0)'!$E16-1.96*$M16)/1000*(100000/('post-vaccine carriage (0)'!CY$47+'post-vaccine carriage (0)'!EW$47))</f>
        <v>7.8072711322730708E-14</v>
      </c>
      <c r="CL16" s="31">
        <f>('post-vaccine carriage (0)'!EX16*(1-'invasiveness (0)'!$F$90)+'post-vaccine carriage (0)'!CZ16)*EXP('invasiveness (0)'!$E16-1.96*$M16)/1000*(100000/('post-vaccine carriage (0)'!CZ$47+'post-vaccine carriage (0)'!EX$47))</f>
        <v>7.7023466920219591E-14</v>
      </c>
      <c r="CM16" s="31">
        <f>('post-vaccine carriage (0)'!EY16*(1-'invasiveness (0)'!$F$90)+'post-vaccine carriage (0)'!DA16)*EXP('invasiveness (0)'!$E16-1.96*$M16)/1000*(100000/('post-vaccine carriage (0)'!DA$47+'post-vaccine carriage (0)'!EY$47))</f>
        <v>7.5173271930294825E-14</v>
      </c>
      <c r="CN16" s="31">
        <f>('post-vaccine carriage (0)'!EZ16*(1-'invasiveness (0)'!$F$90)+'post-vaccine carriage (0)'!DB16)*EXP('invasiveness (0)'!$E16-1.96*$M16)/1000*(100000/('post-vaccine carriage (0)'!DB$47+'post-vaccine carriage (0)'!EZ$47))</f>
        <v>8.4684085682616628E-14</v>
      </c>
      <c r="CO16" s="38">
        <f>('post-vaccine carriage (0)'!FA16*(1-'invasiveness (0)'!$F$90)+'post-vaccine carriage (0)'!DC16)*EXP('invasiveness (0)'!$E16-1.96*$M16)/1000*(100000/('post-vaccine carriage (0)'!DC$47+'post-vaccine carriage (0)'!FA$47))</f>
        <v>3.1997187309171216E-14</v>
      </c>
      <c r="CP16" s="31">
        <f>('post-vaccine carriage (0)'!DN16*(1-'invasiveness (0)'!$F$90)+'post-vaccine carriage (0)'!BP16)*MIN(1000, EXP('invasiveness (0)'!$B16+1.96*$J16))/1000*(100000/('post-vaccine carriage (0)'!BP$47+'post-vaccine carriage (0)'!DN$47))</f>
        <v>54.81888796415496</v>
      </c>
      <c r="CQ16" s="31">
        <f>('post-vaccine carriage (0)'!DO16*(1-'invasiveness (0)'!$F$90)+'post-vaccine carriage (0)'!BQ16)*MIN(1000, EXP('invasiveness (0)'!$B16+1.96*$J16))/1000*(100000/('post-vaccine carriage (0)'!BQ$47+'post-vaccine carriage (0)'!DO$47))</f>
        <v>28.662919672313897</v>
      </c>
      <c r="CR16" s="31">
        <f>('post-vaccine carriage (0)'!DP16*(1-'invasiveness (0)'!$F$90)+'post-vaccine carriage (0)'!BR16)*MIN(1000, EXP('invasiveness (0)'!$B16+1.96*$J16))/1000*(100000/('post-vaccine carriage (0)'!BR$47+'post-vaccine carriage (0)'!DP$47))</f>
        <v>17.491688767370409</v>
      </c>
      <c r="CS16" s="31">
        <f>('post-vaccine carriage (0)'!DQ16*(1-'invasiveness (0)'!$F$90)+'post-vaccine carriage (0)'!BS16)*MIN(1000, EXP('invasiveness (0)'!$B16+1.96*$J16))/1000*(100000/('post-vaccine carriage (0)'!BS$47+'post-vaccine carriage (0)'!DQ$47))</f>
        <v>16.858545232383477</v>
      </c>
      <c r="CT16" s="31">
        <f>('post-vaccine carriage (0)'!DR16*(1-'invasiveness (0)'!$F$90)+'post-vaccine carriage (0)'!BT16)*MIN(1000, EXP('invasiveness (0)'!$B16+1.96*$J16))/1000*(100000/('post-vaccine carriage (0)'!BT$47+'post-vaccine carriage (0)'!DR$47))</f>
        <v>20.179378223162754</v>
      </c>
      <c r="CU16" s="31">
        <f>('post-vaccine carriage (0)'!DS16*(1-'invasiveness (0)'!$F$90)+'post-vaccine carriage (0)'!BU16)*MIN(1000, EXP('invasiveness (0)'!$B16+1.96*$J16))/1000*(100000/('post-vaccine carriage (0)'!BU$47+'post-vaccine carriage (0)'!DS$47))</f>
        <v>20.221151866592461</v>
      </c>
      <c r="CV16" s="31">
        <f>('post-vaccine carriage (0)'!DT16*(1-'invasiveness (0)'!$F$90)+'post-vaccine carriage (0)'!BV16)*MIN(1000, EXP('invasiveness (0)'!$B16+1.96*$J16))/1000*(100000/('post-vaccine carriage (0)'!BV$47+'post-vaccine carriage (0)'!DT$47))</f>
        <v>21.16308226487924</v>
      </c>
      <c r="CW16" s="31">
        <f>('post-vaccine carriage (0)'!DU16*(1-'invasiveness (0)'!$F$90)+'post-vaccine carriage (0)'!BW16)*MIN(1000, EXP('invasiveness (0)'!$B16+1.96*$J16))/1000*(100000/('post-vaccine carriage (0)'!BW$47+'post-vaccine carriage (0)'!DU$47))</f>
        <v>26.891954013096541</v>
      </c>
      <c r="CX16" s="31">
        <f>('post-vaccine carriage (0)'!DV16*(1-'invasiveness (0)'!$F$90)+'post-vaccine carriage (0)'!BX16)*MIN(1000, EXP('invasiveness (0)'!$B16+1.96*$J16))/1000*(100000/('post-vaccine carriage (0)'!BX$47+'post-vaccine carriage (0)'!DV$47))</f>
        <v>26.141814532066373</v>
      </c>
      <c r="CY16" s="38">
        <f>('post-vaccine carriage (0)'!DW16*(1-'invasiveness (0)'!$F$90)+'post-vaccine carriage (0)'!BY16)*MIN(1000, EXP('invasiveness (0)'!$B16+1.96*$J16))/1000*(100000/('post-vaccine carriage (0)'!BY$47+'post-vaccine carriage (0)'!DW$47))</f>
        <v>18.245100960708609</v>
      </c>
      <c r="CZ16" s="31">
        <f>('post-vaccine carriage (0)'!DX16*(1-'invasiveness (0)'!$F$90)+'post-vaccine carriage (0)'!BZ16)*MIN(1000, EXP('invasiveness (0)'!$C16+1.96*$K16))/1000*(100000/('post-vaccine carriage (0)'!BZ$47+'post-vaccine carriage (0)'!DX$47))</f>
        <v>57.791671335628372</v>
      </c>
      <c r="DA16" s="31">
        <f>('post-vaccine carriage (0)'!DY16*(1-'invasiveness (0)'!$F$90)+'post-vaccine carriage (0)'!CA16)*MIN(1000, EXP('invasiveness (0)'!$C16+1.96*$K16))/1000*(100000/('post-vaccine carriage (0)'!CA$47+'post-vaccine carriage (0)'!DY$47))</f>
        <v>43.638799975194075</v>
      </c>
      <c r="DB16" s="31">
        <f>('post-vaccine carriage (0)'!DZ16*(1-'invasiveness (0)'!$F$90)+'post-vaccine carriage (0)'!CB16)*MIN(1000, EXP('invasiveness (0)'!$C16+1.96*$K16))/1000*(100000/('post-vaccine carriage (0)'!CB$47+'post-vaccine carriage (0)'!DZ$47))</f>
        <v>40.911902627160103</v>
      </c>
      <c r="DC16" s="31">
        <f>('post-vaccine carriage (0)'!EA16*(1-'invasiveness (0)'!$F$90)+'post-vaccine carriage (0)'!CC16)*MIN(1000, EXP('invasiveness (0)'!$C16+1.96*$K16))/1000*(100000/('post-vaccine carriage (0)'!CC$47+'post-vaccine carriage (0)'!EA$47))</f>
        <v>67.870215872804721</v>
      </c>
      <c r="DD16" s="31">
        <f>('post-vaccine carriage (0)'!EB16*(1-'invasiveness (0)'!$F$90)+'post-vaccine carriage (0)'!CD16)*MIN(1000, EXP('invasiveness (0)'!$C16+1.96*$K16))/1000*(100000/('post-vaccine carriage (0)'!CD$47+'post-vaccine carriage (0)'!EB$47))</f>
        <v>72.006514195752075</v>
      </c>
      <c r="DE16" s="31">
        <f>('post-vaccine carriage (0)'!EC16*(1-'invasiveness (0)'!$F$90)+'post-vaccine carriage (0)'!CE16)*MIN(1000, EXP('invasiveness (0)'!$C16+1.96*$K16))/1000*(100000/('post-vaccine carriage (0)'!CE$47+'post-vaccine carriage (0)'!EC$47))</f>
        <v>57.663035707082834</v>
      </c>
      <c r="DF16" s="31">
        <f>('post-vaccine carriage (0)'!ED16*(1-'invasiveness (0)'!$F$90)+'post-vaccine carriage (0)'!CF16)*MIN(1000, EXP('invasiveness (0)'!$C16+1.96*$K16))/1000*(100000/('post-vaccine carriage (0)'!CF$47+'post-vaccine carriage (0)'!ED$47))</f>
        <v>49.438126563698788</v>
      </c>
      <c r="DG16" s="31">
        <f>('post-vaccine carriage (0)'!EE16*(1-'invasiveness (0)'!$F$90)+'post-vaccine carriage (0)'!CG16)*MIN(1000, EXP('invasiveness (0)'!$C16+1.96*$K16))/1000*(100000/('post-vaccine carriage (0)'!CG$47+'post-vaccine carriage (0)'!EE$47))</f>
        <v>33.5242486526775</v>
      </c>
      <c r="DH16" s="31">
        <f>('post-vaccine carriage (0)'!EF16*(1-'invasiveness (0)'!$F$90)+'post-vaccine carriage (0)'!CH16)*MIN(1000, EXP('invasiveness (0)'!$C16+1.96*$K16))/1000*(100000/('post-vaccine carriage (0)'!CH$47+'post-vaccine carriage (0)'!EF$47))</f>
        <v>22.66598335260348</v>
      </c>
      <c r="DI16" s="38">
        <f>('post-vaccine carriage (0)'!EG16*(1-'invasiveness (0)'!$F$90)+'post-vaccine carriage (0)'!CI16)*MIN(1000, EXP('invasiveness (0)'!$C16+1.96*$K16))/1000*(100000/('post-vaccine carriage (0)'!CI$47+'post-vaccine carriage (0)'!EG$47))</f>
        <v>9.5643126143621853</v>
      </c>
      <c r="DJ16" s="31">
        <f>('post-vaccine carriage (0)'!EH16*(1-'invasiveness (0)'!$F$90)+'post-vaccine carriage (0)'!CJ16)*MIN(1000, EXP('invasiveness (0)'!$D16+1.96*$L16))/1000*(100000/('post-vaccine carriage (0)'!CJ$47+'post-vaccine carriage (0)'!EH$47))</f>
        <v>13.129152980820626</v>
      </c>
      <c r="DK16" s="31">
        <f>('post-vaccine carriage (0)'!EI16*(1-'invasiveness (0)'!$F$90)+'post-vaccine carriage (0)'!CK16)*MIN(1000, EXP('invasiveness (0)'!$D16+1.96*$L16))/1000*(100000/('post-vaccine carriage (0)'!CK$47+'post-vaccine carriage (0)'!EI$47))</f>
        <v>10.801524710923163</v>
      </c>
      <c r="DL16" s="31">
        <f>('post-vaccine carriage (0)'!EJ16*(1-'invasiveness (0)'!$F$90)+'post-vaccine carriage (0)'!CL16)*MIN(1000, EXP('invasiveness (0)'!$D16+1.96*$L16))/1000*(100000/('post-vaccine carriage (0)'!CL$47+'post-vaccine carriage (0)'!EJ$47))</f>
        <v>12.54730538667744</v>
      </c>
      <c r="DM16" s="31">
        <f>('post-vaccine carriage (0)'!EK16*(1-'invasiveness (0)'!$F$90)+'post-vaccine carriage (0)'!CM16)*MIN(1000, EXP('invasiveness (0)'!$D16+1.96*$L16))/1000*(100000/('post-vaccine carriage (0)'!CM$47+'post-vaccine carriage (0)'!EK$47))</f>
        <v>17.66412166747843</v>
      </c>
      <c r="DN16" s="31">
        <f>('post-vaccine carriage (0)'!EL16*(1-'invasiveness (0)'!$F$90)+'post-vaccine carriage (0)'!CN16)*MIN(1000, EXP('invasiveness (0)'!$D16+1.96*$L16))/1000*(100000/('post-vaccine carriage (0)'!CN$47+'post-vaccine carriage (0)'!EL$47))</f>
        <v>19.300032931133575</v>
      </c>
      <c r="DO16" s="31">
        <f>('post-vaccine carriage (0)'!EM16*(1-'invasiveness (0)'!$F$90)+'post-vaccine carriage (0)'!CO16)*MIN(1000, EXP('invasiveness (0)'!$D16+1.96*$L16))/1000*(100000/('post-vaccine carriage (0)'!CO$47+'post-vaccine carriage (0)'!EM$47))</f>
        <v>28.170089393558833</v>
      </c>
      <c r="DP16" s="31">
        <f>('post-vaccine carriage (0)'!EN16*(1-'invasiveness (0)'!$F$90)+'post-vaccine carriage (0)'!CP16)*MIN(1000, EXP('invasiveness (0)'!$D16+1.96*$L16))/1000*(100000/('post-vaccine carriage (0)'!CP$47+'post-vaccine carriage (0)'!EN$47))</f>
        <v>24.808305798026435</v>
      </c>
      <c r="DQ16" s="31">
        <f>('post-vaccine carriage (0)'!EO16*(1-'invasiveness (0)'!$F$90)+'post-vaccine carriage (0)'!CQ16)*MIN(1000, EXP('invasiveness (0)'!$D16+1.96*$L16))/1000*(100000/('post-vaccine carriage (0)'!CQ$47+'post-vaccine carriage (0)'!EO$47))</f>
        <v>30.475112035069969</v>
      </c>
      <c r="DR16" s="31">
        <f>('post-vaccine carriage (0)'!EP16*(1-'invasiveness (0)'!$F$90)+'post-vaccine carriage (0)'!CR16)*MIN(1000, EXP('invasiveness (0)'!$D16+1.96*$L16))/1000*(100000/('post-vaccine carriage (0)'!CR$47+'post-vaccine carriage (0)'!EP$47))</f>
        <v>31.206648760231591</v>
      </c>
      <c r="DS16" s="38">
        <f>('post-vaccine carriage (0)'!EQ16*(1-'invasiveness (0)'!$F$90)+'post-vaccine carriage (0)'!CS16)*MIN(1000, EXP('invasiveness (0)'!$D16+1.96*$L16))/1000*(100000/('post-vaccine carriage (0)'!CS$47+'post-vaccine carriage (0)'!EQ$47))</f>
        <v>1.9988992094242695</v>
      </c>
      <c r="DT16" s="31">
        <f>('post-vaccine carriage (0)'!ER16*(1-'invasiveness (0)'!$F$90)+'post-vaccine carriage (0)'!CT16)*MIN(1000, EXP('invasiveness (0)'!$E16+1.96*$M16))/1000*(100000/('post-vaccine carriage (0)'!CT$47+'post-vaccine carriage (0)'!ER$47))</f>
        <v>154.96900619876027</v>
      </c>
      <c r="DU16" s="31">
        <f>('post-vaccine carriage (0)'!ES16*(1-'invasiveness (0)'!$F$90)+'post-vaccine carriage (0)'!CU16)*MIN(1000, EXP('invasiveness (0)'!$E16+1.96*$M16))/1000*(100000/('post-vaccine carriage (0)'!CU$47+'post-vaccine carriage (0)'!ES$47))</f>
        <v>113.80121054474515</v>
      </c>
      <c r="DV16" s="31">
        <f>('post-vaccine carriage (0)'!ET16*(1-'invasiveness (0)'!$F$90)+'post-vaccine carriage (0)'!CV16)*MIN(1000, EXP('invasiveness (0)'!$E16+1.96*$M16))/1000*(100000/('post-vaccine carriage (0)'!CV$47+'post-vaccine carriage (0)'!ET$47))</f>
        <v>133.6597796487371</v>
      </c>
      <c r="DW16" s="31">
        <f>('post-vaccine carriage (0)'!EU16*(1-'invasiveness (0)'!$F$90)+'post-vaccine carriage (0)'!CW16)*MIN(1000, EXP('invasiveness (0)'!$E16+1.96*$M16))/1000*(100000/('post-vaccine carriage (0)'!CW$47+'post-vaccine carriage (0)'!EU$47))</f>
        <v>224.5901230254785</v>
      </c>
      <c r="DX16" s="31">
        <f>('post-vaccine carriage (0)'!EV16*(1-'invasiveness (0)'!$F$90)+'post-vaccine carriage (0)'!CX16)*MIN(1000, EXP('invasiveness (0)'!$E16+1.96*$M16))/1000*(100000/('post-vaccine carriage (0)'!CX$47+'post-vaccine carriage (0)'!EV$47))</f>
        <v>226.80258206016501</v>
      </c>
      <c r="DY16" s="31">
        <f>('post-vaccine carriage (0)'!EW16*(1-'invasiveness (0)'!$F$90)+'post-vaccine carriage (0)'!CY16)*MIN(1000, EXP('invasiveness (0)'!$E16+1.96*$M16))/1000*(100000/('post-vaccine carriage (0)'!CY$47+'post-vaccine carriage (0)'!EW$47))</f>
        <v>372.15438806118766</v>
      </c>
      <c r="DZ16" s="31">
        <f>('post-vaccine carriage (0)'!EX16*(1-'invasiveness (0)'!$F$90)+'post-vaccine carriage (0)'!CZ16)*MIN(1000, EXP('invasiveness (0)'!$E16+1.96*$M16))/1000*(100000/('post-vaccine carriage (0)'!CZ$47+'post-vaccine carriage (0)'!EX$47))</f>
        <v>367.15288495046548</v>
      </c>
      <c r="EA16" s="31">
        <f>('post-vaccine carriage (0)'!EY16*(1-'invasiveness (0)'!$F$90)+'post-vaccine carriage (0)'!DA16)*MIN(1000, EXP('invasiveness (0)'!$E16+1.96*$M16))/1000*(100000/('post-vaccine carriage (0)'!DA$47+'post-vaccine carriage (0)'!EY$47))</f>
        <v>358.33343737904687</v>
      </c>
      <c r="EB16" s="31">
        <f>('post-vaccine carriage (0)'!EZ16*(1-'invasiveness (0)'!$F$90)+'post-vaccine carriage (0)'!DB16)*MIN(1000, EXP('invasiveness (0)'!$E16+1.96*$M16))/1000*(100000/('post-vaccine carriage (0)'!DB$47+'post-vaccine carriage (0)'!EZ$47))</f>
        <v>403.66926614677067</v>
      </c>
      <c r="EC16" s="38">
        <f>('post-vaccine carriage (0)'!FA16*(1-'invasiveness (0)'!$F$90)+'post-vaccine carriage (0)'!DC16)*MIN(1000, EXP('invasiveness (0)'!$E16+1.96*$M16))/1000*(100000/('post-vaccine carriage (0)'!DC$47+'post-vaccine carriage (0)'!FA$47))</f>
        <v>152.52312185623884</v>
      </c>
      <c r="GE16" s="41">
        <f t="shared" si="4"/>
        <v>6.3887611223145918E-4</v>
      </c>
      <c r="GF16" s="41">
        <f t="shared" si="5"/>
        <v>3.3404644576928342E-4</v>
      </c>
      <c r="GG16" s="41">
        <f t="shared" si="6"/>
        <v>2.0385349887738381E-4</v>
      </c>
      <c r="GH16" s="41">
        <f t="shared" si="7"/>
        <v>1.9647465017871214E-4</v>
      </c>
      <c r="GI16" s="41">
        <f t="shared" si="8"/>
        <v>2.351766550772119E-4</v>
      </c>
      <c r="GJ16" s="41">
        <f t="shared" si="9"/>
        <v>2.3566349791367299E-4</v>
      </c>
      <c r="GK16" s="41">
        <f t="shared" si="10"/>
        <v>2.4664104330356817E-4</v>
      </c>
      <c r="GL16" s="41">
        <f t="shared" si="11"/>
        <v>3.1340706950181834E-4</v>
      </c>
      <c r="GM16" s="41">
        <f t="shared" si="12"/>
        <v>3.046647142102399E-4</v>
      </c>
      <c r="GN16" s="41">
        <f t="shared" si="13"/>
        <v>2.1263399536068398E-4</v>
      </c>
      <c r="GO16" s="41">
        <f t="shared" si="14"/>
        <v>4.038652779691824E-5</v>
      </c>
      <c r="GP16" s="41">
        <f t="shared" si="15"/>
        <v>3.0496083042606256E-5</v>
      </c>
      <c r="GQ16" s="41">
        <f t="shared" si="16"/>
        <v>2.859044659014702E-5</v>
      </c>
      <c r="GR16" s="41">
        <f t="shared" si="17"/>
        <v>4.7429712562059538E-5</v>
      </c>
      <c r="GS16" s="41">
        <f t="shared" si="18"/>
        <v>5.0320280066603629E-5</v>
      </c>
      <c r="GT16" s="41">
        <f t="shared" si="19"/>
        <v>4.0296633418232458E-5</v>
      </c>
      <c r="GU16" s="41">
        <f t="shared" si="20"/>
        <v>3.4548823845166507E-5</v>
      </c>
      <c r="GV16" s="41">
        <f t="shared" si="21"/>
        <v>2.3427735671791627E-5</v>
      </c>
      <c r="GW16" s="41">
        <f t="shared" si="22"/>
        <v>1.5839658995120031E-5</v>
      </c>
      <c r="GX16" s="41">
        <f t="shared" si="23"/>
        <v>6.6838243008248194E-6</v>
      </c>
      <c r="GY16" s="41">
        <f t="shared" si="24"/>
        <v>1.0874442695168227</v>
      </c>
      <c r="GZ16" s="41">
        <f t="shared" si="25"/>
        <v>0.89465452692162728</v>
      </c>
      <c r="HA16" s="41">
        <f t="shared" si="26"/>
        <v>1.0392517598471236</v>
      </c>
      <c r="HB16" s="41">
        <f t="shared" si="27"/>
        <v>1.463060710116483</v>
      </c>
      <c r="HC16" s="41">
        <f t="shared" si="28"/>
        <v>1.5985578234259676</v>
      </c>
      <c r="HD16" s="41">
        <f t="shared" si="29"/>
        <v>2.3332352306011042</v>
      </c>
      <c r="HE16" s="41">
        <f t="shared" si="30"/>
        <v>2.0547898265710209</v>
      </c>
      <c r="HF16" s="41">
        <f t="shared" si="31"/>
        <v>2.5241526238464633</v>
      </c>
      <c r="HG16" s="41">
        <f t="shared" si="32"/>
        <v>2.5847433886033526</v>
      </c>
      <c r="HH16" s="41">
        <f t="shared" si="33"/>
        <v>0.16556220296964388</v>
      </c>
      <c r="HI16" s="41">
        <f t="shared" si="34"/>
        <v>1.181122727554924E-5</v>
      </c>
      <c r="HJ16" s="41">
        <f t="shared" si="35"/>
        <v>8.6735534733484562E-6</v>
      </c>
      <c r="HK16" s="41">
        <f t="shared" si="36"/>
        <v>1.0187108207987552E-5</v>
      </c>
      <c r="HL16" s="41">
        <f t="shared" si="37"/>
        <v>1.7117519508999166E-5</v>
      </c>
      <c r="HM16" s="41">
        <f t="shared" si="38"/>
        <v>1.7286145850081897E-5</v>
      </c>
      <c r="HN16" s="41">
        <f t="shared" si="39"/>
        <v>2.8364381799970537E-5</v>
      </c>
      <c r="HO16" s="41">
        <f t="shared" si="40"/>
        <v>2.798318370488603E-5</v>
      </c>
      <c r="HP16" s="41">
        <f t="shared" si="41"/>
        <v>2.7310994457074689E-5</v>
      </c>
      <c r="HQ16" s="41">
        <f t="shared" si="42"/>
        <v>3.0766342016148424E-5</v>
      </c>
      <c r="HR16" s="41">
        <f t="shared" si="43"/>
        <v>1.1624810026269243E-5</v>
      </c>
      <c r="HS16" s="41">
        <f t="shared" si="44"/>
        <v>54.8182490805969</v>
      </c>
      <c r="HT16" s="41">
        <f t="shared" si="45"/>
        <v>28.662585621974959</v>
      </c>
      <c r="HU16" s="41">
        <f t="shared" si="46"/>
        <v>17.491484911495704</v>
      </c>
      <c r="HV16" s="41">
        <f t="shared" si="47"/>
        <v>16.858348755443469</v>
      </c>
      <c r="HW16" s="41">
        <f t="shared" si="48"/>
        <v>20.179143043766793</v>
      </c>
      <c r="HX16" s="41">
        <f t="shared" si="49"/>
        <v>20.22091620034799</v>
      </c>
      <c r="HY16" s="41">
        <f t="shared" si="50"/>
        <v>21.162835620961438</v>
      </c>
      <c r="HZ16" s="41">
        <f t="shared" si="51"/>
        <v>26.891640602374412</v>
      </c>
      <c r="IA16" s="41">
        <f t="shared" si="52"/>
        <v>26.141509863801424</v>
      </c>
      <c r="IB16" s="41">
        <f t="shared" si="53"/>
        <v>18.244888324235088</v>
      </c>
      <c r="IC16" s="41">
        <f t="shared" si="54"/>
        <v>57.791630949072349</v>
      </c>
      <c r="ID16" s="41">
        <f t="shared" si="55"/>
        <v>43.638769479089724</v>
      </c>
      <c r="IE16" s="41">
        <f t="shared" si="56"/>
        <v>40.911874036693533</v>
      </c>
      <c r="IF16" s="41">
        <f t="shared" si="57"/>
        <v>67.870168443059015</v>
      </c>
      <c r="IG16" s="41">
        <f t="shared" si="58"/>
        <v>72.00646387543685</v>
      </c>
      <c r="IH16" s="41">
        <f t="shared" si="59"/>
        <v>57.662995410421253</v>
      </c>
      <c r="II16" s="41">
        <f t="shared" si="60"/>
        <v>49.438092014850795</v>
      </c>
      <c r="IJ16" s="41">
        <f t="shared" si="61"/>
        <v>33.524225224925459</v>
      </c>
      <c r="IK16" s="41">
        <f t="shared" si="62"/>
        <v>22.665967512933417</v>
      </c>
      <c r="IL16" s="41">
        <f t="shared" si="63"/>
        <v>9.5643059305332141</v>
      </c>
      <c r="IM16" s="41">
        <f t="shared" si="64"/>
        <v>11.932671341085427</v>
      </c>
      <c r="IN16" s="41">
        <f t="shared" si="65"/>
        <v>9.8171637230783997</v>
      </c>
      <c r="IO16" s="41">
        <f t="shared" si="66"/>
        <v>11.403848490010846</v>
      </c>
      <c r="IP16" s="41">
        <f t="shared" si="67"/>
        <v>16.054360756926101</v>
      </c>
      <c r="IQ16" s="41">
        <f t="shared" si="68"/>
        <v>17.541188694790257</v>
      </c>
      <c r="IR16" s="41">
        <f t="shared" si="69"/>
        <v>25.602902096836079</v>
      </c>
      <c r="IS16" s="41">
        <f t="shared" si="70"/>
        <v>22.54748345528764</v>
      </c>
      <c r="IT16" s="41">
        <f t="shared" si="71"/>
        <v>27.697864175128032</v>
      </c>
      <c r="IU16" s="41">
        <f t="shared" si="72"/>
        <v>28.362734736697341</v>
      </c>
      <c r="IV16" s="41">
        <f t="shared" si="73"/>
        <v>1.8167361858650868</v>
      </c>
      <c r="IW16" s="41">
        <f t="shared" si="74"/>
        <v>154.96899438753297</v>
      </c>
      <c r="IX16" s="41">
        <f t="shared" si="75"/>
        <v>113.80120187119165</v>
      </c>
      <c r="IY16" s="41">
        <f t="shared" si="76"/>
        <v>133.65976946162885</v>
      </c>
      <c r="IZ16" s="41">
        <f t="shared" si="77"/>
        <v>224.59010590795896</v>
      </c>
      <c r="JA16" s="41">
        <f t="shared" si="78"/>
        <v>226.80256477401912</v>
      </c>
      <c r="JB16" s="41">
        <f t="shared" si="79"/>
        <v>372.15435969680578</v>
      </c>
      <c r="JC16" s="41">
        <f t="shared" si="80"/>
        <v>367.15285696728171</v>
      </c>
      <c r="JD16" s="41">
        <f t="shared" si="81"/>
        <v>358.33341006805233</v>
      </c>
      <c r="JE16" s="41">
        <f t="shared" si="82"/>
        <v>403.66923538042857</v>
      </c>
      <c r="JF16" s="41">
        <f t="shared" si="83"/>
        <v>152.52311023142877</v>
      </c>
    </row>
    <row r="17" spans="1:266" s="54" customFormat="1" x14ac:dyDescent="0.25">
      <c r="A17" s="28" t="s">
        <v>71</v>
      </c>
      <c r="B17" s="56">
        <v>3.204868904</v>
      </c>
      <c r="C17" s="56">
        <v>-9.8146722880000006</v>
      </c>
      <c r="D17" s="56">
        <v>1.9100961439999999</v>
      </c>
      <c r="E17" s="26">
        <v>2.9430461989999999</v>
      </c>
      <c r="F17" s="56">
        <v>3.6516214319999998</v>
      </c>
      <c r="G17" s="56">
        <v>1.9385531000000001E-2</v>
      </c>
      <c r="H17" s="56">
        <v>1.2737774829999999</v>
      </c>
      <c r="I17" s="26">
        <v>3.0464239640000002</v>
      </c>
      <c r="J17" s="91">
        <f t="shared" si="3"/>
        <v>0.5233077015434564</v>
      </c>
      <c r="K17" s="91">
        <f t="shared" si="0"/>
        <v>7.1822604395299328</v>
      </c>
      <c r="L17" s="91">
        <f t="shared" si="0"/>
        <v>0.88603977121077959</v>
      </c>
      <c r="M17" s="26">
        <f t="shared" si="0"/>
        <v>0.57293430720074379</v>
      </c>
      <c r="N17" s="31">
        <f>('post-vaccine carriage (0)'!DN16*(1-'invasiveness (0)'!$F$90)+'post-vaccine carriage (0)'!BP16)*EXP('invasiveness (0)'!$B17)/1000*(100000/('post-vaccine carriage (0)'!BP$47+'post-vaccine carriage (0)'!DN$47))</f>
        <v>16.914906482668567</v>
      </c>
      <c r="O17" s="31">
        <f>('post-vaccine carriage (0)'!DO16*(1-'invasiveness (0)'!$F$90)+'post-vaccine carriage (0)'!BQ16)*EXP('invasiveness (0)'!$B17)/1000*(100000/('post-vaccine carriage (0)'!BQ$47+'post-vaccine carriage (0)'!DO$47))</f>
        <v>8.844225481086962</v>
      </c>
      <c r="P17" s="31">
        <f>('post-vaccine carriage (0)'!DP16*(1-'invasiveness (0)'!$F$90)+'post-vaccine carriage (0)'!BR16)*EXP('invasiveness (0)'!$B17)/1000*(100000/('post-vaccine carriage (0)'!BR$47+'post-vaccine carriage (0)'!DP$47))</f>
        <v>5.3972324268503717</v>
      </c>
      <c r="Q17" s="31">
        <f>('post-vaccine carriage (0)'!DQ16*(1-'invasiveness (0)'!$F$90)+'post-vaccine carriage (0)'!BS16)*EXP('invasiveness (0)'!$B17)/1000*(100000/('post-vaccine carriage (0)'!BS$47+'post-vaccine carriage (0)'!DQ$47))</f>
        <v>5.2018697684284616</v>
      </c>
      <c r="R17" s="31">
        <f>('post-vaccine carriage (0)'!DR16*(1-'invasiveness (0)'!$F$90)+'post-vaccine carriage (0)'!BT16)*EXP('invasiveness (0)'!$B17)/1000*(100000/('post-vaccine carriage (0)'!BT$47+'post-vaccine carriage (0)'!DR$47))</f>
        <v>6.2265454152661288</v>
      </c>
      <c r="S17" s="31">
        <f>('post-vaccine carriage (0)'!DS16*(1-'invasiveness (0)'!$F$90)+'post-vaccine carriage (0)'!BU16)*EXP('invasiveness (0)'!$B17)/1000*(100000/('post-vaccine carriage (0)'!BU$47+'post-vaccine carriage (0)'!DS$47))</f>
        <v>6.2394350833767955</v>
      </c>
      <c r="T17" s="31">
        <f>('post-vaccine carriage (0)'!DT16*(1-'invasiveness (0)'!$F$90)+'post-vaccine carriage (0)'!BV16)*EXP('invasiveness (0)'!$B17)/1000*(100000/('post-vaccine carriage (0)'!BV$47+'post-vaccine carriage (0)'!DT$47))</f>
        <v>6.5300769623332178</v>
      </c>
      <c r="U17" s="31">
        <f>('post-vaccine carriage (0)'!DU16*(1-'invasiveness (0)'!$F$90)+'post-vaccine carriage (0)'!BW16)*EXP('invasiveness (0)'!$B17)/1000*(100000/('post-vaccine carriage (0)'!BW$47+'post-vaccine carriage (0)'!DU$47))</f>
        <v>8.2977766270119488</v>
      </c>
      <c r="V17" s="31">
        <f>('post-vaccine carriage (0)'!DV16*(1-'invasiveness (0)'!$F$90)+'post-vaccine carriage (0)'!BX16)*EXP('invasiveness (0)'!$B17)/1000*(100000/('post-vaccine carriage (0)'!BX$47+'post-vaccine carriage (0)'!DV$47))</f>
        <v>8.0663137199409469</v>
      </c>
      <c r="W17" s="38">
        <f>('post-vaccine carriage (0)'!DW16*(1-'invasiveness (0)'!$F$90)+'post-vaccine carriage (0)'!BY16)*EXP('invasiveness (0)'!$B17)/1000*(100000/('post-vaccine carriage (0)'!BY$47+'post-vaccine carriage (0)'!DW$47))</f>
        <v>5.6297051614587588</v>
      </c>
      <c r="X17" s="31">
        <f>('post-vaccine carriage (0)'!DX16*(1-'invasiveness (0)'!$F$90)+'post-vaccine carriage (0)'!BZ16)*EXP('invasiveness (0)'!$C17)/1000*(100000/('post-vaccine carriage (0)'!BZ$47+'post-vaccine carriage (0)'!DX$47))</f>
        <v>1.791976355188517E-5</v>
      </c>
      <c r="Y17" s="31">
        <f>('post-vaccine carriage (0)'!DY16*(1-'invasiveness (0)'!$F$90)+'post-vaccine carriage (0)'!CA16)*EXP('invasiveness (0)'!$C17)/1000*(100000/('post-vaccine carriage (0)'!CA$47+'post-vaccine carriage (0)'!DY$47))</f>
        <v>1.3531309255653797E-5</v>
      </c>
      <c r="Z17" s="31">
        <f>('post-vaccine carriage (0)'!DZ16*(1-'invasiveness (0)'!$F$90)+'post-vaccine carriage (0)'!CB16)*EXP('invasiveness (0)'!$C17)/1000*(100000/('post-vaccine carriage (0)'!CB$47+'post-vaccine carriage (0)'!DZ$47))</f>
        <v>1.2685766038479069E-5</v>
      </c>
      <c r="AA17" s="31">
        <f>('post-vaccine carriage (0)'!EA16*(1-'invasiveness (0)'!$F$90)+'post-vaccine carriage (0)'!CC16)*EXP('invasiveness (0)'!$C17)/1000*(100000/('post-vaccine carriage (0)'!CC$47+'post-vaccine carriage (0)'!EA$47))</f>
        <v>2.10448701784866E-5</v>
      </c>
      <c r="AB17" s="31">
        <f>('post-vaccine carriage (0)'!EB16*(1-'invasiveness (0)'!$F$90)+'post-vaccine carriage (0)'!CD16)*EXP('invasiveness (0)'!$C17)/1000*(100000/('post-vaccine carriage (0)'!CD$47+'post-vaccine carriage (0)'!EB$47))</f>
        <v>2.232743367274533E-5</v>
      </c>
      <c r="AC17" s="31">
        <f>('post-vaccine carriage (0)'!EC16*(1-'invasiveness (0)'!$F$90)+'post-vaccine carriage (0)'!CE16)*EXP('invasiveness (0)'!$C17)/1000*(100000/('post-vaccine carriage (0)'!CE$47+'post-vaccine carriage (0)'!EC$47))</f>
        <v>1.7879876834740462E-5</v>
      </c>
      <c r="AD17" s="31">
        <f>('post-vaccine carriage (0)'!ED16*(1-'invasiveness (0)'!$F$90)+'post-vaccine carriage (0)'!CF16)*EXP('invasiveness (0)'!$C17)/1000*(100000/('post-vaccine carriage (0)'!CF$47+'post-vaccine carriage (0)'!ED$47))</f>
        <v>1.5329536557692338E-5</v>
      </c>
      <c r="AE17" s="31">
        <f>('post-vaccine carriage (0)'!EE16*(1-'invasiveness (0)'!$F$90)+'post-vaccine carriage (0)'!CG16)*EXP('invasiveness (0)'!$C17)/1000*(100000/('post-vaccine carriage (0)'!CG$47+'post-vaccine carriage (0)'!EE$47))</f>
        <v>1.0395037818195569E-5</v>
      </c>
      <c r="AF17" s="31">
        <f>('post-vaccine carriage (0)'!EF16*(1-'invasiveness (0)'!$F$90)+'post-vaccine carriage (0)'!CH16)*EXP('invasiveness (0)'!$C17)/1000*(100000/('post-vaccine carriage (0)'!CH$47+'post-vaccine carriage (0)'!EF$47))</f>
        <v>7.0281591267843831E-6</v>
      </c>
      <c r="AG17" s="38">
        <f>('post-vaccine carriage (0)'!EG16*(1-'invasiveness (0)'!$F$90)+'post-vaccine carriage (0)'!CI16)*EXP('invasiveness (0)'!$C17)/1000*(100000/('post-vaccine carriage (0)'!CI$47+'post-vaccine carriage (0)'!EG$47))</f>
        <v>2.9656560647004777E-6</v>
      </c>
      <c r="AH17" s="31">
        <f>('post-vaccine carriage (0)'!EH16*(1-'invasiveness (0)'!$F$90)+'post-vaccine carriage (0)'!CJ16)*EXP('invasiveness (0)'!$D17)/1000*(100000/('post-vaccine carriage (0)'!CJ$47+'post-vaccine carriage (0)'!EH$47))</f>
        <v>1.2712985994067212</v>
      </c>
      <c r="AI17" s="31">
        <f>('post-vaccine carriage (0)'!EI16*(1-'invasiveness (0)'!$F$90)+'post-vaccine carriage (0)'!CK16)*EXP('invasiveness (0)'!$D17)/1000*(100000/('post-vaccine carriage (0)'!CK$47+'post-vaccine carriage (0)'!EI$47))</f>
        <v>1.0459138724724797</v>
      </c>
      <c r="AJ17" s="31">
        <f>('post-vaccine carriage (0)'!EJ16*(1-'invasiveness (0)'!$F$90)+'post-vaccine carriage (0)'!CL16)*EXP('invasiveness (0)'!$D17)/1000*(100000/('post-vaccine carriage (0)'!CL$47+'post-vaccine carriage (0)'!EJ$47))</f>
        <v>1.214958176488123</v>
      </c>
      <c r="AK17" s="31">
        <f>('post-vaccine carriage (0)'!EK16*(1-'invasiveness (0)'!$F$90)+'post-vaccine carriage (0)'!CM16)*EXP('invasiveness (0)'!$D17)/1000*(100000/('post-vaccine carriage (0)'!CM$47+'post-vaccine carriage (0)'!EK$47))</f>
        <v>1.7104205555697338</v>
      </c>
      <c r="AL17" s="31">
        <f>('post-vaccine carriage (0)'!EL16*(1-'invasiveness (0)'!$F$90)+'post-vaccine carriage (0)'!CN16)*EXP('invasiveness (0)'!$D17)/1000*(100000/('post-vaccine carriage (0)'!CN$47+'post-vaccine carriage (0)'!EL$47))</f>
        <v>1.8688261816810743</v>
      </c>
      <c r="AM17" s="31">
        <f>('post-vaccine carriage (0)'!EM16*(1-'invasiveness (0)'!$F$90)+'post-vaccine carriage (0)'!CO16)*EXP('invasiveness (0)'!$D17)/1000*(100000/('post-vaccine carriage (0)'!CO$47+'post-vaccine carriage (0)'!EM$47))</f>
        <v>2.7277155840524787</v>
      </c>
      <c r="AN17" s="31">
        <f>('post-vaccine carriage (0)'!EN16*(1-'invasiveness (0)'!$F$90)+'post-vaccine carriage (0)'!CP16)*EXP('invasiveness (0)'!$D17)/1000*(100000/('post-vaccine carriage (0)'!CP$47+'post-vaccine carriage (0)'!EN$47))</f>
        <v>2.4021933829819186</v>
      </c>
      <c r="AO17" s="31">
        <f>('post-vaccine carriage (0)'!EO16*(1-'invasiveness (0)'!$F$90)+'post-vaccine carriage (0)'!CQ16)*EXP('invasiveness (0)'!$D17)/1000*(100000/('post-vaccine carriage (0)'!CQ$47+'post-vaccine carriage (0)'!EO$47))</f>
        <v>2.9509114033132211</v>
      </c>
      <c r="AP17" s="31">
        <f>('post-vaccine carriage (0)'!EP16*(1-'invasiveness (0)'!$F$90)+'post-vaccine carriage (0)'!CR16)*EXP('invasiveness (0)'!$D17)/1000*(100000/('post-vaccine carriage (0)'!CR$47+'post-vaccine carriage (0)'!EP$47))</f>
        <v>3.0217462557573294</v>
      </c>
      <c r="AQ17" s="38">
        <f>('post-vaccine carriage (0)'!EQ16*(1-'invasiveness (0)'!$F$90)+'post-vaccine carriage (0)'!CS16)*EXP('invasiveness (0)'!$D17)/1000*(100000/('post-vaccine carriage (0)'!CS$47+'post-vaccine carriage (0)'!EQ$47))</f>
        <v>0.19355382399828208</v>
      </c>
      <c r="AR17" s="31">
        <f>('post-vaccine carriage (0)'!ER16*(1-'invasiveness (0)'!$F$90)+'post-vaccine carriage (0)'!CT16)*EXP('invasiveness (0)'!$E17)/1000*(100000/('post-vaccine carriage (0)'!CT$47+'post-vaccine carriage (0)'!ER$47))</f>
        <v>2.9403130548825822</v>
      </c>
      <c r="AS17" s="31">
        <f>('post-vaccine carriage (0)'!ES16*(1-'invasiveness (0)'!$F$90)+'post-vaccine carriage (0)'!CU16)*EXP('invasiveness (0)'!$E17)/1000*(100000/('post-vaccine carriage (0)'!CU$47+'post-vaccine carriage (0)'!ES$47))</f>
        <v>2.1592135952461984</v>
      </c>
      <c r="AT17" s="31">
        <f>('post-vaccine carriage (0)'!ET16*(1-'invasiveness (0)'!$F$90)+'post-vaccine carriage (0)'!CV16)*EXP('invasiveness (0)'!$E17)/1000*(100000/('post-vaccine carriage (0)'!CV$47+'post-vaccine carriage (0)'!ET$47))</f>
        <v>2.5360012602123465</v>
      </c>
      <c r="AU17" s="31">
        <f>('post-vaccine carriage (0)'!EU16*(1-'invasiveness (0)'!$F$90)+'post-vaccine carriage (0)'!CW16)*EXP('invasiveness (0)'!$E17)/1000*(100000/('post-vaccine carriage (0)'!CW$47+'post-vaccine carriage (0)'!EU$47))</f>
        <v>4.26127318570094</v>
      </c>
      <c r="AV17" s="31">
        <f>('post-vaccine carriage (0)'!EV16*(1-'invasiveness (0)'!$F$90)+'post-vaccine carriage (0)'!CX16)*EXP('invasiveness (0)'!$E17)/1000*(100000/('post-vaccine carriage (0)'!CX$47+'post-vaccine carriage (0)'!EV$47))</f>
        <v>4.3032514002010567</v>
      </c>
      <c r="AW17" s="31">
        <f>('post-vaccine carriage (0)'!EW16*(1-'invasiveness (0)'!$F$90)+'post-vaccine carriage (0)'!CY16)*EXP('invasiveness (0)'!$E17)/1000*(100000/('post-vaccine carriage (0)'!CY$47+'post-vaccine carriage (0)'!EW$47))</f>
        <v>7.061091972446957</v>
      </c>
      <c r="AX17" s="31">
        <f>('post-vaccine carriage (0)'!EX16*(1-'invasiveness (0)'!$F$90)+'post-vaccine carriage (0)'!CZ16)*EXP('invasiveness (0)'!$E17)/1000*(100000/('post-vaccine carriage (0)'!CZ$47+'post-vaccine carriage (0)'!EX$47))</f>
        <v>6.9661956751084402</v>
      </c>
      <c r="AY17" s="31">
        <f>('post-vaccine carriage (0)'!EY16*(1-'invasiveness (0)'!$F$90)+'post-vaccine carriage (0)'!DA16)*EXP('invasiveness (0)'!$E17)/1000*(100000/('post-vaccine carriage (0)'!DA$47+'post-vaccine carriage (0)'!EY$47))</f>
        <v>6.7988593962796591</v>
      </c>
      <c r="AZ17" s="31">
        <f>('post-vaccine carriage (0)'!EZ16*(1-'invasiveness (0)'!$F$90)+'post-vaccine carriage (0)'!DB16)*EXP('invasiveness (0)'!$E17)/1000*(100000/('post-vaccine carriage (0)'!DB$47+'post-vaccine carriage (0)'!EZ$47))</f>
        <v>7.6590412639280174</v>
      </c>
      <c r="BA17" s="38">
        <f>('post-vaccine carriage (0)'!FA16*(1-'invasiveness (0)'!$F$90)+'post-vaccine carriage (0)'!DC16)*EXP('invasiveness (0)'!$E17)/1000*(100000/('post-vaccine carriage (0)'!DC$47+'post-vaccine carriage (0)'!FA$47))</f>
        <v>2.8939059323265752</v>
      </c>
      <c r="BB17" s="31">
        <f>('post-vaccine carriage (0)'!DN16*(1-'invasiveness (0)'!$F$90)+'post-vaccine carriage (0)'!BP16)*EXP('invasiveness (0)'!$B17-1.96*$J17)/1000*(100000/('post-vaccine carriage (0)'!BP$47+'post-vaccine carriage (0)'!DN$47))</f>
        <v>6.0648643646656835</v>
      </c>
      <c r="BC17" s="31">
        <f>('post-vaccine carriage (0)'!DO16*(1-'invasiveness (0)'!$F$90)+'post-vaccine carriage (0)'!BQ16)*EXP('invasiveness (0)'!$B17-1.96*$J17)/1000*(100000/('post-vaccine carriage (0)'!BQ$47+'post-vaccine carriage (0)'!DO$47))</f>
        <v>3.1711099324298608</v>
      </c>
      <c r="BD17" s="31">
        <f>('post-vaccine carriage (0)'!DP16*(1-'invasiveness (0)'!$F$90)+'post-vaccine carriage (0)'!BR16)*EXP('invasiveness (0)'!$B17-1.96*$J17)/1000*(100000/('post-vaccine carriage (0)'!BR$47+'post-vaccine carriage (0)'!DP$47))</f>
        <v>1.9351855505061433</v>
      </c>
      <c r="BE17" s="31">
        <f>('post-vaccine carriage (0)'!DQ16*(1-'invasiveness (0)'!$F$90)+'post-vaccine carriage (0)'!BS16)*EXP('invasiveness (0)'!$B17-1.96*$J17)/1000*(100000/('post-vaccine carriage (0)'!BS$47+'post-vaccine carriage (0)'!DQ$47))</f>
        <v>1.8651379846822695</v>
      </c>
      <c r="BF17" s="31">
        <f>('post-vaccine carriage (0)'!DR16*(1-'invasiveness (0)'!$F$90)+'post-vaccine carriage (0)'!BT16)*EXP('invasiveness (0)'!$B17-1.96*$J17)/1000*(100000/('post-vaccine carriage (0)'!BT$47+'post-vaccine carriage (0)'!DR$47))</f>
        <v>2.2325369308256651</v>
      </c>
      <c r="BG17" s="31">
        <f>('post-vaccine carriage (0)'!DS16*(1-'invasiveness (0)'!$F$90)+'post-vaccine carriage (0)'!BU16)*EXP('invasiveness (0)'!$B17-1.96*$J17)/1000*(100000/('post-vaccine carriage (0)'!BU$47+'post-vaccine carriage (0)'!DS$47))</f>
        <v>2.2371585401072092</v>
      </c>
      <c r="BH17" s="31">
        <f>('post-vaccine carriage (0)'!DT16*(1-'invasiveness (0)'!$F$90)+'post-vaccine carriage (0)'!BV16)*EXP('invasiveness (0)'!$B17-1.96*$J17)/1000*(100000/('post-vaccine carriage (0)'!BV$47+'post-vaccine carriage (0)'!DT$47))</f>
        <v>2.3413686092771684</v>
      </c>
      <c r="BI17" s="31">
        <f>('post-vaccine carriage (0)'!DU16*(1-'invasiveness (0)'!$F$90)+'post-vaccine carriage (0)'!BW16)*EXP('invasiveness (0)'!$B17-1.96*$J17)/1000*(100000/('post-vaccine carriage (0)'!BW$47+'post-vaccine carriage (0)'!DU$47))</f>
        <v>2.975179899616041</v>
      </c>
      <c r="BJ17" s="31">
        <f>('post-vaccine carriage (0)'!DV16*(1-'invasiveness (0)'!$F$90)+'post-vaccine carriage (0)'!BX16)*EXP('invasiveness (0)'!$B17-1.96*$J17)/1000*(100000/('post-vaccine carriage (0)'!BX$47+'post-vaccine carriage (0)'!DV$47))</f>
        <v>2.8921885370403624</v>
      </c>
      <c r="BK17" s="38">
        <f>('post-vaccine carriage (0)'!DW16*(1-'invasiveness (0)'!$F$90)+'post-vaccine carriage (0)'!BY16)*EXP('invasiveness (0)'!$B17-1.96*$J17)/1000*(100000/('post-vaccine carriage (0)'!BY$47+'post-vaccine carriage (0)'!DW$47))</f>
        <v>2.0185389882166871</v>
      </c>
      <c r="BL17" s="31">
        <f>('post-vaccine carriage (0)'!DX16*(1-'invasiveness (0)'!$F$90)+'post-vaccine carriage (0)'!BZ16)*EXP('invasiveness (0)'!$C17-1.96*$K17)/1000*(100000/('post-vaccine carriage (0)'!BZ$47+'post-vaccine carriage (0)'!DX$47))</f>
        <v>1.379331851442934E-11</v>
      </c>
      <c r="BM17" s="31">
        <f>('post-vaccine carriage (0)'!DY16*(1-'invasiveness (0)'!$F$90)+'post-vaccine carriage (0)'!CA16)*EXP('invasiveness (0)'!$C17-1.96*$K17)/1000*(100000/('post-vaccine carriage (0)'!CA$47+'post-vaccine carriage (0)'!DY$47))</f>
        <v>1.0415408548225168E-11</v>
      </c>
      <c r="BN17" s="31">
        <f>('post-vaccine carriage (0)'!DZ16*(1-'invasiveness (0)'!$F$90)+'post-vaccine carriage (0)'!CB16)*EXP('invasiveness (0)'!$C17-1.96*$K17)/1000*(100000/('post-vaccine carriage (0)'!CB$47+'post-vaccine carriage (0)'!DZ$47))</f>
        <v>9.7645714499321254E-12</v>
      </c>
      <c r="BO17" s="31">
        <f>('post-vaccine carriage (0)'!EA16*(1-'invasiveness (0)'!$F$90)+'post-vaccine carriage (0)'!CC16)*EXP('invasiveness (0)'!$C17-1.96*$K17)/1000*(100000/('post-vaccine carriage (0)'!CC$47+'post-vaccine carriage (0)'!EA$47))</f>
        <v>1.6198796185351655E-11</v>
      </c>
      <c r="BP17" s="31">
        <f>('post-vaccine carriage (0)'!EB16*(1-'invasiveness (0)'!$F$90)+'post-vaccine carriage (0)'!CD16)*EXP('invasiveness (0)'!$C17-1.96*$K17)/1000*(100000/('post-vaccine carriage (0)'!CD$47+'post-vaccine carriage (0)'!EB$47))</f>
        <v>1.7186019411822686E-11</v>
      </c>
      <c r="BQ17" s="31">
        <f>('post-vaccine carriage (0)'!EC16*(1-'invasiveness (0)'!$F$90)+'post-vaccine carriage (0)'!CE16)*EXP('invasiveness (0)'!$C17-1.96*$K17)/1000*(100000/('post-vaccine carriage (0)'!CE$47+'post-vaccine carriage (0)'!EC$47))</f>
        <v>1.3762616647606211E-11</v>
      </c>
      <c r="BR17" s="31">
        <f>('post-vaccine carriage (0)'!ED16*(1-'invasiveness (0)'!$F$90)+'post-vaccine carriage (0)'!CF16)*EXP('invasiveness (0)'!$C17-1.96*$K17)/1000*(100000/('post-vaccine carriage (0)'!CF$47+'post-vaccine carriage (0)'!ED$47))</f>
        <v>1.1799551919678926E-11</v>
      </c>
      <c r="BS17" s="31">
        <f>('post-vaccine carriage (0)'!EE16*(1-'invasiveness (0)'!$F$90)+'post-vaccine carriage (0)'!CG16)*EXP('invasiveness (0)'!$C17-1.96*$K17)/1000*(100000/('post-vaccine carriage (0)'!CG$47+'post-vaccine carriage (0)'!EE$47))</f>
        <v>8.0013370255003282E-12</v>
      </c>
      <c r="BT17" s="31">
        <f>('post-vaccine carriage (0)'!EF16*(1-'invasiveness (0)'!$F$90)+'post-vaccine carriage (0)'!CH16)*EXP('invasiveness (0)'!$C17-1.96*$K17)/1000*(100000/('post-vaccine carriage (0)'!CH$47+'post-vaccine carriage (0)'!EF$47))</f>
        <v>5.4097609672775088E-12</v>
      </c>
      <c r="BU17" s="38">
        <f>('post-vaccine carriage (0)'!EG16*(1-'invasiveness (0)'!$F$90)+'post-vaccine carriage (0)'!CI16)*EXP('invasiveness (0)'!$C17-1.96*$K17)/1000*(100000/('post-vaccine carriage (0)'!CI$47+'post-vaccine carriage (0)'!EG$47))</f>
        <v>2.2827443334406827E-12</v>
      </c>
      <c r="BV17" s="31">
        <f>('post-vaccine carriage (0)'!EH16*(1-'invasiveness (0)'!$F$90)+'post-vaccine carriage (0)'!CJ16)*EXP('invasiveness (0)'!$D17-1.96*$L17)/1000*(100000/('post-vaccine carriage (0)'!CJ$47+'post-vaccine carriage (0)'!EH$47))</f>
        <v>0.22389030558079806</v>
      </c>
      <c r="BW17" s="31">
        <f>('post-vaccine carriage (0)'!EI16*(1-'invasiveness (0)'!$F$90)+'post-vaccine carriage (0)'!CK16)*EXP('invasiveness (0)'!$D17-1.96*$L17)/1000*(100000/('post-vaccine carriage (0)'!CK$47+'post-vaccine carriage (0)'!EI$47))</f>
        <v>0.1841974628370863</v>
      </c>
      <c r="BX17" s="31">
        <f>('post-vaccine carriage (0)'!EJ16*(1-'invasiveness (0)'!$F$90)+'post-vaccine carriage (0)'!CL16)*EXP('invasiveness (0)'!$D17-1.96*$L17)/1000*(100000/('post-vaccine carriage (0)'!CL$47+'post-vaccine carriage (0)'!EJ$47))</f>
        <v>0.21396810908842176</v>
      </c>
      <c r="BY17" s="31">
        <f>('post-vaccine carriage (0)'!EK16*(1-'invasiveness (0)'!$F$90)+'post-vaccine carriage (0)'!CM16)*EXP('invasiveness (0)'!$D17-1.96*$L17)/1000*(100000/('post-vaccine carriage (0)'!CM$47+'post-vaccine carriage (0)'!EK$47))</f>
        <v>0.30122473275507133</v>
      </c>
      <c r="BZ17" s="31">
        <f>('post-vaccine carriage (0)'!EL16*(1-'invasiveness (0)'!$F$90)+'post-vaccine carriage (0)'!CN16)*EXP('invasiveness (0)'!$D17-1.96*$L17)/1000*(100000/('post-vaccine carriage (0)'!CN$47+'post-vaccine carriage (0)'!EL$47))</f>
        <v>0.32912178546348808</v>
      </c>
      <c r="CA17" s="31">
        <f>('post-vaccine carriage (0)'!EM16*(1-'invasiveness (0)'!$F$90)+'post-vaccine carriage (0)'!CO16)*EXP('invasiveness (0)'!$D17-1.96*$L17)/1000*(100000/('post-vaccine carriage (0)'!CO$47+'post-vaccine carriage (0)'!EM$47))</f>
        <v>0.480382087997277</v>
      </c>
      <c r="CB17" s="31">
        <f>('post-vaccine carriage (0)'!EN16*(1-'invasiveness (0)'!$F$90)+'post-vaccine carriage (0)'!CP16)*EXP('invasiveness (0)'!$D17-1.96*$L17)/1000*(100000/('post-vaccine carriage (0)'!CP$47+'post-vaccine carriage (0)'!EN$47))</f>
        <v>0.42305388429671981</v>
      </c>
      <c r="CC17" s="31">
        <f>('post-vaccine carriage (0)'!EO16*(1-'invasiveness (0)'!$F$90)+'post-vaccine carriage (0)'!CQ16)*EXP('invasiveness (0)'!$D17-1.96*$L17)/1000*(100000/('post-vaccine carriage (0)'!CQ$47+'post-vaccine carriage (0)'!EO$47))</f>
        <v>0.51968943892330222</v>
      </c>
      <c r="CD17" s="31">
        <f>('post-vaccine carriage (0)'!EP16*(1-'invasiveness (0)'!$F$90)+'post-vaccine carriage (0)'!CR16)*EXP('invasiveness (0)'!$D17-1.96*$L17)/1000*(100000/('post-vaccine carriage (0)'!CR$47+'post-vaccine carriage (0)'!EP$47))</f>
        <v>0.53216427116718512</v>
      </c>
      <c r="CE17" s="38">
        <f>('post-vaccine carriage (0)'!EQ16*(1-'invasiveness (0)'!$F$90)+'post-vaccine carriage (0)'!CS16)*EXP('invasiveness (0)'!$D17-1.96*$L17)/1000*(100000/('post-vaccine carriage (0)'!CS$47+'post-vaccine carriage (0)'!EQ$47))</f>
        <v>3.4087054623933764E-2</v>
      </c>
      <c r="CF17" s="31">
        <f>('post-vaccine carriage (0)'!ER16*(1-'invasiveness (0)'!$F$90)+'post-vaccine carriage (0)'!CT16)*EXP('invasiveness (0)'!$E17-1.96*$M17)/1000*(100000/('post-vaccine carriage (0)'!CT$47+'post-vaccine carriage (0)'!ER$47))</f>
        <v>0.95653759589751963</v>
      </c>
      <c r="CG17" s="31">
        <f>('post-vaccine carriage (0)'!ES16*(1-'invasiveness (0)'!$F$90)+'post-vaccine carriage (0)'!CU16)*EXP('invasiveness (0)'!$E17-1.96*$M17)/1000*(100000/('post-vaccine carriage (0)'!CU$47+'post-vaccine carriage (0)'!ES$47))</f>
        <v>0.70243166046430261</v>
      </c>
      <c r="CH17" s="31">
        <f>('post-vaccine carriage (0)'!ET16*(1-'invasiveness (0)'!$F$90)+'post-vaccine carriage (0)'!CV16)*EXP('invasiveness (0)'!$E17-1.96*$M17)/1000*(100000/('post-vaccine carriage (0)'!CV$47+'post-vaccine carriage (0)'!ET$47))</f>
        <v>0.82500757686615411</v>
      </c>
      <c r="CI17" s="31">
        <f>('post-vaccine carriage (0)'!EU16*(1-'invasiveness (0)'!$F$90)+'post-vaccine carriage (0)'!CW16)*EXP('invasiveness (0)'!$E17-1.96*$M17)/1000*(100000/('post-vaccine carriage (0)'!CW$47+'post-vaccine carriage (0)'!EU$47))</f>
        <v>1.3862700781960491</v>
      </c>
      <c r="CJ17" s="31">
        <f>('post-vaccine carriage (0)'!EV16*(1-'invasiveness (0)'!$F$90)+'post-vaccine carriage (0)'!CX16)*EXP('invasiveness (0)'!$E17-1.96*$M17)/1000*(100000/('post-vaccine carriage (0)'!CX$47+'post-vaccine carriage (0)'!EV$47))</f>
        <v>1.3999263588806294</v>
      </c>
      <c r="CK17" s="31">
        <f>('post-vaccine carriage (0)'!EW16*(1-'invasiveness (0)'!$F$90)+'post-vaccine carriage (0)'!CY16)*EXP('invasiveness (0)'!$E17-1.96*$M17)/1000*(100000/('post-vaccine carriage (0)'!CY$47+'post-vaccine carriage (0)'!EW$47))</f>
        <v>2.2971023199451146</v>
      </c>
      <c r="CL17" s="31">
        <f>('post-vaccine carriage (0)'!EX16*(1-'invasiveness (0)'!$F$90)+'post-vaccine carriage (0)'!CZ16)*EXP('invasiveness (0)'!$E17-1.96*$M17)/1000*(100000/('post-vaccine carriage (0)'!CZ$47+'post-vaccine carriage (0)'!EX$47))</f>
        <v>2.2662308193866858</v>
      </c>
      <c r="CM17" s="31">
        <f>('post-vaccine carriage (0)'!EY16*(1-'invasiveness (0)'!$F$90)+'post-vaccine carriage (0)'!DA16)*EXP('invasiveness (0)'!$E17-1.96*$M17)/1000*(100000/('post-vaccine carriage (0)'!DA$47+'post-vaccine carriage (0)'!EY$47))</f>
        <v>2.211793268394787</v>
      </c>
      <c r="CN17" s="31">
        <f>('post-vaccine carriage (0)'!EZ16*(1-'invasiveness (0)'!$F$90)+'post-vaccine carriage (0)'!DB16)*EXP('invasiveness (0)'!$E17-1.96*$M17)/1000*(100000/('post-vaccine carriage (0)'!DB$47+'post-vaccine carriage (0)'!EZ$47))</f>
        <v>2.4916261570556362</v>
      </c>
      <c r="CO17" s="38">
        <f>('post-vaccine carriage (0)'!FA16*(1-'invasiveness (0)'!$F$90)+'post-vaccine carriage (0)'!DC16)*EXP('invasiveness (0)'!$E17-1.96*$M17)/1000*(100000/('post-vaccine carriage (0)'!DC$47+'post-vaccine carriage (0)'!FA$47))</f>
        <v>0.94144051044652244</v>
      </c>
      <c r="CP17" s="31">
        <f>('post-vaccine carriage (0)'!DN16*(1-'invasiveness (0)'!$F$90)+'post-vaccine carriage (0)'!BP16)*MIN(1000, EXP('invasiveness (0)'!$B17+1.96*$J17))/1000*(100000/('post-vaccine carriage (0)'!BP$47+'post-vaccine carriage (0)'!DN$47))</f>
        <v>47.175673537621591</v>
      </c>
      <c r="CQ17" s="31">
        <f>('post-vaccine carriage (0)'!DO16*(1-'invasiveness (0)'!$F$90)+'post-vaccine carriage (0)'!BQ16)*MIN(1000, EXP('invasiveness (0)'!$B17+1.96*$J17))/1000*(100000/('post-vaccine carriage (0)'!BQ$47+'post-vaccine carriage (0)'!DO$47))</f>
        <v>24.666544530788833</v>
      </c>
      <c r="CR17" s="31">
        <f>('post-vaccine carriage (0)'!DP16*(1-'invasiveness (0)'!$F$90)+'post-vaccine carriage (0)'!BR16)*MIN(1000, EXP('invasiveness (0)'!$B17+1.96*$J17))/1000*(100000/('post-vaccine carriage (0)'!BR$47+'post-vaccine carriage (0)'!DP$47))</f>
        <v>15.05288103346278</v>
      </c>
      <c r="CS17" s="31">
        <f>('post-vaccine carriage (0)'!DQ16*(1-'invasiveness (0)'!$F$90)+'post-vaccine carriage (0)'!BS16)*MIN(1000, EXP('invasiveness (0)'!$B17+1.96*$J17))/1000*(100000/('post-vaccine carriage (0)'!BS$47+'post-vaccine carriage (0)'!DQ$47))</f>
        <v>14.508014586545251</v>
      </c>
      <c r="CT17" s="31">
        <f>('post-vaccine carriage (0)'!DR16*(1-'invasiveness (0)'!$F$90)+'post-vaccine carriage (0)'!BT16)*MIN(1000, EXP('invasiveness (0)'!$B17+1.96*$J17))/1000*(100000/('post-vaccine carriage (0)'!BT$47+'post-vaccine carriage (0)'!DR$47))</f>
        <v>17.365834926651484</v>
      </c>
      <c r="CU17" s="31">
        <f>('post-vaccine carriage (0)'!DS16*(1-'invasiveness (0)'!$F$90)+'post-vaccine carriage (0)'!BU16)*MIN(1000, EXP('invasiveness (0)'!$B17+1.96*$J17))/1000*(100000/('post-vaccine carriage (0)'!BU$47+'post-vaccine carriage (0)'!DS$47))</f>
        <v>17.401784210522496</v>
      </c>
      <c r="CV17" s="31">
        <f>('post-vaccine carriage (0)'!DT16*(1-'invasiveness (0)'!$F$90)+'post-vaccine carriage (0)'!BV16)*MIN(1000, EXP('invasiveness (0)'!$B17+1.96*$J17))/1000*(100000/('post-vaccine carriage (0)'!BV$47+'post-vaccine carriage (0)'!DT$47))</f>
        <v>18.212384399891441</v>
      </c>
      <c r="CW17" s="31">
        <f>('post-vaccine carriage (0)'!DU16*(1-'invasiveness (0)'!$F$90)+'post-vaccine carriage (0)'!BW16)*MIN(1000, EXP('invasiveness (0)'!$B17+1.96*$J17))/1000*(100000/('post-vaccine carriage (0)'!BW$47+'post-vaccine carriage (0)'!DU$47))</f>
        <v>23.142498697531394</v>
      </c>
      <c r="CX17" s="31">
        <f>('post-vaccine carriage (0)'!DV16*(1-'invasiveness (0)'!$F$90)+'post-vaccine carriage (0)'!BX16)*MIN(1000, EXP('invasiveness (0)'!$B17+1.96*$J17))/1000*(100000/('post-vaccine carriage (0)'!BX$47+'post-vaccine carriage (0)'!DV$47))</f>
        <v>22.496948658502877</v>
      </c>
      <c r="CY17" s="38">
        <f>('post-vaccine carriage (0)'!DW16*(1-'invasiveness (0)'!$F$90)+'post-vaccine carriage (0)'!BY16)*MIN(1000, EXP('invasiveness (0)'!$B17+1.96*$J17))/1000*(100000/('post-vaccine carriage (0)'!BY$47+'post-vaccine carriage (0)'!DW$47))</f>
        <v>15.701247481454704</v>
      </c>
      <c r="CZ17" s="31">
        <f>('post-vaccine carriage (0)'!DX16*(1-'invasiveness (0)'!$F$90)+'post-vaccine carriage (0)'!BZ16)*MIN(1000, EXP('invasiveness (0)'!$C17+1.96*$K17))/1000*(100000/('post-vaccine carriage (0)'!BZ$47+'post-vaccine carriage (0)'!DX$47))</f>
        <v>23.280686617911996</v>
      </c>
      <c r="DA17" s="31">
        <f>('post-vaccine carriage (0)'!DY16*(1-'invasiveness (0)'!$F$90)+'post-vaccine carriage (0)'!CA16)*MIN(1000, EXP('invasiveness (0)'!$C17+1.96*$K17))/1000*(100000/('post-vaccine carriage (0)'!CA$47+'post-vaccine carriage (0)'!DY$47))</f>
        <v>17.579370921877366</v>
      </c>
      <c r="DB17" s="31">
        <f>('post-vaccine carriage (0)'!DZ16*(1-'invasiveness (0)'!$F$90)+'post-vaccine carriage (0)'!CB16)*MIN(1000, EXP('invasiveness (0)'!$C17+1.96*$K17))/1000*(100000/('post-vaccine carriage (0)'!CB$47+'post-vaccine carriage (0)'!DZ$47))</f>
        <v>16.480872796946745</v>
      </c>
      <c r="DC17" s="31">
        <f>('post-vaccine carriage (0)'!EA16*(1-'invasiveness (0)'!$F$90)+'post-vaccine carriage (0)'!CC16)*MIN(1000, EXP('invasiveness (0)'!$C17+1.96*$K17))/1000*(100000/('post-vaccine carriage (0)'!CC$47+'post-vaccine carriage (0)'!EA$47))</f>
        <v>27.340708270028834</v>
      </c>
      <c r="DD17" s="31">
        <f>('post-vaccine carriage (0)'!EB16*(1-'invasiveness (0)'!$F$90)+'post-vaccine carriage (0)'!CD16)*MIN(1000, EXP('invasiveness (0)'!$C17+1.96*$K17))/1000*(100000/('post-vaccine carriage (0)'!CD$47+'post-vaccine carriage (0)'!EB$47))</f>
        <v>29.006966794643716</v>
      </c>
      <c r="DE17" s="31">
        <f>('post-vaccine carriage (0)'!EC16*(1-'invasiveness (0)'!$F$90)+'post-vaccine carriage (0)'!CE16)*MIN(1000, EXP('invasiveness (0)'!$C17+1.96*$K17))/1000*(100000/('post-vaccine carriage (0)'!CE$47+'post-vaccine carriage (0)'!EC$47))</f>
        <v>23.228867286737529</v>
      </c>
      <c r="DF17" s="31">
        <f>('post-vaccine carriage (0)'!ED16*(1-'invasiveness (0)'!$F$90)+'post-vaccine carriage (0)'!CF16)*MIN(1000, EXP('invasiveness (0)'!$C17+1.96*$K17))/1000*(100000/('post-vaccine carriage (0)'!CF$47+'post-vaccine carriage (0)'!ED$47))</f>
        <v>19.915560580034356</v>
      </c>
      <c r="DG17" s="31">
        <f>('post-vaccine carriage (0)'!EE16*(1-'invasiveness (0)'!$F$90)+'post-vaccine carriage (0)'!CG16)*MIN(1000, EXP('invasiveness (0)'!$C17+1.96*$K17))/1000*(100000/('post-vaccine carriage (0)'!CG$47+'post-vaccine carriage (0)'!EE$47))</f>
        <v>13.504844365052779</v>
      </c>
      <c r="DH17" s="31">
        <f>('post-vaccine carriage (0)'!EF16*(1-'invasiveness (0)'!$F$90)+'post-vaccine carriage (0)'!CH16)*MIN(1000, EXP('invasiveness (0)'!$C17+1.96*$K17))/1000*(100000/('post-vaccine carriage (0)'!CH$47+'post-vaccine carriage (0)'!EF$47))</f>
        <v>9.1307214884692076</v>
      </c>
      <c r="DI17" s="38">
        <f>('post-vaccine carriage (0)'!EG16*(1-'invasiveness (0)'!$F$90)+'post-vaccine carriage (0)'!CI16)*MIN(1000, EXP('invasiveness (0)'!$C17+1.96*$K17))/1000*(100000/('post-vaccine carriage (0)'!CI$47+'post-vaccine carriage (0)'!EG$47))</f>
        <v>3.8528694454530705</v>
      </c>
      <c r="DJ17" s="31">
        <f>('post-vaccine carriage (0)'!EH16*(1-'invasiveness (0)'!$F$90)+'post-vaccine carriage (0)'!CJ16)*MIN(1000, EXP('invasiveness (0)'!$D17+1.96*$L17))/1000*(100000/('post-vaccine carriage (0)'!CJ$47+'post-vaccine carriage (0)'!EH$47))</f>
        <v>7.218714203193727</v>
      </c>
      <c r="DK17" s="31">
        <f>('post-vaccine carriage (0)'!EI16*(1-'invasiveness (0)'!$F$90)+'post-vaccine carriage (0)'!CK16)*MIN(1000, EXP('invasiveness (0)'!$D17+1.96*$L17))/1000*(100000/('post-vaccine carriage (0)'!CK$47+'post-vaccine carriage (0)'!EI$47))</f>
        <v>5.9389299493115804</v>
      </c>
      <c r="DL17" s="31">
        <f>('post-vaccine carriage (0)'!EJ16*(1-'invasiveness (0)'!$F$90)+'post-vaccine carriage (0)'!CL16)*MIN(1000, EXP('invasiveness (0)'!$D17+1.96*$L17))/1000*(100000/('post-vaccine carriage (0)'!CL$47+'post-vaccine carriage (0)'!EJ$47))</f>
        <v>6.8988008395463325</v>
      </c>
      <c r="DM17" s="31">
        <f>('post-vaccine carriage (0)'!EK16*(1-'invasiveness (0)'!$F$90)+'post-vaccine carriage (0)'!CM16)*MIN(1000, EXP('invasiveness (0)'!$D17+1.96*$L17))/1000*(100000/('post-vaccine carriage (0)'!CM$47+'post-vaccine carriage (0)'!EK$47))</f>
        <v>9.7121456467329956</v>
      </c>
      <c r="DN17" s="31">
        <f>('post-vaccine carriage (0)'!EL16*(1-'invasiveness (0)'!$F$90)+'post-vaccine carriage (0)'!CN16)*MIN(1000, EXP('invasiveness (0)'!$D17+1.96*$L17))/1000*(100000/('post-vaccine carriage (0)'!CN$47+'post-vaccine carriage (0)'!EL$47))</f>
        <v>10.611607774363248</v>
      </c>
      <c r="DO17" s="31">
        <f>('post-vaccine carriage (0)'!EM16*(1-'invasiveness (0)'!$F$90)+'post-vaccine carriage (0)'!CO16)*MIN(1000, EXP('invasiveness (0)'!$D17+1.96*$L17))/1000*(100000/('post-vaccine carriage (0)'!CO$47+'post-vaccine carriage (0)'!EM$47))</f>
        <v>15.488571479636287</v>
      </c>
      <c r="DP17" s="31">
        <f>('post-vaccine carriage (0)'!EN16*(1-'invasiveness (0)'!$F$90)+'post-vaccine carriage (0)'!CP16)*MIN(1000, EXP('invasiveness (0)'!$D17+1.96*$L17))/1000*(100000/('post-vaccine carriage (0)'!CP$47+'post-vaccine carriage (0)'!EN$47))</f>
        <v>13.640184533076649</v>
      </c>
      <c r="DQ17" s="31">
        <f>('post-vaccine carriage (0)'!EO16*(1-'invasiveness (0)'!$F$90)+'post-vaccine carriage (0)'!CQ16)*MIN(1000, EXP('invasiveness (0)'!$D17+1.96*$L17))/1000*(100000/('post-vaccine carriage (0)'!CQ$47+'post-vaccine carriage (0)'!EO$47))</f>
        <v>16.755926632346185</v>
      </c>
      <c r="DR17" s="31">
        <f>('post-vaccine carriage (0)'!EP16*(1-'invasiveness (0)'!$F$90)+'post-vaccine carriage (0)'!CR16)*MIN(1000, EXP('invasiveness (0)'!$D17+1.96*$L17))/1000*(100000/('post-vaccine carriage (0)'!CR$47+'post-vaccine carriage (0)'!EP$47))</f>
        <v>17.158142567814092</v>
      </c>
      <c r="DS17" s="38">
        <f>('post-vaccine carriage (0)'!EQ16*(1-'invasiveness (0)'!$F$90)+'post-vaccine carriage (0)'!CS16)*MIN(1000, EXP('invasiveness (0)'!$D17+1.96*$L17))/1000*(100000/('post-vaccine carriage (0)'!CS$47+'post-vaccine carriage (0)'!EQ$47))</f>
        <v>1.0990413574205899</v>
      </c>
      <c r="DT17" s="31">
        <f>('post-vaccine carriage (0)'!ER16*(1-'invasiveness (0)'!$F$90)+'post-vaccine carriage (0)'!CT16)*MIN(1000, EXP('invasiveness (0)'!$E17+1.96*$M17))/1000*(100000/('post-vaccine carriage (0)'!CT$47+'post-vaccine carriage (0)'!ER$47))</f>
        <v>9.0382656131784636</v>
      </c>
      <c r="DU17" s="31">
        <f>('post-vaccine carriage (0)'!ES16*(1-'invasiveness (0)'!$F$90)+'post-vaccine carriage (0)'!CU16)*MIN(1000, EXP('invasiveness (0)'!$E17+1.96*$M17))/1000*(100000/('post-vaccine carriage (0)'!CU$47+'post-vaccine carriage (0)'!ES$47))</f>
        <v>6.6372340717306679</v>
      </c>
      <c r="DV17" s="31">
        <f>('post-vaccine carriage (0)'!ET16*(1-'invasiveness (0)'!$F$90)+'post-vaccine carriage (0)'!CV16)*MIN(1000, EXP('invasiveness (0)'!$E17+1.96*$M17))/1000*(100000/('post-vaccine carriage (0)'!CV$47+'post-vaccine carriage (0)'!ET$47))</f>
        <v>7.7954464566596382</v>
      </c>
      <c r="DW17" s="31">
        <f>('post-vaccine carriage (0)'!EU16*(1-'invasiveness (0)'!$F$90)+'post-vaccine carriage (0)'!CW16)*MIN(1000, EXP('invasiveness (0)'!$E17+1.96*$M17))/1000*(100000/('post-vaccine carriage (0)'!CW$47+'post-vaccine carriage (0)'!EU$47))</f>
        <v>13.098781722825182</v>
      </c>
      <c r="DX17" s="31">
        <f>('post-vaccine carriage (0)'!EV16*(1-'invasiveness (0)'!$F$90)+'post-vaccine carriage (0)'!CX16)*MIN(1000, EXP('invasiveness (0)'!$E17+1.96*$M17))/1000*(100000/('post-vaccine carriage (0)'!CX$47+'post-vaccine carriage (0)'!EV$47))</f>
        <v>13.227819089097801</v>
      </c>
      <c r="DY17" s="31">
        <f>('post-vaccine carriage (0)'!EW16*(1-'invasiveness (0)'!$F$90)+'post-vaccine carriage (0)'!CY16)*MIN(1000, EXP('invasiveness (0)'!$E17+1.96*$M17))/1000*(100000/('post-vaccine carriage (0)'!CY$47+'post-vaccine carriage (0)'!EW$47))</f>
        <v>21.705180222248952</v>
      </c>
      <c r="DZ17" s="31">
        <f>('post-vaccine carriage (0)'!EX16*(1-'invasiveness (0)'!$F$90)+'post-vaccine carriage (0)'!CZ16)*MIN(1000, EXP('invasiveness (0)'!$E17+1.96*$M17))/1000*(100000/('post-vaccine carriage (0)'!CZ$47+'post-vaccine carriage (0)'!EX$47))</f>
        <v>21.41347728958727</v>
      </c>
      <c r="EA17" s="31">
        <f>('post-vaccine carriage (0)'!EY16*(1-'invasiveness (0)'!$F$90)+'post-vaccine carriage (0)'!DA16)*MIN(1000, EXP('invasiveness (0)'!$E17+1.96*$M17))/1000*(100000/('post-vaccine carriage (0)'!DA$47+'post-vaccine carriage (0)'!EY$47))</f>
        <v>20.899100178529686</v>
      </c>
      <c r="EB17" s="31">
        <f>('post-vaccine carriage (0)'!EZ16*(1-'invasiveness (0)'!$F$90)+'post-vaccine carriage (0)'!DB16)*MIN(1000, EXP('invasiveness (0)'!$E17+1.96*$M17))/1000*(100000/('post-vaccine carriage (0)'!DB$47+'post-vaccine carriage (0)'!EZ$47))</f>
        <v>23.54322413755358</v>
      </c>
      <c r="EC17" s="38">
        <f>('post-vaccine carriage (0)'!FA16*(1-'invasiveness (0)'!$F$90)+'post-vaccine carriage (0)'!DC16)*MIN(1000, EXP('invasiveness (0)'!$E17+1.96*$M17))/1000*(100000/('post-vaccine carriage (0)'!DC$47+'post-vaccine carriage (0)'!FA$47))</f>
        <v>8.8956141702281926</v>
      </c>
      <c r="GE17" s="41">
        <f t="shared" si="4"/>
        <v>10.850042118002882</v>
      </c>
      <c r="GF17" s="41">
        <f t="shared" si="5"/>
        <v>5.6731155486571012</v>
      </c>
      <c r="GG17" s="41">
        <f t="shared" si="6"/>
        <v>3.4620468763442283</v>
      </c>
      <c r="GH17" s="41">
        <f t="shared" si="7"/>
        <v>3.3367317837461918</v>
      </c>
      <c r="GI17" s="41">
        <f t="shared" si="8"/>
        <v>3.9940084844404637</v>
      </c>
      <c r="GJ17" s="41">
        <f t="shared" si="9"/>
        <v>4.0022765432695859</v>
      </c>
      <c r="GK17" s="41">
        <f t="shared" si="10"/>
        <v>4.1887083530560494</v>
      </c>
      <c r="GL17" s="41">
        <f t="shared" si="11"/>
        <v>5.3225967273959078</v>
      </c>
      <c r="GM17" s="41">
        <f t="shared" si="12"/>
        <v>5.1741251829005845</v>
      </c>
      <c r="GN17" s="41">
        <f t="shared" si="13"/>
        <v>3.6111661732420717</v>
      </c>
      <c r="GO17" s="41">
        <f t="shared" si="14"/>
        <v>1.7919749758566656E-5</v>
      </c>
      <c r="GP17" s="41">
        <f t="shared" si="15"/>
        <v>1.3531298840245249E-5</v>
      </c>
      <c r="GQ17" s="41">
        <f t="shared" si="16"/>
        <v>1.2685756273907619E-5</v>
      </c>
      <c r="GR17" s="41">
        <f t="shared" si="17"/>
        <v>2.1044853979690413E-5</v>
      </c>
      <c r="GS17" s="41">
        <f t="shared" si="18"/>
        <v>2.2327416486725917E-5</v>
      </c>
      <c r="GT17" s="41">
        <f t="shared" si="19"/>
        <v>1.7879863072123815E-5</v>
      </c>
      <c r="GU17" s="41">
        <f t="shared" si="20"/>
        <v>1.5329524758140419E-5</v>
      </c>
      <c r="GV17" s="41">
        <f t="shared" si="21"/>
        <v>1.0395029816858544E-5</v>
      </c>
      <c r="GW17" s="41">
        <f t="shared" si="22"/>
        <v>7.0281537170234158E-6</v>
      </c>
      <c r="GX17" s="41">
        <f t="shared" si="23"/>
        <v>2.9656537819561441E-6</v>
      </c>
      <c r="GY17" s="41">
        <f t="shared" si="24"/>
        <v>1.047408293825923</v>
      </c>
      <c r="GZ17" s="41">
        <f t="shared" si="25"/>
        <v>0.86171640963539342</v>
      </c>
      <c r="HA17" s="41">
        <f t="shared" si="26"/>
        <v>1.0009900673997012</v>
      </c>
      <c r="HB17" s="41">
        <f t="shared" si="27"/>
        <v>1.4091958228146626</v>
      </c>
      <c r="HC17" s="41">
        <f t="shared" si="28"/>
        <v>1.5397043962175863</v>
      </c>
      <c r="HD17" s="41">
        <f t="shared" si="29"/>
        <v>2.2473334960552016</v>
      </c>
      <c r="HE17" s="41">
        <f t="shared" si="30"/>
        <v>1.9791394986851989</v>
      </c>
      <c r="HF17" s="41">
        <f t="shared" si="31"/>
        <v>2.4312219643899189</v>
      </c>
      <c r="HG17" s="41">
        <f t="shared" si="32"/>
        <v>2.4895819845901443</v>
      </c>
      <c r="HH17" s="41">
        <f t="shared" si="33"/>
        <v>0.15946676937434831</v>
      </c>
      <c r="HI17" s="41">
        <f t="shared" si="34"/>
        <v>1.9837754589850625</v>
      </c>
      <c r="HJ17" s="41">
        <f t="shared" si="35"/>
        <v>1.4567819347818958</v>
      </c>
      <c r="HK17" s="41">
        <f t="shared" si="36"/>
        <v>1.7109936833461923</v>
      </c>
      <c r="HL17" s="41">
        <f t="shared" si="37"/>
        <v>2.8750031075048907</v>
      </c>
      <c r="HM17" s="41">
        <f t="shared" si="38"/>
        <v>2.9033250413204272</v>
      </c>
      <c r="HN17" s="41">
        <f t="shared" si="39"/>
        <v>4.7639896525018424</v>
      </c>
      <c r="HO17" s="41">
        <f t="shared" si="40"/>
        <v>4.6999648557217544</v>
      </c>
      <c r="HP17" s="41">
        <f t="shared" si="41"/>
        <v>4.5870661278848726</v>
      </c>
      <c r="HQ17" s="41">
        <f t="shared" si="42"/>
        <v>5.1674151068723813</v>
      </c>
      <c r="HR17" s="41">
        <f t="shared" si="43"/>
        <v>1.9524654218800528</v>
      </c>
      <c r="HS17" s="41">
        <f t="shared" si="44"/>
        <v>30.260767054953025</v>
      </c>
      <c r="HT17" s="41">
        <f t="shared" si="45"/>
        <v>15.822319049701871</v>
      </c>
      <c r="HU17" s="41">
        <f t="shared" si="46"/>
        <v>9.6556486066124094</v>
      </c>
      <c r="HV17" s="41">
        <f t="shared" si="47"/>
        <v>9.3061448181167883</v>
      </c>
      <c r="HW17" s="41">
        <f t="shared" si="48"/>
        <v>11.139289511385355</v>
      </c>
      <c r="HX17" s="41">
        <f t="shared" si="49"/>
        <v>11.162349127145701</v>
      </c>
      <c r="HY17" s="41">
        <f t="shared" si="50"/>
        <v>11.682307437558222</v>
      </c>
      <c r="HZ17" s="41">
        <f t="shared" si="51"/>
        <v>14.844722070519445</v>
      </c>
      <c r="IA17" s="41">
        <f t="shared" si="52"/>
        <v>14.43063493856193</v>
      </c>
      <c r="IB17" s="41">
        <f t="shared" si="53"/>
        <v>10.071542319995945</v>
      </c>
      <c r="IC17" s="41">
        <f t="shared" si="54"/>
        <v>23.280668698148446</v>
      </c>
      <c r="ID17" s="41">
        <f t="shared" si="55"/>
        <v>17.579357390568109</v>
      </c>
      <c r="IE17" s="41">
        <f t="shared" si="56"/>
        <v>16.480860111180707</v>
      </c>
      <c r="IF17" s="41">
        <f t="shared" si="57"/>
        <v>27.340687225158657</v>
      </c>
      <c r="IG17" s="41">
        <f t="shared" si="58"/>
        <v>29.006944467210044</v>
      </c>
      <c r="IH17" s="41">
        <f t="shared" si="59"/>
        <v>23.228849406860693</v>
      </c>
      <c r="II17" s="41">
        <f t="shared" si="60"/>
        <v>19.915545250497797</v>
      </c>
      <c r="IJ17" s="41">
        <f t="shared" si="61"/>
        <v>13.50483397001496</v>
      </c>
      <c r="IK17" s="41">
        <f t="shared" si="62"/>
        <v>9.1307144603100809</v>
      </c>
      <c r="IL17" s="41">
        <f t="shared" si="63"/>
        <v>3.8528664797970058</v>
      </c>
      <c r="IM17" s="41">
        <f t="shared" si="64"/>
        <v>5.9474156037870056</v>
      </c>
      <c r="IN17" s="41">
        <f t="shared" si="65"/>
        <v>4.8930160768391007</v>
      </c>
      <c r="IO17" s="41">
        <f t="shared" si="66"/>
        <v>5.6838426630582095</v>
      </c>
      <c r="IP17" s="41">
        <f t="shared" si="67"/>
        <v>8.0017250911632622</v>
      </c>
      <c r="IQ17" s="41">
        <f t="shared" si="68"/>
        <v>8.7427815926821744</v>
      </c>
      <c r="IR17" s="41">
        <f t="shared" si="69"/>
        <v>12.760855895583807</v>
      </c>
      <c r="IS17" s="41">
        <f t="shared" si="70"/>
        <v>11.23799115009473</v>
      </c>
      <c r="IT17" s="41">
        <f t="shared" si="71"/>
        <v>13.805015229032964</v>
      </c>
      <c r="IU17" s="41">
        <f t="shared" si="72"/>
        <v>14.136396312056764</v>
      </c>
      <c r="IV17" s="41">
        <f t="shared" si="73"/>
        <v>0.90548753342230781</v>
      </c>
      <c r="IW17" s="41">
        <f t="shared" si="74"/>
        <v>6.0979525582958818</v>
      </c>
      <c r="IX17" s="41">
        <f t="shared" si="75"/>
        <v>4.4780204764844695</v>
      </c>
      <c r="IY17" s="41">
        <f t="shared" si="76"/>
        <v>5.2594451964472917</v>
      </c>
      <c r="IZ17" s="41">
        <f t="shared" si="77"/>
        <v>8.8375085371242417</v>
      </c>
      <c r="JA17" s="41">
        <f t="shared" si="78"/>
        <v>8.9245676888967438</v>
      </c>
      <c r="JB17" s="41">
        <f t="shared" si="79"/>
        <v>14.644088249801996</v>
      </c>
      <c r="JC17" s="41">
        <f t="shared" si="80"/>
        <v>14.447281614478829</v>
      </c>
      <c r="JD17" s="41">
        <f t="shared" si="81"/>
        <v>14.100240782250026</v>
      </c>
      <c r="JE17" s="41">
        <f t="shared" si="82"/>
        <v>15.884182873625562</v>
      </c>
      <c r="JF17" s="41">
        <f t="shared" si="83"/>
        <v>6.0017082379016173</v>
      </c>
    </row>
    <row r="18" spans="1:266" x14ac:dyDescent="0.25">
      <c r="A18" s="28" t="s">
        <v>12</v>
      </c>
      <c r="B18" s="57">
        <v>1.7170295579999999</v>
      </c>
      <c r="C18" s="57">
        <v>-10.575583549999999</v>
      </c>
      <c r="D18" s="57">
        <v>2.52468768</v>
      </c>
      <c r="E18" s="26">
        <v>4.0344412209999998</v>
      </c>
      <c r="F18" s="57">
        <v>15.740632290000001</v>
      </c>
      <c r="G18" s="57">
        <v>2.9670425E-2</v>
      </c>
      <c r="H18" s="57">
        <v>6.2493343039999996</v>
      </c>
      <c r="I18" s="26">
        <v>5.7899855990000004</v>
      </c>
      <c r="J18" s="91">
        <f t="shared" si="3"/>
        <v>0.25205128341948624</v>
      </c>
      <c r="K18" s="91">
        <f t="shared" si="0"/>
        <v>5.8054797747731337</v>
      </c>
      <c r="L18" s="91">
        <f t="shared" si="0"/>
        <v>0.40002130397385155</v>
      </c>
      <c r="M18" s="26">
        <f t="shared" si="0"/>
        <v>0.4155863342891975</v>
      </c>
      <c r="N18" s="31">
        <f>('post-vaccine carriage (0)'!DN17*(1-'invasiveness (0)'!$F$90)+'post-vaccine carriage (0)'!BP17)*EXP('invasiveness (0)'!$B18)/1000*(100000/('post-vaccine carriage (0)'!BP$47+'post-vaccine carriage (0)'!DN$47))</f>
        <v>0.72769581906998015</v>
      </c>
      <c r="O18" s="31">
        <f>('post-vaccine carriage (0)'!DO17*(1-'invasiveness (0)'!$F$90)+'post-vaccine carriage (0)'!BQ17)*EXP('invasiveness (0)'!$B18)/1000*(100000/('post-vaccine carriage (0)'!BQ$47+'post-vaccine carriage (0)'!DO$47))</f>
        <v>0.93852357304439304</v>
      </c>
      <c r="P18" s="31">
        <f>('post-vaccine carriage (0)'!DP17*(1-'invasiveness (0)'!$F$90)+'post-vaccine carriage (0)'!BR17)*EXP('invasiveness (0)'!$B18)/1000*(100000/('post-vaccine carriage (0)'!BR$47+'post-vaccine carriage (0)'!DP$47))</f>
        <v>1.322451610390629</v>
      </c>
      <c r="Q18" s="31">
        <f>('post-vaccine carriage (0)'!DQ17*(1-'invasiveness (0)'!$F$90)+'post-vaccine carriage (0)'!BS17)*EXP('invasiveness (0)'!$B18)/1000*(100000/('post-vaccine carriage (0)'!BS$47+'post-vaccine carriage (0)'!DQ$47))</f>
        <v>0.80426566560355961</v>
      </c>
      <c r="R18" s="31">
        <f>('post-vaccine carriage (0)'!DR17*(1-'invasiveness (0)'!$F$90)+'post-vaccine carriage (0)'!BT17)*EXP('invasiveness (0)'!$B18)/1000*(100000/('post-vaccine carriage (0)'!BT$47+'post-vaccine carriage (0)'!DR$47))</f>
        <v>1.0775762940931026</v>
      </c>
      <c r="S18" s="31">
        <f>('post-vaccine carriage (0)'!DS17*(1-'invasiveness (0)'!$F$90)+'post-vaccine carriage (0)'!BU17)*EXP('invasiveness (0)'!$B18)/1000*(100000/('post-vaccine carriage (0)'!BU$47+'post-vaccine carriage (0)'!DS$47))</f>
        <v>0.55782402653659435</v>
      </c>
      <c r="T18" s="31">
        <f>('post-vaccine carriage (0)'!DT17*(1-'invasiveness (0)'!$F$90)+'post-vaccine carriage (0)'!BV17)*EXP('invasiveness (0)'!$B18)/1000*(100000/('post-vaccine carriage (0)'!BV$47+'post-vaccine carriage (0)'!DT$47))</f>
        <v>0.44727060460286017</v>
      </c>
      <c r="U18" s="31">
        <f>('post-vaccine carriage (0)'!DU17*(1-'invasiveness (0)'!$F$90)+'post-vaccine carriage (0)'!BW17)*EXP('invasiveness (0)'!$B18)/1000*(100000/('post-vaccine carriage (0)'!BW$47+'post-vaccine carriage (0)'!DU$47))</f>
        <v>0.5148320852699656</v>
      </c>
      <c r="V18" s="31">
        <f>('post-vaccine carriage (0)'!DV17*(1-'invasiveness (0)'!$F$90)+'post-vaccine carriage (0)'!BX17)*EXP('invasiveness (0)'!$B18)/1000*(100000/('post-vaccine carriage (0)'!BX$47+'post-vaccine carriage (0)'!DV$47))</f>
        <v>0.61578824067453575</v>
      </c>
      <c r="W18" s="38">
        <f>('post-vaccine carriage (0)'!DW17*(1-'invasiveness (0)'!$F$90)+'post-vaccine carriage (0)'!BY17)*EXP('invasiveness (0)'!$B18)/1000*(100000/('post-vaccine carriage (0)'!BY$47+'post-vaccine carriage (0)'!DW$47))</f>
        <v>0.48369287388551613</v>
      </c>
      <c r="X18" s="31">
        <f>('post-vaccine carriage (0)'!DX17*(1-'invasiveness (0)'!$F$90)+'post-vaccine carriage (0)'!BZ17)*EXP('invasiveness (0)'!$C18)/1000*(100000/('post-vaccine carriage (0)'!BZ$47+'post-vaccine carriage (0)'!DX$47))</f>
        <v>9.5386767336387205E-7</v>
      </c>
      <c r="Y18" s="31">
        <f>('post-vaccine carriage (0)'!DY17*(1-'invasiveness (0)'!$F$90)+'post-vaccine carriage (0)'!CA17)*EXP('invasiveness (0)'!$C18)/1000*(100000/('post-vaccine carriage (0)'!CA$47+'post-vaccine carriage (0)'!DY$47))</f>
        <v>6.2170021682432486E-6</v>
      </c>
      <c r="Z18" s="31">
        <f>('post-vaccine carriage (0)'!DZ17*(1-'invasiveness (0)'!$F$90)+'post-vaccine carriage (0)'!CB17)*EXP('invasiveness (0)'!$C18)/1000*(100000/('post-vaccine carriage (0)'!CB$47+'post-vaccine carriage (0)'!DZ$47))</f>
        <v>5.6097689952039693E-6</v>
      </c>
      <c r="AA18" s="31">
        <f>('post-vaccine carriage (0)'!EA17*(1-'invasiveness (0)'!$F$90)+'post-vaccine carriage (0)'!CC17)*EXP('invasiveness (0)'!$C18)/1000*(100000/('post-vaccine carriage (0)'!CC$47+'post-vaccine carriage (0)'!EA$47))</f>
        <v>8.5481391348847575E-6</v>
      </c>
      <c r="AB18" s="31">
        <f>('post-vaccine carriage (0)'!EB17*(1-'invasiveness (0)'!$F$90)+'post-vaccine carriage (0)'!CD17)*EXP('invasiveness (0)'!$C18)/1000*(100000/('post-vaccine carriage (0)'!CD$47+'post-vaccine carriage (0)'!EB$47))</f>
        <v>9.2790701566506835E-6</v>
      </c>
      <c r="AC18" s="31">
        <f>('post-vaccine carriage (0)'!EC17*(1-'invasiveness (0)'!$F$90)+'post-vaccine carriage (0)'!CE17)*EXP('invasiveness (0)'!$C18)/1000*(100000/('post-vaccine carriage (0)'!CE$47+'post-vaccine carriage (0)'!EC$47))</f>
        <v>3.6616745583759597E-6</v>
      </c>
      <c r="AD18" s="31">
        <f>('post-vaccine carriage (0)'!ED17*(1-'invasiveness (0)'!$F$90)+'post-vaccine carriage (0)'!CF17)*EXP('invasiveness (0)'!$C18)/1000*(100000/('post-vaccine carriage (0)'!CF$47+'post-vaccine carriage (0)'!ED$47))</f>
        <v>2.781271549786872E-6</v>
      </c>
      <c r="AE18" s="31">
        <f>('post-vaccine carriage (0)'!EE17*(1-'invasiveness (0)'!$F$90)+'post-vaccine carriage (0)'!CG17)*EXP('invasiveness (0)'!$C18)/1000*(100000/('post-vaccine carriage (0)'!CG$47+'post-vaccine carriage (0)'!EE$47))</f>
        <v>1.5010540998553525E-6</v>
      </c>
      <c r="AF18" s="31">
        <f>('post-vaccine carriage (0)'!EF17*(1-'invasiveness (0)'!$F$90)+'post-vaccine carriage (0)'!CH17)*EXP('invasiveness (0)'!$C18)/1000*(100000/('post-vaccine carriage (0)'!CH$47+'post-vaccine carriage (0)'!EF$47))</f>
        <v>6.6973058027435184E-7</v>
      </c>
      <c r="AG18" s="38">
        <f>('post-vaccine carriage (0)'!EG17*(1-'invasiveness (0)'!$F$90)+'post-vaccine carriage (0)'!CI17)*EXP('invasiveness (0)'!$C18)/1000*(100000/('post-vaccine carriage (0)'!CI$47+'post-vaccine carriage (0)'!EG$47))</f>
        <v>8.5933301550892819E-7</v>
      </c>
      <c r="AH18" s="31">
        <f>('post-vaccine carriage (0)'!EH17*(1-'invasiveness (0)'!$F$90)+'post-vaccine carriage (0)'!CJ17)*EXP('invasiveness (0)'!$D18)/1000*(100000/('post-vaccine carriage (0)'!CJ$47+'post-vaccine carriage (0)'!EH$47))</f>
        <v>0.3961526210213166</v>
      </c>
      <c r="AI18" s="31">
        <f>('post-vaccine carriage (0)'!EI17*(1-'invasiveness (0)'!$F$90)+'post-vaccine carriage (0)'!CK17)*EXP('invasiveness (0)'!$D18)/1000*(100000/('post-vaccine carriage (0)'!CK$47+'post-vaccine carriage (0)'!EI$47))</f>
        <v>1.2185535172294228</v>
      </c>
      <c r="AJ18" s="31">
        <f>('post-vaccine carriage (0)'!EJ17*(1-'invasiveness (0)'!$F$90)+'post-vaccine carriage (0)'!CL17)*EXP('invasiveness (0)'!$D18)/1000*(100000/('post-vaccine carriage (0)'!CL$47+'post-vaccine carriage (0)'!EJ$47))</f>
        <v>2.5106126942904301</v>
      </c>
      <c r="AK18" s="31">
        <f>('post-vaccine carriage (0)'!EK17*(1-'invasiveness (0)'!$F$90)+'post-vaccine carriage (0)'!CM17)*EXP('invasiveness (0)'!$D18)/1000*(100000/('post-vaccine carriage (0)'!CM$47+'post-vaccine carriage (0)'!EK$47))</f>
        <v>2.9515721001836011</v>
      </c>
      <c r="AL18" s="31">
        <f>('post-vaccine carriage (0)'!EL17*(1-'invasiveness (0)'!$F$90)+'post-vaccine carriage (0)'!CN17)*EXP('invasiveness (0)'!$D18)/1000*(100000/('post-vaccine carriage (0)'!CN$47+'post-vaccine carriage (0)'!EL$47))</f>
        <v>3.7190364898057409</v>
      </c>
      <c r="AM18" s="31">
        <f>('post-vaccine carriage (0)'!EM17*(1-'invasiveness (0)'!$F$90)+'post-vaccine carriage (0)'!CO17)*EXP('invasiveness (0)'!$D18)/1000*(100000/('post-vaccine carriage (0)'!CO$47+'post-vaccine carriage (0)'!EM$47))</f>
        <v>1.7955121285468032</v>
      </c>
      <c r="AN18" s="31">
        <f>('post-vaccine carriage (0)'!EN17*(1-'invasiveness (0)'!$F$90)+'post-vaccine carriage (0)'!CP17)*EXP('invasiveness (0)'!$D18)/1000*(100000/('post-vaccine carriage (0)'!CP$47+'post-vaccine carriage (0)'!EN$47))</f>
        <v>2.3528942259737748</v>
      </c>
      <c r="AO18" s="31">
        <f>('post-vaccine carriage (0)'!EO17*(1-'invasiveness (0)'!$F$90)+'post-vaccine carriage (0)'!CQ17)*EXP('invasiveness (0)'!$D18)/1000*(100000/('post-vaccine carriage (0)'!CQ$47+'post-vaccine carriage (0)'!EO$47))</f>
        <v>1.7659334810763456</v>
      </c>
      <c r="AP18" s="31">
        <f>('post-vaccine carriage (0)'!EP17*(1-'invasiveness (0)'!$F$90)+'post-vaccine carriage (0)'!CR17)*EXP('invasiveness (0)'!$D18)/1000*(100000/('post-vaccine carriage (0)'!CR$47+'post-vaccine carriage (0)'!EP$47))</f>
        <v>2.0026560546120478</v>
      </c>
      <c r="AQ18" s="38">
        <f>('post-vaccine carriage (0)'!EQ17*(1-'invasiveness (0)'!$F$90)+'post-vaccine carriage (0)'!CS17)*EXP('invasiveness (0)'!$D18)/1000*(100000/('post-vaccine carriage (0)'!CS$47+'post-vaccine carriage (0)'!EQ$47))</f>
        <v>0.21471714261951316</v>
      </c>
      <c r="AR18" s="31">
        <f>('post-vaccine carriage (0)'!ER17*(1-'invasiveness (0)'!$F$90)+'post-vaccine carriage (0)'!CT17)*EXP('invasiveness (0)'!$E18)/1000*(100000/('post-vaccine carriage (0)'!CT$47+'post-vaccine carriage (0)'!ER$47))</f>
        <v>1.553750936670605</v>
      </c>
      <c r="AS18" s="31">
        <f>('post-vaccine carriage (0)'!ES17*(1-'invasiveness (0)'!$F$90)+'post-vaccine carriage (0)'!CU17)*EXP('invasiveness (0)'!$E18)/1000*(100000/('post-vaccine carriage (0)'!CU$47+'post-vaccine carriage (0)'!ES$47))</f>
        <v>4.8762968969307927</v>
      </c>
      <c r="AT18" s="31">
        <f>('post-vaccine carriage (0)'!ET17*(1-'invasiveness (0)'!$F$90)+'post-vaccine carriage (0)'!CV17)*EXP('invasiveness (0)'!$E18)/1000*(100000/('post-vaccine carriage (0)'!CV$47+'post-vaccine carriage (0)'!ET$47))</f>
        <v>10.30636167320055</v>
      </c>
      <c r="AU18" s="31">
        <f>('post-vaccine carriage (0)'!EU17*(1-'invasiveness (0)'!$F$90)+'post-vaccine carriage (0)'!CW17)*EXP('invasiveness (0)'!$E18)/1000*(100000/('post-vaccine carriage (0)'!CW$47+'post-vaccine carriage (0)'!EU$47))</f>
        <v>11.49320920945838</v>
      </c>
      <c r="AV18" s="31">
        <f>('post-vaccine carriage (0)'!EV17*(1-'invasiveness (0)'!$F$90)+'post-vaccine carriage (0)'!CX17)*EXP('invasiveness (0)'!$E18)/1000*(100000/('post-vaccine carriage (0)'!CX$47+'post-vaccine carriage (0)'!EV$47))</f>
        <v>15.140862877309408</v>
      </c>
      <c r="AW18" s="31">
        <f>('post-vaccine carriage (0)'!EW17*(1-'invasiveness (0)'!$F$90)+'post-vaccine carriage (0)'!CY17)*EXP('invasiveness (0)'!$E18)/1000*(100000/('post-vaccine carriage (0)'!CY$47+'post-vaccine carriage (0)'!EW$47))</f>
        <v>6.9634219193813793</v>
      </c>
      <c r="AX18" s="31">
        <f>('post-vaccine carriage (0)'!EX17*(1-'invasiveness (0)'!$F$90)+'post-vaccine carriage (0)'!CZ17)*EXP('invasiveness (0)'!$E18)/1000*(100000/('post-vaccine carriage (0)'!CZ$47+'post-vaccine carriage (0)'!EX$47))</f>
        <v>8.8619854788081103</v>
      </c>
      <c r="AY18" s="31">
        <f>('post-vaccine carriage (0)'!EY17*(1-'invasiveness (0)'!$F$90)+'post-vaccine carriage (0)'!DA17)*EXP('invasiveness (0)'!$E18)/1000*(100000/('post-vaccine carriage (0)'!DA$47+'post-vaccine carriage (0)'!EY$47))</f>
        <v>9.0313145476481882</v>
      </c>
      <c r="AZ18" s="31">
        <f>('post-vaccine carriage (0)'!EZ17*(1-'invasiveness (0)'!$F$90)+'post-vaccine carriage (0)'!DB17)*EXP('invasiveness (0)'!$E18)/1000*(100000/('post-vaccine carriage (0)'!DB$47+'post-vaccine carriage (0)'!EZ$47))</f>
        <v>8.616255194264264</v>
      </c>
      <c r="BA18" s="38">
        <f>('post-vaccine carriage (0)'!FA17*(1-'invasiveness (0)'!$F$90)+'post-vaccine carriage (0)'!DC17)*EXP('invasiveness (0)'!$E18)/1000*(100000/('post-vaccine carriage (0)'!DC$47+'post-vaccine carriage (0)'!FA$47))</f>
        <v>4.8457028300920761</v>
      </c>
      <c r="BB18" s="31">
        <f>('post-vaccine carriage (0)'!DN17*(1-'invasiveness (0)'!$F$90)+'post-vaccine carriage (0)'!BP17)*EXP('invasiveness (0)'!$B18-1.96*$J18)/1000*(100000/('post-vaccine carriage (0)'!BP$47+'post-vaccine carriage (0)'!DN$47))</f>
        <v>0.44401689540890177</v>
      </c>
      <c r="BC18" s="31">
        <f>('post-vaccine carriage (0)'!DO17*(1-'invasiveness (0)'!$F$90)+'post-vaccine carriage (0)'!BQ17)*EXP('invasiveness (0)'!$B18-1.96*$J18)/1000*(100000/('post-vaccine carriage (0)'!BQ$47+'post-vaccine carriage (0)'!DO$47))</f>
        <v>0.57265730027667838</v>
      </c>
      <c r="BD18" s="31">
        <f>('post-vaccine carriage (0)'!DP17*(1-'invasiveness (0)'!$F$90)+'post-vaccine carriage (0)'!BR17)*EXP('invasiveness (0)'!$B18-1.96*$J18)/1000*(100000/('post-vaccine carriage (0)'!BR$47+'post-vaccine carriage (0)'!DP$47))</f>
        <v>0.8069180047297777</v>
      </c>
      <c r="BE18" s="31">
        <f>('post-vaccine carriage (0)'!DQ17*(1-'invasiveness (0)'!$F$90)+'post-vaccine carriage (0)'!BS17)*EXP('invasiveness (0)'!$B18-1.96*$J18)/1000*(100000/('post-vaccine carriage (0)'!BS$47+'post-vaccine carriage (0)'!DQ$47))</f>
        <v>0.49073738582373888</v>
      </c>
      <c r="BF18" s="31">
        <f>('post-vaccine carriage (0)'!DR17*(1-'invasiveness (0)'!$F$90)+'post-vaccine carriage (0)'!BT17)*EXP('invasiveness (0)'!$B18-1.96*$J18)/1000*(100000/('post-vaccine carriage (0)'!BT$47+'post-vaccine carriage (0)'!DR$47))</f>
        <v>0.65750285782999252</v>
      </c>
      <c r="BG18" s="31">
        <f>('post-vaccine carriage (0)'!DS17*(1-'invasiveness (0)'!$F$90)+'post-vaccine carriage (0)'!BU17)*EXP('invasiveness (0)'!$B18-1.96*$J18)/1000*(100000/('post-vaccine carriage (0)'!BU$47+'post-vaccine carriage (0)'!DS$47))</f>
        <v>0.34036651847721072</v>
      </c>
      <c r="BH18" s="31">
        <f>('post-vaccine carriage (0)'!DT17*(1-'invasiveness (0)'!$F$90)+'post-vaccine carriage (0)'!BV17)*EXP('invasiveness (0)'!$B18-1.96*$J18)/1000*(100000/('post-vaccine carriage (0)'!BV$47+'post-vaccine carriage (0)'!DT$47))</f>
        <v>0.27291032882013316</v>
      </c>
      <c r="BI18" s="31">
        <f>('post-vaccine carriage (0)'!DU17*(1-'invasiveness (0)'!$F$90)+'post-vaccine carriage (0)'!BW17)*EXP('invasiveness (0)'!$B18-1.96*$J18)/1000*(100000/('post-vaccine carriage (0)'!BW$47+'post-vaccine carriage (0)'!DU$47))</f>
        <v>0.31413420026325312</v>
      </c>
      <c r="BJ18" s="31">
        <f>('post-vaccine carriage (0)'!DV17*(1-'invasiveness (0)'!$F$90)+'post-vaccine carriage (0)'!BX17)*EXP('invasiveness (0)'!$B18-1.96*$J18)/1000*(100000/('post-vaccine carriage (0)'!BX$47+'post-vaccine carriage (0)'!DV$47))</f>
        <v>0.37573444245297088</v>
      </c>
      <c r="BK18" s="38">
        <f>('post-vaccine carriage (0)'!DW17*(1-'invasiveness (0)'!$F$90)+'post-vaccine carriage (0)'!BY17)*EXP('invasiveness (0)'!$B18-1.96*$J18)/1000*(100000/('post-vaccine carriage (0)'!BY$47+'post-vaccine carriage (0)'!DW$47))</f>
        <v>0.29513404167765711</v>
      </c>
      <c r="BL18" s="31">
        <f>('post-vaccine carriage (0)'!DX17*(1-'invasiveness (0)'!$F$90)+'post-vaccine carriage (0)'!BZ17)*EXP('invasiveness (0)'!$C18-1.96*$K18)/1000*(100000/('post-vaccine carriage (0)'!BZ$47+'post-vaccine carriage (0)'!DX$47))</f>
        <v>1.0908473527706026E-11</v>
      </c>
      <c r="BM18" s="31">
        <f>('post-vaccine carriage (0)'!DY17*(1-'invasiveness (0)'!$F$90)+'post-vaccine carriage (0)'!CA17)*EXP('invasiveness (0)'!$C18-1.96*$K18)/1000*(100000/('post-vaccine carriage (0)'!CA$47+'post-vaccine carriage (0)'!DY$47))</f>
        <v>7.1097915851166379E-11</v>
      </c>
      <c r="BN18" s="31">
        <f>('post-vaccine carriage (0)'!DZ17*(1-'invasiveness (0)'!$F$90)+'post-vaccine carriage (0)'!CB17)*EXP('invasiveness (0)'!$C18-1.96*$K18)/1000*(100000/('post-vaccine carriage (0)'!CB$47+'post-vaccine carriage (0)'!DZ$47))</f>
        <v>6.4153570028140386E-11</v>
      </c>
      <c r="BO18" s="31">
        <f>('post-vaccine carriage (0)'!EA17*(1-'invasiveness (0)'!$F$90)+'post-vaccine carriage (0)'!CC17)*EXP('invasiveness (0)'!$C18-1.96*$K18)/1000*(100000/('post-vaccine carriage (0)'!CC$47+'post-vaccine carriage (0)'!EA$47))</f>
        <v>9.7756902836634087E-11</v>
      </c>
      <c r="BP18" s="31">
        <f>('post-vaccine carriage (0)'!EB17*(1-'invasiveness (0)'!$F$90)+'post-vaccine carriage (0)'!CD17)*EXP('invasiveness (0)'!$C18-1.96*$K18)/1000*(100000/('post-vaccine carriage (0)'!CD$47+'post-vaccine carriage (0)'!EB$47))</f>
        <v>1.061158628099753E-10</v>
      </c>
      <c r="BQ18" s="31">
        <f>('post-vaccine carriage (0)'!EC17*(1-'invasiveness (0)'!$F$90)+'post-vaccine carriage (0)'!CE17)*EXP('invasiveness (0)'!$C18-1.96*$K18)/1000*(100000/('post-vaccine carriage (0)'!CE$47+'post-vaccine carriage (0)'!EC$47))</f>
        <v>4.1875074606791542E-11</v>
      </c>
      <c r="BR18" s="31">
        <f>('post-vaccine carriage (0)'!ED17*(1-'invasiveness (0)'!$F$90)+'post-vaccine carriage (0)'!CF17)*EXP('invasiveness (0)'!$C18-1.96*$K18)/1000*(100000/('post-vaccine carriage (0)'!CF$47+'post-vaccine carriage (0)'!ED$47))</f>
        <v>3.1806746282970442E-11</v>
      </c>
      <c r="BS18" s="31">
        <f>('post-vaccine carriage (0)'!EE17*(1-'invasiveness (0)'!$F$90)+'post-vaccine carriage (0)'!CG17)*EXP('invasiveness (0)'!$C18-1.96*$K18)/1000*(100000/('post-vaccine carriage (0)'!CG$47+'post-vaccine carriage (0)'!EE$47))</f>
        <v>1.7166122061964915E-11</v>
      </c>
      <c r="BT18" s="31">
        <f>('post-vaccine carriage (0)'!EF17*(1-'invasiveness (0)'!$F$90)+'post-vaccine carriage (0)'!CH17)*EXP('invasiveness (0)'!$C18-1.96*$K18)/1000*(100000/('post-vaccine carriage (0)'!CH$47+'post-vaccine carriage (0)'!EF$47))</f>
        <v>7.6590689774125924E-12</v>
      </c>
      <c r="BU18" s="38">
        <f>('post-vaccine carriage (0)'!EG17*(1-'invasiveness (0)'!$F$90)+'post-vaccine carriage (0)'!CI17)*EXP('invasiveness (0)'!$C18-1.96*$K18)/1000*(100000/('post-vaccine carriage (0)'!CI$47+'post-vaccine carriage (0)'!EG$47))</f>
        <v>9.8273709372128258E-12</v>
      </c>
      <c r="BV18" s="31">
        <f>('post-vaccine carriage (0)'!EH17*(1-'invasiveness (0)'!$F$90)+'post-vaccine carriage (0)'!CJ17)*EXP('invasiveness (0)'!$D18-1.96*$L18)/1000*(100000/('post-vaccine carriage (0)'!CJ$47+'post-vaccine carriage (0)'!EH$47))</f>
        <v>0.1808662463833825</v>
      </c>
      <c r="BW18" s="31">
        <f>('post-vaccine carriage (0)'!EI17*(1-'invasiveness (0)'!$F$90)+'post-vaccine carriage (0)'!CK17)*EXP('invasiveness (0)'!$D18-1.96*$L18)/1000*(100000/('post-vaccine carriage (0)'!CK$47+'post-vaccine carriage (0)'!EI$47))</f>
        <v>0.55633912028741794</v>
      </c>
      <c r="BX18" s="31">
        <f>('post-vaccine carriage (0)'!EJ17*(1-'invasiveness (0)'!$F$90)+'post-vaccine carriage (0)'!CL17)*EXP('invasiveness (0)'!$D18-1.96*$L18)/1000*(100000/('post-vaccine carriage (0)'!CL$47+'post-vaccine carriage (0)'!EJ$47))</f>
        <v>1.1462377630321092</v>
      </c>
      <c r="BY18" s="31">
        <f>('post-vaccine carriage (0)'!EK17*(1-'invasiveness (0)'!$F$90)+'post-vaccine carriage (0)'!CM17)*EXP('invasiveness (0)'!$D18-1.96*$L18)/1000*(100000/('post-vaccine carriage (0)'!CM$47+'post-vaccine carriage (0)'!EK$47))</f>
        <v>1.3475608600388373</v>
      </c>
      <c r="BZ18" s="31">
        <f>('post-vaccine carriage (0)'!EL17*(1-'invasiveness (0)'!$F$90)+'post-vaccine carriage (0)'!CN17)*EXP('invasiveness (0)'!$D18-1.96*$L18)/1000*(100000/('post-vaccine carriage (0)'!CN$47+'post-vaccine carriage (0)'!EL$47))</f>
        <v>1.6979520881115173</v>
      </c>
      <c r="CA18" s="31">
        <f>('post-vaccine carriage (0)'!EM17*(1-'invasiveness (0)'!$F$90)+'post-vaccine carriage (0)'!CO17)*EXP('invasiveness (0)'!$D18-1.96*$L18)/1000*(100000/('post-vaccine carriage (0)'!CO$47+'post-vaccine carriage (0)'!EM$47))</f>
        <v>0.81975360452966284</v>
      </c>
      <c r="CB18" s="31">
        <f>('post-vaccine carriage (0)'!EN17*(1-'invasiveness (0)'!$F$90)+'post-vaccine carriage (0)'!CP17)*EXP('invasiveness (0)'!$D18-1.96*$L18)/1000*(100000/('post-vaccine carriage (0)'!CP$47+'post-vaccine carriage (0)'!EN$47))</f>
        <v>1.0742302946068656</v>
      </c>
      <c r="CC18" s="31">
        <f>('post-vaccine carriage (0)'!EO17*(1-'invasiveness (0)'!$F$90)+'post-vaccine carriage (0)'!CQ17)*EXP('invasiveness (0)'!$D18-1.96*$L18)/1000*(100000/('post-vaccine carriage (0)'!CQ$47+'post-vaccine carriage (0)'!EO$47))</f>
        <v>0.80624926641046313</v>
      </c>
      <c r="CD18" s="31">
        <f>('post-vaccine carriage (0)'!EP17*(1-'invasiveness (0)'!$F$90)+'post-vaccine carriage (0)'!CR17)*EXP('invasiveness (0)'!$D18-1.96*$L18)/1000*(100000/('post-vaccine carriage (0)'!CR$47+'post-vaccine carriage (0)'!EP$47))</f>
        <v>0.91432661094307144</v>
      </c>
      <c r="CE18" s="38">
        <f>('post-vaccine carriage (0)'!EQ17*(1-'invasiveness (0)'!$F$90)+'post-vaccine carriage (0)'!CS17)*EXP('invasiveness (0)'!$D18-1.96*$L18)/1000*(100000/('post-vaccine carriage (0)'!CS$47+'post-vaccine carriage (0)'!EQ$47))</f>
        <v>9.8030611332663817E-2</v>
      </c>
      <c r="CF18" s="31">
        <f>('post-vaccine carriage (0)'!ER17*(1-'invasiveness (0)'!$F$90)+'post-vaccine carriage (0)'!CT17)*EXP('invasiveness (0)'!$E18-1.96*$M18)/1000*(100000/('post-vaccine carriage (0)'!CT$47+'post-vaccine carriage (0)'!ER$47))</f>
        <v>0.68806136719713273</v>
      </c>
      <c r="CG18" s="31">
        <f>('post-vaccine carriage (0)'!ES17*(1-'invasiveness (0)'!$F$90)+'post-vaccine carriage (0)'!CU17)*EXP('invasiveness (0)'!$E18-1.96*$M18)/1000*(100000/('post-vaccine carriage (0)'!CU$47+'post-vaccine carriage (0)'!ES$47))</f>
        <v>2.1594139900896079</v>
      </c>
      <c r="CH18" s="31">
        <f>('post-vaccine carriage (0)'!ET17*(1-'invasiveness (0)'!$F$90)+'post-vaccine carriage (0)'!CV17)*EXP('invasiveness (0)'!$E18-1.96*$M18)/1000*(100000/('post-vaccine carriage (0)'!CV$47+'post-vaccine carriage (0)'!ET$47))</f>
        <v>4.5640579428296597</v>
      </c>
      <c r="CI18" s="31">
        <f>('post-vaccine carriage (0)'!EU17*(1-'invasiveness (0)'!$F$90)+'post-vaccine carriage (0)'!CW17)*EXP('invasiveness (0)'!$E18-1.96*$M18)/1000*(100000/('post-vaccine carriage (0)'!CW$47+'post-vaccine carriage (0)'!EU$47))</f>
        <v>5.0896402090595236</v>
      </c>
      <c r="CJ18" s="31">
        <f>('post-vaccine carriage (0)'!EV17*(1-'invasiveness (0)'!$F$90)+'post-vaccine carriage (0)'!CX17)*EXP('invasiveness (0)'!$E18-1.96*$M18)/1000*(100000/('post-vaccine carriage (0)'!CX$47+'post-vaccine carriage (0)'!EV$47))</f>
        <v>6.7049631739751643</v>
      </c>
      <c r="CK18" s="31">
        <f>('post-vaccine carriage (0)'!EW17*(1-'invasiveness (0)'!$F$90)+'post-vaccine carriage (0)'!CY17)*EXP('invasiveness (0)'!$E18-1.96*$M18)/1000*(100000/('post-vaccine carriage (0)'!CY$47+'post-vaccine carriage (0)'!EW$47))</f>
        <v>3.0836741546793869</v>
      </c>
      <c r="CL18" s="31">
        <f>('post-vaccine carriage (0)'!EX17*(1-'invasiveness (0)'!$F$90)+'post-vaccine carriage (0)'!CZ17)*EXP('invasiveness (0)'!$E18-1.96*$M18)/1000*(100000/('post-vaccine carriage (0)'!CZ$47+'post-vaccine carriage (0)'!EX$47))</f>
        <v>3.9244319670022718</v>
      </c>
      <c r="CM18" s="31">
        <f>('post-vaccine carriage (0)'!EY17*(1-'invasiveness (0)'!$F$90)+'post-vaccine carriage (0)'!DA17)*EXP('invasiveness (0)'!$E18-1.96*$M18)/1000*(100000/('post-vaccine carriage (0)'!DA$47+'post-vaccine carriage (0)'!EY$47))</f>
        <v>3.9994174668417624</v>
      </c>
      <c r="CN18" s="31">
        <f>('post-vaccine carriage (0)'!EZ17*(1-'invasiveness (0)'!$F$90)+'post-vaccine carriage (0)'!DB17)*EXP('invasiveness (0)'!$E18-1.96*$M18)/1000*(100000/('post-vaccine carriage (0)'!DB$47+'post-vaccine carriage (0)'!EZ$47))</f>
        <v>3.8156130362750087</v>
      </c>
      <c r="CO18" s="38">
        <f>('post-vaccine carriage (0)'!FA17*(1-'invasiveness (0)'!$F$90)+'post-vaccine carriage (0)'!DC17)*EXP('invasiveness (0)'!$E18-1.96*$M18)/1000*(100000/('post-vaccine carriage (0)'!DC$47+'post-vaccine carriage (0)'!FA$47))</f>
        <v>2.1458657469572335</v>
      </c>
      <c r="CP18" s="31">
        <f>('post-vaccine carriage (0)'!DN17*(1-'invasiveness (0)'!$F$90)+'post-vaccine carriage (0)'!BP17)*MIN(1000, EXP('invasiveness (0)'!$B18+1.96*$J18))/1000*(100000/('post-vaccine carriage (0)'!BP$47+'post-vaccine carriage (0)'!DN$47))</f>
        <v>1.1926149895811213</v>
      </c>
      <c r="CQ18" s="31">
        <f>('post-vaccine carriage (0)'!DO17*(1-'invasiveness (0)'!$F$90)+'post-vaccine carriage (0)'!BQ17)*MIN(1000, EXP('invasiveness (0)'!$B18+1.96*$J18))/1000*(100000/('post-vaccine carriage (0)'!BQ$47+'post-vaccine carriage (0)'!DO$47))</f>
        <v>1.5381389475598133</v>
      </c>
      <c r="CR18" s="31">
        <f>('post-vaccine carriage (0)'!DP17*(1-'invasiveness (0)'!$F$90)+'post-vaccine carriage (0)'!BR17)*MIN(1000, EXP('invasiveness (0)'!$B18+1.96*$J18))/1000*(100000/('post-vaccine carriage (0)'!BR$47+'post-vaccine carriage (0)'!DP$47))</f>
        <v>2.1673556068567787</v>
      </c>
      <c r="CS18" s="31">
        <f>('post-vaccine carriage (0)'!DQ17*(1-'invasiveness (0)'!$F$90)+'post-vaccine carriage (0)'!BS17)*MIN(1000, EXP('invasiveness (0)'!$B18+1.96*$J18))/1000*(100000/('post-vaccine carriage (0)'!BS$47+'post-vaccine carriage (0)'!DQ$47))</f>
        <v>1.3181047125296206</v>
      </c>
      <c r="CT18" s="31">
        <f>('post-vaccine carriage (0)'!DR17*(1-'invasiveness (0)'!$F$90)+'post-vaccine carriage (0)'!BT17)*MIN(1000, EXP('invasiveness (0)'!$B18+1.96*$J18))/1000*(100000/('post-vaccine carriage (0)'!BT$47+'post-vaccine carriage (0)'!DR$47))</f>
        <v>1.766031365131592</v>
      </c>
      <c r="CU18" s="31">
        <f>('post-vaccine carriage (0)'!DS17*(1-'invasiveness (0)'!$F$90)+'post-vaccine carriage (0)'!BU17)*MIN(1000, EXP('invasiveness (0)'!$B18+1.96*$J18))/1000*(100000/('post-vaccine carriage (0)'!BU$47+'post-vaccine carriage (0)'!DS$47))</f>
        <v>0.91421343666131849</v>
      </c>
      <c r="CV18" s="31">
        <f>('post-vaccine carriage (0)'!DT17*(1-'invasiveness (0)'!$F$90)+'post-vaccine carriage (0)'!BV17)*MIN(1000, EXP('invasiveness (0)'!$B18+1.96*$J18))/1000*(100000/('post-vaccine carriage (0)'!BV$47+'post-vaccine carriage (0)'!DT$47))</f>
        <v>0.73302829763418564</v>
      </c>
      <c r="CW18" s="31">
        <f>('post-vaccine carriage (0)'!DU17*(1-'invasiveness (0)'!$F$90)+'post-vaccine carriage (0)'!BW17)*MIN(1000, EXP('invasiveness (0)'!$B18+1.96*$J18))/1000*(100000/('post-vaccine carriage (0)'!BW$47+'post-vaccine carriage (0)'!DU$47))</f>
        <v>0.8437542801812099</v>
      </c>
      <c r="CX18" s="31">
        <f>('post-vaccine carriage (0)'!DV17*(1-'invasiveness (0)'!$F$90)+'post-vaccine carriage (0)'!BX17)*MIN(1000, EXP('invasiveness (0)'!$B18+1.96*$J18))/1000*(100000/('post-vaccine carriage (0)'!BX$47+'post-vaccine carriage (0)'!DV$47))</f>
        <v>1.0092105341141362</v>
      </c>
      <c r="CY18" s="38">
        <f>('post-vaccine carriage (0)'!DW17*(1-'invasiveness (0)'!$F$90)+'post-vaccine carriage (0)'!BY17)*MIN(1000, EXP('invasiveness (0)'!$B18+1.96*$J18))/1000*(100000/('post-vaccine carriage (0)'!BY$47+'post-vaccine carriage (0)'!DW$47))</f>
        <v>0.79272047005393442</v>
      </c>
      <c r="CZ18" s="31">
        <f>('post-vaccine carriage (0)'!DX17*(1-'invasiveness (0)'!$F$90)+'post-vaccine carriage (0)'!BZ17)*MIN(1000, EXP('invasiveness (0)'!$C18+1.96*$K18))/1000*(100000/('post-vaccine carriage (0)'!BZ$47+'post-vaccine carriage (0)'!DX$47))</f>
        <v>8.3408878059581706E-2</v>
      </c>
      <c r="DA18" s="31">
        <f>('post-vaccine carriage (0)'!DY17*(1-'invasiveness (0)'!$F$90)+'post-vaccine carriage (0)'!CA17)*MIN(1000, EXP('invasiveness (0)'!$C18+1.96*$K18))/1000*(100000/('post-vaccine carriage (0)'!CA$47+'post-vaccine carriage (0)'!DY$47))</f>
        <v>0.54363219367571913</v>
      </c>
      <c r="DB18" s="31">
        <f>('post-vaccine carriage (0)'!DZ17*(1-'invasiveness (0)'!$F$90)+'post-vaccine carriage (0)'!CB17)*MIN(1000, EXP('invasiveness (0)'!$C18+1.96*$K18))/1000*(100000/('post-vaccine carriage (0)'!CB$47+'post-vaccine carriage (0)'!DZ$47))</f>
        <v>0.49053401339548103</v>
      </c>
      <c r="DC18" s="31">
        <f>('post-vaccine carriage (0)'!EA17*(1-'invasiveness (0)'!$F$90)+'post-vaccine carriage (0)'!CC17)*MIN(1000, EXP('invasiveness (0)'!$C18+1.96*$K18))/1000*(100000/('post-vaccine carriage (0)'!CC$47+'post-vaccine carriage (0)'!EA$47))</f>
        <v>0.74747338089730631</v>
      </c>
      <c r="DD18" s="31">
        <f>('post-vaccine carriage (0)'!EB17*(1-'invasiveness (0)'!$F$90)+'post-vaccine carriage (0)'!CD17)*MIN(1000, EXP('invasiveness (0)'!$C18+1.96*$K18))/1000*(100000/('post-vaccine carriage (0)'!CD$47+'post-vaccine carriage (0)'!EB$47))</f>
        <v>0.81138804974171619</v>
      </c>
      <c r="DE18" s="31">
        <f>('post-vaccine carriage (0)'!EC17*(1-'invasiveness (0)'!$F$90)+'post-vaccine carriage (0)'!CE17)*MIN(1000, EXP('invasiveness (0)'!$C18+1.96*$K18))/1000*(100000/('post-vaccine carriage (0)'!CE$47+'post-vaccine carriage (0)'!EC$47))</f>
        <v>0.32018714467635162</v>
      </c>
      <c r="DF18" s="31">
        <f>('post-vaccine carriage (0)'!ED17*(1-'invasiveness (0)'!$F$90)+'post-vaccine carriage (0)'!CF17)*MIN(1000, EXP('invasiveness (0)'!$C18+1.96*$K18))/1000*(100000/('post-vaccine carriage (0)'!CF$47+'post-vaccine carriage (0)'!ED$47))</f>
        <v>0.24320222398213356</v>
      </c>
      <c r="DG18" s="31">
        <f>('post-vaccine carriage (0)'!EE17*(1-'invasiveness (0)'!$F$90)+'post-vaccine carriage (0)'!CG17)*MIN(1000, EXP('invasiveness (0)'!$C18+1.96*$K18))/1000*(100000/('post-vaccine carriage (0)'!CG$47+'post-vaccine carriage (0)'!EE$47))</f>
        <v>0.13125640156578583</v>
      </c>
      <c r="DH18" s="31">
        <f>('post-vaccine carriage (0)'!EF17*(1-'invasiveness (0)'!$F$90)+'post-vaccine carriage (0)'!CH17)*MIN(1000, EXP('invasiveness (0)'!$C18+1.96*$K18))/1000*(100000/('post-vaccine carriage (0)'!CH$47+'post-vaccine carriage (0)'!EF$47))</f>
        <v>5.8563129732531374E-2</v>
      </c>
      <c r="DI18" s="38">
        <f>('post-vaccine carriage (0)'!EG17*(1-'invasiveness (0)'!$F$90)+'post-vaccine carriage (0)'!CI17)*MIN(1000, EXP('invasiveness (0)'!$C18+1.96*$K18))/1000*(100000/('post-vaccine carriage (0)'!CI$47+'post-vaccine carriage (0)'!EG$47))</f>
        <v>7.514250110855214E-2</v>
      </c>
      <c r="DJ18" s="31">
        <f>('post-vaccine carriage (0)'!EH17*(1-'invasiveness (0)'!$F$90)+'post-vaccine carriage (0)'!CJ17)*MIN(1000, EXP('invasiveness (0)'!$D18+1.96*$L18))/1000*(100000/('post-vaccine carriage (0)'!CJ$47+'post-vaccine carriage (0)'!EH$47))</f>
        <v>0.86769589285000959</v>
      </c>
      <c r="DK18" s="31">
        <f>('post-vaccine carriage (0)'!EI17*(1-'invasiveness (0)'!$F$90)+'post-vaccine carriage (0)'!CK17)*MIN(1000, EXP('invasiveness (0)'!$D18+1.96*$L18))/1000*(100000/('post-vaccine carriage (0)'!CK$47+'post-vaccine carriage (0)'!EI$47))</f>
        <v>2.669006403118078</v>
      </c>
      <c r="DL18" s="31">
        <f>('post-vaccine carriage (0)'!EJ17*(1-'invasiveness (0)'!$F$90)+'post-vaccine carriage (0)'!CL17)*MIN(1000, EXP('invasiveness (0)'!$D18+1.96*$L18))/1000*(100000/('post-vaccine carriage (0)'!CL$47+'post-vaccine carriage (0)'!EJ$47))</f>
        <v>5.4990127738058874</v>
      </c>
      <c r="DM18" s="31">
        <f>('post-vaccine carriage (0)'!EK17*(1-'invasiveness (0)'!$F$90)+'post-vaccine carriage (0)'!CM17)*MIN(1000, EXP('invasiveness (0)'!$D18+1.96*$L18))/1000*(100000/('post-vaccine carriage (0)'!CM$47+'post-vaccine carriage (0)'!EK$47))</f>
        <v>6.4648492850491053</v>
      </c>
      <c r="DN18" s="31">
        <f>('post-vaccine carriage (0)'!EL17*(1-'invasiveness (0)'!$F$90)+'post-vaccine carriage (0)'!CN17)*MIN(1000, EXP('invasiveness (0)'!$D18+1.96*$L18))/1000*(100000/('post-vaccine carriage (0)'!CN$47+'post-vaccine carriage (0)'!EL$47))</f>
        <v>8.1458319756771633</v>
      </c>
      <c r="DO18" s="31">
        <f>('post-vaccine carriage (0)'!EM17*(1-'invasiveness (0)'!$F$90)+'post-vaccine carriage (0)'!CO17)*MIN(1000, EXP('invasiveness (0)'!$D18+1.96*$L18))/1000*(100000/('post-vaccine carriage (0)'!CO$47+'post-vaccine carriage (0)'!EM$47))</f>
        <v>3.9327229376543924</v>
      </c>
      <c r="DP18" s="31">
        <f>('post-vaccine carriage (0)'!EN17*(1-'invasiveness (0)'!$F$90)+'post-vaccine carriage (0)'!CP17)*MIN(1000, EXP('invasiveness (0)'!$D18+1.96*$L18))/1000*(100000/('post-vaccine carriage (0)'!CP$47+'post-vaccine carriage (0)'!EN$47))</f>
        <v>5.1535608951028253</v>
      </c>
      <c r="DQ18" s="31">
        <f>('post-vaccine carriage (0)'!EO17*(1-'invasiveness (0)'!$F$90)+'post-vaccine carriage (0)'!CQ17)*MIN(1000, EXP('invasiveness (0)'!$D18+1.96*$L18))/1000*(100000/('post-vaccine carriage (0)'!CQ$47+'post-vaccine carriage (0)'!EO$47))</f>
        <v>3.8679366165137998</v>
      </c>
      <c r="DR18" s="31">
        <f>('post-vaccine carriage (0)'!EP17*(1-'invasiveness (0)'!$F$90)+'post-vaccine carriage (0)'!CR17)*MIN(1000, EXP('invasiveness (0)'!$D18+1.96*$L18))/1000*(100000/('post-vaccine carriage (0)'!CR$47+'post-vaccine carriage (0)'!EP$47))</f>
        <v>4.3864317466792029</v>
      </c>
      <c r="DS18" s="38">
        <f>('post-vaccine carriage (0)'!EQ17*(1-'invasiveness (0)'!$F$90)+'post-vaccine carriage (0)'!CS17)*MIN(1000, EXP('invasiveness (0)'!$D18+1.96*$L18))/1000*(100000/('post-vaccine carriage (0)'!CS$47+'post-vaccine carriage (0)'!EQ$47))</f>
        <v>0.47029647890532611</v>
      </c>
      <c r="DT18" s="31">
        <f>('post-vaccine carriage (0)'!ER17*(1-'invasiveness (0)'!$F$90)+'post-vaccine carriage (0)'!CT17)*MIN(1000, EXP('invasiveness (0)'!$E18+1.96*$M18))/1000*(100000/('post-vaccine carriage (0)'!CT$47+'post-vaccine carriage (0)'!ER$47))</f>
        <v>3.5086143304905533</v>
      </c>
      <c r="DU18" s="31">
        <f>('post-vaccine carriage (0)'!ES17*(1-'invasiveness (0)'!$F$90)+'post-vaccine carriage (0)'!CU17)*MIN(1000, EXP('invasiveness (0)'!$E18+1.96*$M18))/1000*(100000/('post-vaccine carriage (0)'!CU$47+'post-vaccine carriage (0)'!ES$47))</f>
        <v>11.011446409139067</v>
      </c>
      <c r="DV18" s="31">
        <f>('post-vaccine carriage (0)'!ET17*(1-'invasiveness (0)'!$F$90)+'post-vaccine carriage (0)'!CV17)*MIN(1000, EXP('invasiveness (0)'!$E18+1.96*$M18))/1000*(100000/('post-vaccine carriage (0)'!CV$47+'post-vaccine carriage (0)'!ET$47))</f>
        <v>23.273387908165223</v>
      </c>
      <c r="DW18" s="31">
        <f>('post-vaccine carriage (0)'!EU17*(1-'invasiveness (0)'!$F$90)+'post-vaccine carriage (0)'!CW17)*MIN(1000, EXP('invasiveness (0)'!$E18+1.96*$M18))/1000*(100000/('post-vaccine carriage (0)'!CW$47+'post-vaccine carriage (0)'!EU$47))</f>
        <v>25.953476573305277</v>
      </c>
      <c r="DX18" s="31">
        <f>('post-vaccine carriage (0)'!EV17*(1-'invasiveness (0)'!$F$90)+'post-vaccine carriage (0)'!CX17)*MIN(1000, EXP('invasiveness (0)'!$E18+1.96*$M18))/1000*(100000/('post-vaccine carriage (0)'!CX$47+'post-vaccine carriage (0)'!EV$47))</f>
        <v>34.190453060098385</v>
      </c>
      <c r="DY18" s="31">
        <f>('post-vaccine carriage (0)'!EW17*(1-'invasiveness (0)'!$F$90)+'post-vaccine carriage (0)'!CY17)*MIN(1000, EXP('invasiveness (0)'!$E18+1.96*$M18))/1000*(100000/('post-vaccine carriage (0)'!CY$47+'post-vaccine carriage (0)'!EW$47))</f>
        <v>15.72450343164177</v>
      </c>
      <c r="DZ18" s="31">
        <f>('post-vaccine carriage (0)'!EX17*(1-'invasiveness (0)'!$F$90)+'post-vaccine carriage (0)'!CZ17)*MIN(1000, EXP('invasiveness (0)'!$E18+1.96*$M18))/1000*(100000/('post-vaccine carriage (0)'!CZ$47+'post-vaccine carriage (0)'!EX$47))</f>
        <v>20.011758972240671</v>
      </c>
      <c r="EA18" s="31">
        <f>('post-vaccine carriage (0)'!EY17*(1-'invasiveness (0)'!$F$90)+'post-vaccine carriage (0)'!DA17)*MIN(1000, EXP('invasiveness (0)'!$E18+1.96*$M18))/1000*(100000/('post-vaccine carriage (0)'!DA$47+'post-vaccine carriage (0)'!EY$47))</f>
        <v>20.394130678978936</v>
      </c>
      <c r="EB18" s="31">
        <f>('post-vaccine carriage (0)'!EZ17*(1-'invasiveness (0)'!$F$90)+'post-vaccine carriage (0)'!DB17)*MIN(1000, EXP('invasiveness (0)'!$E18+1.96*$M18))/1000*(100000/('post-vaccine carriage (0)'!DB$47+'post-vaccine carriage (0)'!EZ$47))</f>
        <v>19.456861287265799</v>
      </c>
      <c r="EC18" s="38">
        <f>('post-vaccine carriage (0)'!FA17*(1-'invasiveness (0)'!$F$90)+'post-vaccine carriage (0)'!DC17)*MIN(1000, EXP('invasiveness (0)'!$E18+1.96*$M18))/1000*(100000/('post-vaccine carriage (0)'!DC$47+'post-vaccine carriage (0)'!FA$47))</f>
        <v>10.942360187657313</v>
      </c>
      <c r="GE18" s="41">
        <f t="shared" si="4"/>
        <v>0.28367892366107839</v>
      </c>
      <c r="GF18" s="41">
        <f t="shared" si="5"/>
        <v>0.36586627276771466</v>
      </c>
      <c r="GG18" s="41">
        <f t="shared" si="6"/>
        <v>0.51553360566085127</v>
      </c>
      <c r="GH18" s="41">
        <f t="shared" si="7"/>
        <v>0.31352827977982073</v>
      </c>
      <c r="GI18" s="41">
        <f t="shared" si="8"/>
        <v>0.42007343626311011</v>
      </c>
      <c r="GJ18" s="41">
        <f t="shared" si="9"/>
        <v>0.21745750805938363</v>
      </c>
      <c r="GK18" s="41">
        <f t="shared" si="10"/>
        <v>0.174360275782727</v>
      </c>
      <c r="GL18" s="41">
        <f t="shared" si="11"/>
        <v>0.20069788500671248</v>
      </c>
      <c r="GM18" s="41">
        <f t="shared" si="12"/>
        <v>0.24005379822156486</v>
      </c>
      <c r="GN18" s="41">
        <f t="shared" si="13"/>
        <v>0.18855883220785902</v>
      </c>
      <c r="GO18" s="41">
        <f t="shared" si="14"/>
        <v>9.5385676489034424E-7</v>
      </c>
      <c r="GP18" s="41">
        <f t="shared" si="15"/>
        <v>6.2169310703273977E-6</v>
      </c>
      <c r="GQ18" s="41">
        <f t="shared" si="16"/>
        <v>5.6097048416339414E-6</v>
      </c>
      <c r="GR18" s="41">
        <f t="shared" si="17"/>
        <v>8.548041377981921E-6</v>
      </c>
      <c r="GS18" s="41">
        <f t="shared" si="18"/>
        <v>9.2789640407878741E-6</v>
      </c>
      <c r="GT18" s="41">
        <f t="shared" si="19"/>
        <v>3.661632683301353E-6</v>
      </c>
      <c r="GU18" s="41">
        <f t="shared" si="20"/>
        <v>2.781239743040589E-6</v>
      </c>
      <c r="GV18" s="41">
        <f t="shared" si="21"/>
        <v>1.5010369337332905E-6</v>
      </c>
      <c r="GW18" s="41">
        <f t="shared" si="22"/>
        <v>6.6972292120537441E-7</v>
      </c>
      <c r="GX18" s="41">
        <f t="shared" si="23"/>
        <v>8.59323188137991E-7</v>
      </c>
      <c r="GY18" s="41">
        <f t="shared" si="24"/>
        <v>0.2152863746379341</v>
      </c>
      <c r="GZ18" s="41">
        <f t="shared" si="25"/>
        <v>0.6622143969420049</v>
      </c>
      <c r="HA18" s="41">
        <f t="shared" si="26"/>
        <v>1.3643749312583209</v>
      </c>
      <c r="HB18" s="41">
        <f t="shared" si="27"/>
        <v>1.6040112401447637</v>
      </c>
      <c r="HC18" s="41">
        <f t="shared" si="28"/>
        <v>2.0210844016942238</v>
      </c>
      <c r="HD18" s="41">
        <f t="shared" si="29"/>
        <v>0.97575852401714036</v>
      </c>
      <c r="HE18" s="41">
        <f t="shared" si="30"/>
        <v>1.2786639313669093</v>
      </c>
      <c r="HF18" s="41">
        <f t="shared" si="31"/>
        <v>0.9596842146658825</v>
      </c>
      <c r="HG18" s="41">
        <f t="shared" si="32"/>
        <v>1.0883294436689763</v>
      </c>
      <c r="HH18" s="41">
        <f t="shared" si="33"/>
        <v>0.11668653128684935</v>
      </c>
      <c r="HI18" s="41">
        <f t="shared" si="34"/>
        <v>0.86568956947347231</v>
      </c>
      <c r="HJ18" s="41">
        <f t="shared" si="35"/>
        <v>2.7168829068411848</v>
      </c>
      <c r="HK18" s="41">
        <f t="shared" si="36"/>
        <v>5.7423037303708906</v>
      </c>
      <c r="HL18" s="41">
        <f t="shared" si="37"/>
        <v>6.4035690003988561</v>
      </c>
      <c r="HM18" s="41">
        <f t="shared" si="38"/>
        <v>8.4358997033342433</v>
      </c>
      <c r="HN18" s="41">
        <f t="shared" si="39"/>
        <v>3.8797477647019925</v>
      </c>
      <c r="HO18" s="41">
        <f t="shared" si="40"/>
        <v>4.937553511805838</v>
      </c>
      <c r="HP18" s="41">
        <f t="shared" si="41"/>
        <v>5.0318970808064254</v>
      </c>
      <c r="HQ18" s="41">
        <f t="shared" si="42"/>
        <v>4.8006421579892553</v>
      </c>
      <c r="HR18" s="41">
        <f t="shared" si="43"/>
        <v>2.6998370831348426</v>
      </c>
      <c r="HS18" s="41">
        <f t="shared" si="44"/>
        <v>0.46491917051114118</v>
      </c>
      <c r="HT18" s="41">
        <f t="shared" si="45"/>
        <v>0.59961537451542024</v>
      </c>
      <c r="HU18" s="41">
        <f t="shared" si="46"/>
        <v>0.84490399646614978</v>
      </c>
      <c r="HV18" s="41">
        <f t="shared" si="47"/>
        <v>0.51383904692606097</v>
      </c>
      <c r="HW18" s="41">
        <f t="shared" si="48"/>
        <v>0.68845507103848935</v>
      </c>
      <c r="HX18" s="41">
        <f t="shared" si="49"/>
        <v>0.35638941012472414</v>
      </c>
      <c r="HY18" s="41">
        <f t="shared" si="50"/>
        <v>0.28575769303132548</v>
      </c>
      <c r="HZ18" s="41">
        <f t="shared" si="51"/>
        <v>0.3289221949112443</v>
      </c>
      <c r="IA18" s="41">
        <f t="shared" si="52"/>
        <v>0.39342229343960045</v>
      </c>
      <c r="IB18" s="41">
        <f t="shared" si="53"/>
        <v>0.30902759616841829</v>
      </c>
      <c r="IC18" s="41">
        <f t="shared" si="54"/>
        <v>8.3407924191908345E-2</v>
      </c>
      <c r="ID18" s="41">
        <f t="shared" si="55"/>
        <v>0.54362597667355084</v>
      </c>
      <c r="IE18" s="41">
        <f t="shared" si="56"/>
        <v>0.49052840362648581</v>
      </c>
      <c r="IF18" s="41">
        <f t="shared" si="57"/>
        <v>0.74746483275817144</v>
      </c>
      <c r="IG18" s="41">
        <f t="shared" si="58"/>
        <v>0.8113787706715595</v>
      </c>
      <c r="IH18" s="41">
        <f t="shared" si="59"/>
        <v>0.32018348300179322</v>
      </c>
      <c r="II18" s="41">
        <f t="shared" si="60"/>
        <v>0.24319944271058377</v>
      </c>
      <c r="IJ18" s="41">
        <f t="shared" si="61"/>
        <v>0.13125490051168598</v>
      </c>
      <c r="IK18" s="41">
        <f t="shared" si="62"/>
        <v>5.8562460001951103E-2</v>
      </c>
      <c r="IL18" s="41">
        <f t="shared" si="63"/>
        <v>7.514164177553663E-2</v>
      </c>
      <c r="IM18" s="41">
        <f t="shared" si="64"/>
        <v>0.47154327182869299</v>
      </c>
      <c r="IN18" s="41">
        <f t="shared" si="65"/>
        <v>1.4504528858886552</v>
      </c>
      <c r="IO18" s="41">
        <f t="shared" si="66"/>
        <v>2.9884000795154573</v>
      </c>
      <c r="IP18" s="41">
        <f t="shared" si="67"/>
        <v>3.5132771848655042</v>
      </c>
      <c r="IQ18" s="41">
        <f t="shared" si="68"/>
        <v>4.4267954858714225</v>
      </c>
      <c r="IR18" s="41">
        <f t="shared" si="69"/>
        <v>2.1372108091075894</v>
      </c>
      <c r="IS18" s="41">
        <f t="shared" si="70"/>
        <v>2.8006666691290505</v>
      </c>
      <c r="IT18" s="41">
        <f t="shared" si="71"/>
        <v>2.102003135437454</v>
      </c>
      <c r="IU18" s="41">
        <f t="shared" si="72"/>
        <v>2.3837756920671551</v>
      </c>
      <c r="IV18" s="41">
        <f t="shared" si="73"/>
        <v>0.25557933628581297</v>
      </c>
      <c r="IW18" s="41">
        <f t="shared" si="74"/>
        <v>1.9548633938199482</v>
      </c>
      <c r="IX18" s="41">
        <f t="shared" si="75"/>
        <v>6.1351495122082742</v>
      </c>
      <c r="IY18" s="41">
        <f t="shared" si="76"/>
        <v>12.967026234964672</v>
      </c>
      <c r="IZ18" s="41">
        <f t="shared" si="77"/>
        <v>14.460267363846897</v>
      </c>
      <c r="JA18" s="41">
        <f t="shared" si="78"/>
        <v>19.049590182788975</v>
      </c>
      <c r="JB18" s="41">
        <f t="shared" si="79"/>
        <v>8.7610815122603896</v>
      </c>
      <c r="JC18" s="41">
        <f t="shared" si="80"/>
        <v>11.14977349343256</v>
      </c>
      <c r="JD18" s="41">
        <f t="shared" si="81"/>
        <v>11.362816131330748</v>
      </c>
      <c r="JE18" s="41">
        <f t="shared" si="82"/>
        <v>10.840606093001535</v>
      </c>
      <c r="JF18" s="41">
        <f t="shared" si="83"/>
        <v>6.0966573575652365</v>
      </c>
    </row>
    <row r="19" spans="1:266" x14ac:dyDescent="0.25">
      <c r="A19" s="28" t="s">
        <v>13</v>
      </c>
      <c r="B19" s="58">
        <v>2.4340986020000002</v>
      </c>
      <c r="C19" s="58">
        <v>-9.0396005240000008</v>
      </c>
      <c r="D19" s="58">
        <v>1.6543516760000001</v>
      </c>
      <c r="E19" s="26">
        <v>2.826046796</v>
      </c>
      <c r="F19" s="58">
        <v>0.64521408400000002</v>
      </c>
      <c r="G19" s="58">
        <v>9.8930870000000001E-3</v>
      </c>
      <c r="H19" s="58">
        <v>0.65742645099999997</v>
      </c>
      <c r="I19" s="26">
        <v>1.90553346</v>
      </c>
      <c r="J19" s="91">
        <f t="shared" si="3"/>
        <v>1.2449390240362106</v>
      </c>
      <c r="K19" s="91">
        <f t="shared" ref="K19:K47" si="84">SQRT(1/G19)</f>
        <v>10.053888994610523</v>
      </c>
      <c r="L19" s="91">
        <f t="shared" ref="L19:L47" si="85">SQRT(1/H19)</f>
        <v>1.2333218145594649</v>
      </c>
      <c r="M19" s="26">
        <f t="shared" ref="M19:M47" si="86">SQRT(1/I19)</f>
        <v>0.72442213259537258</v>
      </c>
      <c r="N19" s="31">
        <f>('post-vaccine carriage (0)'!DN18*(1-'invasiveness (0)'!$F$90)+'post-vaccine carriage (0)'!BP18)*EXP('invasiveness (0)'!$B19)/1000*(100000/('post-vaccine carriage (0)'!BP$47+'post-vaccine carriage (0)'!DN$47))</f>
        <v>3.4284422993238</v>
      </c>
      <c r="O19" s="31">
        <f>('post-vaccine carriage (0)'!DO18*(1-'invasiveness (0)'!$F$90)+'post-vaccine carriage (0)'!BQ18)*EXP('invasiveness (0)'!$B19)/1000*(100000/('post-vaccine carriage (0)'!BQ$47+'post-vaccine carriage (0)'!DO$47))</f>
        <v>1.0472713592862597</v>
      </c>
      <c r="P19" s="31">
        <f>('post-vaccine carriage (0)'!DP18*(1-'invasiveness (0)'!$F$90)+'post-vaccine carriage (0)'!BR18)*EXP('invasiveness (0)'!$B19)/1000*(100000/('post-vaccine carriage (0)'!BR$47+'post-vaccine carriage (0)'!DP$47))</f>
        <v>1.013959691224156</v>
      </c>
      <c r="Q19" s="31">
        <f>('post-vaccine carriage (0)'!DQ18*(1-'invasiveness (0)'!$F$90)+'post-vaccine carriage (0)'!BS18)*EXP('invasiveness (0)'!$B19)/1000*(100000/('post-vaccine carriage (0)'!BS$47+'post-vaccine carriage (0)'!DQ$47))</f>
        <v>0.94141390604152797</v>
      </c>
      <c r="R19" s="31">
        <f>('post-vaccine carriage (0)'!DR18*(1-'invasiveness (0)'!$F$90)+'post-vaccine carriage (0)'!BT18)*EXP('invasiveness (0)'!$B19)/1000*(100000/('post-vaccine carriage (0)'!BT$47+'post-vaccine carriage (0)'!DR$47))</f>
        <v>0.40405352640182868</v>
      </c>
      <c r="S19" s="31">
        <f>('post-vaccine carriage (0)'!DS18*(1-'invasiveness (0)'!$F$90)+'post-vaccine carriage (0)'!BU18)*EXP('invasiveness (0)'!$B19)/1000*(100000/('post-vaccine carriage (0)'!BU$47+'post-vaccine carriage (0)'!DS$47))</f>
        <v>1.097553282642598</v>
      </c>
      <c r="T19" s="31">
        <f>('post-vaccine carriage (0)'!DT18*(1-'invasiveness (0)'!$F$90)+'post-vaccine carriage (0)'!BV18)*EXP('invasiveness (0)'!$B19)/1000*(100000/('post-vaccine carriage (0)'!BV$47+'post-vaccine carriage (0)'!DT$47))</f>
        <v>0.8934826476296871</v>
      </c>
      <c r="U19" s="31">
        <f>('post-vaccine carriage (0)'!DU18*(1-'invasiveness (0)'!$F$90)+'post-vaccine carriage (0)'!BW18)*EXP('invasiveness (0)'!$B19)/1000*(100000/('post-vaccine carriage (0)'!BW$47+'post-vaccine carriage (0)'!DU$47))</f>
        <v>1.0697666298525632</v>
      </c>
      <c r="V19" s="31">
        <f>('post-vaccine carriage (0)'!DV18*(1-'invasiveness (0)'!$F$90)+'post-vaccine carriage (0)'!BX18)*EXP('invasiveness (0)'!$B19)/1000*(100000/('post-vaccine carriage (0)'!BX$47+'post-vaccine carriage (0)'!DV$47))</f>
        <v>0.29855462740915606</v>
      </c>
      <c r="W19" s="38">
        <f>('post-vaccine carriage (0)'!DW18*(1-'invasiveness (0)'!$F$90)+'post-vaccine carriage (0)'!BY18)*EXP('invasiveness (0)'!$B19)/1000*(100000/('post-vaccine carriage (0)'!BY$47+'post-vaccine carriage (0)'!DW$47))</f>
        <v>1.3510996825585333</v>
      </c>
      <c r="X19" s="31">
        <f>('post-vaccine carriage (0)'!DX18*(1-'invasiveness (0)'!$F$90)+'post-vaccine carriage (0)'!BZ18)*EXP('invasiveness (0)'!$C19)/1000*(100000/('post-vaccine carriage (0)'!BZ$47+'post-vaccine carriage (0)'!DX$47))</f>
        <v>2.0680634740703624E-5</v>
      </c>
      <c r="Y19" s="31">
        <f>('post-vaccine carriage (0)'!DY18*(1-'invasiveness (0)'!$F$90)+'post-vaccine carriage (0)'!CA18)*EXP('invasiveness (0)'!$C19)/1000*(100000/('post-vaccine carriage (0)'!CA$47+'post-vaccine carriage (0)'!DY$47))</f>
        <v>6.8537142784915438E-6</v>
      </c>
      <c r="Z19" s="31">
        <f>('post-vaccine carriage (0)'!DZ18*(1-'invasiveness (0)'!$F$90)+'post-vaccine carriage (0)'!CB18)*EXP('invasiveness (0)'!$C19)/1000*(100000/('post-vaccine carriage (0)'!CB$47+'post-vaccine carriage (0)'!DZ$47))</f>
        <v>9.83485715279769E-6</v>
      </c>
      <c r="AA19" s="31">
        <f>('post-vaccine carriage (0)'!EA18*(1-'invasiveness (0)'!$F$90)+'post-vaccine carriage (0)'!CC18)*EXP('invasiveness (0)'!$C19)/1000*(100000/('post-vaccine carriage (0)'!CC$47+'post-vaccine carriage (0)'!EA$47))</f>
        <v>1.9832191512309496E-5</v>
      </c>
      <c r="AB19" s="31">
        <f>('post-vaccine carriage (0)'!EB18*(1-'invasiveness (0)'!$F$90)+'post-vaccine carriage (0)'!CD18)*EXP('invasiveness (0)'!$C19)/1000*(100000/('post-vaccine carriage (0)'!CD$47+'post-vaccine carriage (0)'!EB$47))</f>
        <v>1.8206216322195103E-5</v>
      </c>
      <c r="AC19" s="31">
        <f>('post-vaccine carriage (0)'!EC18*(1-'invasiveness (0)'!$F$90)+'post-vaccine carriage (0)'!CE18)*EXP('invasiveness (0)'!$C19)/1000*(100000/('post-vaccine carriage (0)'!CE$47+'post-vaccine carriage (0)'!EC$47))</f>
        <v>1.1424305242652766E-5</v>
      </c>
      <c r="AD19" s="31">
        <f>('post-vaccine carriage (0)'!ED18*(1-'invasiveness (0)'!$F$90)+'post-vaccine carriage (0)'!CF18)*EXP('invasiveness (0)'!$C19)/1000*(100000/('post-vaccine carriage (0)'!CF$47+'post-vaccine carriage (0)'!ED$47))</f>
        <v>7.9823830497909109E-6</v>
      </c>
      <c r="AE19" s="31">
        <f>('post-vaccine carriage (0)'!EE18*(1-'invasiveness (0)'!$F$90)+'post-vaccine carriage (0)'!CG18)*EXP('invasiveness (0)'!$C19)/1000*(100000/('post-vaccine carriage (0)'!CG$47+'post-vaccine carriage (0)'!EE$47))</f>
        <v>3.8355529892209111E-6</v>
      </c>
      <c r="AF19" s="31">
        <f>('post-vaccine carriage (0)'!EF18*(1-'invasiveness (0)'!$F$90)+'post-vaccine carriage (0)'!CH18)*EXP('invasiveness (0)'!$C19)/1000*(100000/('post-vaccine carriage (0)'!CH$47+'post-vaccine carriage (0)'!EF$47))</f>
        <v>2.1077868120813605E-6</v>
      </c>
      <c r="AG19" s="38">
        <f>('post-vaccine carriage (0)'!EG18*(1-'invasiveness (0)'!$F$90)+'post-vaccine carriage (0)'!CI18)*EXP('invasiveness (0)'!$C19)/1000*(100000/('post-vaccine carriage (0)'!CI$47+'post-vaccine carriage (0)'!EG$47))</f>
        <v>3.5931302421777483E-6</v>
      </c>
      <c r="AH19" s="31">
        <f>('post-vaccine carriage (0)'!EH18*(1-'invasiveness (0)'!$F$90)+'post-vaccine carriage (0)'!CJ18)*EXP('invasiveness (0)'!$D19)/1000*(100000/('post-vaccine carriage (0)'!CJ$47+'post-vaccine carriage (0)'!EH$47))</f>
        <v>0.70789545607614501</v>
      </c>
      <c r="AI19" s="31">
        <f>('post-vaccine carriage (0)'!EI18*(1-'invasiveness (0)'!$F$90)+'post-vaccine carriage (0)'!CK18)*EXP('invasiveness (0)'!$D19)/1000*(100000/('post-vaccine carriage (0)'!CK$47+'post-vaccine carriage (0)'!EI$47))</f>
        <v>0.24407726757479259</v>
      </c>
      <c r="AJ19" s="31">
        <f>('post-vaccine carriage (0)'!EJ18*(1-'invasiveness (0)'!$F$90)+'post-vaccine carriage (0)'!CL18)*EXP('invasiveness (0)'!$D19)/1000*(100000/('post-vaccine carriage (0)'!CL$47+'post-vaccine carriage (0)'!EJ$47))</f>
        <v>0.37631619444346265</v>
      </c>
      <c r="AK19" s="31">
        <f>('post-vaccine carriage (0)'!EK18*(1-'invasiveness (0)'!$F$90)+'post-vaccine carriage (0)'!CM18)*EXP('invasiveness (0)'!$D19)/1000*(100000/('post-vaccine carriage (0)'!CM$47+'post-vaccine carriage (0)'!EK$47))</f>
        <v>0.60703808533337766</v>
      </c>
      <c r="AL19" s="31">
        <f>('post-vaccine carriage (0)'!EL18*(1-'invasiveness (0)'!$F$90)+'post-vaccine carriage (0)'!CN18)*EXP('invasiveness (0)'!$D19)/1000*(100000/('post-vaccine carriage (0)'!CN$47+'post-vaccine carriage (0)'!EL$47))</f>
        <v>0.65175026220950627</v>
      </c>
      <c r="AM19" s="31">
        <f>('post-vaccine carriage (0)'!EM18*(1-'invasiveness (0)'!$F$90)+'post-vaccine carriage (0)'!CO18)*EXP('invasiveness (0)'!$D19)/1000*(100000/('post-vaccine carriage (0)'!CO$47+'post-vaccine carriage (0)'!EM$47))</f>
        <v>0.78515546006714776</v>
      </c>
      <c r="AN19" s="31">
        <f>('post-vaccine carriage (0)'!EN18*(1-'invasiveness (0)'!$F$90)+'post-vaccine carriage (0)'!CP18)*EXP('invasiveness (0)'!$D19)/1000*(100000/('post-vaccine carriage (0)'!CP$47+'post-vaccine carriage (0)'!EN$47))</f>
        <v>0.83040802358957722</v>
      </c>
      <c r="AO19" s="31">
        <f>('post-vaccine carriage (0)'!EO18*(1-'invasiveness (0)'!$F$90)+'post-vaccine carriage (0)'!CQ18)*EXP('invasiveness (0)'!$D19)/1000*(100000/('post-vaccine carriage (0)'!CQ$47+'post-vaccine carriage (0)'!EO$47))</f>
        <v>0.71751464639857654</v>
      </c>
      <c r="AP19" s="31">
        <f>('post-vaccine carriage (0)'!EP18*(1-'invasiveness (0)'!$F$90)+'post-vaccine carriage (0)'!CR18)*EXP('invasiveness (0)'!$D19)/1000*(100000/('post-vaccine carriage (0)'!CR$47+'post-vaccine carriage (0)'!EP$47))</f>
        <v>0.29868188128679907</v>
      </c>
      <c r="AQ19" s="38">
        <f>('post-vaccine carriage (0)'!EQ18*(1-'invasiveness (0)'!$F$90)+'post-vaccine carriage (0)'!CS18)*EXP('invasiveness (0)'!$D19)/1000*(100000/('post-vaccine carriage (0)'!CS$47+'post-vaccine carriage (0)'!EQ$47))</f>
        <v>9.6587033767926656E-2</v>
      </c>
      <c r="AR19" s="31">
        <f>('post-vaccine carriage (0)'!ER18*(1-'invasiveness (0)'!$F$90)+'post-vaccine carriage (0)'!CT18)*EXP('invasiveness (0)'!$E19)/1000*(100000/('post-vaccine carriage (0)'!CT$47+'post-vaccine carriage (0)'!ER$47))</f>
        <v>1.7718990608770064</v>
      </c>
      <c r="AS19" s="31">
        <f>('post-vaccine carriage (0)'!ES18*(1-'invasiveness (0)'!$F$90)+'post-vaccine carriage (0)'!CU18)*EXP('invasiveness (0)'!$E19)/1000*(100000/('post-vaccine carriage (0)'!CU$47+'post-vaccine carriage (0)'!ES$47))</f>
        <v>0.59101710459346102</v>
      </c>
      <c r="AT19" s="31">
        <f>('post-vaccine carriage (0)'!ET18*(1-'invasiveness (0)'!$F$90)+'post-vaccine carriage (0)'!CV18)*EXP('invasiveness (0)'!$E19)/1000*(100000/('post-vaccine carriage (0)'!CV$47+'post-vaccine carriage (0)'!ET$47))</f>
        <v>0.90661301180792042</v>
      </c>
      <c r="AU19" s="31">
        <f>('post-vaccine carriage (0)'!EU18*(1-'invasiveness (0)'!$F$90)+'post-vaccine carriage (0)'!CW18)*EXP('invasiveness (0)'!$E19)/1000*(100000/('post-vaccine carriage (0)'!CW$47+'post-vaccine carriage (0)'!EU$47))</f>
        <v>1.2846490854433528</v>
      </c>
      <c r="AV19" s="31">
        <f>('post-vaccine carriage (0)'!EV18*(1-'invasiveness (0)'!$F$90)+'post-vaccine carriage (0)'!CX18)*EXP('invasiveness (0)'!$E19)/1000*(100000/('post-vaccine carriage (0)'!CX$47+'post-vaccine carriage (0)'!EV$47))</f>
        <v>1.7878540447478821</v>
      </c>
      <c r="AW19" s="31">
        <f>('post-vaccine carriage (0)'!EW18*(1-'invasiveness (0)'!$F$90)+'post-vaccine carriage (0)'!CY18)*EXP('invasiveness (0)'!$E19)/1000*(100000/('post-vaccine carriage (0)'!CY$47+'post-vaccine carriage (0)'!EW$47))</f>
        <v>2.2688837276182139</v>
      </c>
      <c r="AX19" s="31">
        <f>('post-vaccine carriage (0)'!EX18*(1-'invasiveness (0)'!$F$90)+'post-vaccine carriage (0)'!CZ18)*EXP('invasiveness (0)'!$E19)/1000*(100000/('post-vaccine carriage (0)'!CZ$47+'post-vaccine carriage (0)'!EX$47))</f>
        <v>2.1427012845348514</v>
      </c>
      <c r="AY19" s="31">
        <f>('post-vaccine carriage (0)'!EY18*(1-'invasiveness (0)'!$F$90)+'post-vaccine carriage (0)'!DA18)*EXP('invasiveness (0)'!$E19)/1000*(100000/('post-vaccine carriage (0)'!DA$47+'post-vaccine carriage (0)'!EY$47))</f>
        <v>2.1495232143858547</v>
      </c>
      <c r="AZ19" s="31">
        <f>('post-vaccine carriage (0)'!EZ18*(1-'invasiveness (0)'!$F$90)+'post-vaccine carriage (0)'!DB18)*EXP('invasiveness (0)'!$E19)/1000*(100000/('post-vaccine carriage (0)'!DB$47+'post-vaccine carriage (0)'!EZ$47))</f>
        <v>1.0757958583896112</v>
      </c>
      <c r="BA19" s="38">
        <f>('post-vaccine carriage (0)'!FA18*(1-'invasiveness (0)'!$F$90)+'post-vaccine carriage (0)'!DC18)*EXP('invasiveness (0)'!$E19)/1000*(100000/('post-vaccine carriage (0)'!DC$47+'post-vaccine carriage (0)'!FA$47))</f>
        <v>1.8559954939018317</v>
      </c>
      <c r="BB19" s="31">
        <f>('post-vaccine carriage (0)'!DN18*(1-'invasiveness (0)'!$F$90)+'post-vaccine carriage (0)'!BP18)*EXP('invasiveness (0)'!$B19-1.96*$J19)/1000*(100000/('post-vaccine carriage (0)'!BP$47+'post-vaccine carriage (0)'!DN$47))</f>
        <v>0.29880189932783374</v>
      </c>
      <c r="BC19" s="31">
        <f>('post-vaccine carriage (0)'!DO18*(1-'invasiveness (0)'!$F$90)+'post-vaccine carriage (0)'!BQ18)*EXP('invasiveness (0)'!$B19-1.96*$J19)/1000*(100000/('post-vaccine carriage (0)'!BQ$47+'post-vaccine carriage (0)'!DO$47))</f>
        <v>9.1273716733717786E-2</v>
      </c>
      <c r="BD19" s="31">
        <f>('post-vaccine carriage (0)'!DP18*(1-'invasiveness (0)'!$F$90)+'post-vaccine carriage (0)'!BR18)*EXP('invasiveness (0)'!$B19-1.96*$J19)/1000*(100000/('post-vaccine carriage (0)'!BR$47+'post-vaccine carriage (0)'!DP$47))</f>
        <v>8.8370477064583466E-2</v>
      </c>
      <c r="BE19" s="31">
        <f>('post-vaccine carriage (0)'!DQ18*(1-'invasiveness (0)'!$F$90)+'post-vaccine carriage (0)'!BS18)*EXP('invasiveness (0)'!$B19-1.96*$J19)/1000*(100000/('post-vaccine carriage (0)'!BS$47+'post-vaccine carriage (0)'!DQ$47))</f>
        <v>8.2047833569876369E-2</v>
      </c>
      <c r="BF19" s="31">
        <f>('post-vaccine carriage (0)'!DR18*(1-'invasiveness (0)'!$F$90)+'post-vaccine carriage (0)'!BT18)*EXP('invasiveness (0)'!$B19-1.96*$J19)/1000*(100000/('post-vaccine carriage (0)'!BT$47+'post-vaccine carriage (0)'!DR$47))</f>
        <v>3.5214814944614259E-2</v>
      </c>
      <c r="BG19" s="31">
        <f>('post-vaccine carriage (0)'!DS18*(1-'invasiveness (0)'!$F$90)+'post-vaccine carriage (0)'!BU18)*EXP('invasiveness (0)'!$B19-1.96*$J19)/1000*(100000/('post-vaccine carriage (0)'!BU$47+'post-vaccine carriage (0)'!DS$47))</f>
        <v>9.5655979256757381E-2</v>
      </c>
      <c r="BH19" s="31">
        <f>('post-vaccine carriage (0)'!DT18*(1-'invasiveness (0)'!$F$90)+'post-vaccine carriage (0)'!BV18)*EXP('invasiveness (0)'!$B19-1.96*$J19)/1000*(100000/('post-vaccine carriage (0)'!BV$47+'post-vaccine carriage (0)'!DT$47))</f>
        <v>7.7870440514885758E-2</v>
      </c>
      <c r="BI19" s="31">
        <f>('post-vaccine carriage (0)'!DU18*(1-'invasiveness (0)'!$F$90)+'post-vaccine carriage (0)'!BW18)*EXP('invasiveness (0)'!$B19-1.96*$J19)/1000*(100000/('post-vaccine carriage (0)'!BW$47+'post-vaccine carriage (0)'!DU$47))</f>
        <v>9.323426586485839E-2</v>
      </c>
      <c r="BJ19" s="31">
        <f>('post-vaccine carriage (0)'!DV18*(1-'invasiveness (0)'!$F$90)+'post-vaccine carriage (0)'!BX18)*EXP('invasiveness (0)'!$B19-1.96*$J19)/1000*(100000/('post-vaccine carriage (0)'!BX$47+'post-vaccine carriage (0)'!DV$47))</f>
        <v>2.6020181159404198E-2</v>
      </c>
      <c r="BK19" s="38">
        <f>('post-vaccine carriage (0)'!DW18*(1-'invasiveness (0)'!$F$90)+'post-vaccine carriage (0)'!BY18)*EXP('invasiveness (0)'!$B19-1.96*$J19)/1000*(100000/('post-vaccine carriage (0)'!BY$47+'post-vaccine carriage (0)'!DW$47))</f>
        <v>0.11775352071970059</v>
      </c>
      <c r="BL19" s="31">
        <f>('post-vaccine carriage (0)'!DX18*(1-'invasiveness (0)'!$F$90)+'post-vaccine carriage (0)'!BZ18)*EXP('invasiveness (0)'!$C19-1.96*$K19)/1000*(100000/('post-vaccine carriage (0)'!BZ$47+'post-vaccine carriage (0)'!DX$47))</f>
        <v>5.7216433160262747E-14</v>
      </c>
      <c r="BM19" s="31">
        <f>('post-vaccine carriage (0)'!DY18*(1-'invasiveness (0)'!$F$90)+'post-vaccine carriage (0)'!CA18)*EXP('invasiveness (0)'!$C19-1.96*$K19)/1000*(100000/('post-vaccine carriage (0)'!CA$47+'post-vaccine carriage (0)'!DY$47))</f>
        <v>1.896194627638918E-14</v>
      </c>
      <c r="BN19" s="31">
        <f>('post-vaccine carriage (0)'!DZ18*(1-'invasiveness (0)'!$F$90)+'post-vaccine carriage (0)'!CB18)*EXP('invasiveness (0)'!$C19-1.96*$K19)/1000*(100000/('post-vaccine carriage (0)'!CB$47+'post-vaccine carriage (0)'!DZ$47))</f>
        <v>2.7209776391255755E-14</v>
      </c>
      <c r="BO19" s="31">
        <f>('post-vaccine carriage (0)'!EA18*(1-'invasiveness (0)'!$F$90)+'post-vaccine carriage (0)'!CC18)*EXP('invasiveness (0)'!$C19-1.96*$K19)/1000*(100000/('post-vaccine carriage (0)'!CC$47+'post-vaccine carriage (0)'!EA$47))</f>
        <v>5.4869073135952472E-14</v>
      </c>
      <c r="BP19" s="31">
        <f>('post-vaccine carriage (0)'!EB18*(1-'invasiveness (0)'!$F$90)+'post-vaccine carriage (0)'!CD18)*EXP('invasiveness (0)'!$C19-1.96*$K19)/1000*(100000/('post-vaccine carriage (0)'!CD$47+'post-vaccine carriage (0)'!EB$47))</f>
        <v>5.037054096071322E-14</v>
      </c>
      <c r="BQ19" s="31">
        <f>('post-vaccine carriage (0)'!EC18*(1-'invasiveness (0)'!$F$90)+'post-vaccine carriage (0)'!CE18)*EXP('invasiveness (0)'!$C19-1.96*$K19)/1000*(100000/('post-vaccine carriage (0)'!CE$47+'post-vaccine carriage (0)'!EC$47))</f>
        <v>3.1607250237448067E-14</v>
      </c>
      <c r="BR19" s="31">
        <f>('post-vaccine carriage (0)'!ED18*(1-'invasiveness (0)'!$F$90)+'post-vaccine carriage (0)'!CF18)*EXP('invasiveness (0)'!$C19-1.96*$K19)/1000*(100000/('post-vaccine carriage (0)'!CF$47+'post-vaccine carriage (0)'!ED$47))</f>
        <v>2.2084597110022583E-14</v>
      </c>
      <c r="BS19" s="31">
        <f>('post-vaccine carriage (0)'!EE18*(1-'invasiveness (0)'!$F$90)+'post-vaccine carriage (0)'!CG18)*EXP('invasiveness (0)'!$C19-1.96*$K19)/1000*(100000/('post-vaccine carriage (0)'!CG$47+'post-vaccine carriage (0)'!EE$47))</f>
        <v>1.06116985282115E-14</v>
      </c>
      <c r="BT19" s="31">
        <f>('post-vaccine carriage (0)'!EF18*(1-'invasiveness (0)'!$F$90)+'post-vaccine carriage (0)'!CH18)*EXP('invasiveness (0)'!$C19-1.96*$K19)/1000*(100000/('post-vaccine carriage (0)'!CH$47+'post-vaccine carriage (0)'!EF$47))</f>
        <v>5.8315445711234114E-15</v>
      </c>
      <c r="BU19" s="38">
        <f>('post-vaccine carriage (0)'!EG18*(1-'invasiveness (0)'!$F$90)+'post-vaccine carriage (0)'!CI18)*EXP('invasiveness (0)'!$C19-1.96*$K19)/1000*(100000/('post-vaccine carriage (0)'!CI$47+'post-vaccine carriage (0)'!EG$47))</f>
        <v>9.9409954730764286E-15</v>
      </c>
      <c r="BV19" s="31">
        <f>('post-vaccine carriage (0)'!EH18*(1-'invasiveness (0)'!$F$90)+'post-vaccine carriage (0)'!CJ18)*EXP('invasiveness (0)'!$D19-1.96*$L19)/1000*(100000/('post-vaccine carriage (0)'!CJ$47+'post-vaccine carriage (0)'!EH$47))</f>
        <v>6.3116717138884254E-2</v>
      </c>
      <c r="BW19" s="31">
        <f>('post-vaccine carriage (0)'!EI18*(1-'invasiveness (0)'!$F$90)+'post-vaccine carriage (0)'!CK18)*EXP('invasiveness (0)'!$D19-1.96*$L19)/1000*(100000/('post-vaccine carriage (0)'!CK$47+'post-vaccine carriage (0)'!EI$47))</f>
        <v>2.176219062478749E-2</v>
      </c>
      <c r="BX19" s="31">
        <f>('post-vaccine carriage (0)'!EJ18*(1-'invasiveness (0)'!$F$90)+'post-vaccine carriage (0)'!CL18)*EXP('invasiveness (0)'!$D19-1.96*$L19)/1000*(100000/('post-vaccine carriage (0)'!CL$47+'post-vaccine carriage (0)'!EJ$47))</f>
        <v>3.3552754994537679E-2</v>
      </c>
      <c r="BY19" s="31">
        <f>('post-vaccine carriage (0)'!EK18*(1-'invasiveness (0)'!$F$90)+'post-vaccine carriage (0)'!CM18)*EXP('invasiveness (0)'!$D19-1.96*$L19)/1000*(100000/('post-vaccine carriage (0)'!CM$47+'post-vaccine carriage (0)'!EK$47))</f>
        <v>5.4124165928246037E-2</v>
      </c>
      <c r="BZ19" s="31">
        <f>('post-vaccine carriage (0)'!EL18*(1-'invasiveness (0)'!$F$90)+'post-vaccine carriage (0)'!CN18)*EXP('invasiveness (0)'!$D19-1.96*$L19)/1000*(100000/('post-vaccine carriage (0)'!CN$47+'post-vaccine carriage (0)'!EL$47))</f>
        <v>5.8110751512785816E-2</v>
      </c>
      <c r="CA19" s="31">
        <f>('post-vaccine carriage (0)'!EM18*(1-'invasiveness (0)'!$F$90)+'post-vaccine carriage (0)'!CO18)*EXP('invasiveness (0)'!$D19-1.96*$L19)/1000*(100000/('post-vaccine carriage (0)'!CO$47+'post-vaccine carriage (0)'!EM$47))</f>
        <v>7.0005301853185153E-2</v>
      </c>
      <c r="CB19" s="31">
        <f>('post-vaccine carriage (0)'!EN18*(1-'invasiveness (0)'!$F$90)+'post-vaccine carriage (0)'!CP18)*EXP('invasiveness (0)'!$D19-1.96*$L19)/1000*(100000/('post-vaccine carriage (0)'!CP$47+'post-vaccine carriage (0)'!EN$47))</f>
        <v>7.4040068889954111E-2</v>
      </c>
      <c r="CC19" s="31">
        <f>('post-vaccine carriage (0)'!EO18*(1-'invasiveness (0)'!$F$90)+'post-vaccine carriage (0)'!CQ18)*EXP('invasiveness (0)'!$D19-1.96*$L19)/1000*(100000/('post-vaccine carriage (0)'!CQ$47+'post-vaccine carriage (0)'!EO$47))</f>
        <v>6.3974374451803484E-2</v>
      </c>
      <c r="CD19" s="31">
        <f>('post-vaccine carriage (0)'!EP18*(1-'invasiveness (0)'!$F$90)+'post-vaccine carriage (0)'!CR18)*EXP('invasiveness (0)'!$D19-1.96*$L19)/1000*(100000/('post-vaccine carriage (0)'!CR$47+'post-vaccine carriage (0)'!EP$47))</f>
        <v>2.6630796474078372E-2</v>
      </c>
      <c r="CE19" s="38">
        <f>('post-vaccine carriage (0)'!EQ18*(1-'invasiveness (0)'!$F$90)+'post-vaccine carriage (0)'!CS18)*EXP('invasiveness (0)'!$D19-1.96*$L19)/1000*(100000/('post-vaccine carriage (0)'!CS$47+'post-vaccine carriage (0)'!EQ$47))</f>
        <v>8.6118033917120442E-3</v>
      </c>
      <c r="CF19" s="31">
        <f>('post-vaccine carriage (0)'!ER18*(1-'invasiveness (0)'!$F$90)+'post-vaccine carriage (0)'!CT18)*EXP('invasiveness (0)'!$E19-1.96*$M19)/1000*(100000/('post-vaccine carriage (0)'!CT$47+'post-vaccine carriage (0)'!ER$47))</f>
        <v>0.42834964355206867</v>
      </c>
      <c r="CG19" s="31">
        <f>('post-vaccine carriage (0)'!ES18*(1-'invasiveness (0)'!$F$90)+'post-vaccine carriage (0)'!CU18)*EXP('invasiveness (0)'!$E19-1.96*$M19)/1000*(100000/('post-vaccine carriage (0)'!CU$47+'post-vaccine carriage (0)'!ES$47))</f>
        <v>0.14287606538968506</v>
      </c>
      <c r="CH19" s="31">
        <f>('post-vaccine carriage (0)'!ET18*(1-'invasiveness (0)'!$F$90)+'post-vaccine carriage (0)'!CV18)*EXP('invasiveness (0)'!$E19-1.96*$M19)/1000*(100000/('post-vaccine carriage (0)'!CV$47+'post-vaccine carriage (0)'!ET$47))</f>
        <v>0.21917013729629523</v>
      </c>
      <c r="CI19" s="31">
        <f>('post-vaccine carriage (0)'!EU18*(1-'invasiveness (0)'!$F$90)+'post-vaccine carriage (0)'!CW18)*EXP('invasiveness (0)'!$E19-1.96*$M19)/1000*(100000/('post-vaccine carriage (0)'!CW$47+'post-vaccine carriage (0)'!EU$47))</f>
        <v>0.31055887436770185</v>
      </c>
      <c r="CJ19" s="31">
        <f>('post-vaccine carriage (0)'!EV18*(1-'invasiveness (0)'!$F$90)+'post-vaccine carriage (0)'!CX18)*EXP('invasiveness (0)'!$E19-1.96*$M19)/1000*(100000/('post-vaccine carriage (0)'!CX$47+'post-vaccine carriage (0)'!EV$47))</f>
        <v>0.4322066982821422</v>
      </c>
      <c r="CK19" s="31">
        <f>('post-vaccine carriage (0)'!EW18*(1-'invasiveness (0)'!$F$90)+'post-vaccine carriage (0)'!CY18)*EXP('invasiveness (0)'!$E19-1.96*$M19)/1000*(100000/('post-vaccine carriage (0)'!CY$47+'post-vaccine carriage (0)'!EW$47))</f>
        <v>0.54849373615296015</v>
      </c>
      <c r="CL19" s="31">
        <f>('post-vaccine carriage (0)'!EX18*(1-'invasiveness (0)'!$F$90)+'post-vaccine carriage (0)'!CZ18)*EXP('invasiveness (0)'!$E19-1.96*$M19)/1000*(100000/('post-vaccine carriage (0)'!CZ$47+'post-vaccine carriage (0)'!EX$47))</f>
        <v>0.51798962578307528</v>
      </c>
      <c r="CM19" s="31">
        <f>('post-vaccine carriage (0)'!EY18*(1-'invasiveness (0)'!$F$90)+'post-vaccine carriage (0)'!DA18)*EXP('invasiveness (0)'!$E19-1.96*$M19)/1000*(100000/('post-vaccine carriage (0)'!DA$47+'post-vaccine carriage (0)'!EY$47))</f>
        <v>0.51963880054959277</v>
      </c>
      <c r="CN19" s="31">
        <f>('post-vaccine carriage (0)'!EZ18*(1-'invasiveness (0)'!$F$90)+'post-vaccine carriage (0)'!DB18)*EXP('invasiveness (0)'!$E19-1.96*$M19)/1000*(100000/('post-vaccine carriage (0)'!DB$47+'post-vaccine carriage (0)'!EZ$47))</f>
        <v>0.26006942644232739</v>
      </c>
      <c r="CO19" s="38">
        <f>('post-vaccine carriage (0)'!FA18*(1-'invasiveness (0)'!$F$90)+'post-vaccine carriage (0)'!DC18)*EXP('invasiveness (0)'!$E19-1.96*$M19)/1000*(100000/('post-vaccine carriage (0)'!DC$47+'post-vaccine carriage (0)'!FA$47))</f>
        <v>0.44867962617103052</v>
      </c>
      <c r="CP19" s="31">
        <f>('post-vaccine carriage (0)'!DN18*(1-'invasiveness (0)'!$F$90)+'post-vaccine carriage (0)'!BP18)*MIN(1000, EXP('invasiveness (0)'!$B19+1.96*$J19))/1000*(100000/('post-vaccine carriage (0)'!BP$47+'post-vaccine carriage (0)'!DN$47))</f>
        <v>39.337824244873339</v>
      </c>
      <c r="CQ19" s="31">
        <f>('post-vaccine carriage (0)'!DO18*(1-'invasiveness (0)'!$F$90)+'post-vaccine carriage (0)'!BQ18)*MIN(1000, EXP('invasiveness (0)'!$B19+1.96*$J19))/1000*(100000/('post-vaccine carriage (0)'!BQ$47+'post-vaccine carriage (0)'!DO$47))</f>
        <v>12.016354096558061</v>
      </c>
      <c r="CR19" s="31">
        <f>('post-vaccine carriage (0)'!DP18*(1-'invasiveness (0)'!$F$90)+'post-vaccine carriage (0)'!BR18)*MIN(1000, EXP('invasiveness (0)'!$B19+1.96*$J19))/1000*(100000/('post-vaccine carriage (0)'!BR$47+'post-vaccine carriage (0)'!DP$47))</f>
        <v>11.634137209376075</v>
      </c>
      <c r="CS19" s="31">
        <f>('post-vaccine carriage (0)'!DQ18*(1-'invasiveness (0)'!$F$90)+'post-vaccine carriage (0)'!BS18)*MIN(1000, EXP('invasiveness (0)'!$B19+1.96*$J19))/1000*(100000/('post-vaccine carriage (0)'!BS$47+'post-vaccine carriage (0)'!DQ$47))</f>
        <v>10.801749466469209</v>
      </c>
      <c r="CT19" s="31">
        <f>('post-vaccine carriage (0)'!DR18*(1-'invasiveness (0)'!$F$90)+'post-vaccine carriage (0)'!BT18)*MIN(1000, EXP('invasiveness (0)'!$B19+1.96*$J19))/1000*(100000/('post-vaccine carriage (0)'!BT$47+'post-vaccine carriage (0)'!DR$47))</f>
        <v>4.6360957016110067</v>
      </c>
      <c r="CU19" s="31">
        <f>('post-vaccine carriage (0)'!DS18*(1-'invasiveness (0)'!$F$90)+'post-vaccine carriage (0)'!BU18)*MIN(1000, EXP('invasiveness (0)'!$B19+1.96*$J19))/1000*(100000/('post-vaccine carriage (0)'!BU$47+'post-vaccine carriage (0)'!DS$47))</f>
        <v>12.593287085652248</v>
      </c>
      <c r="CV19" s="31">
        <f>('post-vaccine carriage (0)'!DT18*(1-'invasiveness (0)'!$F$90)+'post-vaccine carriage (0)'!BV18)*MIN(1000, EXP('invasiveness (0)'!$B19+1.96*$J19))/1000*(100000/('post-vaccine carriage (0)'!BV$47+'post-vaccine carriage (0)'!DT$47))</f>
        <v>10.251787922822265</v>
      </c>
      <c r="CW19" s="31">
        <f>('post-vaccine carriage (0)'!DU18*(1-'invasiveness (0)'!$F$90)+'post-vaccine carriage (0)'!BW18)*MIN(1000, EXP('invasiveness (0)'!$B19+1.96*$J19))/1000*(100000/('post-vaccine carriage (0)'!BW$47+'post-vaccine carriage (0)'!DU$47))</f>
        <v>12.274464025971968</v>
      </c>
      <c r="CX19" s="31">
        <f>('post-vaccine carriage (0)'!DV18*(1-'invasiveness (0)'!$F$90)+'post-vaccine carriage (0)'!BX18)*MIN(1000, EXP('invasiveness (0)'!$B19+1.96*$J19))/1000*(100000/('post-vaccine carriage (0)'!BX$47+'post-vaccine carriage (0)'!DV$47))</f>
        <v>3.4256051101782927</v>
      </c>
      <c r="CY19" s="38">
        <f>('post-vaccine carriage (0)'!DW18*(1-'invasiveness (0)'!$F$90)+'post-vaccine carriage (0)'!BY18)*MIN(1000, EXP('invasiveness (0)'!$B19+1.96*$J19))/1000*(100000/('post-vaccine carriage (0)'!BY$47+'post-vaccine carriage (0)'!DW$47))</f>
        <v>15.502469404334008</v>
      </c>
      <c r="CZ19" s="31">
        <f>('post-vaccine carriage (0)'!DX18*(1-'invasiveness (0)'!$F$90)+'post-vaccine carriage (0)'!BZ18)*MIN(1000, EXP('invasiveness (0)'!$C19+1.96*$K19))/1000*(100000/('post-vaccine carriage (0)'!BZ$47+'post-vaccine carriage (0)'!DX$47))</f>
        <v>174.34620174346202</v>
      </c>
      <c r="DA19" s="31">
        <f>('post-vaccine carriage (0)'!DY18*(1-'invasiveness (0)'!$F$90)+'post-vaccine carriage (0)'!CA18)*MIN(1000, EXP('invasiveness (0)'!$C19+1.96*$K19))/1000*(100000/('post-vaccine carriage (0)'!CA$47+'post-vaccine carriage (0)'!DY$47))</f>
        <v>57.77961205117623</v>
      </c>
      <c r="DB19" s="31">
        <f>('post-vaccine carriage (0)'!DZ18*(1-'invasiveness (0)'!$F$90)+'post-vaccine carriage (0)'!CB18)*MIN(1000, EXP('invasiveness (0)'!$C19+1.96*$K19))/1000*(100000/('post-vaccine carriage (0)'!CB$47+'post-vaccine carriage (0)'!DZ$47))</f>
        <v>82.911864687836839</v>
      </c>
      <c r="DC19" s="31">
        <f>('post-vaccine carriage (0)'!EA18*(1-'invasiveness (0)'!$F$90)+'post-vaccine carriage (0)'!CC18)*MIN(1000, EXP('invasiveness (0)'!$C19+1.96*$K19))/1000*(100000/('post-vaccine carriage (0)'!CC$47+'post-vaccine carriage (0)'!EA$47))</f>
        <v>167.19347862252536</v>
      </c>
      <c r="DD19" s="31">
        <f>('post-vaccine carriage (0)'!EB18*(1-'invasiveness (0)'!$F$90)+'post-vaccine carriage (0)'!CD18)*MIN(1000, EXP('invasiveness (0)'!$C19+1.96*$K19))/1000*(100000/('post-vaccine carriage (0)'!CD$47+'post-vaccine carriage (0)'!EB$47))</f>
        <v>153.48584333570324</v>
      </c>
      <c r="DE19" s="31">
        <f>('post-vaccine carriage (0)'!EC18*(1-'invasiveness (0)'!$F$90)+'post-vaccine carriage (0)'!CE18)*MIN(1000, EXP('invasiveness (0)'!$C19+1.96*$K19))/1000*(100000/('post-vaccine carriage (0)'!CE$47+'post-vaccine carriage (0)'!EC$47))</f>
        <v>96.311561593136219</v>
      </c>
      <c r="DF19" s="31">
        <f>('post-vaccine carriage (0)'!ED18*(1-'invasiveness (0)'!$F$90)+'post-vaccine carriage (0)'!CF18)*MIN(1000, EXP('invasiveness (0)'!$C19+1.96*$K19))/1000*(100000/('post-vaccine carriage (0)'!CF$47+'post-vaccine carriage (0)'!ED$47))</f>
        <v>67.294751009421262</v>
      </c>
      <c r="DG19" s="31">
        <f>('post-vaccine carriage (0)'!EE18*(1-'invasiveness (0)'!$F$90)+'post-vaccine carriage (0)'!CG18)*MIN(1000, EXP('invasiveness (0)'!$C19+1.96*$K19))/1000*(100000/('post-vaccine carriage (0)'!CG$47+'post-vaccine carriage (0)'!EE$47))</f>
        <v>32.335279049258808</v>
      </c>
      <c r="DH19" s="31">
        <f>('post-vaccine carriage (0)'!EF18*(1-'invasiveness (0)'!$F$90)+'post-vaccine carriage (0)'!CH18)*MIN(1000, EXP('invasiveness (0)'!$C19+1.96*$K19))/1000*(100000/('post-vaccine carriage (0)'!CH$47+'post-vaccine carriage (0)'!EF$47))</f>
        <v>17.769504146217631</v>
      </c>
      <c r="DI19" s="38">
        <f>('post-vaccine carriage (0)'!EG18*(1-'invasiveness (0)'!$F$90)+'post-vaccine carriage (0)'!CI18)*MIN(1000, EXP('invasiveness (0)'!$C19+1.96*$K19))/1000*(100000/('post-vaccine carriage (0)'!CI$47+'post-vaccine carriage (0)'!EG$47))</f>
        <v>30.291556228701246</v>
      </c>
      <c r="DJ19" s="31">
        <f>('post-vaccine carriage (0)'!EH18*(1-'invasiveness (0)'!$F$90)+'post-vaccine carriage (0)'!CJ18)*MIN(1000, EXP('invasiveness (0)'!$D19+1.96*$L19))/1000*(100000/('post-vaccine carriage (0)'!CJ$47+'post-vaccine carriage (0)'!EH$47))</f>
        <v>7.9395126909180016</v>
      </c>
      <c r="DK19" s="31">
        <f>('post-vaccine carriage (0)'!EI18*(1-'invasiveness (0)'!$F$90)+'post-vaccine carriage (0)'!CK18)*MIN(1000, EXP('invasiveness (0)'!$D19+1.96*$L19))/1000*(100000/('post-vaccine carriage (0)'!CK$47+'post-vaccine carriage (0)'!EI$47))</f>
        <v>2.7374869365826364</v>
      </c>
      <c r="DL19" s="31">
        <f>('post-vaccine carriage (0)'!EJ18*(1-'invasiveness (0)'!$F$90)+'post-vaccine carriage (0)'!CL18)*MIN(1000, EXP('invasiveness (0)'!$D19+1.96*$L19))/1000*(100000/('post-vaccine carriage (0)'!CL$47+'post-vaccine carriage (0)'!EJ$47))</f>
        <v>4.2206333942910037</v>
      </c>
      <c r="DM19" s="31">
        <f>('post-vaccine carriage (0)'!EK18*(1-'invasiveness (0)'!$F$90)+'post-vaccine carriage (0)'!CM18)*MIN(1000, EXP('invasiveness (0)'!$D19+1.96*$L19))/1000*(100000/('post-vaccine carriage (0)'!CM$47+'post-vaccine carriage (0)'!EK$47))</f>
        <v>6.8083310056682951</v>
      </c>
      <c r="DN19" s="31">
        <f>('post-vaccine carriage (0)'!EL18*(1-'invasiveness (0)'!$F$90)+'post-vaccine carriage (0)'!CN18)*MIN(1000, EXP('invasiveness (0)'!$D19+1.96*$L19))/1000*(100000/('post-vaccine carriage (0)'!CN$47+'post-vaccine carriage (0)'!EL$47))</f>
        <v>7.3098074492583054</v>
      </c>
      <c r="DO19" s="31">
        <f>('post-vaccine carriage (0)'!EM18*(1-'invasiveness (0)'!$F$90)+'post-vaccine carriage (0)'!CO18)*MIN(1000, EXP('invasiveness (0)'!$D19+1.96*$L19))/1000*(100000/('post-vaccine carriage (0)'!CO$47+'post-vaccine carriage (0)'!EM$47))</f>
        <v>8.8060344024529886</v>
      </c>
      <c r="DP19" s="31">
        <f>('post-vaccine carriage (0)'!EN18*(1-'invasiveness (0)'!$F$90)+'post-vaccine carriage (0)'!CP18)*MIN(1000, EXP('invasiveness (0)'!$D19+1.96*$L19))/1000*(100000/('post-vaccine carriage (0)'!CP$47+'post-vaccine carriage (0)'!EN$47))</f>
        <v>9.3135716373639248</v>
      </c>
      <c r="DQ19" s="31">
        <f>('post-vaccine carriage (0)'!EO18*(1-'invasiveness (0)'!$F$90)+'post-vaccine carriage (0)'!CQ18)*MIN(1000, EXP('invasiveness (0)'!$D19+1.96*$L19))/1000*(100000/('post-vaccine carriage (0)'!CQ$47+'post-vaccine carriage (0)'!EO$47))</f>
        <v>8.0473982310578247</v>
      </c>
      <c r="DR19" s="31">
        <f>('post-vaccine carriage (0)'!EP18*(1-'invasiveness (0)'!$F$90)+'post-vaccine carriage (0)'!CR18)*MIN(1000, EXP('invasiveness (0)'!$D19+1.96*$L19))/1000*(100000/('post-vaccine carriage (0)'!CR$47+'post-vaccine carriage (0)'!EP$47))</f>
        <v>3.3499135595083214</v>
      </c>
      <c r="DS19" s="38">
        <f>('post-vaccine carriage (0)'!EQ18*(1-'invasiveness (0)'!$F$90)+'post-vaccine carriage (0)'!CS18)*MIN(1000, EXP('invasiveness (0)'!$D19+1.96*$L19))/1000*(100000/('post-vaccine carriage (0)'!CS$47+'post-vaccine carriage (0)'!EQ$47))</f>
        <v>1.0832870500811527</v>
      </c>
      <c r="DT19" s="31">
        <f>('post-vaccine carriage (0)'!ER18*(1-'invasiveness (0)'!$F$90)+'post-vaccine carriage (0)'!CT18)*MIN(1000, EXP('invasiveness (0)'!$E19+1.96*$M19))/1000*(100000/('post-vaccine carriage (0)'!CT$47+'post-vaccine carriage (0)'!ER$47))</f>
        <v>7.3295877076063825</v>
      </c>
      <c r="DU19" s="31">
        <f>('post-vaccine carriage (0)'!ES18*(1-'invasiveness (0)'!$F$90)+'post-vaccine carriage (0)'!CU18)*MIN(1000, EXP('invasiveness (0)'!$E19+1.96*$M19))/1000*(100000/('post-vaccine carriage (0)'!CU$47+'post-vaccine carriage (0)'!ES$47))</f>
        <v>2.4447846948286407</v>
      </c>
      <c r="DV19" s="31">
        <f>('post-vaccine carriage (0)'!ET18*(1-'invasiveness (0)'!$F$90)+'post-vaccine carriage (0)'!CV18)*MIN(1000, EXP('invasiveness (0)'!$E19+1.96*$M19))/1000*(100000/('post-vaccine carriage (0)'!CV$47+'post-vaccine carriage (0)'!ET$47))</f>
        <v>3.750269828358237</v>
      </c>
      <c r="DW19" s="31">
        <f>('post-vaccine carriage (0)'!EU18*(1-'invasiveness (0)'!$F$90)+'post-vaccine carriage (0)'!CW18)*MIN(1000, EXP('invasiveness (0)'!$E19+1.96*$M19))/1000*(100000/('post-vaccine carriage (0)'!CW$47+'post-vaccine carriage (0)'!EU$47))</f>
        <v>5.3140431941946673</v>
      </c>
      <c r="DX19" s="31">
        <f>('post-vaccine carriage (0)'!EV18*(1-'invasiveness (0)'!$F$90)+'post-vaccine carriage (0)'!CX18)*MIN(1000, EXP('invasiveness (0)'!$E19+1.96*$M19))/1000*(100000/('post-vaccine carriage (0)'!CX$47+'post-vaccine carriage (0)'!EV$47))</f>
        <v>7.3955866441356131</v>
      </c>
      <c r="DY19" s="31">
        <f>('post-vaccine carriage (0)'!EW18*(1-'invasiveness (0)'!$F$90)+'post-vaccine carriage (0)'!CY18)*MIN(1000, EXP('invasiveness (0)'!$E19+1.96*$M19))/1000*(100000/('post-vaccine carriage (0)'!CY$47+'post-vaccine carriage (0)'!EW$47))</f>
        <v>9.3854004706721526</v>
      </c>
      <c r="DZ19" s="31">
        <f>('post-vaccine carriage (0)'!EX18*(1-'invasiveness (0)'!$F$90)+'post-vaccine carriage (0)'!CZ18)*MIN(1000, EXP('invasiveness (0)'!$E19+1.96*$M19))/1000*(100000/('post-vaccine carriage (0)'!CZ$47+'post-vaccine carriage (0)'!EX$47))</f>
        <v>8.8634377335387029</v>
      </c>
      <c r="EA19" s="31">
        <f>('post-vaccine carriage (0)'!EY18*(1-'invasiveness (0)'!$F$90)+'post-vaccine carriage (0)'!DA18)*MIN(1000, EXP('invasiveness (0)'!$E19+1.96*$M19))/1000*(100000/('post-vaccine carriage (0)'!DA$47+'post-vaccine carriage (0)'!EY$47))</f>
        <v>8.8916571362586954</v>
      </c>
      <c r="EB19" s="31">
        <f>('post-vaccine carriage (0)'!EZ18*(1-'invasiveness (0)'!$F$90)+'post-vaccine carriage (0)'!DB18)*MIN(1000, EXP('invasiveness (0)'!$E19+1.96*$M19))/1000*(100000/('post-vaccine carriage (0)'!DB$47+'post-vaccine carriage (0)'!EZ$47))</f>
        <v>4.4501068224753029</v>
      </c>
      <c r="EC19" s="38">
        <f>('post-vaccine carriage (0)'!FA18*(1-'invasiveness (0)'!$F$90)+'post-vaccine carriage (0)'!DC18)*MIN(1000, EXP('invasiveness (0)'!$E19+1.96*$M19))/1000*(100000/('post-vaccine carriage (0)'!DC$47+'post-vaccine carriage (0)'!FA$47))</f>
        <v>7.6774586418836535</v>
      </c>
      <c r="GE19" s="41">
        <f t="shared" si="4"/>
        <v>3.1296403999959663</v>
      </c>
      <c r="GF19" s="41">
        <f t="shared" si="5"/>
        <v>0.95599764255254194</v>
      </c>
      <c r="GG19" s="41">
        <f t="shared" si="6"/>
        <v>0.92558921415957252</v>
      </c>
      <c r="GH19" s="41">
        <f t="shared" si="7"/>
        <v>0.85936607247165164</v>
      </c>
      <c r="GI19" s="41">
        <f t="shared" si="8"/>
        <v>0.36883871145721442</v>
      </c>
      <c r="GJ19" s="41">
        <f t="shared" si="9"/>
        <v>1.0018973033858407</v>
      </c>
      <c r="GK19" s="41">
        <f t="shared" si="10"/>
        <v>0.81561220711480131</v>
      </c>
      <c r="GL19" s="41">
        <f t="shared" si="11"/>
        <v>0.97653236398770482</v>
      </c>
      <c r="GM19" s="41">
        <f t="shared" si="12"/>
        <v>0.27253444624975187</v>
      </c>
      <c r="GN19" s="41">
        <f t="shared" si="13"/>
        <v>1.2333461618388326</v>
      </c>
      <c r="GO19" s="41">
        <f t="shared" si="14"/>
        <v>2.0680634683487192E-5</v>
      </c>
      <c r="GP19" s="41">
        <f t="shared" si="15"/>
        <v>6.8537142595295975E-6</v>
      </c>
      <c r="GQ19" s="41">
        <f t="shared" si="16"/>
        <v>9.8348571255879136E-6</v>
      </c>
      <c r="GR19" s="41">
        <f t="shared" si="17"/>
        <v>1.9832191457440423E-5</v>
      </c>
      <c r="GS19" s="41">
        <f t="shared" si="18"/>
        <v>1.8206216271824561E-5</v>
      </c>
      <c r="GT19" s="41">
        <f t="shared" si="19"/>
        <v>1.1424305211045517E-5</v>
      </c>
      <c r="GU19" s="41">
        <f t="shared" si="20"/>
        <v>7.982383027706314E-6</v>
      </c>
      <c r="GV19" s="41">
        <f t="shared" si="21"/>
        <v>3.8355529786092128E-6</v>
      </c>
      <c r="GW19" s="41">
        <f t="shared" si="22"/>
        <v>2.107786806249816E-6</v>
      </c>
      <c r="GX19" s="41">
        <f t="shared" si="23"/>
        <v>3.5931302322367528E-6</v>
      </c>
      <c r="GY19" s="41">
        <f t="shared" si="24"/>
        <v>0.64477873893726079</v>
      </c>
      <c r="GZ19" s="41">
        <f t="shared" si="25"/>
        <v>0.2223150769500051</v>
      </c>
      <c r="HA19" s="41">
        <f t="shared" si="26"/>
        <v>0.34276343944892496</v>
      </c>
      <c r="HB19" s="41">
        <f t="shared" si="27"/>
        <v>0.55291391940513157</v>
      </c>
      <c r="HC19" s="41">
        <f t="shared" si="28"/>
        <v>0.5936395106967205</v>
      </c>
      <c r="HD19" s="41">
        <f t="shared" si="29"/>
        <v>0.71515015821396255</v>
      </c>
      <c r="HE19" s="41">
        <f t="shared" si="30"/>
        <v>0.75636795469962315</v>
      </c>
      <c r="HF19" s="41">
        <f t="shared" si="31"/>
        <v>0.65354027194677311</v>
      </c>
      <c r="HG19" s="41">
        <f t="shared" si="32"/>
        <v>0.27205108481272067</v>
      </c>
      <c r="HH19" s="41">
        <f t="shared" si="33"/>
        <v>8.7975230376214617E-2</v>
      </c>
      <c r="HI19" s="41">
        <f t="shared" si="34"/>
        <v>1.3435494173249378</v>
      </c>
      <c r="HJ19" s="41">
        <f t="shared" si="35"/>
        <v>0.44814103920377596</v>
      </c>
      <c r="HK19" s="41">
        <f t="shared" si="36"/>
        <v>0.68744287451162522</v>
      </c>
      <c r="HL19" s="41">
        <f t="shared" si="37"/>
        <v>0.97409021107565086</v>
      </c>
      <c r="HM19" s="41">
        <f t="shared" si="38"/>
        <v>1.3556473464657399</v>
      </c>
      <c r="HN19" s="41">
        <f t="shared" si="39"/>
        <v>1.7203899914652538</v>
      </c>
      <c r="HO19" s="41">
        <f t="shared" si="40"/>
        <v>1.6247116587517763</v>
      </c>
      <c r="HP19" s="41">
        <f t="shared" si="41"/>
        <v>1.6298844138362618</v>
      </c>
      <c r="HQ19" s="41">
        <f t="shared" si="42"/>
        <v>0.81572643194728389</v>
      </c>
      <c r="HR19" s="41">
        <f t="shared" si="43"/>
        <v>1.4073158677308011</v>
      </c>
      <c r="HS19" s="41">
        <f t="shared" si="44"/>
        <v>35.909381945549541</v>
      </c>
      <c r="HT19" s="41">
        <f t="shared" si="45"/>
        <v>10.969082737271801</v>
      </c>
      <c r="HU19" s="41">
        <f t="shared" si="46"/>
        <v>10.62017751815192</v>
      </c>
      <c r="HV19" s="41">
        <f t="shared" si="47"/>
        <v>9.8603355604276803</v>
      </c>
      <c r="HW19" s="41">
        <f t="shared" si="48"/>
        <v>4.2320421752091777</v>
      </c>
      <c r="HX19" s="41">
        <f t="shared" si="49"/>
        <v>11.495733803009649</v>
      </c>
      <c r="HY19" s="41">
        <f t="shared" si="50"/>
        <v>9.3583052751925777</v>
      </c>
      <c r="HZ19" s="41">
        <f t="shared" si="51"/>
        <v>11.204697396119405</v>
      </c>
      <c r="IA19" s="41">
        <f t="shared" si="52"/>
        <v>3.1270504827691368</v>
      </c>
      <c r="IB19" s="41">
        <f t="shared" si="53"/>
        <v>14.151369721775474</v>
      </c>
      <c r="IC19" s="41">
        <f t="shared" si="54"/>
        <v>174.34618106282727</v>
      </c>
      <c r="ID19" s="41">
        <f t="shared" si="55"/>
        <v>57.779605197461954</v>
      </c>
      <c r="IE19" s="41">
        <f t="shared" si="56"/>
        <v>82.911854852979687</v>
      </c>
      <c r="IF19" s="41">
        <f t="shared" si="57"/>
        <v>167.19345879033384</v>
      </c>
      <c r="IG19" s="41">
        <f t="shared" si="58"/>
        <v>153.48582512948693</v>
      </c>
      <c r="IH19" s="41">
        <f t="shared" si="59"/>
        <v>96.311550168830976</v>
      </c>
      <c r="II19" s="41">
        <f t="shared" si="60"/>
        <v>67.294743027038209</v>
      </c>
      <c r="IJ19" s="41">
        <f t="shared" si="61"/>
        <v>32.33527521370582</v>
      </c>
      <c r="IK19" s="41">
        <f t="shared" si="62"/>
        <v>17.769502038430819</v>
      </c>
      <c r="IL19" s="41">
        <f t="shared" si="63"/>
        <v>30.291552635571005</v>
      </c>
      <c r="IM19" s="41">
        <f t="shared" si="64"/>
        <v>7.2316172348418561</v>
      </c>
      <c r="IN19" s="41">
        <f t="shared" si="65"/>
        <v>2.493409669007844</v>
      </c>
      <c r="IO19" s="41">
        <f t="shared" si="66"/>
        <v>3.8443171998475409</v>
      </c>
      <c r="IP19" s="41">
        <f t="shared" si="67"/>
        <v>6.2012929203349172</v>
      </c>
      <c r="IQ19" s="41">
        <f t="shared" si="68"/>
        <v>6.658057187048799</v>
      </c>
      <c r="IR19" s="41">
        <f t="shared" si="69"/>
        <v>8.0208789423858402</v>
      </c>
      <c r="IS19" s="41">
        <f t="shared" si="70"/>
        <v>8.483163613774348</v>
      </c>
      <c r="IT19" s="41">
        <f t="shared" si="71"/>
        <v>7.3298835846592478</v>
      </c>
      <c r="IU19" s="41">
        <f t="shared" si="72"/>
        <v>3.0512316782215221</v>
      </c>
      <c r="IV19" s="41">
        <f t="shared" si="73"/>
        <v>0.98670001631322601</v>
      </c>
      <c r="IW19" s="41">
        <f t="shared" si="74"/>
        <v>5.5576886467293765</v>
      </c>
      <c r="IX19" s="41">
        <f t="shared" si="75"/>
        <v>1.8537675902351798</v>
      </c>
      <c r="IY19" s="41">
        <f t="shared" si="76"/>
        <v>2.8436568165503164</v>
      </c>
      <c r="IZ19" s="41">
        <f t="shared" si="77"/>
        <v>4.0293941087513145</v>
      </c>
      <c r="JA19" s="41">
        <f t="shared" si="78"/>
        <v>5.6077325993877309</v>
      </c>
      <c r="JB19" s="41">
        <f t="shared" si="79"/>
        <v>7.1165167430539391</v>
      </c>
      <c r="JC19" s="41">
        <f t="shared" si="80"/>
        <v>6.7207364490038515</v>
      </c>
      <c r="JD19" s="41">
        <f t="shared" si="81"/>
        <v>6.7421339218728402</v>
      </c>
      <c r="JE19" s="41">
        <f t="shared" si="82"/>
        <v>3.3743109640856916</v>
      </c>
      <c r="JF19" s="41">
        <f t="shared" si="83"/>
        <v>5.821463147981822</v>
      </c>
    </row>
    <row r="20" spans="1:266" x14ac:dyDescent="0.25">
      <c r="A20" s="28" t="s">
        <v>14</v>
      </c>
      <c r="B20" s="59">
        <v>0.11107520999999999</v>
      </c>
      <c r="C20" s="59">
        <v>-9.3944974259999992</v>
      </c>
      <c r="D20" s="59">
        <v>0.52964514699999998</v>
      </c>
      <c r="E20" s="26">
        <v>2.216469231</v>
      </c>
      <c r="F20" s="59">
        <v>0.71177161799999999</v>
      </c>
      <c r="G20" s="59">
        <v>2.9390757999999999E-2</v>
      </c>
      <c r="H20" s="59">
        <v>0.67652332500000001</v>
      </c>
      <c r="I20" s="26">
        <v>1.5955358610000001</v>
      </c>
      <c r="J20" s="91">
        <f t="shared" si="3"/>
        <v>1.1853037728481268</v>
      </c>
      <c r="K20" s="91">
        <f t="shared" si="84"/>
        <v>5.8330353255001075</v>
      </c>
      <c r="L20" s="91">
        <f t="shared" si="85"/>
        <v>1.2157901279659695</v>
      </c>
      <c r="M20" s="26">
        <f t="shared" si="86"/>
        <v>0.7916746069409637</v>
      </c>
      <c r="N20" s="31">
        <f>('post-vaccine carriage (0)'!DN19*(1-'invasiveness (0)'!$F$90)+'post-vaccine carriage (0)'!BP19)*EXP('invasiveness (0)'!$B20)/1000*(100000/('post-vaccine carriage (0)'!BP$47+'post-vaccine carriage (0)'!DN$47))</f>
        <v>0.37972231172227988</v>
      </c>
      <c r="O20" s="31">
        <f>('post-vaccine carriage (0)'!DO19*(1-'invasiveness (0)'!$F$90)+'post-vaccine carriage (0)'!BQ19)*EXP('invasiveness (0)'!$B20)/1000*(100000/('post-vaccine carriage (0)'!BQ$47+'post-vaccine carriage (0)'!DO$47))</f>
        <v>0.37012321728164121</v>
      </c>
      <c r="P20" s="31">
        <f>('post-vaccine carriage (0)'!DP19*(1-'invasiveness (0)'!$F$90)+'post-vaccine carriage (0)'!BR19)*EXP('invasiveness (0)'!$B20)/1000*(100000/('post-vaccine carriage (0)'!BR$47+'post-vaccine carriage (0)'!DP$47))</f>
        <v>0.41072337152811084</v>
      </c>
      <c r="Q20" s="31">
        <f>('post-vaccine carriage (0)'!DQ19*(1-'invasiveness (0)'!$F$90)+'post-vaccine carriage (0)'!BS19)*EXP('invasiveness (0)'!$B20)/1000*(100000/('post-vaccine carriage (0)'!BS$47+'post-vaccine carriage (0)'!DQ$47))</f>
        <v>0.29381893427936007</v>
      </c>
      <c r="R20" s="31">
        <f>('post-vaccine carriage (0)'!DR19*(1-'invasiveness (0)'!$F$90)+'post-vaccine carriage (0)'!BT19)*EXP('invasiveness (0)'!$B20)/1000*(100000/('post-vaccine carriage (0)'!BT$47+'post-vaccine carriage (0)'!DR$47))</f>
        <v>0.17448008261498088</v>
      </c>
      <c r="S20" s="31">
        <f>('post-vaccine carriage (0)'!DS19*(1-'invasiveness (0)'!$F$90)+'post-vaccine carriage (0)'!BU19)*EXP('invasiveness (0)'!$B20)/1000*(100000/('post-vaccine carriage (0)'!BU$47+'post-vaccine carriage (0)'!DS$47))</f>
        <v>0.17603313266497569</v>
      </c>
      <c r="T20" s="31">
        <f>('post-vaccine carriage (0)'!DT19*(1-'invasiveness (0)'!$F$90)+'post-vaccine carriage (0)'!BV19)*EXP('invasiveness (0)'!$B20)/1000*(100000/('post-vaccine carriage (0)'!BV$47+'post-vaccine carriage (0)'!DT$47))</f>
        <v>0.1602439441317986</v>
      </c>
      <c r="U20" s="31">
        <f>('post-vaccine carriage (0)'!DU19*(1-'invasiveness (0)'!$F$90)+'post-vaccine carriage (0)'!BW19)*EXP('invasiveness (0)'!$B20)/1000*(100000/('post-vaccine carriage (0)'!BW$47+'post-vaccine carriage (0)'!DU$47))</f>
        <v>4.8317788667315641E-2</v>
      </c>
      <c r="V20" s="31">
        <f>('post-vaccine carriage (0)'!DV19*(1-'invasiveness (0)'!$F$90)+'post-vaccine carriage (0)'!BX19)*EXP('invasiveness (0)'!$B20)/1000*(100000/('post-vaccine carriage (0)'!BX$47+'post-vaccine carriage (0)'!DV$47))</f>
        <v>9.2142103010279502E-2</v>
      </c>
      <c r="W20" s="38">
        <f>('post-vaccine carriage (0)'!DW19*(1-'invasiveness (0)'!$F$90)+'post-vaccine carriage (0)'!BY19)*EXP('invasiveness (0)'!$B20)/1000*(100000/('post-vaccine carriage (0)'!BY$47+'post-vaccine carriage (0)'!DW$47))</f>
        <v>0.1419371090570288</v>
      </c>
      <c r="X20" s="31">
        <f>('post-vaccine carriage (0)'!DX19*(1-'invasiveness (0)'!$F$90)+'post-vaccine carriage (0)'!BZ19)*EXP('invasiveness (0)'!$C20)/1000*(100000/('post-vaccine carriage (0)'!BZ$47+'post-vaccine carriage (0)'!DX$47))</f>
        <v>1.4502206940338376E-5</v>
      </c>
      <c r="Y20" s="31">
        <f>('post-vaccine carriage (0)'!DY19*(1-'invasiveness (0)'!$F$90)+'post-vaccine carriage (0)'!CA19)*EXP('invasiveness (0)'!$C20)/1000*(100000/('post-vaccine carriage (0)'!CA$47+'post-vaccine carriage (0)'!DY$47))</f>
        <v>2.0597733930355021E-5</v>
      </c>
      <c r="Z20" s="31">
        <f>('post-vaccine carriage (0)'!DZ19*(1-'invasiveness (0)'!$F$90)+'post-vaccine carriage (0)'!CB19)*EXP('invasiveness (0)'!$C20)/1000*(100000/('post-vaccine carriage (0)'!CB$47+'post-vaccine carriage (0)'!DZ$47))</f>
        <v>3.3103927908631264E-5</v>
      </c>
      <c r="AA20" s="31">
        <f>('post-vaccine carriage (0)'!EA19*(1-'invasiveness (0)'!$F$90)+'post-vaccine carriage (0)'!CC19)*EXP('invasiveness (0)'!$C20)/1000*(100000/('post-vaccine carriage (0)'!CC$47+'post-vaccine carriage (0)'!EA$47))</f>
        <v>4.1687124107515737E-5</v>
      </c>
      <c r="AB20" s="31">
        <f>('post-vaccine carriage (0)'!EB19*(1-'invasiveness (0)'!$F$90)+'post-vaccine carriage (0)'!CD19)*EXP('invasiveness (0)'!$C20)/1000*(100000/('post-vaccine carriage (0)'!CD$47+'post-vaccine carriage (0)'!EB$47))</f>
        <v>2.456001169277365E-5</v>
      </c>
      <c r="AC20" s="31">
        <f>('post-vaccine carriage (0)'!EC19*(1-'invasiveness (0)'!$F$90)+'post-vaccine carriage (0)'!CE19)*EXP('invasiveness (0)'!$C20)/1000*(100000/('post-vaccine carriage (0)'!CE$47+'post-vaccine carriage (0)'!EC$47))</f>
        <v>8.8858354471166492E-6</v>
      </c>
      <c r="AD20" s="31">
        <f>('post-vaccine carriage (0)'!ED19*(1-'invasiveness (0)'!$F$90)+'post-vaccine carriage (0)'!CF19)*EXP('invasiveness (0)'!$C20)/1000*(100000/('post-vaccine carriage (0)'!CF$47+'post-vaccine carriage (0)'!ED$47))</f>
        <v>8.1515225928017747E-6</v>
      </c>
      <c r="AE20" s="31">
        <f>('post-vaccine carriage (0)'!EE19*(1-'invasiveness (0)'!$F$90)+'post-vaccine carriage (0)'!CG19)*EXP('invasiveness (0)'!$C20)/1000*(100000/('post-vaccine carriage (0)'!CG$47+'post-vaccine carriage (0)'!EE$47))</f>
        <v>3.5280023800992961E-6</v>
      </c>
      <c r="AF20" s="31">
        <f>('post-vaccine carriage (0)'!EF19*(1-'invasiveness (0)'!$F$90)+'post-vaccine carriage (0)'!CH19)*EXP('invasiveness (0)'!$C20)/1000*(100000/('post-vaccine carriage (0)'!CH$47+'post-vaccine carriage (0)'!EF$47))</f>
        <v>1.6892303033762131E-6</v>
      </c>
      <c r="AG20" s="38">
        <f>('post-vaccine carriage (0)'!EG19*(1-'invasiveness (0)'!$F$90)+'post-vaccine carriage (0)'!CI19)*EXP('invasiveness (0)'!$C20)/1000*(100000/('post-vaccine carriage (0)'!CI$47+'post-vaccine carriage (0)'!EG$47))</f>
        <v>2.414681127108323E-6</v>
      </c>
      <c r="AH20" s="31">
        <f>('post-vaccine carriage (0)'!EH19*(1-'invasiveness (0)'!$F$90)+'post-vaccine carriage (0)'!CJ19)*EXP('invasiveness (0)'!$D20)/1000*(100000/('post-vaccine carriage (0)'!CJ$47+'post-vaccine carriage (0)'!EH$47))</f>
        <v>0.22988746185161513</v>
      </c>
      <c r="AI20" s="31">
        <f>('post-vaccine carriage (0)'!EI19*(1-'invasiveness (0)'!$F$90)+'post-vaccine carriage (0)'!CK19)*EXP('invasiveness (0)'!$D20)/1000*(100000/('post-vaccine carriage (0)'!CK$47+'post-vaccine carriage (0)'!EI$47))</f>
        <v>0.36028884219625795</v>
      </c>
      <c r="AJ20" s="31">
        <f>('post-vaccine carriage (0)'!EJ19*(1-'invasiveness (0)'!$F$90)+'post-vaccine carriage (0)'!CL19)*EXP('invasiveness (0)'!$D20)/1000*(100000/('post-vaccine carriage (0)'!CL$47+'post-vaccine carriage (0)'!EJ$47))</f>
        <v>0.51758614684791493</v>
      </c>
      <c r="AK20" s="31">
        <f>('post-vaccine carriage (0)'!EK19*(1-'invasiveness (0)'!$F$90)+'post-vaccine carriage (0)'!CM19)*EXP('invasiveness (0)'!$D20)/1000*(100000/('post-vaccine carriage (0)'!CM$47+'post-vaccine carriage (0)'!EK$47))</f>
        <v>0.55556017848897654</v>
      </c>
      <c r="AL20" s="31">
        <f>('post-vaccine carriage (0)'!EL19*(1-'invasiveness (0)'!$F$90)+'post-vaccine carriage (0)'!CN19)*EXP('invasiveness (0)'!$D20)/1000*(100000/('post-vaccine carriage (0)'!CN$47+'post-vaccine carriage (0)'!EL$47))</f>
        <v>0.41972150878360087</v>
      </c>
      <c r="AM20" s="31">
        <f>('post-vaccine carriage (0)'!EM19*(1-'invasiveness (0)'!$F$90)+'post-vaccine carriage (0)'!CO19)*EXP('invasiveness (0)'!$D20)/1000*(100000/('post-vaccine carriage (0)'!CO$47+'post-vaccine carriage (0)'!EM$47))</f>
        <v>0.34834950794324065</v>
      </c>
      <c r="AN20" s="31">
        <f>('post-vaccine carriage (0)'!EN19*(1-'invasiveness (0)'!$F$90)+'post-vaccine carriage (0)'!CP19)*EXP('invasiveness (0)'!$D20)/1000*(100000/('post-vaccine carriage (0)'!CP$47+'post-vaccine carriage (0)'!EN$47))</f>
        <v>0.36675547503474593</v>
      </c>
      <c r="AO20" s="31">
        <f>('post-vaccine carriage (0)'!EO19*(1-'invasiveness (0)'!$F$90)+'post-vaccine carriage (0)'!CQ19)*EXP('invasiveness (0)'!$D20)/1000*(100000/('post-vaccine carriage (0)'!CQ$47+'post-vaccine carriage (0)'!EO$47))</f>
        <v>0.19716338428520694</v>
      </c>
      <c r="AP20" s="31">
        <f>('post-vaccine carriage (0)'!EP19*(1-'invasiveness (0)'!$F$90)+'post-vaccine carriage (0)'!CR19)*EXP('invasiveness (0)'!$D20)/1000*(100000/('post-vaccine carriage (0)'!CR$47+'post-vaccine carriage (0)'!EP$47))</f>
        <v>0.18361286749185285</v>
      </c>
      <c r="AQ20" s="38">
        <f>('post-vaccine carriage (0)'!EQ19*(1-'invasiveness (0)'!$F$90)+'post-vaccine carriage (0)'!CS19)*EXP('invasiveness (0)'!$D20)/1000*(100000/('post-vaccine carriage (0)'!CS$47+'post-vaccine carriage (0)'!EQ$47))</f>
        <v>4.2903497596276853E-2</v>
      </c>
      <c r="AR20" s="31">
        <f>('post-vaccine carriage (0)'!ER19*(1-'invasiveness (0)'!$F$90)+'post-vaccine carriage (0)'!CT19)*EXP('invasiveness (0)'!$E20)/1000*(100000/('post-vaccine carriage (0)'!CT$47+'post-vaccine carriage (0)'!ER$47))</f>
        <v>0.85997293330220126</v>
      </c>
      <c r="AS20" s="31">
        <f>('post-vaccine carriage (0)'!ES19*(1-'invasiveness (0)'!$F$90)+'post-vaccine carriage (0)'!CU19)*EXP('invasiveness (0)'!$E20)/1000*(100000/('post-vaccine carriage (0)'!CU$47+'post-vaccine carriage (0)'!ES$47))</f>
        <v>1.3539039433196363</v>
      </c>
      <c r="AT20" s="31">
        <f>('post-vaccine carriage (0)'!ET19*(1-'invasiveness (0)'!$F$90)+'post-vaccine carriage (0)'!CV19)*EXP('invasiveness (0)'!$E20)/1000*(100000/('post-vaccine carriage (0)'!CV$47+'post-vaccine carriage (0)'!ET$47))</f>
        <v>2.7391462464894585</v>
      </c>
      <c r="AU20" s="31">
        <f>('post-vaccine carriage (0)'!EU19*(1-'invasiveness (0)'!$F$90)+'post-vaccine carriage (0)'!CW19)*EXP('invasiveness (0)'!$E20)/1000*(100000/('post-vaccine carriage (0)'!CW$47+'post-vaccine carriage (0)'!EU$47))</f>
        <v>2.8962698642428499</v>
      </c>
      <c r="AV20" s="31">
        <f>('post-vaccine carriage (0)'!EV19*(1-'invasiveness (0)'!$F$90)+'post-vaccine carriage (0)'!CX19)*EXP('invasiveness (0)'!$E20)/1000*(100000/('post-vaccine carriage (0)'!CX$47+'post-vaccine carriage (0)'!EV$47))</f>
        <v>2.0351525348116857</v>
      </c>
      <c r="AW20" s="31">
        <f>('post-vaccine carriage (0)'!EW19*(1-'invasiveness (0)'!$F$90)+'post-vaccine carriage (0)'!CY19)*EXP('invasiveness (0)'!$E20)/1000*(100000/('post-vaccine carriage (0)'!CY$47+'post-vaccine carriage (0)'!EW$47))</f>
        <v>1.4502939426128534</v>
      </c>
      <c r="AX20" s="31">
        <f>('post-vaccine carriage (0)'!EX19*(1-'invasiveness (0)'!$F$90)+'post-vaccine carriage (0)'!CZ19)*EXP('invasiveness (0)'!$E20)/1000*(100000/('post-vaccine carriage (0)'!CZ$47+'post-vaccine carriage (0)'!EX$47))</f>
        <v>1.7585147129305483</v>
      </c>
      <c r="AY20" s="31">
        <f>('post-vaccine carriage (0)'!EY19*(1-'invasiveness (0)'!$F$90)+'post-vaccine carriage (0)'!DA19)*EXP('invasiveness (0)'!$E20)/1000*(100000/('post-vaccine carriage (0)'!DA$47+'post-vaccine carriage (0)'!EY$47))</f>
        <v>1.0653412513774621</v>
      </c>
      <c r="AZ20" s="31">
        <f>('post-vaccine carriage (0)'!EZ19*(1-'invasiveness (0)'!$F$90)+'post-vaccine carriage (0)'!DB19)*EXP('invasiveness (0)'!$E20)/1000*(100000/('post-vaccine carriage (0)'!DB$47+'post-vaccine carriage (0)'!EZ$47))</f>
        <v>1.1122316604041802</v>
      </c>
      <c r="BA20" s="38">
        <f>('post-vaccine carriage (0)'!FA19*(1-'invasiveness (0)'!$F$90)+'post-vaccine carriage (0)'!DC19)*EXP('invasiveness (0)'!$E20)/1000*(100000/('post-vaccine carriage (0)'!DC$47+'post-vaccine carriage (0)'!FA$47))</f>
        <v>1.3547201200780816</v>
      </c>
      <c r="BB20" s="31">
        <f>('post-vaccine carriage (0)'!DN19*(1-'invasiveness (0)'!$F$90)+'post-vaccine carriage (0)'!BP19)*EXP('invasiveness (0)'!$B20-1.96*$J20)/1000*(100000/('post-vaccine carriage (0)'!BP$47+'post-vaccine carriage (0)'!DN$47))</f>
        <v>3.7197621913465144E-2</v>
      </c>
      <c r="BC20" s="31">
        <f>('post-vaccine carriage (0)'!DO19*(1-'invasiveness (0)'!$F$90)+'post-vaccine carriage (0)'!BQ19)*EXP('invasiveness (0)'!$B20-1.96*$J20)/1000*(100000/('post-vaccine carriage (0)'!BQ$47+'post-vaccine carriage (0)'!DO$47))</f>
        <v>3.6257294008857653E-2</v>
      </c>
      <c r="BD20" s="31">
        <f>('post-vaccine carriage (0)'!DP19*(1-'invasiveness (0)'!$F$90)+'post-vaccine carriage (0)'!BR19)*EXP('invasiveness (0)'!$B20-1.96*$J20)/1000*(100000/('post-vaccine carriage (0)'!BR$47+'post-vaccine carriage (0)'!DP$47))</f>
        <v>4.0234487712431995E-2</v>
      </c>
      <c r="BE20" s="31">
        <f>('post-vaccine carriage (0)'!DQ19*(1-'invasiveness (0)'!$F$90)+'post-vaccine carriage (0)'!BS19)*EXP('invasiveness (0)'!$B20-1.96*$J20)/1000*(100000/('post-vaccine carriage (0)'!BS$47+'post-vaccine carriage (0)'!DQ$47))</f>
        <v>2.8782521571538263E-2</v>
      </c>
      <c r="BF20" s="31">
        <f>('post-vaccine carriage (0)'!DR19*(1-'invasiveness (0)'!$F$90)+'post-vaccine carriage (0)'!BT19)*EXP('invasiveness (0)'!$B20-1.96*$J20)/1000*(100000/('post-vaccine carriage (0)'!BT$47+'post-vaccine carriage (0)'!DR$47))</f>
        <v>1.7092080038976047E-2</v>
      </c>
      <c r="BG20" s="31">
        <f>('post-vaccine carriage (0)'!DS19*(1-'invasiveness (0)'!$F$90)+'post-vaccine carriage (0)'!BU19)*EXP('invasiveness (0)'!$B20-1.96*$J20)/1000*(100000/('post-vaccine carriage (0)'!BU$47+'post-vaccine carriage (0)'!DS$47))</f>
        <v>1.7244216921084382E-2</v>
      </c>
      <c r="BH20" s="31">
        <f>('post-vaccine carriage (0)'!DT19*(1-'invasiveness (0)'!$F$90)+'post-vaccine carriage (0)'!BV19)*EXP('invasiveness (0)'!$B20-1.96*$J20)/1000*(100000/('post-vaccine carriage (0)'!BV$47+'post-vaccine carriage (0)'!DT$47))</f>
        <v>1.5697507003740639E-2</v>
      </c>
      <c r="BI20" s="31">
        <f>('post-vaccine carriage (0)'!DU19*(1-'invasiveness (0)'!$F$90)+'post-vaccine carriage (0)'!BW19)*EXP('invasiveness (0)'!$B20-1.96*$J20)/1000*(100000/('post-vaccine carriage (0)'!BW$47+'post-vaccine carriage (0)'!DU$47))</f>
        <v>4.733213664452846E-3</v>
      </c>
      <c r="BJ20" s="31">
        <f>('post-vaccine carriage (0)'!DV19*(1-'invasiveness (0)'!$F$90)+'post-vaccine carriage (0)'!BX19)*EXP('invasiveness (0)'!$B20-1.96*$J20)/1000*(100000/('post-vaccine carriage (0)'!BX$47+'post-vaccine carriage (0)'!DV$47))</f>
        <v>9.0262462970432597E-3</v>
      </c>
      <c r="BK20" s="38">
        <f>('post-vaccine carriage (0)'!DW19*(1-'invasiveness (0)'!$F$90)+'post-vaccine carriage (0)'!BY19)*EXP('invasiveness (0)'!$B20-1.96*$J20)/1000*(100000/('post-vaccine carriage (0)'!BY$47+'post-vaccine carriage (0)'!DW$47))</f>
        <v>1.3904168270351975E-2</v>
      </c>
      <c r="BL20" s="31">
        <f>('post-vaccine carriage (0)'!DX19*(1-'invasiveness (0)'!$F$90)+'post-vaccine carriage (0)'!BZ19)*EXP('invasiveness (0)'!$C20-1.96*$K20)/1000*(100000/('post-vaccine carriage (0)'!BZ$47+'post-vaccine carriage (0)'!DX$47))</f>
        <v>1.5712822010568177E-10</v>
      </c>
      <c r="BM20" s="31">
        <f>('post-vaccine carriage (0)'!DY19*(1-'invasiveness (0)'!$F$90)+'post-vaccine carriage (0)'!CA19)*EXP('invasiveness (0)'!$C20-1.96*$K20)/1000*(100000/('post-vaccine carriage (0)'!CA$47+'post-vaccine carriage (0)'!DY$47))</f>
        <v>2.2317191335097424E-10</v>
      </c>
      <c r="BN20" s="31">
        <f>('post-vaccine carriage (0)'!DZ19*(1-'invasiveness (0)'!$F$90)+'post-vaccine carriage (0)'!CB19)*EXP('invasiveness (0)'!$C20-1.96*$K20)/1000*(100000/('post-vaccine carriage (0)'!CB$47+'post-vaccine carriage (0)'!DZ$47))</f>
        <v>3.5867377235679339E-10</v>
      </c>
      <c r="BO20" s="31">
        <f>('post-vaccine carriage (0)'!EA19*(1-'invasiveness (0)'!$F$90)+'post-vaccine carriage (0)'!CC19)*EXP('invasiveness (0)'!$C20-1.96*$K20)/1000*(100000/('post-vaccine carriage (0)'!CC$47+'post-vaccine carriage (0)'!EA$47))</f>
        <v>4.5167081391722101E-10</v>
      </c>
      <c r="BP20" s="31">
        <f>('post-vaccine carriage (0)'!EB19*(1-'invasiveness (0)'!$F$90)+'post-vaccine carriage (0)'!CD19)*EXP('invasiveness (0)'!$C20-1.96*$K20)/1000*(100000/('post-vaccine carriage (0)'!CD$47+'post-vaccine carriage (0)'!EB$47))</f>
        <v>2.6610232076651176E-10</v>
      </c>
      <c r="BQ20" s="31">
        <f>('post-vaccine carriage (0)'!EC19*(1-'invasiveness (0)'!$F$90)+'post-vaccine carriage (0)'!CE19)*EXP('invasiveness (0)'!$C20-1.96*$K20)/1000*(100000/('post-vaccine carriage (0)'!CE$47+'post-vaccine carriage (0)'!EC$47))</f>
        <v>9.6276071200845556E-11</v>
      </c>
      <c r="BR20" s="31">
        <f>('post-vaccine carriage (0)'!ED19*(1-'invasiveness (0)'!$F$90)+'post-vaccine carriage (0)'!CF19)*EXP('invasiveness (0)'!$C20-1.96*$K20)/1000*(100000/('post-vaccine carriage (0)'!CF$47+'post-vaccine carriage (0)'!ED$47))</f>
        <v>8.8319953054559674E-11</v>
      </c>
      <c r="BS20" s="31">
        <f>('post-vaccine carriage (0)'!EE19*(1-'invasiveness (0)'!$F$90)+'post-vaccine carriage (0)'!CG19)*EXP('invasiveness (0)'!$C20-1.96*$K20)/1000*(100000/('post-vaccine carriage (0)'!CG$47+'post-vaccine carriage (0)'!EE$47))</f>
        <v>3.8225129236824756E-11</v>
      </c>
      <c r="BT20" s="31">
        <f>('post-vaccine carriage (0)'!EF19*(1-'invasiveness (0)'!$F$90)+'post-vaccine carriage (0)'!CH19)*EXP('invasiveness (0)'!$C20-1.96*$K20)/1000*(100000/('post-vaccine carriage (0)'!CH$47+'post-vaccine carriage (0)'!EF$47))</f>
        <v>1.8302438519188037E-11</v>
      </c>
      <c r="BU20" s="38">
        <f>('post-vaccine carriage (0)'!EG19*(1-'invasiveness (0)'!$F$90)+'post-vaccine carriage (0)'!CI19)*EXP('invasiveness (0)'!$C20-1.96*$K20)/1000*(100000/('post-vaccine carriage (0)'!CI$47+'post-vaccine carriage (0)'!EG$47))</f>
        <v>2.6162538514738609E-11</v>
      </c>
      <c r="BV20" s="31">
        <f>('post-vaccine carriage (0)'!EH19*(1-'invasiveness (0)'!$F$90)+'post-vaccine carriage (0)'!CJ19)*EXP('invasiveness (0)'!$D20-1.96*$L20)/1000*(100000/('post-vaccine carriage (0)'!CJ$47+'post-vaccine carriage (0)'!EH$47))</f>
        <v>2.1213573623776343E-2</v>
      </c>
      <c r="BW20" s="31">
        <f>('post-vaccine carriage (0)'!EI19*(1-'invasiveness (0)'!$F$90)+'post-vaccine carriage (0)'!CK19)*EXP('invasiveness (0)'!$D20-1.96*$L20)/1000*(100000/('post-vaccine carriage (0)'!CK$47+'post-vaccine carriage (0)'!EI$47))</f>
        <v>3.3246762647232898E-2</v>
      </c>
      <c r="BX20" s="31">
        <f>('post-vaccine carriage (0)'!EJ19*(1-'invasiveness (0)'!$F$90)+'post-vaccine carriage (0)'!CL19)*EXP('invasiveness (0)'!$D20-1.96*$L20)/1000*(100000/('post-vaccine carriage (0)'!CL$47+'post-vaccine carriage (0)'!EJ$47))</f>
        <v>4.7761855928846152E-2</v>
      </c>
      <c r="BY20" s="31">
        <f>('post-vaccine carriage (0)'!EK19*(1-'invasiveness (0)'!$F$90)+'post-vaccine carriage (0)'!CM19)*EXP('invasiveness (0)'!$D20-1.96*$L20)/1000*(100000/('post-vaccine carriage (0)'!CM$47+'post-vaccine carriage (0)'!EK$47))</f>
        <v>5.1266026663173717E-2</v>
      </c>
      <c r="BZ20" s="31">
        <f>('post-vaccine carriage (0)'!EL19*(1-'invasiveness (0)'!$F$90)+'post-vaccine carriage (0)'!CN19)*EXP('invasiveness (0)'!$D20-1.96*$L20)/1000*(100000/('post-vaccine carriage (0)'!CN$47+'post-vaccine carriage (0)'!EL$47))</f>
        <v>3.8731095016441203E-2</v>
      </c>
      <c r="CA20" s="31">
        <f>('post-vaccine carriage (0)'!EM19*(1-'invasiveness (0)'!$F$90)+'post-vaccine carriage (0)'!CO19)*EXP('invasiveness (0)'!$D20-1.96*$L20)/1000*(100000/('post-vaccine carriage (0)'!CO$47+'post-vaccine carriage (0)'!EM$47))</f>
        <v>3.2145023804430156E-2</v>
      </c>
      <c r="CB20" s="31">
        <f>('post-vaccine carriage (0)'!EN19*(1-'invasiveness (0)'!$F$90)+'post-vaccine carriage (0)'!CP19)*EXP('invasiveness (0)'!$D20-1.96*$L20)/1000*(100000/('post-vaccine carriage (0)'!CP$47+'post-vaccine carriage (0)'!EN$47))</f>
        <v>3.3843491110422154E-2</v>
      </c>
      <c r="CC20" s="31">
        <f>('post-vaccine carriage (0)'!EO19*(1-'invasiveness (0)'!$F$90)+'post-vaccine carriage (0)'!CQ19)*EXP('invasiveness (0)'!$D20-1.96*$L20)/1000*(100000/('post-vaccine carriage (0)'!CQ$47+'post-vaccine carriage (0)'!EO$47))</f>
        <v>1.819385857218624E-2</v>
      </c>
      <c r="CD20" s="31">
        <f>('post-vaccine carriage (0)'!EP19*(1-'invasiveness (0)'!$F$90)+'post-vaccine carriage (0)'!CR19)*EXP('invasiveness (0)'!$D20-1.96*$L20)/1000*(100000/('post-vaccine carriage (0)'!CR$47+'post-vaccine carriage (0)'!EP$47))</f>
        <v>1.6943442897835208E-2</v>
      </c>
      <c r="CE20" s="38">
        <f>('post-vaccine carriage (0)'!EQ19*(1-'invasiveness (0)'!$F$90)+'post-vaccine carriage (0)'!CS19)*EXP('invasiveness (0)'!$D20-1.96*$L20)/1000*(100000/('post-vaccine carriage (0)'!CS$47+'post-vaccine carriage (0)'!EQ$47))</f>
        <v>3.9590523887013639E-3</v>
      </c>
      <c r="CF20" s="31">
        <f>('post-vaccine carriage (0)'!ER19*(1-'invasiveness (0)'!$F$90)+'post-vaccine carriage (0)'!CT19)*EXP('invasiveness (0)'!$E20-1.96*$M20)/1000*(100000/('post-vaccine carriage (0)'!CT$47+'post-vaccine carriage (0)'!ER$47))</f>
        <v>0.18222071757609282</v>
      </c>
      <c r="CG20" s="31">
        <f>('post-vaccine carriage (0)'!ES19*(1-'invasiveness (0)'!$F$90)+'post-vaccine carriage (0)'!CU19)*EXP('invasiveness (0)'!$E20-1.96*$M20)/1000*(100000/('post-vaccine carriage (0)'!CU$47+'post-vaccine carriage (0)'!ES$47))</f>
        <v>0.28688036393595445</v>
      </c>
      <c r="CH20" s="31">
        <f>('post-vaccine carriage (0)'!ET19*(1-'invasiveness (0)'!$F$90)+'post-vaccine carriage (0)'!CV19)*EXP('invasiveness (0)'!$E20-1.96*$M20)/1000*(100000/('post-vaccine carriage (0)'!CV$47+'post-vaccine carriage (0)'!ET$47))</f>
        <v>0.58040105130352093</v>
      </c>
      <c r="CI20" s="31">
        <f>('post-vaccine carriage (0)'!EU19*(1-'invasiveness (0)'!$F$90)+'post-vaccine carriage (0)'!CW19)*EXP('invasiveness (0)'!$E20-1.96*$M20)/1000*(100000/('post-vaccine carriage (0)'!CW$47+'post-vaccine carriage (0)'!EU$47))</f>
        <v>0.61369416701267965</v>
      </c>
      <c r="CJ20" s="31">
        <f>('post-vaccine carriage (0)'!EV19*(1-'invasiveness (0)'!$F$90)+'post-vaccine carriage (0)'!CX19)*EXP('invasiveness (0)'!$E20-1.96*$M20)/1000*(100000/('post-vaccine carriage (0)'!CX$47+'post-vaccine carriage (0)'!EV$47))</f>
        <v>0.43123096193990457</v>
      </c>
      <c r="CK20" s="31">
        <f>('post-vaccine carriage (0)'!EW19*(1-'invasiveness (0)'!$F$90)+'post-vaccine carriage (0)'!CY19)*EXP('invasiveness (0)'!$E20-1.96*$M20)/1000*(100000/('post-vaccine carriage (0)'!CY$47+'post-vaccine carriage (0)'!EW$47))</f>
        <v>0.30730455888232827</v>
      </c>
      <c r="CL20" s="31">
        <f>('post-vaccine carriage (0)'!EX19*(1-'invasiveness (0)'!$F$90)+'post-vaccine carriage (0)'!CZ19)*EXP('invasiveness (0)'!$E20-1.96*$M20)/1000*(100000/('post-vaccine carriage (0)'!CZ$47+'post-vaccine carriage (0)'!EX$47))</f>
        <v>0.37261383521441249</v>
      </c>
      <c r="CM20" s="31">
        <f>('post-vaccine carriage (0)'!EY19*(1-'invasiveness (0)'!$F$90)+'post-vaccine carriage (0)'!DA19)*EXP('invasiveness (0)'!$E20-1.96*$M20)/1000*(100000/('post-vaccine carriage (0)'!DA$47+'post-vaccine carriage (0)'!EY$47))</f>
        <v>0.22573646189536059</v>
      </c>
      <c r="CN20" s="31">
        <f>('post-vaccine carriage (0)'!EZ19*(1-'invasiveness (0)'!$F$90)+'post-vaccine carriage (0)'!DB19)*EXP('invasiveness (0)'!$E20-1.96*$M20)/1000*(100000/('post-vaccine carriage (0)'!DB$47+'post-vaccine carriage (0)'!EZ$47))</f>
        <v>0.23567212806508003</v>
      </c>
      <c r="CO20" s="38">
        <f>('post-vaccine carriage (0)'!FA19*(1-'invasiveness (0)'!$F$90)+'post-vaccine carriage (0)'!DC19)*EXP('invasiveness (0)'!$E20-1.96*$M20)/1000*(100000/('post-vaccine carriage (0)'!DC$47+'post-vaccine carriage (0)'!FA$47))</f>
        <v>0.28705330462842693</v>
      </c>
      <c r="CP20" s="31">
        <f>('post-vaccine carriage (0)'!DN19*(1-'invasiveness (0)'!$F$90)+'post-vaccine carriage (0)'!BP19)*MIN(1000, EXP('invasiveness (0)'!$B20+1.96*$J20))/1000*(100000/('post-vaccine carriage (0)'!BP$47+'post-vaccine carriage (0)'!DN$47))</f>
        <v>3.8762971018724572</v>
      </c>
      <c r="CQ20" s="31">
        <f>('post-vaccine carriage (0)'!DO19*(1-'invasiveness (0)'!$F$90)+'post-vaccine carriage (0)'!BQ19)*MIN(1000, EXP('invasiveness (0)'!$B20+1.96*$J20))/1000*(100000/('post-vaccine carriage (0)'!BQ$47+'post-vaccine carriage (0)'!DO$47))</f>
        <v>3.778307226607867</v>
      </c>
      <c r="CR20" s="31">
        <f>('post-vaccine carriage (0)'!DP19*(1-'invasiveness (0)'!$F$90)+'post-vaccine carriage (0)'!BR19)*MIN(1000, EXP('invasiveness (0)'!$B20+1.96*$J20))/1000*(100000/('post-vaccine carriage (0)'!BR$47+'post-vaccine carriage (0)'!DP$47))</f>
        <v>4.1927634104632627</v>
      </c>
      <c r="CS20" s="31">
        <f>('post-vaccine carriage (0)'!DQ19*(1-'invasiveness (0)'!$F$90)+'post-vaccine carriage (0)'!BS19)*MIN(1000, EXP('invasiveness (0)'!$B20+1.96*$J20))/1000*(100000/('post-vaccine carriage (0)'!BS$47+'post-vaccine carriage (0)'!DQ$47))</f>
        <v>2.9993746700228772</v>
      </c>
      <c r="CT20" s="31">
        <f>('post-vaccine carriage (0)'!DR19*(1-'invasiveness (0)'!$F$90)+'post-vaccine carriage (0)'!BT19)*MIN(1000, EXP('invasiveness (0)'!$B20+1.96*$J20))/1000*(100000/('post-vaccine carriage (0)'!BT$47+'post-vaccine carriage (0)'!DR$47))</f>
        <v>1.7811348390546358</v>
      </c>
      <c r="CU20" s="31">
        <f>('post-vaccine carriage (0)'!DS19*(1-'invasiveness (0)'!$F$90)+'post-vaccine carriage (0)'!BU19)*MIN(1000, EXP('invasiveness (0)'!$B20+1.96*$J20))/1000*(100000/('post-vaccine carriage (0)'!BU$47+'post-vaccine carriage (0)'!DS$47))</f>
        <v>1.7969887491937393</v>
      </c>
      <c r="CV20" s="31">
        <f>('post-vaccine carriage (0)'!DT19*(1-'invasiveness (0)'!$F$90)+'post-vaccine carriage (0)'!BV19)*MIN(1000, EXP('invasiveness (0)'!$B20+1.96*$J20))/1000*(100000/('post-vaccine carriage (0)'!BV$47+'post-vaccine carriage (0)'!DT$47))</f>
        <v>1.6358088978584955</v>
      </c>
      <c r="CW20" s="31">
        <f>('post-vaccine carriage (0)'!DU19*(1-'invasiveness (0)'!$F$90)+'post-vaccine carriage (0)'!BW19)*MIN(1000, EXP('invasiveness (0)'!$B20+1.96*$J20))/1000*(100000/('post-vaccine carriage (0)'!BW$47+'post-vaccine carriage (0)'!DU$47))</f>
        <v>0.49323966066282682</v>
      </c>
      <c r="CX20" s="31">
        <f>('post-vaccine carriage (0)'!DV19*(1-'invasiveness (0)'!$F$90)+'post-vaccine carriage (0)'!BX19)*MIN(1000, EXP('invasiveness (0)'!$B20+1.96*$J20))/1000*(100000/('post-vaccine carriage (0)'!BX$47+'post-vaccine carriage (0)'!DV$47))</f>
        <v>0.94060884976494563</v>
      </c>
      <c r="CY20" s="38">
        <f>('post-vaccine carriage (0)'!DW19*(1-'invasiveness (0)'!$F$90)+'post-vaccine carriage (0)'!BY19)*MIN(1000, EXP('invasiveness (0)'!$B20+1.96*$J20))/1000*(100000/('post-vaccine carriage (0)'!BY$47+'post-vaccine carriage (0)'!DW$47))</f>
        <v>1.4489283023440356</v>
      </c>
      <c r="CZ20" s="31">
        <f>('post-vaccine carriage (0)'!DX19*(1-'invasiveness (0)'!$F$90)+'post-vaccine carriage (0)'!BZ19)*MIN(1000, EXP('invasiveness (0)'!$C20+1.96*$K20))/1000*(100000/('post-vaccine carriage (0)'!BZ$47+'post-vaccine carriage (0)'!DX$47))</f>
        <v>1.3384865302931872</v>
      </c>
      <c r="DA20" s="31">
        <f>('post-vaccine carriage (0)'!DY19*(1-'invasiveness (0)'!$F$90)+'post-vaccine carriage (0)'!CA19)*MIN(1000, EXP('invasiveness (0)'!$C20+1.96*$K20))/1000*(100000/('post-vaccine carriage (0)'!CA$47+'post-vaccine carriage (0)'!DY$47))</f>
        <v>1.9010754386394011</v>
      </c>
      <c r="DB20" s="31">
        <f>('post-vaccine carriage (0)'!DZ19*(1-'invasiveness (0)'!$F$90)+'post-vaccine carriage (0)'!CB19)*MIN(1000, EXP('invasiveness (0)'!$C20+1.96*$K20))/1000*(100000/('post-vaccine carriage (0)'!CB$47+'post-vaccine carriage (0)'!DZ$47))</f>
        <v>3.0553392175264205</v>
      </c>
      <c r="DC20" s="31">
        <f>('post-vaccine carriage (0)'!EA19*(1-'invasiveness (0)'!$F$90)+'post-vaccine carriage (0)'!CC19)*MIN(1000, EXP('invasiveness (0)'!$C20+1.96*$K20))/1000*(100000/('post-vaccine carriage (0)'!CC$47+'post-vaccine carriage (0)'!EA$47))</f>
        <v>3.8475284716402145</v>
      </c>
      <c r="DD20" s="31">
        <f>('post-vaccine carriage (0)'!EB19*(1-'invasiveness (0)'!$F$90)+'post-vaccine carriage (0)'!CD19)*MIN(1000, EXP('invasiveness (0)'!$C20+1.96*$K20))/1000*(100000/('post-vaccine carriage (0)'!CD$47+'post-vaccine carriage (0)'!EB$47))</f>
        <v>2.2667753239117472</v>
      </c>
      <c r="DE20" s="31">
        <f>('post-vaccine carriage (0)'!EC19*(1-'invasiveness (0)'!$F$90)+'post-vaccine carriage (0)'!CE19)*MIN(1000, EXP('invasiveness (0)'!$C20+1.96*$K20))/1000*(100000/('post-vaccine carriage (0)'!CE$47+'post-vaccine carriage (0)'!EC$47))</f>
        <v>0.82012145498248334</v>
      </c>
      <c r="DF20" s="31">
        <f>('post-vaccine carriage (0)'!ED19*(1-'invasiveness (0)'!$F$90)+'post-vaccine carriage (0)'!CF19)*MIN(1000, EXP('invasiveness (0)'!$C20+1.96*$K20))/1000*(100000/('post-vaccine carriage (0)'!CF$47+'post-vaccine carriage (0)'!ED$47))</f>
        <v>0.75234777966774735</v>
      </c>
      <c r="DG20" s="31">
        <f>('post-vaccine carriage (0)'!EE19*(1-'invasiveness (0)'!$F$90)+'post-vaccine carriage (0)'!CG19)*MIN(1000, EXP('invasiveness (0)'!$C20+1.96*$K20))/1000*(100000/('post-vaccine carriage (0)'!CG$47+'post-vaccine carriage (0)'!EE$47))</f>
        <v>0.32561827893038131</v>
      </c>
      <c r="DH20" s="31">
        <f>('post-vaccine carriage (0)'!EF19*(1-'invasiveness (0)'!$F$90)+'post-vaccine carriage (0)'!CH19)*MIN(1000, EXP('invasiveness (0)'!$C20+1.96*$K20))/1000*(100000/('post-vaccine carriage (0)'!CH$47+'post-vaccine carriage (0)'!EF$47))</f>
        <v>0.15590813294375591</v>
      </c>
      <c r="DI20" s="38">
        <f>('post-vaccine carriage (0)'!EG19*(1-'invasiveness (0)'!$F$90)+'post-vaccine carriage (0)'!CI19)*MIN(1000, EXP('invasiveness (0)'!$C20+1.96*$K20))/1000*(100000/('post-vaccine carriage (0)'!CI$47+'post-vaccine carriage (0)'!EG$47))</f>
        <v>0.22286388388223141</v>
      </c>
      <c r="DJ20" s="31">
        <f>('post-vaccine carriage (0)'!EH19*(1-'invasiveness (0)'!$F$90)+'post-vaccine carriage (0)'!CJ19)*MIN(1000, EXP('invasiveness (0)'!$D20+1.96*$L20))/1000*(100000/('post-vaccine carriage (0)'!CJ$47+'post-vaccine carriage (0)'!EH$47))</f>
        <v>2.4912466920399057</v>
      </c>
      <c r="DK20" s="31">
        <f>('post-vaccine carriage (0)'!EI19*(1-'invasiveness (0)'!$F$90)+'post-vaccine carriage (0)'!CK19)*MIN(1000, EXP('invasiveness (0)'!$D20+1.96*$L20))/1000*(100000/('post-vaccine carriage (0)'!CK$47+'post-vaccine carriage (0)'!EI$47))</f>
        <v>3.904381644265865</v>
      </c>
      <c r="DL20" s="31">
        <f>('post-vaccine carriage (0)'!EJ19*(1-'invasiveness (0)'!$F$90)+'post-vaccine carriage (0)'!CL19)*MIN(1000, EXP('invasiveness (0)'!$D20+1.96*$L20))/1000*(100000/('post-vaccine carriage (0)'!CL$47+'post-vaccine carriage (0)'!EJ$47))</f>
        <v>5.6089826117304176</v>
      </c>
      <c r="DM20" s="31">
        <f>('post-vaccine carriage (0)'!EK19*(1-'invasiveness (0)'!$F$90)+'post-vaccine carriage (0)'!CM19)*MIN(1000, EXP('invasiveness (0)'!$D20+1.96*$L20))/1000*(100000/('post-vaccine carriage (0)'!CM$47+'post-vaccine carriage (0)'!EK$47))</f>
        <v>6.020499968733021</v>
      </c>
      <c r="DN20" s="31">
        <f>('post-vaccine carriage (0)'!EL19*(1-'invasiveness (0)'!$F$90)+'post-vaccine carriage (0)'!CN19)*MIN(1000, EXP('invasiveness (0)'!$D20+1.96*$L20))/1000*(100000/('post-vaccine carriage (0)'!CN$47+'post-vaccine carriage (0)'!EL$47))</f>
        <v>4.5484421460534632</v>
      </c>
      <c r="DO20" s="31">
        <f>('post-vaccine carriage (0)'!EM19*(1-'invasiveness (0)'!$F$90)+'post-vaccine carriage (0)'!CO19)*MIN(1000, EXP('invasiveness (0)'!$D20+1.96*$L20))/1000*(100000/('post-vaccine carriage (0)'!CO$47+'post-vaccine carriage (0)'!EM$47))</f>
        <v>3.7749973502142522</v>
      </c>
      <c r="DP20" s="31">
        <f>('post-vaccine carriage (0)'!EN19*(1-'invasiveness (0)'!$F$90)+'post-vaccine carriage (0)'!CP19)*MIN(1000, EXP('invasiveness (0)'!$D20+1.96*$L20))/1000*(100000/('post-vaccine carriage (0)'!CP$47+'post-vaccine carriage (0)'!EN$47))</f>
        <v>3.974459314173405</v>
      </c>
      <c r="DQ20" s="31">
        <f>('post-vaccine carriage (0)'!EO19*(1-'invasiveness (0)'!$F$90)+'post-vaccine carriage (0)'!CQ19)*MIN(1000, EXP('invasiveness (0)'!$D20+1.96*$L20))/1000*(100000/('post-vaccine carriage (0)'!CQ$47+'post-vaccine carriage (0)'!EO$47))</f>
        <v>2.1366220886329024</v>
      </c>
      <c r="DR20" s="31">
        <f>('post-vaccine carriage (0)'!EP19*(1-'invasiveness (0)'!$F$90)+'post-vaccine carriage (0)'!CR19)*MIN(1000, EXP('invasiveness (0)'!$D20+1.96*$L20))/1000*(100000/('post-vaccine carriage (0)'!CR$47+'post-vaccine carriage (0)'!EP$47))</f>
        <v>1.9897777158907992</v>
      </c>
      <c r="DS20" s="38">
        <f>('post-vaccine carriage (0)'!EQ19*(1-'invasiveness (0)'!$F$90)+'post-vaccine carriage (0)'!CS19)*MIN(1000, EXP('invasiveness (0)'!$D20+1.96*$L20))/1000*(100000/('post-vaccine carriage (0)'!CS$47+'post-vaccine carriage (0)'!EQ$47))</f>
        <v>0.46493704181507906</v>
      </c>
      <c r="DT20" s="31">
        <f>('post-vaccine carriage (0)'!ER19*(1-'invasiveness (0)'!$F$90)+'post-vaccine carriage (0)'!CT19)*MIN(1000, EXP('invasiveness (0)'!$E20+1.96*$M20))/1000*(100000/('post-vaccine carriage (0)'!CT$47+'post-vaccine carriage (0)'!ER$47))</f>
        <v>4.0585585209517419</v>
      </c>
      <c r="DU20" s="31">
        <f>('post-vaccine carriage (0)'!ES19*(1-'invasiveness (0)'!$F$90)+'post-vaccine carriage (0)'!CU19)*MIN(1000, EXP('invasiveness (0)'!$E20+1.96*$M20))/1000*(100000/('post-vaccine carriage (0)'!CU$47+'post-vaccine carriage (0)'!ES$47))</f>
        <v>6.3896178274009969</v>
      </c>
      <c r="DV20" s="31">
        <f>('post-vaccine carriage (0)'!ET19*(1-'invasiveness (0)'!$F$90)+'post-vaccine carriage (0)'!CV19)*MIN(1000, EXP('invasiveness (0)'!$E20+1.96*$M20))/1000*(100000/('post-vaccine carriage (0)'!CV$47+'post-vaccine carriage (0)'!ET$47))</f>
        <v>12.927133992618552</v>
      </c>
      <c r="DW20" s="31">
        <f>('post-vaccine carriage (0)'!EU19*(1-'invasiveness (0)'!$F$90)+'post-vaccine carriage (0)'!CW19)*MIN(1000, EXP('invasiveness (0)'!$E20+1.96*$M20))/1000*(100000/('post-vaccine carriage (0)'!CW$47+'post-vaccine carriage (0)'!EU$47))</f>
        <v>13.66866360707643</v>
      </c>
      <c r="DX20" s="31">
        <f>('post-vaccine carriage (0)'!EV19*(1-'invasiveness (0)'!$F$90)+'post-vaccine carriage (0)'!CX19)*MIN(1000, EXP('invasiveness (0)'!$E20+1.96*$M20))/1000*(100000/('post-vaccine carriage (0)'!CX$47+'post-vaccine carriage (0)'!EV$47))</f>
        <v>9.6047042200268287</v>
      </c>
      <c r="DY20" s="31">
        <f>('post-vaccine carriage (0)'!EW19*(1-'invasiveness (0)'!$F$90)+'post-vaccine carriage (0)'!CY19)*MIN(1000, EXP('invasiveness (0)'!$E20+1.96*$M20))/1000*(100000/('post-vaccine carriage (0)'!CY$47+'post-vaccine carriage (0)'!EW$47))</f>
        <v>6.8445210433241259</v>
      </c>
      <c r="DZ20" s="31">
        <f>('post-vaccine carriage (0)'!EX19*(1-'invasiveness (0)'!$F$90)+'post-vaccine carriage (0)'!CZ19)*MIN(1000, EXP('invasiveness (0)'!$E20+1.96*$M20))/1000*(100000/('post-vaccine carriage (0)'!CZ$47+'post-vaccine carriage (0)'!EX$47))</f>
        <v>8.299138956592337</v>
      </c>
      <c r="EA20" s="31">
        <f>('post-vaccine carriage (0)'!EY19*(1-'invasiveness (0)'!$F$90)+'post-vaccine carriage (0)'!DA19)*MIN(1000, EXP('invasiveness (0)'!$E20+1.96*$M20))/1000*(100000/('post-vaccine carriage (0)'!DA$47+'post-vaccine carriage (0)'!EY$47))</f>
        <v>5.0277743008685958</v>
      </c>
      <c r="EB20" s="31">
        <f>('post-vaccine carriage (0)'!EZ19*(1-'invasiveness (0)'!$F$90)+'post-vaccine carriage (0)'!DB19)*MIN(1000, EXP('invasiveness (0)'!$E20+1.96*$M20))/1000*(100000/('post-vaccine carriage (0)'!DB$47+'post-vaccine carriage (0)'!EZ$47))</f>
        <v>5.2490690204309196</v>
      </c>
      <c r="EC20" s="38">
        <f>('post-vaccine carriage (0)'!FA19*(1-'invasiveness (0)'!$F$90)+'post-vaccine carriage (0)'!DC19)*MIN(1000, EXP('invasiveness (0)'!$E20+1.96*$M20))/1000*(100000/('post-vaccine carriage (0)'!DC$47+'post-vaccine carriage (0)'!FA$47))</f>
        <v>6.3934696941392586</v>
      </c>
      <c r="GE20" s="41">
        <f t="shared" si="4"/>
        <v>0.34252468980881473</v>
      </c>
      <c r="GF20" s="41">
        <f t="shared" si="5"/>
        <v>0.33386592327278358</v>
      </c>
      <c r="GG20" s="41">
        <f t="shared" si="6"/>
        <v>0.37048888381567885</v>
      </c>
      <c r="GH20" s="41">
        <f t="shared" si="7"/>
        <v>0.2650364127078218</v>
      </c>
      <c r="GI20" s="41">
        <f t="shared" si="8"/>
        <v>0.15738800257600483</v>
      </c>
      <c r="GJ20" s="41">
        <f t="shared" si="9"/>
        <v>0.15878891574389131</v>
      </c>
      <c r="GK20" s="41">
        <f t="shared" si="10"/>
        <v>0.14454643712805795</v>
      </c>
      <c r="GL20" s="41">
        <f t="shared" si="11"/>
        <v>4.3584575002862794E-2</v>
      </c>
      <c r="GM20" s="41">
        <f t="shared" si="12"/>
        <v>8.3115856713236236E-2</v>
      </c>
      <c r="GN20" s="41">
        <f t="shared" si="13"/>
        <v>0.12803294078667682</v>
      </c>
      <c r="GO20" s="41">
        <f t="shared" si="14"/>
        <v>1.450204981211827E-5</v>
      </c>
      <c r="GP20" s="41">
        <f t="shared" si="15"/>
        <v>2.0597510758441671E-5</v>
      </c>
      <c r="GQ20" s="41">
        <f t="shared" si="16"/>
        <v>3.3103569234858907E-5</v>
      </c>
      <c r="GR20" s="41">
        <f t="shared" si="17"/>
        <v>4.1686672436701821E-5</v>
      </c>
      <c r="GS20" s="41">
        <f t="shared" si="18"/>
        <v>2.4559745590452882E-5</v>
      </c>
      <c r="GT20" s="41">
        <f t="shared" si="19"/>
        <v>8.8857391710454478E-6</v>
      </c>
      <c r="GU20" s="41">
        <f t="shared" si="20"/>
        <v>8.1514342728487205E-6</v>
      </c>
      <c r="GV20" s="41">
        <f t="shared" si="21"/>
        <v>3.5279641549700591E-6</v>
      </c>
      <c r="GW20" s="41">
        <f t="shared" si="22"/>
        <v>1.6892120009376938E-6</v>
      </c>
      <c r="GX20" s="41">
        <f t="shared" si="23"/>
        <v>2.4146549645698084E-6</v>
      </c>
      <c r="GY20" s="41">
        <f t="shared" si="24"/>
        <v>0.20867388822783878</v>
      </c>
      <c r="GZ20" s="41">
        <f t="shared" si="25"/>
        <v>0.32704207954902503</v>
      </c>
      <c r="HA20" s="41">
        <f t="shared" si="26"/>
        <v>0.4698242909190688</v>
      </c>
      <c r="HB20" s="41">
        <f t="shared" si="27"/>
        <v>0.50429415182580284</v>
      </c>
      <c r="HC20" s="41">
        <f t="shared" si="28"/>
        <v>0.3809904137671597</v>
      </c>
      <c r="HD20" s="41">
        <f t="shared" si="29"/>
        <v>0.31620448413881053</v>
      </c>
      <c r="HE20" s="41">
        <f t="shared" si="30"/>
        <v>0.33291198392432375</v>
      </c>
      <c r="HF20" s="41">
        <f t="shared" si="31"/>
        <v>0.17896952571302069</v>
      </c>
      <c r="HG20" s="41">
        <f t="shared" si="32"/>
        <v>0.16666942459401765</v>
      </c>
      <c r="HH20" s="41">
        <f t="shared" si="33"/>
        <v>3.8944445207575493E-2</v>
      </c>
      <c r="HI20" s="41">
        <f t="shared" si="34"/>
        <v>0.67775221572610844</v>
      </c>
      <c r="HJ20" s="41">
        <f t="shared" si="35"/>
        <v>1.0670235793836818</v>
      </c>
      <c r="HK20" s="41">
        <f t="shared" si="36"/>
        <v>2.1587451951859373</v>
      </c>
      <c r="HL20" s="41">
        <f t="shared" si="37"/>
        <v>2.2825756972301701</v>
      </c>
      <c r="HM20" s="41">
        <f t="shared" si="38"/>
        <v>1.6039215728717811</v>
      </c>
      <c r="HN20" s="41">
        <f t="shared" si="39"/>
        <v>1.1429893837305252</v>
      </c>
      <c r="HO20" s="41">
        <f t="shared" si="40"/>
        <v>1.3859008777161357</v>
      </c>
      <c r="HP20" s="41">
        <f t="shared" si="41"/>
        <v>0.83960478948210149</v>
      </c>
      <c r="HQ20" s="41">
        <f t="shared" si="42"/>
        <v>0.87655953233910022</v>
      </c>
      <c r="HR20" s="41">
        <f t="shared" si="43"/>
        <v>1.0676668154496547</v>
      </c>
      <c r="HS20" s="41">
        <f t="shared" si="44"/>
        <v>3.4965747901501771</v>
      </c>
      <c r="HT20" s="41">
        <f t="shared" si="45"/>
        <v>3.4081840093262259</v>
      </c>
      <c r="HU20" s="41">
        <f t="shared" si="46"/>
        <v>3.7820400389351518</v>
      </c>
      <c r="HV20" s="41">
        <f t="shared" si="47"/>
        <v>2.7055557357435172</v>
      </c>
      <c r="HW20" s="41">
        <f t="shared" si="48"/>
        <v>1.6066547564396549</v>
      </c>
      <c r="HX20" s="41">
        <f t="shared" si="49"/>
        <v>1.6209556165287635</v>
      </c>
      <c r="HY20" s="41">
        <f t="shared" si="50"/>
        <v>1.4755649537266968</v>
      </c>
      <c r="HZ20" s="41">
        <f t="shared" si="51"/>
        <v>0.4449218719955112</v>
      </c>
      <c r="IA20" s="41">
        <f t="shared" si="52"/>
        <v>0.84846674675466616</v>
      </c>
      <c r="IB20" s="41">
        <f t="shared" si="53"/>
        <v>1.3069911932870069</v>
      </c>
      <c r="IC20" s="41">
        <f t="shared" si="54"/>
        <v>1.3384720280862468</v>
      </c>
      <c r="ID20" s="41">
        <f t="shared" si="55"/>
        <v>1.9010548409054708</v>
      </c>
      <c r="IE20" s="41">
        <f t="shared" si="56"/>
        <v>3.0553061135985118</v>
      </c>
      <c r="IF20" s="41">
        <f t="shared" si="57"/>
        <v>3.8474867845161072</v>
      </c>
      <c r="IG20" s="41">
        <f t="shared" si="58"/>
        <v>2.2667507639000544</v>
      </c>
      <c r="IH20" s="41">
        <f t="shared" si="59"/>
        <v>0.82011256914703623</v>
      </c>
      <c r="II20" s="41">
        <f t="shared" si="60"/>
        <v>0.75233962814515454</v>
      </c>
      <c r="IJ20" s="41">
        <f t="shared" si="61"/>
        <v>0.32561475092800118</v>
      </c>
      <c r="IK20" s="41">
        <f t="shared" si="62"/>
        <v>0.15590644371345252</v>
      </c>
      <c r="IL20" s="41">
        <f t="shared" si="63"/>
        <v>0.22286146920110431</v>
      </c>
      <c r="IM20" s="41">
        <f t="shared" si="64"/>
        <v>2.2613592301882903</v>
      </c>
      <c r="IN20" s="41">
        <f t="shared" si="65"/>
        <v>3.5440928020696072</v>
      </c>
      <c r="IO20" s="41">
        <f t="shared" si="66"/>
        <v>5.0913964648825027</v>
      </c>
      <c r="IP20" s="41">
        <f t="shared" si="67"/>
        <v>5.4649397902440446</v>
      </c>
      <c r="IQ20" s="41">
        <f t="shared" si="68"/>
        <v>4.1287206372698622</v>
      </c>
      <c r="IR20" s="41">
        <f t="shared" si="69"/>
        <v>3.4266478422710116</v>
      </c>
      <c r="IS20" s="41">
        <f t="shared" si="70"/>
        <v>3.6077038391386589</v>
      </c>
      <c r="IT20" s="41">
        <f t="shared" si="71"/>
        <v>1.9394587043476954</v>
      </c>
      <c r="IU20" s="41">
        <f t="shared" si="72"/>
        <v>1.8061648483989463</v>
      </c>
      <c r="IV20" s="41">
        <f t="shared" si="73"/>
        <v>0.42203354421880218</v>
      </c>
      <c r="IW20" s="41">
        <f t="shared" si="74"/>
        <v>3.1985855876495406</v>
      </c>
      <c r="IX20" s="41">
        <f t="shared" si="75"/>
        <v>5.0357138840813604</v>
      </c>
      <c r="IY20" s="41">
        <f t="shared" si="76"/>
        <v>10.187987746129094</v>
      </c>
      <c r="IZ20" s="41">
        <f t="shared" si="77"/>
        <v>10.772393742833581</v>
      </c>
      <c r="JA20" s="41">
        <f t="shared" si="78"/>
        <v>7.569551685215143</v>
      </c>
      <c r="JB20" s="41">
        <f t="shared" si="79"/>
        <v>5.394227100711273</v>
      </c>
      <c r="JC20" s="41">
        <f t="shared" si="80"/>
        <v>6.5406242436617887</v>
      </c>
      <c r="JD20" s="41">
        <f t="shared" si="81"/>
        <v>3.9624330494911337</v>
      </c>
      <c r="JE20" s="41">
        <f t="shared" si="82"/>
        <v>4.136837360026739</v>
      </c>
      <c r="JF20" s="41">
        <f t="shared" si="83"/>
        <v>5.0387495740611765</v>
      </c>
    </row>
    <row r="21" spans="1:266" x14ac:dyDescent="0.25">
      <c r="A21" s="28" t="s">
        <v>15</v>
      </c>
      <c r="B21" s="60">
        <v>-8.6785489340000002</v>
      </c>
      <c r="C21" s="60">
        <v>-9.3357052800000009</v>
      </c>
      <c r="D21" s="60">
        <v>-8.3393390860000007</v>
      </c>
      <c r="E21" s="26">
        <v>-8.7024327639999992</v>
      </c>
      <c r="F21" s="60">
        <v>3.9801986999999997E-2</v>
      </c>
      <c r="G21" s="60">
        <v>2.9734878999999999E-2</v>
      </c>
      <c r="H21" s="60">
        <v>2.94781E-2</v>
      </c>
      <c r="I21" s="26">
        <v>9.6398630000000003E-3</v>
      </c>
      <c r="J21" s="91">
        <f t="shared" si="3"/>
        <v>5.0124219510940771</v>
      </c>
      <c r="K21" s="91">
        <f t="shared" si="84"/>
        <v>5.7991843163789021</v>
      </c>
      <c r="L21" s="91">
        <f t="shared" si="85"/>
        <v>5.8243874324252216</v>
      </c>
      <c r="M21" s="26">
        <f t="shared" si="86"/>
        <v>10.185082920096209</v>
      </c>
      <c r="N21" s="31">
        <f>('post-vaccine carriage (0)'!DN20*(1-'invasiveness (0)'!$F$90)+'post-vaccine carriage (0)'!BP20)*EXP('invasiveness (0)'!$B21)/1000*(100000/('post-vaccine carriage (0)'!BP$47+'post-vaccine carriage (0)'!DN$47))</f>
        <v>6.0058055731338083E-5</v>
      </c>
      <c r="O21" s="31">
        <f>('post-vaccine carriage (0)'!DO20*(1-'invasiveness (0)'!$F$90)+'post-vaccine carriage (0)'!BQ20)*EXP('invasiveness (0)'!$B21)/1000*(100000/('post-vaccine carriage (0)'!BQ$47+'post-vaccine carriage (0)'!DO$47))</f>
        <v>9.1310977164755366E-5</v>
      </c>
      <c r="P21" s="31">
        <f>('post-vaccine carriage (0)'!DP20*(1-'invasiveness (0)'!$F$90)+'post-vaccine carriage (0)'!BR20)*EXP('invasiveness (0)'!$B21)/1000*(100000/('post-vaccine carriage (0)'!BR$47+'post-vaccine carriage (0)'!DP$47))</f>
        <v>5.0699155917576854E-5</v>
      </c>
      <c r="Q21" s="31">
        <f>('post-vaccine carriage (0)'!DQ20*(1-'invasiveness (0)'!$F$90)+'post-vaccine carriage (0)'!BS20)*EXP('invasiveness (0)'!$B21)/1000*(100000/('post-vaccine carriage (0)'!BS$47+'post-vaccine carriage (0)'!DQ$47))</f>
        <v>3.6253287748185298E-5</v>
      </c>
      <c r="R21" s="31">
        <f>('post-vaccine carriage (0)'!DR20*(1-'invasiveness (0)'!$F$90)+'post-vaccine carriage (0)'!BT20)*EXP('invasiveness (0)'!$B21)/1000*(100000/('post-vaccine carriage (0)'!BT$47+'post-vaccine carriage (0)'!DR$47))</f>
        <v>2.1661342402486309E-5</v>
      </c>
      <c r="S21" s="31">
        <f>('post-vaccine carriage (0)'!DS20*(1-'invasiveness (0)'!$F$90)+'post-vaccine carriage (0)'!BU20)*EXP('invasiveness (0)'!$B21)/1000*(100000/('post-vaccine carriage (0)'!BU$47+'post-vaccine carriage (0)'!DS$47))</f>
        <v>9.1986714076425709E-6</v>
      </c>
      <c r="T21" s="31">
        <f>('post-vaccine carriage (0)'!DT20*(1-'invasiveness (0)'!$F$90)+'post-vaccine carriage (0)'!BV20)*EXP('invasiveness (0)'!$B21)/1000*(100000/('post-vaccine carriage (0)'!BV$47+'post-vaccine carriage (0)'!DT$47))</f>
        <v>5.0845804667987051E-6</v>
      </c>
      <c r="U21" s="31">
        <f>('post-vaccine carriage (0)'!DU20*(1-'invasiveness (0)'!$F$90)+'post-vaccine carriage (0)'!BW20)*EXP('invasiveness (0)'!$B21)/1000*(100000/('post-vaccine carriage (0)'!BW$47+'post-vaccine carriage (0)'!DU$47))</f>
        <v>2.9436202204869454E-6</v>
      </c>
      <c r="V21" s="31">
        <f>('post-vaccine carriage (0)'!DV20*(1-'invasiveness (0)'!$F$90)+'post-vaccine carriage (0)'!BX20)*EXP('invasiveness (0)'!$B21)/1000*(100000/('post-vaccine carriage (0)'!BX$47+'post-vaccine carriage (0)'!DV$47))</f>
        <v>1.2251661704589983E-5</v>
      </c>
      <c r="W21" s="38">
        <f>('post-vaccine carriage (0)'!DW20*(1-'invasiveness (0)'!$F$90)+'post-vaccine carriage (0)'!BY20)*EXP('invasiveness (0)'!$B21)/1000*(100000/('post-vaccine carriage (0)'!BY$47+'post-vaccine carriage (0)'!DW$47))</f>
        <v>2.2513832985776268E-5</v>
      </c>
      <c r="X21" s="31">
        <f>('post-vaccine carriage (0)'!DX20*(1-'invasiveness (0)'!$F$90)+'post-vaccine carriage (0)'!BZ20)*EXP('invasiveness (0)'!$C21)/1000*(100000/('post-vaccine carriage (0)'!BZ$47+'post-vaccine carriage (0)'!DX$47))</f>
        <v>1.3183187015677264E-5</v>
      </c>
      <c r="Y21" s="31">
        <f>('post-vaccine carriage (0)'!DY20*(1-'invasiveness (0)'!$F$90)+'post-vaccine carriage (0)'!CA20)*EXP('invasiveness (0)'!$C21)/1000*(100000/('post-vaccine carriage (0)'!CA$47+'post-vaccine carriage (0)'!DY$47))</f>
        <v>3.1311202673292075E-5</v>
      </c>
      <c r="Z21" s="31">
        <f>('post-vaccine carriage (0)'!DZ20*(1-'invasiveness (0)'!$F$90)+'post-vaccine carriage (0)'!CB20)*EXP('invasiveness (0)'!$C21)/1000*(100000/('post-vaccine carriage (0)'!CB$47+'post-vaccine carriage (0)'!DZ$47))</f>
        <v>2.5965682824973328E-5</v>
      </c>
      <c r="AA21" s="31">
        <f>('post-vaccine carriage (0)'!EA20*(1-'invasiveness (0)'!$F$90)+'post-vaccine carriage (0)'!CC20)*EXP('invasiveness (0)'!$C21)/1000*(100000/('post-vaccine carriage (0)'!CC$47+'post-vaccine carriage (0)'!EA$47))</f>
        <v>2.6123296912588225E-5</v>
      </c>
      <c r="AB21" s="31">
        <f>('post-vaccine carriage (0)'!EB20*(1-'invasiveness (0)'!$F$90)+'post-vaccine carriage (0)'!CD20)*EXP('invasiveness (0)'!$C21)/1000*(100000/('post-vaccine carriage (0)'!CD$47+'post-vaccine carriage (0)'!EB$47))</f>
        <v>1.7598487815238026E-5</v>
      </c>
      <c r="AC21" s="31">
        <f>('post-vaccine carriage (0)'!EC20*(1-'invasiveness (0)'!$F$90)+'post-vaccine carriage (0)'!CE20)*EXP('invasiveness (0)'!$C21)/1000*(100000/('post-vaccine carriage (0)'!CE$47+'post-vaccine carriage (0)'!EC$47))</f>
        <v>5.7508144141616927E-6</v>
      </c>
      <c r="AD21" s="31">
        <f>('post-vaccine carriage (0)'!ED20*(1-'invasiveness (0)'!$F$90)+'post-vaccine carriage (0)'!CF20)*EXP('invasiveness (0)'!$C21)/1000*(100000/('post-vaccine carriage (0)'!CF$47+'post-vaccine carriage (0)'!ED$47))</f>
        <v>3.6732553071209604E-6</v>
      </c>
      <c r="AE21" s="31">
        <f>('post-vaccine carriage (0)'!EE20*(1-'invasiveness (0)'!$F$90)+'post-vaccine carriage (0)'!CG20)*EXP('invasiveness (0)'!$C21)/1000*(100000/('post-vaccine carriage (0)'!CG$47+'post-vaccine carriage (0)'!EE$47))</f>
        <v>1.0372862752155253E-6</v>
      </c>
      <c r="AF21" s="31">
        <f>('post-vaccine carriage (0)'!EF20*(1-'invasiveness (0)'!$F$90)+'post-vaccine carriage (0)'!CH20)*EXP('invasiveness (0)'!$C21)/1000*(100000/('post-vaccine carriage (0)'!CH$47+'post-vaccine carriage (0)'!EF$47))</f>
        <v>1.9781380669325345E-6</v>
      </c>
      <c r="AG21" s="38">
        <f>('post-vaccine carriage (0)'!EG20*(1-'invasiveness (0)'!$F$90)+'post-vaccine carriage (0)'!CI20)*EXP('invasiveness (0)'!$C21)/1000*(100000/('post-vaccine carriage (0)'!CI$47+'post-vaccine carriage (0)'!EG$47))</f>
        <v>4.3423983736165257E-6</v>
      </c>
      <c r="AH21" s="31">
        <f>('post-vaccine carriage (0)'!EH20*(1-'invasiveness (0)'!$F$90)+'post-vaccine carriage (0)'!CJ20)*EXP('invasiveness (0)'!$D21)/1000*(100000/('post-vaccine carriage (0)'!CJ$47+'post-vaccine carriage (0)'!EH$47))</f>
        <v>1.9202951961878467E-5</v>
      </c>
      <c r="AI21" s="31">
        <f>('post-vaccine carriage (0)'!EI20*(1-'invasiveness (0)'!$F$90)+'post-vaccine carriage (0)'!CK20)*EXP('invasiveness (0)'!$D21)/1000*(100000/('post-vaccine carriage (0)'!CK$47+'post-vaccine carriage (0)'!EI$47))</f>
        <v>6.2852359417247118E-5</v>
      </c>
      <c r="AJ21" s="31">
        <f>('post-vaccine carriage (0)'!EJ20*(1-'invasiveness (0)'!$F$90)+'post-vaccine carriage (0)'!CL20)*EXP('invasiveness (0)'!$D21)/1000*(100000/('post-vaccine carriage (0)'!CL$47+'post-vaccine carriage (0)'!EJ$47))</f>
        <v>5.2589928297296509E-5</v>
      </c>
      <c r="AK21" s="31">
        <f>('post-vaccine carriage (0)'!EK20*(1-'invasiveness (0)'!$F$90)+'post-vaccine carriage (0)'!CM20)*EXP('invasiveness (0)'!$D21)/1000*(100000/('post-vaccine carriage (0)'!CM$47+'post-vaccine carriage (0)'!EK$47))</f>
        <v>5.193805988939311E-5</v>
      </c>
      <c r="AL21" s="31">
        <f>('post-vaccine carriage (0)'!EL20*(1-'invasiveness (0)'!$F$90)+'post-vaccine carriage (0)'!CN20)*EXP('invasiveness (0)'!$D21)/1000*(100000/('post-vaccine carriage (0)'!CN$47+'post-vaccine carriage (0)'!EL$47))</f>
        <v>3.6842348918396174E-5</v>
      </c>
      <c r="AM21" s="31">
        <f>('post-vaccine carriage (0)'!EM20*(1-'invasiveness (0)'!$F$90)+'post-vaccine carriage (0)'!CO20)*EXP('invasiveness (0)'!$D21)/1000*(100000/('post-vaccine carriage (0)'!CO$47+'post-vaccine carriage (0)'!EM$47))</f>
        <v>1.3136083567947708E-5</v>
      </c>
      <c r="AN21" s="31">
        <f>('post-vaccine carriage (0)'!EN20*(1-'invasiveness (0)'!$F$90)+'post-vaccine carriage (0)'!CP20)*EXP('invasiveness (0)'!$D21)/1000*(100000/('post-vaccine carriage (0)'!CP$47+'post-vaccine carriage (0)'!EN$47))</f>
        <v>1.9728321131787579E-5</v>
      </c>
      <c r="AO21" s="31">
        <f>('post-vaccine carriage (0)'!EO20*(1-'invasiveness (0)'!$F$90)+'post-vaccine carriage (0)'!CQ20)*EXP('invasiveness (0)'!$D21)/1000*(100000/('post-vaccine carriage (0)'!CQ$47+'post-vaccine carriage (0)'!EO$47))</f>
        <v>1.2608187852576585E-5</v>
      </c>
      <c r="AP21" s="31">
        <f>('post-vaccine carriage (0)'!EP20*(1-'invasiveness (0)'!$F$90)+'post-vaccine carriage (0)'!CR20)*EXP('invasiveness (0)'!$D21)/1000*(100000/('post-vaccine carriage (0)'!CR$47+'post-vaccine carriage (0)'!EP$47))</f>
        <v>1.8631016889387338E-5</v>
      </c>
      <c r="AQ21" s="38">
        <f>('post-vaccine carriage (0)'!EQ20*(1-'invasiveness (0)'!$F$90)+'post-vaccine carriage (0)'!CS20)*EXP('invasiveness (0)'!$D21)/1000*(100000/('post-vaccine carriage (0)'!CS$47+'post-vaccine carriage (0)'!EQ$47))</f>
        <v>8.1662129444478901E-6</v>
      </c>
      <c r="AR21" s="31">
        <f>('post-vaccine carriage (0)'!ER20*(1-'invasiveness (0)'!$F$90)+'post-vaccine carriage (0)'!CT20)*EXP('invasiveness (0)'!$E21)/1000*(100000/('post-vaccine carriage (0)'!CT$47+'post-vaccine carriage (0)'!ER$47))</f>
        <v>1.2876455276397633E-5</v>
      </c>
      <c r="AS21" s="31">
        <f>('post-vaccine carriage (0)'!ES20*(1-'invasiveness (0)'!$F$90)+'post-vaccine carriage (0)'!CU20)*EXP('invasiveness (0)'!$E21)/1000*(100000/('post-vaccine carriage (0)'!CU$47+'post-vaccine carriage (0)'!ES$47))</f>
        <v>3.2835531306145191E-5</v>
      </c>
      <c r="AT21" s="31">
        <f>('post-vaccine carriage (0)'!ET20*(1-'invasiveness (0)'!$F$90)+'post-vaccine carriage (0)'!CV20)*EXP('invasiveness (0)'!$E21)/1000*(100000/('post-vaccine carriage (0)'!CV$47+'post-vaccine carriage (0)'!ET$47))</f>
        <v>2.9684823569022626E-5</v>
      </c>
      <c r="AU21" s="31">
        <f>('post-vaccine carriage (0)'!EU20*(1-'invasiveness (0)'!$F$90)+'post-vaccine carriage (0)'!CW20)*EXP('invasiveness (0)'!$E21)/1000*(100000/('post-vaccine carriage (0)'!CW$47+'post-vaccine carriage (0)'!EU$47))</f>
        <v>3.1516879215638595E-5</v>
      </c>
      <c r="AV21" s="31">
        <f>('post-vaccine carriage (0)'!EV20*(1-'invasiveness (0)'!$F$90)+'post-vaccine carriage (0)'!CX20)*EXP('invasiveness (0)'!$E21)/1000*(100000/('post-vaccine carriage (0)'!CX$47+'post-vaccine carriage (0)'!EV$47))</f>
        <v>3.0856335390456344E-5</v>
      </c>
      <c r="AW21" s="31">
        <f>('post-vaccine carriage (0)'!EW20*(1-'invasiveness (0)'!$F$90)+'post-vaccine carriage (0)'!CY20)*EXP('invasiveness (0)'!$E21)/1000*(100000/('post-vaccine carriage (0)'!CY$47+'post-vaccine carriage (0)'!EW$47))</f>
        <v>1.0341973761250986E-5</v>
      </c>
      <c r="AX21" s="31">
        <f>('post-vaccine carriage (0)'!EX20*(1-'invasiveness (0)'!$F$90)+'post-vaccine carriage (0)'!CZ20)*EXP('invasiveness (0)'!$E21)/1000*(100000/('post-vaccine carriage (0)'!CZ$47+'post-vaccine carriage (0)'!EX$47))</f>
        <v>7.2389311312058983E-6</v>
      </c>
      <c r="AY21" s="31">
        <f>('post-vaccine carriage (0)'!EY20*(1-'invasiveness (0)'!$F$90)+'post-vaccine carriage (0)'!DA20)*EXP('invasiveness (0)'!$E21)/1000*(100000/('post-vaccine carriage (0)'!DA$47+'post-vaccine carriage (0)'!EY$47))</f>
        <v>5.6020976473112682E-6</v>
      </c>
      <c r="AZ21" s="31">
        <f>('post-vaccine carriage (0)'!EZ20*(1-'invasiveness (0)'!$F$90)+'post-vaccine carriage (0)'!DB20)*EXP('invasiveness (0)'!$E21)/1000*(100000/('post-vaccine carriage (0)'!DB$47+'post-vaccine carriage (0)'!EZ$47))</f>
        <v>1.3084140038920176E-5</v>
      </c>
      <c r="BA21" s="38">
        <f>('post-vaccine carriage (0)'!FA20*(1-'invasiveness (0)'!$F$90)+'post-vaccine carriage (0)'!DC20)*EXP('invasiveness (0)'!$E21)/1000*(100000/('post-vaccine carriage (0)'!DC$47+'post-vaccine carriage (0)'!FA$47))</f>
        <v>2.7959914795977316E-5</v>
      </c>
      <c r="BB21" s="31">
        <f>('post-vaccine carriage (0)'!DN20*(1-'invasiveness (0)'!$F$90)+'post-vaccine carriage (0)'!BP20)*EXP('invasiveness (0)'!$B21-1.96*$J21)/1000*(100000/('post-vaccine carriage (0)'!BP$47+'post-vaccine carriage (0)'!DN$47))</f>
        <v>3.2502110892254125E-9</v>
      </c>
      <c r="BC21" s="31">
        <f>('post-vaccine carriage (0)'!DO20*(1-'invasiveness (0)'!$F$90)+'post-vaccine carriage (0)'!BQ20)*EXP('invasiveness (0)'!$B21-1.96*$J21)/1000*(100000/('post-vaccine carriage (0)'!BQ$47+'post-vaccine carriage (0)'!DO$47))</f>
        <v>4.941551086443804E-9</v>
      </c>
      <c r="BD21" s="31">
        <f>('post-vaccine carriage (0)'!DP20*(1-'invasiveness (0)'!$F$90)+'post-vaccine carriage (0)'!BR20)*EXP('invasiveness (0)'!$B21-1.96*$J21)/1000*(100000/('post-vaccine carriage (0)'!BR$47+'post-vaccine carriage (0)'!DP$47))</f>
        <v>2.7437278275342722E-9</v>
      </c>
      <c r="BE21" s="31">
        <f>('post-vaccine carriage (0)'!DQ20*(1-'invasiveness (0)'!$F$90)+'post-vaccine carriage (0)'!BS20)*EXP('invasiveness (0)'!$B21-1.96*$J21)/1000*(100000/('post-vaccine carriage (0)'!BS$47+'post-vaccine carriage (0)'!DQ$47))</f>
        <v>1.9619489246726961E-9</v>
      </c>
      <c r="BF21" s="31">
        <f>('post-vaccine carriage (0)'!DR20*(1-'invasiveness (0)'!$F$90)+'post-vaccine carriage (0)'!BT20)*EXP('invasiveness (0)'!$B21-1.96*$J21)/1000*(100000/('post-vaccine carriage (0)'!BT$47+'post-vaccine carriage (0)'!DR$47))</f>
        <v>1.1722646433812726E-9</v>
      </c>
      <c r="BG21" s="31">
        <f>('post-vaccine carriage (0)'!DS20*(1-'invasiveness (0)'!$F$90)+'post-vaccine carriage (0)'!BU20)*EXP('invasiveness (0)'!$B21-1.96*$J21)/1000*(100000/('post-vaccine carriage (0)'!BU$47+'post-vaccine carriage (0)'!DS$47))</f>
        <v>4.9781204954425687E-10</v>
      </c>
      <c r="BH21" s="31">
        <f>('post-vaccine carriage (0)'!DT20*(1-'invasiveness (0)'!$F$90)+'post-vaccine carriage (0)'!BV20)*EXP('invasiveness (0)'!$B21-1.96*$J21)/1000*(100000/('post-vaccine carriage (0)'!BV$47+'post-vaccine carriage (0)'!DT$47))</f>
        <v>2.7516641383089078E-10</v>
      </c>
      <c r="BI21" s="31">
        <f>('post-vaccine carriage (0)'!DU20*(1-'invasiveness (0)'!$F$90)+'post-vaccine carriage (0)'!BW20)*EXP('invasiveness (0)'!$B21-1.96*$J21)/1000*(100000/('post-vaccine carriage (0)'!BW$47+'post-vaccine carriage (0)'!DU$47))</f>
        <v>1.5930231118192184E-10</v>
      </c>
      <c r="BJ21" s="31">
        <f>('post-vaccine carriage (0)'!DV20*(1-'invasiveness (0)'!$F$90)+'post-vaccine carriage (0)'!BX20)*EXP('invasiveness (0)'!$B21-1.96*$J21)/1000*(100000/('post-vaccine carriage (0)'!BX$47+'post-vaccine carriage (0)'!DV$47))</f>
        <v>6.6303323090957954E-10</v>
      </c>
      <c r="BK21" s="38">
        <f>('post-vaccine carriage (0)'!DW20*(1-'invasiveness (0)'!$F$90)+'post-vaccine carriage (0)'!BY20)*EXP('invasiveness (0)'!$B21-1.96*$J21)/1000*(100000/('post-vaccine carriage (0)'!BY$47+'post-vaccine carriage (0)'!DW$47))</f>
        <v>1.2183995758816512E-9</v>
      </c>
      <c r="BL21" s="31">
        <f>('post-vaccine carriage (0)'!DX20*(1-'invasiveness (0)'!$F$90)+'post-vaccine carriage (0)'!BZ20)*EXP('invasiveness (0)'!$C21-1.96*$K21)/1000*(100000/('post-vaccine carriage (0)'!BZ$47+'post-vaccine carriage (0)'!DX$47))</f>
        <v>1.5263532882363531E-10</v>
      </c>
      <c r="BM21" s="31">
        <f>('post-vaccine carriage (0)'!DY20*(1-'invasiveness (0)'!$F$90)+'post-vaccine carriage (0)'!CA20)*EXP('invasiveness (0)'!$C21-1.96*$K21)/1000*(100000/('post-vaccine carriage (0)'!CA$47+'post-vaccine carriage (0)'!DY$47))</f>
        <v>3.6252202978066474E-10</v>
      </c>
      <c r="BN21" s="31">
        <f>('post-vaccine carriage (0)'!DZ20*(1-'invasiveness (0)'!$F$90)+'post-vaccine carriage (0)'!CB20)*EXP('invasiveness (0)'!$C21-1.96*$K21)/1000*(100000/('post-vaccine carriage (0)'!CB$47+'post-vaccine carriage (0)'!DZ$47))</f>
        <v>3.0063144301957829E-10</v>
      </c>
      <c r="BO21" s="31">
        <f>('post-vaccine carriage (0)'!EA20*(1-'invasiveness (0)'!$F$90)+'post-vaccine carriage (0)'!CC20)*EXP('invasiveness (0)'!$C21-1.96*$K21)/1000*(100000/('post-vaccine carriage (0)'!CC$47+'post-vaccine carriage (0)'!EA$47))</f>
        <v>3.0245630358339555E-10</v>
      </c>
      <c r="BP21" s="31">
        <f>('post-vaccine carriage (0)'!EB20*(1-'invasiveness (0)'!$F$90)+'post-vaccine carriage (0)'!CD20)*EXP('invasiveness (0)'!$C21-1.96*$K21)/1000*(100000/('post-vaccine carriage (0)'!CD$47+'post-vaccine carriage (0)'!EB$47))</f>
        <v>2.0375581195072649E-10</v>
      </c>
      <c r="BQ21" s="31">
        <f>('post-vaccine carriage (0)'!EC20*(1-'invasiveness (0)'!$F$90)+'post-vaccine carriage (0)'!CE20)*EXP('invasiveness (0)'!$C21-1.96*$K21)/1000*(100000/('post-vaccine carriage (0)'!CE$47+'post-vaccine carriage (0)'!EC$47))</f>
        <v>6.6583099220653611E-11</v>
      </c>
      <c r="BR21" s="31">
        <f>('post-vaccine carriage (0)'!ED20*(1-'invasiveness (0)'!$F$90)+'post-vaccine carriage (0)'!CF20)*EXP('invasiveness (0)'!$C21-1.96*$K21)/1000*(100000/('post-vaccine carriage (0)'!CF$47+'post-vaccine carriage (0)'!ED$47))</f>
        <v>4.2529058488575792E-11</v>
      </c>
      <c r="BS21" s="31">
        <f>('post-vaccine carriage (0)'!EE20*(1-'invasiveness (0)'!$F$90)+'post-vaccine carriage (0)'!CG20)*EXP('invasiveness (0)'!$C21-1.96*$K21)/1000*(100000/('post-vaccine carriage (0)'!CG$47+'post-vaccine carriage (0)'!EE$47))</f>
        <v>1.2009731145699886E-11</v>
      </c>
      <c r="BT21" s="31">
        <f>('post-vaccine carriage (0)'!EF20*(1-'invasiveness (0)'!$F$90)+'post-vaccine carriage (0)'!CH20)*EXP('invasiveness (0)'!$C21-1.96*$K21)/1000*(100000/('post-vaccine carriage (0)'!CH$47+'post-vaccine carriage (0)'!EF$47))</f>
        <v>2.2902940991866554E-11</v>
      </c>
      <c r="BU21" s="38">
        <f>('post-vaccine carriage (0)'!EG20*(1-'invasiveness (0)'!$F$90)+'post-vaccine carriage (0)'!CI20)*EXP('invasiveness (0)'!$C21-1.96*$K21)/1000*(100000/('post-vaccine carriage (0)'!CI$47+'post-vaccine carriage (0)'!EG$47))</f>
        <v>5.0276416685281105E-11</v>
      </c>
      <c r="BV21" s="31">
        <f>('post-vaccine carriage (0)'!EH20*(1-'invasiveness (0)'!$F$90)+'post-vaccine carriage (0)'!CJ20)*EXP('invasiveness (0)'!$D21-1.96*$L21)/1000*(100000/('post-vaccine carriage (0)'!CJ$47+'post-vaccine carriage (0)'!EH$47))</f>
        <v>2.1161640083257469E-10</v>
      </c>
      <c r="BW21" s="31">
        <f>('post-vaccine carriage (0)'!EI20*(1-'invasiveness (0)'!$F$90)+'post-vaccine carriage (0)'!CK20)*EXP('invasiveness (0)'!$D21-1.96*$L21)/1000*(100000/('post-vaccine carriage (0)'!CK$47+'post-vaccine carriage (0)'!EI$47))</f>
        <v>6.9263257597672661E-10</v>
      </c>
      <c r="BX21" s="31">
        <f>('post-vaccine carriage (0)'!EJ20*(1-'invasiveness (0)'!$F$90)+'post-vaccine carriage (0)'!CL20)*EXP('invasiveness (0)'!$D21-1.96*$L21)/1000*(100000/('post-vaccine carriage (0)'!CL$47+'post-vaccine carriage (0)'!EJ$47))</f>
        <v>5.7954065439574277E-10</v>
      </c>
      <c r="BY21" s="31">
        <f>('post-vaccine carriage (0)'!EK20*(1-'invasiveness (0)'!$F$90)+'post-vaccine carriage (0)'!CM20)*EXP('invasiveness (0)'!$D21-1.96*$L21)/1000*(100000/('post-vaccine carriage (0)'!CM$47+'post-vaccine carriage (0)'!EK$47))</f>
        <v>5.7235706894644172E-10</v>
      </c>
      <c r="BZ21" s="31">
        <f>('post-vaccine carriage (0)'!EL20*(1-'invasiveness (0)'!$F$90)+'post-vaccine carriage (0)'!CN20)*EXP('invasiveness (0)'!$D21-1.96*$L21)/1000*(100000/('post-vaccine carriage (0)'!CN$47+'post-vaccine carriage (0)'!EL$47))</f>
        <v>4.0600243607370017E-10</v>
      </c>
      <c r="CA21" s="31">
        <f>('post-vaccine carriage (0)'!EM20*(1-'invasiveness (0)'!$F$90)+'post-vaccine carriage (0)'!CO20)*EXP('invasiveness (0)'!$D21-1.96*$L21)/1000*(100000/('post-vaccine carriage (0)'!CO$47+'post-vaccine carriage (0)'!EM$47))</f>
        <v>1.4475955213570684E-10</v>
      </c>
      <c r="CB21" s="31">
        <f>('post-vaccine carriage (0)'!EN20*(1-'invasiveness (0)'!$F$90)+'post-vaccine carriage (0)'!CP20)*EXP('invasiveness (0)'!$D21-1.96*$L21)/1000*(100000/('post-vaccine carriage (0)'!CP$47+'post-vaccine carriage (0)'!EN$47))</f>
        <v>2.1740596553415133E-10</v>
      </c>
      <c r="CC21" s="31">
        <f>('post-vaccine carriage (0)'!EO20*(1-'invasiveness (0)'!$F$90)+'post-vaccine carriage (0)'!CQ20)*EXP('invasiveness (0)'!$D21-1.96*$L21)/1000*(100000/('post-vaccine carriage (0)'!CQ$47+'post-vaccine carriage (0)'!EO$47))</f>
        <v>1.3894214492021502E-10</v>
      </c>
      <c r="CD21" s="31">
        <f>('post-vaccine carriage (0)'!EP20*(1-'invasiveness (0)'!$F$90)+'post-vaccine carriage (0)'!CR20)*EXP('invasiveness (0)'!$D21-1.96*$L21)/1000*(100000/('post-vaccine carriage (0)'!CR$47+'post-vaccine carriage (0)'!EP$47))</f>
        <v>2.0531368019926997E-10</v>
      </c>
      <c r="CE21" s="38">
        <f>('post-vaccine carriage (0)'!EQ20*(1-'invasiveness (0)'!$F$90)+'post-vaccine carriage (0)'!CS20)*EXP('invasiveness (0)'!$D21-1.96*$L21)/1000*(100000/('post-vaccine carriage (0)'!CS$47+'post-vaccine carriage (0)'!EQ$47))</f>
        <v>8.9991611454690026E-11</v>
      </c>
      <c r="CF21" s="31">
        <f>('post-vaccine carriage (0)'!ER20*(1-'invasiveness (0)'!$F$90)+'post-vaccine carriage (0)'!CT20)*EXP('invasiveness (0)'!$E21-1.96*$M21)/1000*(100000/('post-vaccine carriage (0)'!CT$47+'post-vaccine carriage (0)'!ER$47))</f>
        <v>2.7547279552476606E-14</v>
      </c>
      <c r="CG21" s="31">
        <f>('post-vaccine carriage (0)'!ES20*(1-'invasiveness (0)'!$F$90)+'post-vaccine carriage (0)'!CU20)*EXP('invasiveness (0)'!$E21-1.96*$M21)/1000*(100000/('post-vaccine carriage (0)'!CU$47+'post-vaccine carriage (0)'!ES$47))</f>
        <v>7.0246783041484184E-14</v>
      </c>
      <c r="CH21" s="31">
        <f>('post-vaccine carriage (0)'!ET20*(1-'invasiveness (0)'!$F$90)+'post-vaccine carriage (0)'!CV20)*EXP('invasiveness (0)'!$E21-1.96*$M21)/1000*(100000/('post-vaccine carriage (0)'!CV$47+'post-vaccine carriage (0)'!ET$47))</f>
        <v>6.3506307890550568E-14</v>
      </c>
      <c r="CI21" s="31">
        <f>('post-vaccine carriage (0)'!EU20*(1-'invasiveness (0)'!$F$90)+'post-vaccine carriage (0)'!CW20)*EXP('invasiveness (0)'!$E21-1.96*$M21)/1000*(100000/('post-vaccine carriage (0)'!CW$47+'post-vaccine carriage (0)'!EU$47))</f>
        <v>6.7425721111790971E-14</v>
      </c>
      <c r="CJ21" s="31">
        <f>('post-vaccine carriage (0)'!EV20*(1-'invasiveness (0)'!$F$90)+'post-vaccine carriage (0)'!CX20)*EXP('invasiveness (0)'!$E21-1.96*$M21)/1000*(100000/('post-vaccine carriage (0)'!CX$47+'post-vaccine carriage (0)'!EV$47))</f>
        <v>6.6012584886147324E-14</v>
      </c>
      <c r="CK21" s="31">
        <f>('post-vaccine carriage (0)'!EW20*(1-'invasiveness (0)'!$F$90)+'post-vaccine carriage (0)'!CY20)*EXP('invasiveness (0)'!$E21-1.96*$M21)/1000*(100000/('post-vaccine carriage (0)'!CY$47+'post-vaccine carriage (0)'!EW$47))</f>
        <v>2.2125129642454026E-14</v>
      </c>
      <c r="CL21" s="31">
        <f>('post-vaccine carriage (0)'!EX20*(1-'invasiveness (0)'!$F$90)+'post-vaccine carriage (0)'!CZ20)*EXP('invasiveness (0)'!$E21-1.96*$M21)/1000*(100000/('post-vaccine carriage (0)'!CZ$47+'post-vaccine carriage (0)'!EX$47))</f>
        <v>1.5486626967747533E-14</v>
      </c>
      <c r="CM21" s="31">
        <f>('post-vaccine carriage (0)'!EY20*(1-'invasiveness (0)'!$F$90)+'post-vaccine carriage (0)'!DA20)*EXP('invasiveness (0)'!$E21-1.96*$M21)/1000*(100000/('post-vaccine carriage (0)'!DA$47+'post-vaccine carriage (0)'!EY$47))</f>
        <v>1.1984862810312878E-14</v>
      </c>
      <c r="CN21" s="31">
        <f>('post-vaccine carriage (0)'!EZ20*(1-'invasiveness (0)'!$F$90)+'post-vaccine carriage (0)'!DB20)*EXP('invasiveness (0)'!$E21-1.96*$M21)/1000*(100000/('post-vaccine carriage (0)'!DB$47+'post-vaccine carriage (0)'!EZ$47))</f>
        <v>2.7991590513000418E-14</v>
      </c>
      <c r="CO21" s="38">
        <f>('post-vaccine carriage (0)'!FA20*(1-'invasiveness (0)'!$F$90)+'post-vaccine carriage (0)'!DC20)*EXP('invasiveness (0)'!$E21-1.96*$M21)/1000*(100000/('post-vaccine carriage (0)'!DC$47+'post-vaccine carriage (0)'!FA$47))</f>
        <v>5.9816119624165204E-14</v>
      </c>
      <c r="CP21" s="31">
        <f>('post-vaccine carriage (0)'!DN20*(1-'invasiveness (0)'!$F$90)+'post-vaccine carriage (0)'!BP20)*MIN(1000, EXP('invasiveness (0)'!$B21+1.96*$J21))/1000*(100000/('post-vaccine carriage (0)'!BP$47+'post-vaccine carriage (0)'!DN$47))</f>
        <v>1.109764861176483</v>
      </c>
      <c r="CQ21" s="31">
        <f>('post-vaccine carriage (0)'!DO20*(1-'invasiveness (0)'!$F$90)+'post-vaccine carriage (0)'!BQ20)*MIN(1000, EXP('invasiveness (0)'!$B21+1.96*$J21))/1000*(100000/('post-vaccine carriage (0)'!BQ$47+'post-vaccine carriage (0)'!DO$47))</f>
        <v>1.68726264383977</v>
      </c>
      <c r="CR21" s="31">
        <f>('post-vaccine carriage (0)'!DP20*(1-'invasiveness (0)'!$F$90)+'post-vaccine carriage (0)'!BR20)*MIN(1000, EXP('invasiveness (0)'!$B21+1.96*$J21))/1000*(100000/('post-vaccine carriage (0)'!BR$47+'post-vaccine carriage (0)'!DP$47))</f>
        <v>0.93682922371521438</v>
      </c>
      <c r="CS21" s="31">
        <f>('post-vaccine carriage (0)'!DQ20*(1-'invasiveness (0)'!$F$90)+'post-vaccine carriage (0)'!BS20)*MIN(1000, EXP('invasiveness (0)'!$B21+1.96*$J21))/1000*(100000/('post-vaccine carriage (0)'!BS$47+'post-vaccine carriage (0)'!DQ$47))</f>
        <v>0.66989555947384272</v>
      </c>
      <c r="CT21" s="31">
        <f>('post-vaccine carriage (0)'!DR20*(1-'invasiveness (0)'!$F$90)+'post-vaccine carriage (0)'!BT20)*MIN(1000, EXP('invasiveness (0)'!$B21+1.96*$J21))/1000*(100000/('post-vaccine carriage (0)'!BT$47+'post-vaccine carriage (0)'!DR$47))</f>
        <v>0.400262651720309</v>
      </c>
      <c r="CU21" s="31">
        <f>('post-vaccine carriage (0)'!DS20*(1-'invasiveness (0)'!$F$90)+'post-vaccine carriage (0)'!BU20)*MIN(1000, EXP('invasiveness (0)'!$B21+1.96*$J21))/1000*(100000/('post-vaccine carriage (0)'!BU$47+'post-vaccine carriage (0)'!DS$47))</f>
        <v>0.16997490467184495</v>
      </c>
      <c r="CV21" s="31">
        <f>('post-vaccine carriage (0)'!DT20*(1-'invasiveness (0)'!$F$90)+'post-vaccine carriage (0)'!BV20)*MIN(1000, EXP('invasiveness (0)'!$B21+1.96*$J21))/1000*(100000/('post-vaccine carriage (0)'!BV$47+'post-vaccine carriage (0)'!DT$47))</f>
        <v>9.3953902888887345E-2</v>
      </c>
      <c r="CW21" s="31">
        <f>('post-vaccine carriage (0)'!DU20*(1-'invasiveness (0)'!$F$90)+'post-vaccine carriage (0)'!BW20)*MIN(1000, EXP('invasiveness (0)'!$B21+1.96*$J21))/1000*(100000/('post-vaccine carriage (0)'!BW$47+'post-vaccine carriage (0)'!DU$47))</f>
        <v>5.4392807851760282E-2</v>
      </c>
      <c r="CX21" s="31">
        <f>('post-vaccine carriage (0)'!DV20*(1-'invasiveness (0)'!$F$90)+'post-vaccine carriage (0)'!BX20)*MIN(1000, EXP('invasiveness (0)'!$B21+1.96*$J21))/1000*(100000/('post-vaccine carriage (0)'!BX$47+'post-vaccine carriage (0)'!DV$47))</f>
        <v>0.22638867484484601</v>
      </c>
      <c r="CY21" s="38">
        <f>('post-vaccine carriage (0)'!DW20*(1-'invasiveness (0)'!$F$90)+'post-vaccine carriage (0)'!BY20)*MIN(1000, EXP('invasiveness (0)'!$B21+1.96*$J21))/1000*(100000/('post-vaccine carriage (0)'!BY$47+'post-vaccine carriage (0)'!DW$47))</f>
        <v>0.41601514457574096</v>
      </c>
      <c r="CZ21" s="31">
        <f>('post-vaccine carriage (0)'!DX20*(1-'invasiveness (0)'!$F$90)+'post-vaccine carriage (0)'!BZ20)*MIN(1000, EXP('invasiveness (0)'!$C21+1.96*$K21))/1000*(100000/('post-vaccine carriage (0)'!BZ$47+'post-vaccine carriage (0)'!DX$47))</f>
        <v>1.1386382250411862</v>
      </c>
      <c r="DA21" s="31">
        <f>('post-vaccine carriage (0)'!DY20*(1-'invasiveness (0)'!$F$90)+'post-vaccine carriage (0)'!CA20)*MIN(1000, EXP('invasiveness (0)'!$C21+1.96*$K21))/1000*(100000/('post-vaccine carriage (0)'!CA$47+'post-vaccine carriage (0)'!DY$47))</f>
        <v>2.7043636863700034</v>
      </c>
      <c r="DB21" s="31">
        <f>('post-vaccine carriage (0)'!DZ20*(1-'invasiveness (0)'!$F$90)+'post-vaccine carriage (0)'!CB20)*MIN(1000, EXP('invasiveness (0)'!$C21+1.96*$K21))/1000*(100000/('post-vaccine carriage (0)'!CB$47+'post-vaccine carriage (0)'!DZ$47))</f>
        <v>2.2426685572048037</v>
      </c>
      <c r="DC21" s="31">
        <f>('post-vaccine carriage (0)'!EA20*(1-'invasiveness (0)'!$F$90)+'post-vaccine carriage (0)'!CC20)*MIN(1000, EXP('invasiveness (0)'!$C21+1.96*$K21))/1000*(100000/('post-vaccine carriage (0)'!CC$47+'post-vaccine carriage (0)'!EA$47))</f>
        <v>2.2562817620201416</v>
      </c>
      <c r="DD21" s="31">
        <f>('post-vaccine carriage (0)'!EB20*(1-'invasiveness (0)'!$F$90)+'post-vaccine carriage (0)'!CD20)*MIN(1000, EXP('invasiveness (0)'!$C21+1.96*$K21))/1000*(100000/('post-vaccine carriage (0)'!CD$47+'post-vaccine carriage (0)'!EB$47))</f>
        <v>1.5199898860209056</v>
      </c>
      <c r="DE21" s="31">
        <f>('post-vaccine carriage (0)'!EC20*(1-'invasiveness (0)'!$F$90)+'post-vaccine carriage (0)'!CE20)*MIN(1000, EXP('invasiveness (0)'!$C21+1.96*$K21))/1000*(100000/('post-vaccine carriage (0)'!CE$47+'post-vaccine carriage (0)'!EC$47))</f>
        <v>0.49670061642116048</v>
      </c>
      <c r="DF21" s="31">
        <f>('post-vaccine carriage (0)'!ED20*(1-'invasiveness (0)'!$F$90)+'post-vaccine carriage (0)'!CF20)*MIN(1000, EXP('invasiveness (0)'!$C21+1.96*$K21))/1000*(100000/('post-vaccine carriage (0)'!CF$47+'post-vaccine carriage (0)'!ED$47))</f>
        <v>0.31726083367015462</v>
      </c>
      <c r="DG21" s="31">
        <f>('post-vaccine carriage (0)'!EE20*(1-'invasiveness (0)'!$F$90)+'post-vaccine carriage (0)'!CG20)*MIN(1000, EXP('invasiveness (0)'!$C21+1.96*$K21))/1000*(100000/('post-vaccine carriage (0)'!CG$47+'post-vaccine carriage (0)'!EE$47))</f>
        <v>8.9590916207624785E-2</v>
      </c>
      <c r="DH21" s="31">
        <f>('post-vaccine carriage (0)'!EF20*(1-'invasiveness (0)'!$F$90)+'post-vaccine carriage (0)'!CH20)*MIN(1000, EXP('invasiveness (0)'!$C21+1.96*$K21))/1000*(100000/('post-vaccine carriage (0)'!CH$47+'post-vaccine carriage (0)'!EF$47))</f>
        <v>0.17085273953407171</v>
      </c>
      <c r="DI21" s="38">
        <f>('post-vaccine carriage (0)'!EG20*(1-'invasiveness (0)'!$F$90)+'post-vaccine carriage (0)'!CI20)*MIN(1000, EXP('invasiveness (0)'!$C21+1.96*$K21))/1000*(100000/('post-vaccine carriage (0)'!CI$47+'post-vaccine carriage (0)'!EG$47))</f>
        <v>0.37505504326659533</v>
      </c>
      <c r="DJ21" s="31">
        <f>('post-vaccine carriage (0)'!EH20*(1-'invasiveness (0)'!$F$90)+'post-vaccine carriage (0)'!CJ20)*MIN(1000, EXP('invasiveness (0)'!$D21+1.96*$L21))/1000*(100000/('post-vaccine carriage (0)'!CJ$47+'post-vaccine carriage (0)'!EH$47))</f>
        <v>1.7425556932232298</v>
      </c>
      <c r="DK21" s="31">
        <f>('post-vaccine carriage (0)'!EI20*(1-'invasiveness (0)'!$F$90)+'post-vaccine carriage (0)'!CK20)*MIN(1000, EXP('invasiveness (0)'!$D21+1.96*$L21))/1000*(100000/('post-vaccine carriage (0)'!CK$47+'post-vaccine carriage (0)'!EI$47))</f>
        <v>5.7034843888826163</v>
      </c>
      <c r="DL21" s="31">
        <f>('post-vaccine carriage (0)'!EJ20*(1-'invasiveness (0)'!$F$90)+'post-vaccine carriage (0)'!CL20)*MIN(1000, EXP('invasiveness (0)'!$D21+1.96*$L21))/1000*(100000/('post-vaccine carriage (0)'!CL$47+'post-vaccine carriage (0)'!EJ$47))</f>
        <v>4.7722287251762197</v>
      </c>
      <c r="DM21" s="31">
        <f>('post-vaccine carriage (0)'!EK20*(1-'invasiveness (0)'!$F$90)+'post-vaccine carriage (0)'!CM20)*MIN(1000, EXP('invasiveness (0)'!$D21+1.96*$L21))/1000*(100000/('post-vaccine carriage (0)'!CM$47+'post-vaccine carriage (0)'!EK$47))</f>
        <v>4.713075475838334</v>
      </c>
      <c r="DN21" s="31">
        <f>('post-vaccine carriage (0)'!EL20*(1-'invasiveness (0)'!$F$90)+'post-vaccine carriage (0)'!CN20)*MIN(1000, EXP('invasiveness (0)'!$D21+1.96*$L21))/1000*(100000/('post-vaccine carriage (0)'!CN$47+'post-vaccine carriage (0)'!EL$47))</f>
        <v>3.3432279051115121</v>
      </c>
      <c r="DO21" s="31">
        <f>('post-vaccine carriage (0)'!EM20*(1-'invasiveness (0)'!$F$90)+'post-vaccine carriage (0)'!CO20)*MIN(1000, EXP('invasiveness (0)'!$D21+1.96*$L21))/1000*(100000/('post-vaccine carriage (0)'!CO$47+'post-vaccine carriage (0)'!EM$47))</f>
        <v>1.1920228334385843</v>
      </c>
      <c r="DP21" s="31">
        <f>('post-vaccine carriage (0)'!EN20*(1-'invasiveness (0)'!$F$90)+'post-vaccine carriage (0)'!CP20)*MIN(1000, EXP('invasiveness (0)'!$D21+1.96*$L21))/1000*(100000/('post-vaccine carriage (0)'!CP$47+'post-vaccine carriage (0)'!EN$47))</f>
        <v>1.7902298758117452</v>
      </c>
      <c r="DQ21" s="31">
        <f>('post-vaccine carriage (0)'!EO20*(1-'invasiveness (0)'!$F$90)+'post-vaccine carriage (0)'!CQ20)*MIN(1000, EXP('invasiveness (0)'!$D21+1.96*$L21))/1000*(100000/('post-vaccine carriage (0)'!CQ$47+'post-vaccine carriage (0)'!EO$47))</f>
        <v>1.1441193816112689</v>
      </c>
      <c r="DR21" s="31">
        <f>('post-vaccine carriage (0)'!EP20*(1-'invasiveness (0)'!$F$90)+'post-vaccine carriage (0)'!CR20)*MIN(1000, EXP('invasiveness (0)'!$D21+1.96*$L21))/1000*(100000/('post-vaccine carriage (0)'!CR$47+'post-vaccine carriage (0)'!EP$47))</f>
        <v>1.6906559270465524</v>
      </c>
      <c r="DS21" s="38">
        <f>('post-vaccine carriage (0)'!EQ20*(1-'invasiveness (0)'!$F$90)+'post-vaccine carriage (0)'!CS20)*MIN(1000, EXP('invasiveness (0)'!$D21+1.96*$L21))/1000*(100000/('post-vaccine carriage (0)'!CS$47+'post-vaccine carriage (0)'!EQ$47))</f>
        <v>0.74103611187854546</v>
      </c>
      <c r="DT21" s="31">
        <f>('post-vaccine carriage (0)'!ER20*(1-'invasiveness (0)'!$F$90)+'post-vaccine carriage (0)'!CT20)*MIN(1000, EXP('invasiveness (0)'!$E21+1.96*$M21))/1000*(100000/('post-vaccine carriage (0)'!CT$47+'post-vaccine carriage (0)'!ER$47))</f>
        <v>77.484503099380134</v>
      </c>
      <c r="DU21" s="31">
        <f>('post-vaccine carriage (0)'!ES20*(1-'invasiveness (0)'!$F$90)+'post-vaccine carriage (0)'!CU20)*MIN(1000, EXP('invasiveness (0)'!$E21+1.96*$M21))/1000*(100000/('post-vaccine carriage (0)'!CU$47+'post-vaccine carriage (0)'!ES$47))</f>
        <v>197.58891501175529</v>
      </c>
      <c r="DV21" s="31">
        <f>('post-vaccine carriage (0)'!ET20*(1-'invasiveness (0)'!$F$90)+'post-vaccine carriage (0)'!CV20)*MIN(1000, EXP('invasiveness (0)'!$E21+1.96*$M21))/1000*(100000/('post-vaccine carriage (0)'!CV$47+'post-vaccine carriage (0)'!ET$47))</f>
        <v>178.62942513803182</v>
      </c>
      <c r="DW21" s="31">
        <f>('post-vaccine carriage (0)'!EU20*(1-'invasiveness (0)'!$F$90)+'post-vaccine carriage (0)'!CW20)*MIN(1000, EXP('invasiveness (0)'!$E21+1.96*$M21))/1000*(100000/('post-vaccine carriage (0)'!CW$47+'post-vaccine carriage (0)'!EU$47))</f>
        <v>189.65388166595963</v>
      </c>
      <c r="DX21" s="31">
        <f>('post-vaccine carriage (0)'!EV20*(1-'invasiveness (0)'!$F$90)+'post-vaccine carriage (0)'!CX20)*MIN(1000, EXP('invasiveness (0)'!$E21+1.96*$M21))/1000*(100000/('post-vaccine carriage (0)'!CX$47+'post-vaccine carriage (0)'!EV$47))</f>
        <v>185.67903696134388</v>
      </c>
      <c r="DY21" s="31">
        <f>('post-vaccine carriage (0)'!EW20*(1-'invasiveness (0)'!$F$90)+'post-vaccine carriage (0)'!CY20)*MIN(1000, EXP('invasiveness (0)'!$E21+1.96*$M21))/1000*(100000/('post-vaccine carriage (0)'!CY$47+'post-vaccine carriage (0)'!EW$47))</f>
        <v>62.233175261068176</v>
      </c>
      <c r="DZ21" s="31">
        <f>('post-vaccine carriage (0)'!EX20*(1-'invasiveness (0)'!$F$90)+'post-vaccine carriage (0)'!CZ20)*MIN(1000, EXP('invasiveness (0)'!$E21+1.96*$M21))/1000*(100000/('post-vaccine carriage (0)'!CZ$47+'post-vaccine carriage (0)'!EX$47))</f>
        <v>43.560511773784043</v>
      </c>
      <c r="EA21" s="31">
        <f>('post-vaccine carriage (0)'!EY20*(1-'invasiveness (0)'!$F$90)+'post-vaccine carriage (0)'!DA20)*MIN(1000, EXP('invasiveness (0)'!$E21+1.96*$M21))/1000*(100000/('post-vaccine carriage (0)'!DA$47+'post-vaccine carriage (0)'!EY$47))</f>
        <v>33.710811182000924</v>
      </c>
      <c r="EB21" s="31">
        <f>('post-vaccine carriage (0)'!EZ20*(1-'invasiveness (0)'!$F$90)+'post-vaccine carriage (0)'!DB20)*MIN(1000, EXP('invasiveness (0)'!$E21+1.96*$M21))/1000*(100000/('post-vaccine carriage (0)'!DB$47+'post-vaccine carriage (0)'!EZ$47))</f>
        <v>78.734253149370133</v>
      </c>
      <c r="EC21" s="38">
        <f>('post-vaccine carriage (0)'!FA20*(1-'invasiveness (0)'!$F$90)+'post-vaccine carriage (0)'!DC20)*MIN(1000, EXP('invasiveness (0)'!$E21+1.96*$M21))/1000*(100000/('post-vaccine carriage (0)'!DC$47+'post-vaccine carriage (0)'!FA$47))</f>
        <v>168.24972852881342</v>
      </c>
      <c r="GE21" s="41">
        <f t="shared" si="4"/>
        <v>6.0054805520248856E-5</v>
      </c>
      <c r="GF21" s="41">
        <f t="shared" si="5"/>
        <v>9.1306035613668925E-5</v>
      </c>
      <c r="GG21" s="41">
        <f t="shared" si="6"/>
        <v>5.0696412189749316E-5</v>
      </c>
      <c r="GH21" s="41">
        <f t="shared" si="7"/>
        <v>3.6251325799260626E-5</v>
      </c>
      <c r="GI21" s="41">
        <f t="shared" si="8"/>
        <v>2.1660170137842928E-5</v>
      </c>
      <c r="GJ21" s="41">
        <f t="shared" si="9"/>
        <v>9.1981735955930267E-6</v>
      </c>
      <c r="GK21" s="41">
        <f t="shared" si="10"/>
        <v>5.0843053003848739E-6</v>
      </c>
      <c r="GL21" s="41">
        <f t="shared" si="11"/>
        <v>2.9434609181757633E-6</v>
      </c>
      <c r="GM21" s="41">
        <f t="shared" si="12"/>
        <v>1.2250998671359073E-5</v>
      </c>
      <c r="GN21" s="41">
        <f t="shared" si="13"/>
        <v>2.2512614586200386E-5</v>
      </c>
      <c r="GO21" s="41">
        <f t="shared" si="14"/>
        <v>1.3183034380348441E-5</v>
      </c>
      <c r="GP21" s="41">
        <f t="shared" si="15"/>
        <v>3.1310840151262291E-5</v>
      </c>
      <c r="GQ21" s="41">
        <f t="shared" si="16"/>
        <v>2.5965382193530309E-5</v>
      </c>
      <c r="GR21" s="41">
        <f t="shared" si="17"/>
        <v>2.6122994456284642E-5</v>
      </c>
      <c r="GS21" s="41">
        <f t="shared" si="18"/>
        <v>1.7598284059426077E-5</v>
      </c>
      <c r="GT21" s="41">
        <f t="shared" si="19"/>
        <v>5.7507478310624723E-6</v>
      </c>
      <c r="GU21" s="41">
        <f t="shared" si="20"/>
        <v>3.6732127780624719E-6</v>
      </c>
      <c r="GV21" s="41">
        <f t="shared" si="21"/>
        <v>1.0372742654843795E-6</v>
      </c>
      <c r="GW21" s="41">
        <f t="shared" si="22"/>
        <v>1.9781151639915425E-6</v>
      </c>
      <c r="GX21" s="41">
        <f t="shared" si="23"/>
        <v>4.3423480971998407E-6</v>
      </c>
      <c r="GY21" s="41">
        <f t="shared" si="24"/>
        <v>1.9202740345477635E-5</v>
      </c>
      <c r="GZ21" s="41">
        <f t="shared" si="25"/>
        <v>6.2851666784671136E-5</v>
      </c>
      <c r="HA21" s="41">
        <f t="shared" si="26"/>
        <v>5.258934875664211E-5</v>
      </c>
      <c r="HB21" s="41">
        <f t="shared" si="27"/>
        <v>5.1937487532324164E-5</v>
      </c>
      <c r="HC21" s="41">
        <f t="shared" si="28"/>
        <v>3.6841942915960103E-5</v>
      </c>
      <c r="HD21" s="41">
        <f t="shared" si="29"/>
        <v>1.3135938808395573E-5</v>
      </c>
      <c r="HE21" s="41">
        <f t="shared" si="30"/>
        <v>1.9728103725822045E-5</v>
      </c>
      <c r="HF21" s="41">
        <f t="shared" si="31"/>
        <v>1.2608048910431664E-5</v>
      </c>
      <c r="HG21" s="41">
        <f t="shared" si="32"/>
        <v>1.863081157570714E-5</v>
      </c>
      <c r="HH21" s="41">
        <f t="shared" si="33"/>
        <v>8.1661229528364356E-6</v>
      </c>
      <c r="HI21" s="41">
        <f t="shared" si="34"/>
        <v>1.2876455248850353E-5</v>
      </c>
      <c r="HJ21" s="41">
        <f t="shared" si="35"/>
        <v>3.2835531235898411E-5</v>
      </c>
      <c r="HK21" s="41">
        <f t="shared" si="36"/>
        <v>2.9684823505516317E-5</v>
      </c>
      <c r="HL21" s="41">
        <f t="shared" si="37"/>
        <v>3.1516879148212875E-5</v>
      </c>
      <c r="HM21" s="41">
        <f t="shared" si="38"/>
        <v>3.085633532444376E-5</v>
      </c>
      <c r="HN21" s="41">
        <f t="shared" si="39"/>
        <v>1.0341973739125857E-5</v>
      </c>
      <c r="HO21" s="41">
        <f t="shared" si="40"/>
        <v>7.2389311157192713E-6</v>
      </c>
      <c r="HP21" s="41">
        <f t="shared" si="41"/>
        <v>5.6020976353264051E-6</v>
      </c>
      <c r="HQ21" s="41">
        <f t="shared" si="42"/>
        <v>1.3084140010928585E-5</v>
      </c>
      <c r="HR21" s="41">
        <f t="shared" si="43"/>
        <v>2.7959914736161198E-5</v>
      </c>
      <c r="HS21" s="41">
        <f t="shared" si="44"/>
        <v>1.1097048031207517</v>
      </c>
      <c r="HT21" s="41">
        <f t="shared" si="45"/>
        <v>1.6871713328626052</v>
      </c>
      <c r="HU21" s="41">
        <f t="shared" si="46"/>
        <v>0.93677852455929678</v>
      </c>
      <c r="HV21" s="41">
        <f t="shared" si="47"/>
        <v>0.66985930618609457</v>
      </c>
      <c r="HW21" s="41">
        <f t="shared" si="48"/>
        <v>0.4002409903779065</v>
      </c>
      <c r="HX21" s="41">
        <f t="shared" si="49"/>
        <v>0.16996570600043731</v>
      </c>
      <c r="HY21" s="41">
        <f t="shared" si="50"/>
        <v>9.3948818308420542E-2</v>
      </c>
      <c r="HZ21" s="41">
        <f t="shared" si="51"/>
        <v>5.4389864231539797E-2</v>
      </c>
      <c r="IA21" s="41">
        <f t="shared" si="52"/>
        <v>0.22637642318314141</v>
      </c>
      <c r="IB21" s="41">
        <f t="shared" si="53"/>
        <v>0.41599263074275517</v>
      </c>
      <c r="IC21" s="41">
        <f t="shared" si="54"/>
        <v>1.1386250418541706</v>
      </c>
      <c r="ID21" s="41">
        <f t="shared" si="55"/>
        <v>2.70433237516733</v>
      </c>
      <c r="IE21" s="41">
        <f t="shared" si="56"/>
        <v>2.242642591521979</v>
      </c>
      <c r="IF21" s="41">
        <f t="shared" si="57"/>
        <v>2.2562556387232289</v>
      </c>
      <c r="IG21" s="41">
        <f t="shared" si="58"/>
        <v>1.5199722875330903</v>
      </c>
      <c r="IH21" s="41">
        <f t="shared" si="59"/>
        <v>0.49669486560674631</v>
      </c>
      <c r="II21" s="41">
        <f t="shared" si="60"/>
        <v>0.31725716041484747</v>
      </c>
      <c r="IJ21" s="41">
        <f t="shared" si="61"/>
        <v>8.9589878921349564E-2</v>
      </c>
      <c r="IK21" s="41">
        <f t="shared" si="62"/>
        <v>0.17085076139600477</v>
      </c>
      <c r="IL21" s="41">
        <f t="shared" si="63"/>
        <v>0.37505070086822173</v>
      </c>
      <c r="IM21" s="41">
        <f t="shared" si="64"/>
        <v>1.7425364902712679</v>
      </c>
      <c r="IN21" s="41">
        <f t="shared" si="65"/>
        <v>5.7034215365231988</v>
      </c>
      <c r="IO21" s="41">
        <f t="shared" si="66"/>
        <v>4.7721761352479222</v>
      </c>
      <c r="IP21" s="41">
        <f t="shared" si="67"/>
        <v>4.7130235377784446</v>
      </c>
      <c r="IQ21" s="41">
        <f t="shared" si="68"/>
        <v>3.3431910627625938</v>
      </c>
      <c r="IR21" s="41">
        <f t="shared" si="69"/>
        <v>1.1920096973550163</v>
      </c>
      <c r="IS21" s="41">
        <f t="shared" si="70"/>
        <v>1.7902101474906134</v>
      </c>
      <c r="IT21" s="41">
        <f t="shared" si="71"/>
        <v>1.1441067734234163</v>
      </c>
      <c r="IU21" s="41">
        <f t="shared" si="72"/>
        <v>1.690637296029663</v>
      </c>
      <c r="IV21" s="41">
        <f t="shared" si="73"/>
        <v>0.74102794566560104</v>
      </c>
      <c r="IW21" s="41">
        <f t="shared" si="74"/>
        <v>77.484490222924862</v>
      </c>
      <c r="IX21" s="41">
        <f t="shared" si="75"/>
        <v>197.58888217622399</v>
      </c>
      <c r="IY21" s="41">
        <f t="shared" si="76"/>
        <v>178.62939545320825</v>
      </c>
      <c r="IZ21" s="41">
        <f t="shared" si="77"/>
        <v>189.65385014908043</v>
      </c>
      <c r="JA21" s="41">
        <f t="shared" si="78"/>
        <v>185.67900610500848</v>
      </c>
      <c r="JB21" s="41">
        <f t="shared" si="79"/>
        <v>62.233164919094413</v>
      </c>
      <c r="JC21" s="41">
        <f t="shared" si="80"/>
        <v>43.56050453485291</v>
      </c>
      <c r="JD21" s="41">
        <f t="shared" si="81"/>
        <v>33.71080557990328</v>
      </c>
      <c r="JE21" s="41">
        <f t="shared" si="82"/>
        <v>78.734240065230097</v>
      </c>
      <c r="JF21" s="41">
        <f t="shared" si="83"/>
        <v>168.24970056889862</v>
      </c>
    </row>
    <row r="22" spans="1:266" x14ac:dyDescent="0.25">
      <c r="A22" s="28" t="s">
        <v>16</v>
      </c>
      <c r="B22" s="61">
        <v>1.5369150030000001</v>
      </c>
      <c r="C22" s="61">
        <v>-0.96674581699999995</v>
      </c>
      <c r="D22" s="61">
        <v>-8.9220991040000008</v>
      </c>
      <c r="E22" s="26">
        <v>1.473645273</v>
      </c>
      <c r="F22" s="61">
        <v>4.8181950630000001</v>
      </c>
      <c r="G22" s="61">
        <v>0.68859371800000002</v>
      </c>
      <c r="H22" s="61">
        <v>2.9545762999999999E-2</v>
      </c>
      <c r="I22" s="26">
        <v>0.57179516200000002</v>
      </c>
      <c r="J22" s="91">
        <f t="shared" si="3"/>
        <v>0.45557282544219341</v>
      </c>
      <c r="K22" s="91">
        <f t="shared" si="84"/>
        <v>1.205087195202589</v>
      </c>
      <c r="L22" s="91">
        <f t="shared" si="85"/>
        <v>5.8177143704376437</v>
      </c>
      <c r="M22" s="26">
        <f t="shared" si="86"/>
        <v>1.322451525067136</v>
      </c>
      <c r="N22" s="31">
        <f>('post-vaccine carriage (0)'!DN21*(1-'invasiveness (0)'!$F$90)+'post-vaccine carriage (0)'!BP21)*EXP('invasiveness (0)'!$B22)/1000*(100000/('post-vaccine carriage (0)'!BP$47+'post-vaccine carriage (0)'!DN$47))</f>
        <v>0.66852831705342386</v>
      </c>
      <c r="O22" s="31">
        <f>('post-vaccine carriage (0)'!DO21*(1-'invasiveness (0)'!$F$90)+'post-vaccine carriage (0)'!BQ21)*EXP('invasiveness (0)'!$B22)/1000*(100000/('post-vaccine carriage (0)'!BQ$47+'post-vaccine carriage (0)'!DO$47))</f>
        <v>0.48798816272022738</v>
      </c>
      <c r="P22" s="31">
        <f>('post-vaccine carriage (0)'!DP21*(1-'invasiveness (0)'!$F$90)+'post-vaccine carriage (0)'!BR21)*EXP('invasiveness (0)'!$B22)/1000*(100000/('post-vaccine carriage (0)'!BR$47+'post-vaccine carriage (0)'!DP$47))</f>
        <v>0.55840922036760698</v>
      </c>
      <c r="Q22" s="31">
        <f>('post-vaccine carriage (0)'!DQ21*(1-'invasiveness (0)'!$F$90)+'post-vaccine carriage (0)'!BS21)*EXP('invasiveness (0)'!$B22)/1000*(100000/('post-vaccine carriage (0)'!BS$47+'post-vaccine carriage (0)'!DQ$47))</f>
        <v>0.3528758108140288</v>
      </c>
      <c r="R22" s="31">
        <f>('post-vaccine carriage (0)'!DR21*(1-'invasiveness (0)'!$F$90)+'post-vaccine carriage (0)'!BT21)*EXP('invasiveness (0)'!$B22)/1000*(100000/('post-vaccine carriage (0)'!BT$47+'post-vaccine carriage (0)'!DR$47))</f>
        <v>0.35083353197142142</v>
      </c>
      <c r="S22" s="31">
        <f>('post-vaccine carriage (0)'!DS21*(1-'invasiveness (0)'!$F$90)+'post-vaccine carriage (0)'!BU21)*EXP('invasiveness (0)'!$B22)/1000*(100000/('post-vaccine carriage (0)'!BU$47+'post-vaccine carriage (0)'!DS$47))</f>
        <v>0.54863549529650002</v>
      </c>
      <c r="T22" s="31">
        <f>('post-vaccine carriage (0)'!DT21*(1-'invasiveness (0)'!$F$90)+'post-vaccine carriage (0)'!BV21)*EXP('invasiveness (0)'!$B22)/1000*(100000/('post-vaccine carriage (0)'!BV$47+'post-vaccine carriage (0)'!DT$47))</f>
        <v>0.45381574926903256</v>
      </c>
      <c r="U22" s="31">
        <f>('post-vaccine carriage (0)'!DU21*(1-'invasiveness (0)'!$F$90)+'post-vaccine carriage (0)'!BW21)*EXP('invasiveness (0)'!$B22)/1000*(100000/('post-vaccine carriage (0)'!BW$47+'post-vaccine carriage (0)'!DU$47))</f>
        <v>0.57845509948036067</v>
      </c>
      <c r="V22" s="31">
        <f>('post-vaccine carriage (0)'!DV21*(1-'invasiveness (0)'!$F$90)+'post-vaccine carriage (0)'!BX21)*EXP('invasiveness (0)'!$B22)/1000*(100000/('post-vaccine carriage (0)'!BX$47+'post-vaccine carriage (0)'!DV$47))</f>
        <v>0.79425953387203674</v>
      </c>
      <c r="W22" s="38">
        <f>('post-vaccine carriage (0)'!DW21*(1-'invasiveness (0)'!$F$90)+'post-vaccine carriage (0)'!BY21)*EXP('invasiveness (0)'!$B22)/1000*(100000/('post-vaccine carriage (0)'!BY$47+'post-vaccine carriage (0)'!DW$47))</f>
        <v>0.76509085194505855</v>
      </c>
      <c r="X22" s="31">
        <f>('post-vaccine carriage (0)'!DX21*(1-'invasiveness (0)'!$F$90)+'post-vaccine carriage (0)'!BZ21)*EXP('invasiveness (0)'!$C22)/1000*(100000/('post-vaccine carriage (0)'!BZ$47+'post-vaccine carriage (0)'!DX$47))</f>
        <v>4.5783482517405716E-2</v>
      </c>
      <c r="Y22" s="31">
        <f>('post-vaccine carriage (0)'!DY21*(1-'invasiveness (0)'!$F$90)+'post-vaccine carriage (0)'!CA21)*EXP('invasiveness (0)'!$C22)/1000*(100000/('post-vaccine carriage (0)'!CA$47+'post-vaccine carriage (0)'!DY$47))</f>
        <v>3.1392377470058602E-2</v>
      </c>
      <c r="Z22" s="31">
        <f>('post-vaccine carriage (0)'!DZ21*(1-'invasiveness (0)'!$F$90)+'post-vaccine carriage (0)'!CB21)*EXP('invasiveness (0)'!$C22)/1000*(100000/('post-vaccine carriage (0)'!CB$47+'post-vaccine carriage (0)'!DZ$47))</f>
        <v>5.3605978789867503E-2</v>
      </c>
      <c r="AA22" s="31">
        <f>('post-vaccine carriage (0)'!EA21*(1-'invasiveness (0)'!$F$90)+'post-vaccine carriage (0)'!CC21)*EXP('invasiveness (0)'!$C22)/1000*(100000/('post-vaccine carriage (0)'!CC$47+'post-vaccine carriage (0)'!EA$47))</f>
        <v>7.1653780498894204E-2</v>
      </c>
      <c r="AB22" s="31">
        <f>('post-vaccine carriage (0)'!EB21*(1-'invasiveness (0)'!$F$90)+'post-vaccine carriage (0)'!CD21)*EXP('invasiveness (0)'!$C22)/1000*(100000/('post-vaccine carriage (0)'!CD$47+'post-vaccine carriage (0)'!EB$47))</f>
        <v>5.1216011995325453E-2</v>
      </c>
      <c r="AC22" s="31">
        <f>('post-vaccine carriage (0)'!EC21*(1-'invasiveness (0)'!$F$90)+'post-vaccine carriage (0)'!CE21)*EXP('invasiveness (0)'!$C22)/1000*(100000/('post-vaccine carriage (0)'!CE$47+'post-vaccine carriage (0)'!EC$47))</f>
        <v>5.0065079027873514E-2</v>
      </c>
      <c r="AD22" s="31">
        <f>('post-vaccine carriage (0)'!ED21*(1-'invasiveness (0)'!$F$90)+'post-vaccine carriage (0)'!CF21)*EXP('invasiveness (0)'!$C22)/1000*(100000/('post-vaccine carriage (0)'!CF$47+'post-vaccine carriage (0)'!ED$47))</f>
        <v>4.3988740573975428E-2</v>
      </c>
      <c r="AE22" s="31">
        <f>('post-vaccine carriage (0)'!EE21*(1-'invasiveness (0)'!$F$90)+'post-vaccine carriage (0)'!CG21)*EXP('invasiveness (0)'!$C22)/1000*(100000/('post-vaccine carriage (0)'!CG$47+'post-vaccine carriage (0)'!EE$47))</f>
        <v>4.2163576368007646E-2</v>
      </c>
      <c r="AF22" s="31">
        <f>('post-vaccine carriage (0)'!EF21*(1-'invasiveness (0)'!$F$90)+'post-vaccine carriage (0)'!CH21)*EXP('invasiveness (0)'!$C22)/1000*(100000/('post-vaccine carriage (0)'!CH$47+'post-vaccine carriage (0)'!EF$47))</f>
        <v>2.8158641176048396E-2</v>
      </c>
      <c r="AG22" s="38">
        <f>('post-vaccine carriage (0)'!EG21*(1-'invasiveness (0)'!$F$90)+'post-vaccine carriage (0)'!CI21)*EXP('invasiveness (0)'!$C22)/1000*(100000/('post-vaccine carriage (0)'!CI$47+'post-vaccine carriage (0)'!EG$47))</f>
        <v>1.6640641136427711E-2</v>
      </c>
      <c r="AH22" s="31">
        <f>('post-vaccine carriage (0)'!EH21*(1-'invasiveness (0)'!$F$90)+'post-vaccine carriage (0)'!CJ21)*EXP('invasiveness (0)'!$D22)/1000*(100000/('post-vaccine carriage (0)'!CJ$47+'post-vaccine carriage (0)'!EH$47))</f>
        <v>8.7469497709451549E-6</v>
      </c>
      <c r="AI22" s="31">
        <f>('post-vaccine carriage (0)'!EI21*(1-'invasiveness (0)'!$F$90)+'post-vaccine carriage (0)'!CK21)*EXP('invasiveness (0)'!$D22)/1000*(100000/('post-vaccine carriage (0)'!CK$47+'post-vaccine carriage (0)'!EI$47))</f>
        <v>7.3584067064046015E-6</v>
      </c>
      <c r="AJ22" s="31">
        <f>('post-vaccine carriage (0)'!EJ21*(1-'invasiveness (0)'!$F$90)+'post-vaccine carriage (0)'!CL21)*EXP('invasiveness (0)'!$D22)/1000*(100000/('post-vaccine carriage (0)'!CL$47+'post-vaccine carriage (0)'!EJ$47))</f>
        <v>1.2140825998404156E-5</v>
      </c>
      <c r="AK22" s="31">
        <f>('post-vaccine carriage (0)'!EK21*(1-'invasiveness (0)'!$F$90)+'post-vaccine carriage (0)'!CM21)*EXP('invasiveness (0)'!$D22)/1000*(100000/('post-vaccine carriage (0)'!CM$47+'post-vaccine carriage (0)'!EK$47))</f>
        <v>1.7174688662208051E-5</v>
      </c>
      <c r="AL22" s="31">
        <f>('post-vaccine carriage (0)'!EL21*(1-'invasiveness (0)'!$F$90)+'post-vaccine carriage (0)'!CN21)*EXP('invasiveness (0)'!$D22)/1000*(100000/('post-vaccine carriage (0)'!CN$47+'post-vaccine carriage (0)'!EL$47))</f>
        <v>2.0007523688659532E-5</v>
      </c>
      <c r="AM22" s="31">
        <f>('post-vaccine carriage (0)'!EM21*(1-'invasiveness (0)'!$F$90)+'post-vaccine carriage (0)'!CO21)*EXP('invasiveness (0)'!$D22)/1000*(100000/('post-vaccine carriage (0)'!CO$47+'post-vaccine carriage (0)'!EM$47))</f>
        <v>2.6799500519709811E-5</v>
      </c>
      <c r="AN22" s="31">
        <f>('post-vaccine carriage (0)'!EN21*(1-'invasiveness (0)'!$F$90)+'post-vaccine carriage (0)'!CP21)*EXP('invasiveness (0)'!$D22)/1000*(100000/('post-vaccine carriage (0)'!CP$47+'post-vaccine carriage (0)'!EN$47))</f>
        <v>2.8244641159171646E-5</v>
      </c>
      <c r="AO22" s="31">
        <f>('post-vaccine carriage (0)'!EO21*(1-'invasiveness (0)'!$F$90)+'post-vaccine carriage (0)'!CQ21)*EXP('invasiveness (0)'!$D22)/1000*(100000/('post-vaccine carriage (0)'!CQ$47+'post-vaccine carriage (0)'!EO$47))</f>
        <v>2.7033011871755911E-5</v>
      </c>
      <c r="AP22" s="31">
        <f>('post-vaccine carriage (0)'!EP21*(1-'invasiveness (0)'!$F$90)+'post-vaccine carriage (0)'!CR21)*EXP('invasiveness (0)'!$D22)/1000*(100000/('post-vaccine carriage (0)'!CR$47+'post-vaccine carriage (0)'!EP$47))</f>
        <v>2.9549360838789951E-5</v>
      </c>
      <c r="AQ22" s="38">
        <f>('post-vaccine carriage (0)'!EQ21*(1-'invasiveness (0)'!$F$90)+'post-vaccine carriage (0)'!CS21)*EXP('invasiveness (0)'!$D22)/1000*(100000/('post-vaccine carriage (0)'!CS$47+'post-vaccine carriage (0)'!EQ$47))</f>
        <v>4.8428550977363265E-6</v>
      </c>
      <c r="AR22" s="31">
        <f>('post-vaccine carriage (0)'!ER21*(1-'invasiveness (0)'!$F$90)+'post-vaccine carriage (0)'!CT21)*EXP('invasiveness (0)'!$E22)/1000*(100000/('post-vaccine carriage (0)'!CT$47+'post-vaccine carriage (0)'!ER$47))</f>
        <v>0.31095248282009913</v>
      </c>
      <c r="AS22" s="31">
        <f>('post-vaccine carriage (0)'!ES21*(1-'invasiveness (0)'!$F$90)+'post-vaccine carriage (0)'!CU21)*EXP('invasiveness (0)'!$E22)/1000*(100000/('post-vaccine carriage (0)'!CU$47+'post-vaccine carriage (0)'!ES$47))</f>
        <v>0.21835417047612696</v>
      </c>
      <c r="AT22" s="31">
        <f>('post-vaccine carriage (0)'!ET21*(1-'invasiveness (0)'!$F$90)+'post-vaccine carriage (0)'!CV21)*EXP('invasiveness (0)'!$E22)/1000*(100000/('post-vaccine carriage (0)'!CV$47+'post-vaccine carriage (0)'!ET$47))</f>
        <v>0.37078476914982544</v>
      </c>
      <c r="AU22" s="31">
        <f>('post-vaccine carriage (0)'!EU21*(1-'invasiveness (0)'!$F$90)+'post-vaccine carriage (0)'!CW21)*EXP('invasiveness (0)'!$E22)/1000*(100000/('post-vaccine carriage (0)'!CW$47+'post-vaccine carriage (0)'!EU$47))</f>
        <v>0.59911037908156117</v>
      </c>
      <c r="AV22" s="31">
        <f>('post-vaccine carriage (0)'!EV21*(1-'invasiveness (0)'!$F$90)+'post-vaccine carriage (0)'!CX21)*EXP('invasiveness (0)'!$E22)/1000*(100000/('post-vaccine carriage (0)'!CX$47+'post-vaccine carriage (0)'!EV$47))</f>
        <v>0.59292411608892626</v>
      </c>
      <c r="AW22" s="31">
        <f>('post-vaccine carriage (0)'!EW21*(1-'invasiveness (0)'!$F$90)+'post-vaccine carriage (0)'!CY21)*EXP('invasiveness (0)'!$E22)/1000*(100000/('post-vaccine carriage (0)'!CY$47+'post-vaccine carriage (0)'!EW$47))</f>
        <v>0.76063446856397632</v>
      </c>
      <c r="AX22" s="31">
        <f>('post-vaccine carriage (0)'!EX21*(1-'invasiveness (0)'!$F$90)+'post-vaccine carriage (0)'!CZ21)*EXP('invasiveness (0)'!$E22)/1000*(100000/('post-vaccine carriage (0)'!CZ$47+'post-vaccine carriage (0)'!EX$47))</f>
        <v>0.92357009227112474</v>
      </c>
      <c r="AY22" s="31">
        <f>('post-vaccine carriage (0)'!EY21*(1-'invasiveness (0)'!$F$90)+'post-vaccine carriage (0)'!DA21)*EXP('invasiveness (0)'!$E22)/1000*(100000/('post-vaccine carriage (0)'!DA$47+'post-vaccine carriage (0)'!EY$47))</f>
        <v>0.69760794628056955</v>
      </c>
      <c r="AZ22" s="31">
        <f>('post-vaccine carriage (0)'!EZ21*(1-'invasiveness (0)'!$F$90)+'post-vaccine carriage (0)'!DB21)*EXP('invasiveness (0)'!$E22)/1000*(100000/('post-vaccine carriage (0)'!DB$47+'post-vaccine carriage (0)'!EZ$47))</f>
        <v>0.96558928875714989</v>
      </c>
      <c r="BA22" s="38">
        <f>('post-vaccine carriage (0)'!FA21*(1-'invasiveness (0)'!$F$90)+'post-vaccine carriage (0)'!DC21)*EXP('invasiveness (0)'!$E22)/1000*(100000/('post-vaccine carriage (0)'!DC$47+'post-vaccine carriage (0)'!FA$47))</f>
        <v>0.8357682138481487</v>
      </c>
      <c r="BB22" s="31">
        <f>('post-vaccine carriage (0)'!DN21*(1-'invasiveness (0)'!$F$90)+'post-vaccine carriage (0)'!BP21)*EXP('invasiveness (0)'!$B22-1.96*$J22)/1000*(100000/('post-vaccine carriage (0)'!BP$47+'post-vaccine carriage (0)'!DN$47))</f>
        <v>0.273733776889582</v>
      </c>
      <c r="BC22" s="31">
        <f>('post-vaccine carriage (0)'!DO21*(1-'invasiveness (0)'!$F$90)+'post-vaccine carriage (0)'!BQ21)*EXP('invasiveness (0)'!$B22-1.96*$J22)/1000*(100000/('post-vaccine carriage (0)'!BQ$47+'post-vaccine carriage (0)'!DO$47))</f>
        <v>0.19981029890786378</v>
      </c>
      <c r="BD22" s="31">
        <f>('post-vaccine carriage (0)'!DP21*(1-'invasiveness (0)'!$F$90)+'post-vaccine carriage (0)'!BR21)*EXP('invasiveness (0)'!$B22-1.96*$J22)/1000*(100000/('post-vaccine carriage (0)'!BR$47+'post-vaccine carriage (0)'!DP$47))</f>
        <v>0.22864471263522693</v>
      </c>
      <c r="BE22" s="31">
        <f>('post-vaccine carriage (0)'!DQ21*(1-'invasiveness (0)'!$F$90)+'post-vaccine carriage (0)'!BS21)*EXP('invasiveness (0)'!$B22-1.96*$J22)/1000*(100000/('post-vaccine carriage (0)'!BS$47+'post-vaccine carriage (0)'!DQ$47))</f>
        <v>0.14448756470457574</v>
      </c>
      <c r="BF22" s="31">
        <f>('post-vaccine carriage (0)'!DR21*(1-'invasiveness (0)'!$F$90)+'post-vaccine carriage (0)'!BT21)*EXP('invasiveness (0)'!$B22-1.96*$J22)/1000*(100000/('post-vaccine carriage (0)'!BT$47+'post-vaccine carriage (0)'!DR$47))</f>
        <v>0.14365133879343917</v>
      </c>
      <c r="BG22" s="31">
        <f>('post-vaccine carriage (0)'!DS21*(1-'invasiveness (0)'!$F$90)+'post-vaccine carriage (0)'!BU21)*EXP('invasiveness (0)'!$B22-1.96*$J22)/1000*(100000/('post-vaccine carriage (0)'!BU$47+'post-vaccine carriage (0)'!DS$47))</f>
        <v>0.22464278988977543</v>
      </c>
      <c r="BH22" s="31">
        <f>('post-vaccine carriage (0)'!DT21*(1-'invasiveness (0)'!$F$90)+'post-vaccine carriage (0)'!BV21)*EXP('invasiveness (0)'!$B22-1.96*$J22)/1000*(100000/('post-vaccine carriage (0)'!BV$47+'post-vaccine carriage (0)'!DT$47))</f>
        <v>0.18581815592631165</v>
      </c>
      <c r="BI22" s="31">
        <f>('post-vaccine carriage (0)'!DU21*(1-'invasiveness (0)'!$F$90)+'post-vaccine carriage (0)'!BW21)*EXP('invasiveness (0)'!$B22-1.96*$J22)/1000*(100000/('post-vaccine carriage (0)'!BW$47+'post-vaccine carriage (0)'!DU$47))</f>
        <v>0.23685264348966154</v>
      </c>
      <c r="BJ22" s="31">
        <f>('post-vaccine carriage (0)'!DV21*(1-'invasiveness (0)'!$F$90)+'post-vaccine carriage (0)'!BX21)*EXP('invasiveness (0)'!$B22-1.96*$J22)/1000*(100000/('post-vaccine carriage (0)'!BX$47+'post-vaccine carriage (0)'!DV$47))</f>
        <v>0.32521533716869799</v>
      </c>
      <c r="BK22" s="38">
        <f>('post-vaccine carriage (0)'!DW21*(1-'invasiveness (0)'!$F$90)+'post-vaccine carriage (0)'!BY21)*EXP('invasiveness (0)'!$B22-1.96*$J22)/1000*(100000/('post-vaccine carriage (0)'!BY$47+'post-vaccine carriage (0)'!DW$47))</f>
        <v>0.31327200841644026</v>
      </c>
      <c r="BL22" s="31">
        <f>('post-vaccine carriage (0)'!DX21*(1-'invasiveness (0)'!$F$90)+'post-vaccine carriage (0)'!BZ21)*EXP('invasiveness (0)'!$C22-1.96*$K22)/1000*(100000/('post-vaccine carriage (0)'!BZ$47+'post-vaccine carriage (0)'!DX$47))</f>
        <v>4.3143750400162946E-3</v>
      </c>
      <c r="BM22" s="31">
        <f>('post-vaccine carriage (0)'!DY21*(1-'invasiveness (0)'!$F$90)+'post-vaccine carriage (0)'!CA21)*EXP('invasiveness (0)'!$C22-1.96*$K22)/1000*(100000/('post-vaccine carriage (0)'!CA$47+'post-vaccine carriage (0)'!DY$47))</f>
        <v>2.9582391368350013E-3</v>
      </c>
      <c r="BN22" s="31">
        <f>('post-vaccine carriage (0)'!DZ21*(1-'invasiveness (0)'!$F$90)+'post-vaccine carriage (0)'!CB21)*EXP('invasiveness (0)'!$C22-1.96*$K22)/1000*(100000/('post-vaccine carriage (0)'!CB$47+'post-vaccine carriage (0)'!DZ$47))</f>
        <v>5.0515226053134306E-3</v>
      </c>
      <c r="BO22" s="31">
        <f>('post-vaccine carriage (0)'!EA21*(1-'invasiveness (0)'!$F$90)+'post-vaccine carriage (0)'!CC21)*EXP('invasiveness (0)'!$C22-1.96*$K22)/1000*(100000/('post-vaccine carriage (0)'!CC$47+'post-vaccine carriage (0)'!EA$47))</f>
        <v>6.7522448077143929E-3</v>
      </c>
      <c r="BP22" s="31">
        <f>('post-vaccine carriage (0)'!EB21*(1-'invasiveness (0)'!$F$90)+'post-vaccine carriage (0)'!CD21)*EXP('invasiveness (0)'!$C22-1.96*$K22)/1000*(100000/('post-vaccine carriage (0)'!CD$47+'post-vaccine carriage (0)'!EB$47))</f>
        <v>4.8263057253847379E-3</v>
      </c>
      <c r="BQ22" s="31">
        <f>('post-vaccine carriage (0)'!EC21*(1-'invasiveness (0)'!$F$90)+'post-vaccine carriage (0)'!CE21)*EXP('invasiveness (0)'!$C22-1.96*$K22)/1000*(100000/('post-vaccine carriage (0)'!CE$47+'post-vaccine carriage (0)'!EC$47))</f>
        <v>4.7178483474292982E-3</v>
      </c>
      <c r="BR22" s="31">
        <f>('post-vaccine carriage (0)'!ED21*(1-'invasiveness (0)'!$F$90)+'post-vaccine carriage (0)'!CF21)*EXP('invasiveness (0)'!$C22-1.96*$K22)/1000*(100000/('post-vaccine carriage (0)'!CF$47+'post-vaccine carriage (0)'!ED$47))</f>
        <v>4.1452487652497948E-3</v>
      </c>
      <c r="BS22" s="31">
        <f>('post-vaccine carriage (0)'!EE21*(1-'invasiveness (0)'!$F$90)+'post-vaccine carriage (0)'!CG21)*EXP('invasiveness (0)'!$C22-1.96*$K22)/1000*(100000/('post-vaccine carriage (0)'!CG$47+'post-vaccine carriage (0)'!EE$47))</f>
        <v>3.9732556694610493E-3</v>
      </c>
      <c r="BT22" s="31">
        <f>('post-vaccine carriage (0)'!EF21*(1-'invasiveness (0)'!$F$90)+'post-vaccine carriage (0)'!CH21)*EXP('invasiveness (0)'!$C22-1.96*$K22)/1000*(100000/('post-vaccine carriage (0)'!CH$47+'post-vaccine carriage (0)'!EF$47))</f>
        <v>2.6535102174573993E-3</v>
      </c>
      <c r="BU22" s="38">
        <f>('post-vaccine carriage (0)'!EG21*(1-'invasiveness (0)'!$F$90)+'post-vaccine carriage (0)'!CI21)*EXP('invasiveness (0)'!$C22-1.96*$K22)/1000*(100000/('post-vaccine carriage (0)'!CI$47+'post-vaccine carriage (0)'!EG$47))</f>
        <v>1.5681193920007691E-3</v>
      </c>
      <c r="BV22" s="31">
        <f>('post-vaccine carriage (0)'!EH21*(1-'invasiveness (0)'!$F$90)+'post-vaccine carriage (0)'!CJ21)*EXP('invasiveness (0)'!$D22-1.96*$L22)/1000*(100000/('post-vaccine carriage (0)'!CJ$47+'post-vaccine carriage (0)'!EH$47))</f>
        <v>9.7660329628639835E-11</v>
      </c>
      <c r="BW22" s="31">
        <f>('post-vaccine carriage (0)'!EI21*(1-'invasiveness (0)'!$F$90)+'post-vaccine carriage (0)'!CK21)*EXP('invasiveness (0)'!$D22-1.96*$L22)/1000*(100000/('post-vaccine carriage (0)'!CK$47+'post-vaccine carriage (0)'!EI$47))</f>
        <v>8.2157145440131666E-11</v>
      </c>
      <c r="BX22" s="31">
        <f>('post-vaccine carriage (0)'!EJ21*(1-'invasiveness (0)'!$F$90)+'post-vaccine carriage (0)'!CL21)*EXP('invasiveness (0)'!$D22-1.96*$L22)/1000*(100000/('post-vaccine carriage (0)'!CL$47+'post-vaccine carriage (0)'!EJ$47))</f>
        <v>1.3555320426174021E-10</v>
      </c>
      <c r="BY22" s="31">
        <f>('post-vaccine carriage (0)'!EK21*(1-'invasiveness (0)'!$F$90)+'post-vaccine carriage (0)'!CM21)*EXP('invasiveness (0)'!$D22-1.96*$L22)/1000*(100000/('post-vaccine carriage (0)'!CM$47+'post-vaccine carriage (0)'!EK$47))</f>
        <v>1.9175664659604676E-10</v>
      </c>
      <c r="BZ22" s="31">
        <f>('post-vaccine carriage (0)'!EL21*(1-'invasiveness (0)'!$F$90)+'post-vaccine carriage (0)'!CN21)*EXP('invasiveness (0)'!$D22-1.96*$L22)/1000*(100000/('post-vaccine carriage (0)'!CN$47+'post-vaccine carriage (0)'!EL$47))</f>
        <v>2.2338545546217032E-10</v>
      </c>
      <c r="CA22" s="31">
        <f>('post-vaccine carriage (0)'!EM21*(1-'invasiveness (0)'!$F$90)+'post-vaccine carriage (0)'!CO21)*EXP('invasiveness (0)'!$D22-1.96*$L22)/1000*(100000/('post-vaccine carriage (0)'!CO$47+'post-vaccine carriage (0)'!EM$47))</f>
        <v>2.9921837019477447E-10</v>
      </c>
      <c r="CB22" s="31">
        <f>('post-vaccine carriage (0)'!EN21*(1-'invasiveness (0)'!$F$90)+'post-vaccine carriage (0)'!CP21)*EXP('invasiveness (0)'!$D22-1.96*$L22)/1000*(100000/('post-vaccine carriage (0)'!CP$47+'post-vaccine carriage (0)'!EN$47))</f>
        <v>3.1535347041889936E-10</v>
      </c>
      <c r="CC22" s="31">
        <f>('post-vaccine carriage (0)'!EO21*(1-'invasiveness (0)'!$F$90)+'post-vaccine carriage (0)'!CQ21)*EXP('invasiveness (0)'!$D22-1.96*$L22)/1000*(100000/('post-vaccine carriage (0)'!CQ$47+'post-vaccine carriage (0)'!EO$47))</f>
        <v>3.0182554140417162E-10</v>
      </c>
      <c r="CD22" s="31">
        <f>('post-vaccine carriage (0)'!EP21*(1-'invasiveness (0)'!$F$90)+'post-vaccine carriage (0)'!CR21)*EXP('invasiveness (0)'!$D22-1.96*$L22)/1000*(100000/('post-vaccine carriage (0)'!CR$47+'post-vaccine carriage (0)'!EP$47))</f>
        <v>3.2992076042526783E-10</v>
      </c>
      <c r="CE22" s="38">
        <f>('post-vaccine carriage (0)'!EQ21*(1-'invasiveness (0)'!$F$90)+'post-vaccine carriage (0)'!CS21)*EXP('invasiveness (0)'!$D22-1.96*$L22)/1000*(100000/('post-vaccine carriage (0)'!CS$47+'post-vaccine carriage (0)'!EQ$47))</f>
        <v>5.4070828983114543E-11</v>
      </c>
      <c r="CF22" s="31">
        <f>('post-vaccine carriage (0)'!ER21*(1-'invasiveness (0)'!$F$90)+'post-vaccine carriage (0)'!CT21)*EXP('invasiveness (0)'!$E22-1.96*$M22)/1000*(100000/('post-vaccine carriage (0)'!CT$47+'post-vaccine carriage (0)'!ER$47))</f>
        <v>2.3280942862614479E-2</v>
      </c>
      <c r="CG22" s="31">
        <f>('post-vaccine carriage (0)'!ES21*(1-'invasiveness (0)'!$F$90)+'post-vaccine carriage (0)'!CU21)*EXP('invasiveness (0)'!$E22-1.96*$M22)/1000*(100000/('post-vaccine carriage (0)'!CU$47+'post-vaccine carriage (0)'!ES$47))</f>
        <v>1.6348127921555579E-2</v>
      </c>
      <c r="CH22" s="31">
        <f>('post-vaccine carriage (0)'!ET21*(1-'invasiveness (0)'!$F$90)+'post-vaccine carriage (0)'!CV21)*EXP('invasiveness (0)'!$E22-1.96*$M22)/1000*(100000/('post-vaccine carriage (0)'!CV$47+'post-vaccine carriage (0)'!ET$47))</f>
        <v>2.7760572762170026E-2</v>
      </c>
      <c r="CI22" s="31">
        <f>('post-vaccine carriage (0)'!EU21*(1-'invasiveness (0)'!$F$90)+'post-vaccine carriage (0)'!CW21)*EXP('invasiveness (0)'!$E22-1.96*$M22)/1000*(100000/('post-vaccine carriage (0)'!CW$47+'post-vaccine carriage (0)'!EU$47))</f>
        <v>4.4855260126244516E-2</v>
      </c>
      <c r="CJ22" s="31">
        <f>('post-vaccine carriage (0)'!EV21*(1-'invasiveness (0)'!$F$90)+'post-vaccine carriage (0)'!CX21)*EXP('invasiveness (0)'!$E22-1.96*$M22)/1000*(100000/('post-vaccine carriage (0)'!CX$47+'post-vaccine carriage (0)'!EV$47))</f>
        <v>4.4392095999177671E-2</v>
      </c>
      <c r="CK22" s="31">
        <f>('post-vaccine carriage (0)'!EW21*(1-'invasiveness (0)'!$F$90)+'post-vaccine carriage (0)'!CY21)*EXP('invasiveness (0)'!$E22-1.96*$M22)/1000*(100000/('post-vaccine carriage (0)'!CY$47+'post-vaccine carriage (0)'!EW$47))</f>
        <v>5.6948532590486364E-2</v>
      </c>
      <c r="CL22" s="31">
        <f>('post-vaccine carriage (0)'!EX21*(1-'invasiveness (0)'!$F$90)+'post-vaccine carriage (0)'!CZ21)*EXP('invasiveness (0)'!$E22-1.96*$M22)/1000*(100000/('post-vaccine carriage (0)'!CZ$47+'post-vaccine carriage (0)'!EX$47))</f>
        <v>6.9147486306527839E-2</v>
      </c>
      <c r="CM22" s="31">
        <f>('post-vaccine carriage (0)'!EY21*(1-'invasiveness (0)'!$F$90)+'post-vaccine carriage (0)'!DA21)*EXP('invasiveness (0)'!$E22-1.96*$M22)/1000*(100000/('post-vaccine carriage (0)'!DA$47+'post-vaccine carriage (0)'!EY$47))</f>
        <v>5.2229750959280646E-2</v>
      </c>
      <c r="CN22" s="31">
        <f>('post-vaccine carriage (0)'!EZ21*(1-'invasiveness (0)'!$F$90)+'post-vaccine carriage (0)'!DB21)*EXP('invasiveness (0)'!$E22-1.96*$M22)/1000*(100000/('post-vaccine carriage (0)'!DB$47+'post-vaccine carriage (0)'!EZ$47))</f>
        <v>7.229345415232917E-2</v>
      </c>
      <c r="CO22" s="38">
        <f>('post-vaccine carriage (0)'!FA21*(1-'invasiveness (0)'!$F$90)+'post-vaccine carriage (0)'!DC21)*EXP('invasiveness (0)'!$E22-1.96*$M22)/1000*(100000/('post-vaccine carriage (0)'!DC$47+'post-vaccine carriage (0)'!FA$47))</f>
        <v>6.2573779300695229E-2</v>
      </c>
      <c r="CP22" s="31">
        <f>('post-vaccine carriage (0)'!DN21*(1-'invasiveness (0)'!$F$90)+'post-vaccine carriage (0)'!BP21)*MIN(1000, EXP('invasiveness (0)'!$B22+1.96*$J22))/1000*(100000/('post-vaccine carriage (0)'!BP$47+'post-vaccine carriage (0)'!DN$47))</f>
        <v>1.63271816792476</v>
      </c>
      <c r="CQ22" s="31">
        <f>('post-vaccine carriage (0)'!DO21*(1-'invasiveness (0)'!$F$90)+'post-vaccine carriage (0)'!BQ21)*MIN(1000, EXP('invasiveness (0)'!$B22+1.96*$J22))/1000*(100000/('post-vaccine carriage (0)'!BQ$47+'post-vaccine carriage (0)'!DO$47))</f>
        <v>1.1917926566181176</v>
      </c>
      <c r="CR22" s="31">
        <f>('post-vaccine carriage (0)'!DP21*(1-'invasiveness (0)'!$F$90)+'post-vaccine carriage (0)'!BR21)*MIN(1000, EXP('invasiveness (0)'!$B22+1.96*$J22))/1000*(100000/('post-vaccine carriage (0)'!BR$47+'post-vaccine carriage (0)'!DP$47))</f>
        <v>1.3637789992941085</v>
      </c>
      <c r="CS22" s="31">
        <f>('post-vaccine carriage (0)'!DQ21*(1-'invasiveness (0)'!$F$90)+'post-vaccine carriage (0)'!BS21)*MIN(1000, EXP('invasiveness (0)'!$B22+1.96*$J22))/1000*(100000/('post-vaccine carriage (0)'!BS$47+'post-vaccine carriage (0)'!DQ$47))</f>
        <v>0.86181352777492604</v>
      </c>
      <c r="CT22" s="31">
        <f>('post-vaccine carriage (0)'!DR21*(1-'invasiveness (0)'!$F$90)+'post-vaccine carriage (0)'!BT21)*MIN(1000, EXP('invasiveness (0)'!$B22+1.96*$J22))/1000*(100000/('post-vaccine carriage (0)'!BT$47+'post-vaccine carriage (0)'!DR$47))</f>
        <v>0.85682575734660615</v>
      </c>
      <c r="CU22" s="31">
        <f>('post-vaccine carriage (0)'!DS21*(1-'invasiveness (0)'!$F$90)+'post-vaccine carriage (0)'!BU21)*MIN(1000, EXP('invasiveness (0)'!$B22+1.96*$J22))/1000*(100000/('post-vaccine carriage (0)'!BU$47+'post-vaccine carriage (0)'!DS$47))</f>
        <v>1.3399090478128717</v>
      </c>
      <c r="CV22" s="31">
        <f>('post-vaccine carriage (0)'!DT21*(1-'invasiveness (0)'!$F$90)+'post-vaccine carriage (0)'!BV21)*MIN(1000, EXP('invasiveness (0)'!$B22+1.96*$J22))/1000*(100000/('post-vaccine carriage (0)'!BV$47+'post-vaccine carriage (0)'!DT$47))</f>
        <v>1.1083348301351394</v>
      </c>
      <c r="CW22" s="31">
        <f>('post-vaccine carriage (0)'!DU21*(1-'invasiveness (0)'!$F$90)+'post-vaccine carriage (0)'!BW21)*MIN(1000, EXP('invasiveness (0)'!$B22+1.96*$J22))/1000*(100000/('post-vaccine carriage (0)'!BW$47+'post-vaccine carriage (0)'!DU$47))</f>
        <v>1.4127361940523988</v>
      </c>
      <c r="CX22" s="31">
        <f>('post-vaccine carriage (0)'!DV21*(1-'invasiveness (0)'!$F$90)+'post-vaccine carriage (0)'!BX21)*MIN(1000, EXP('invasiveness (0)'!$B22+1.96*$J22))/1000*(100000/('post-vaccine carriage (0)'!BX$47+'post-vaccine carriage (0)'!DV$47))</f>
        <v>1.939786151043015</v>
      </c>
      <c r="CY22" s="38">
        <f>('post-vaccine carriage (0)'!DW21*(1-'invasiveness (0)'!$F$90)+'post-vaccine carriage (0)'!BY21)*MIN(1000, EXP('invasiveness (0)'!$B22+1.96*$J22))/1000*(100000/('post-vaccine carriage (0)'!BY$47+'post-vaccine carriage (0)'!DW$47))</f>
        <v>1.8685487244422956</v>
      </c>
      <c r="CZ22" s="31">
        <f>('post-vaccine carriage (0)'!DX21*(1-'invasiveness (0)'!$F$90)+'post-vaccine carriage (0)'!BZ21)*MIN(1000, EXP('invasiveness (0)'!$C22+1.96*$K22))/1000*(100000/('post-vaccine carriage (0)'!BZ$47+'post-vaccine carriage (0)'!DX$47))</f>
        <v>0.48584725527562811</v>
      </c>
      <c r="DA22" s="31">
        <f>('post-vaccine carriage (0)'!DY21*(1-'invasiveness (0)'!$F$90)+'post-vaccine carriage (0)'!CA21)*MIN(1000, EXP('invasiveness (0)'!$C22+1.96*$K22))/1000*(100000/('post-vaccine carriage (0)'!CA$47+'post-vaccine carriage (0)'!DY$47))</f>
        <v>0.33313106805726389</v>
      </c>
      <c r="DB22" s="31">
        <f>('post-vaccine carriage (0)'!DZ21*(1-'invasiveness (0)'!$F$90)+'post-vaccine carriage (0)'!CB21)*MIN(1000, EXP('invasiveness (0)'!$C22+1.96*$K22))/1000*(100000/('post-vaccine carriage (0)'!CB$47+'post-vaccine carriage (0)'!DZ$47))</f>
        <v>0.56885837925324434</v>
      </c>
      <c r="DC22" s="31">
        <f>('post-vaccine carriage (0)'!EA21*(1-'invasiveness (0)'!$F$90)+'post-vaccine carriage (0)'!CC21)*MIN(1000, EXP('invasiveness (0)'!$C22+1.96*$K22))/1000*(100000/('post-vaccine carriage (0)'!CC$47+'post-vaccine carriage (0)'!EA$47))</f>
        <v>0.76037886747202188</v>
      </c>
      <c r="DD22" s="31">
        <f>('post-vaccine carriage (0)'!EB21*(1-'invasiveness (0)'!$F$90)+'post-vaccine carriage (0)'!CD21)*MIN(1000, EXP('invasiveness (0)'!$C22+1.96*$K22))/1000*(100000/('post-vaccine carriage (0)'!CD$47+'post-vaccine carriage (0)'!EB$47))</f>
        <v>0.54349642023479916</v>
      </c>
      <c r="DE22" s="31">
        <f>('post-vaccine carriage (0)'!EC21*(1-'invasiveness (0)'!$F$90)+'post-vaccine carriage (0)'!CE21)*MIN(1000, EXP('invasiveness (0)'!$C22+1.96*$K22))/1000*(100000/('post-vaccine carriage (0)'!CE$47+'post-vaccine carriage (0)'!EC$47))</f>
        <v>0.53128289709290677</v>
      </c>
      <c r="DF22" s="31">
        <f>('post-vaccine carriage (0)'!ED21*(1-'invasiveness (0)'!$F$90)+'post-vaccine carriage (0)'!CF21)*MIN(1000, EXP('invasiveness (0)'!$C22+1.96*$K22))/1000*(100000/('post-vaccine carriage (0)'!CF$47+'post-vaccine carriage (0)'!ED$47))</f>
        <v>0.46680173057548863</v>
      </c>
      <c r="DG22" s="31">
        <f>('post-vaccine carriage (0)'!EE21*(1-'invasiveness (0)'!$F$90)+'post-vaccine carriage (0)'!CG21)*MIN(1000, EXP('invasiveness (0)'!$C22+1.96*$K22))/1000*(100000/('post-vaccine carriage (0)'!CG$47+'post-vaccine carriage (0)'!EE$47))</f>
        <v>0.44743336951733537</v>
      </c>
      <c r="DH22" s="31">
        <f>('post-vaccine carriage (0)'!EF21*(1-'invasiveness (0)'!$F$90)+'post-vaccine carriage (0)'!CH21)*MIN(1000, EXP('invasiveness (0)'!$C22+1.96*$K22))/1000*(100000/('post-vaccine carriage (0)'!CH$47+'post-vaccine carriage (0)'!EF$47))</f>
        <v>0.29881515724526431</v>
      </c>
      <c r="DI22" s="38">
        <f>('post-vaccine carriage (0)'!EG21*(1-'invasiveness (0)'!$F$90)+'post-vaccine carriage (0)'!CI21)*MIN(1000, EXP('invasiveness (0)'!$C22+1.96*$K22))/1000*(100000/('post-vaccine carriage (0)'!CI$47+'post-vaccine carriage (0)'!EG$47))</f>
        <v>0.17658791724911868</v>
      </c>
      <c r="DJ22" s="31">
        <f>('post-vaccine carriage (0)'!EH21*(1-'invasiveness (0)'!$F$90)+'post-vaccine carriage (0)'!CJ21)*MIN(1000, EXP('invasiveness (0)'!$D22+1.96*$L22))/1000*(100000/('post-vaccine carriage (0)'!CJ$47+'post-vaccine carriage (0)'!EH$47))</f>
        <v>0.78342076651152903</v>
      </c>
      <c r="DK22" s="31">
        <f>('post-vaccine carriage (0)'!EI21*(1-'invasiveness (0)'!$F$90)+'post-vaccine carriage (0)'!CK21)*MIN(1000, EXP('invasiveness (0)'!$D22+1.96*$L22))/1000*(100000/('post-vaccine carriage (0)'!CK$47+'post-vaccine carriage (0)'!EI$47))</f>
        <v>0.65905587355535478</v>
      </c>
      <c r="DL22" s="31">
        <f>('post-vaccine carriage (0)'!EJ21*(1-'invasiveness (0)'!$F$90)+'post-vaccine carriage (0)'!CL21)*MIN(1000, EXP('invasiveness (0)'!$D22+1.96*$L22))/1000*(100000/('post-vaccine carriage (0)'!CL$47+'post-vaccine carriage (0)'!EJ$47))</f>
        <v>1.0873933724127387</v>
      </c>
      <c r="DM22" s="31">
        <f>('post-vaccine carriage (0)'!EK21*(1-'invasiveness (0)'!$F$90)+'post-vaccine carriage (0)'!CM21)*MIN(1000, EXP('invasiveness (0)'!$D22+1.96*$L22))/1000*(100000/('post-vaccine carriage (0)'!CM$47+'post-vaccine carriage (0)'!EK$47))</f>
        <v>1.5382514029104817</v>
      </c>
      <c r="DN22" s="31">
        <f>('post-vaccine carriage (0)'!EL21*(1-'invasiveness (0)'!$F$90)+'post-vaccine carriage (0)'!CN21)*MIN(1000, EXP('invasiveness (0)'!$D22+1.96*$L22))/1000*(100000/('post-vaccine carriage (0)'!CN$47+'post-vaccine carriage (0)'!EL$47))</f>
        <v>1.7919743401560122</v>
      </c>
      <c r="DO22" s="31">
        <f>('post-vaccine carriage (0)'!EM21*(1-'invasiveness (0)'!$F$90)+'post-vaccine carriage (0)'!CO21)*MIN(1000, EXP('invasiveness (0)'!$D22+1.96*$L22))/1000*(100000/('post-vaccine carriage (0)'!CO$47+'post-vaccine carriage (0)'!EM$47))</f>
        <v>2.4002979083082732</v>
      </c>
      <c r="DP22" s="31">
        <f>('post-vaccine carriage (0)'!EN21*(1-'invasiveness (0)'!$F$90)+'post-vaccine carriage (0)'!CP21)*MIN(1000, EXP('invasiveness (0)'!$D22+1.96*$L22))/1000*(100000/('post-vaccine carriage (0)'!CP$47+'post-vaccine carriage (0)'!EN$47))</f>
        <v>2.5297319644228784</v>
      </c>
      <c r="DQ22" s="31">
        <f>('post-vaccine carriage (0)'!EO21*(1-'invasiveness (0)'!$F$90)+'post-vaccine carriage (0)'!CQ21)*MIN(1000, EXP('invasiveness (0)'!$D22+1.96*$L22))/1000*(100000/('post-vaccine carriage (0)'!CQ$47+'post-vaccine carriage (0)'!EO$47))</f>
        <v>2.4212123581678986</v>
      </c>
      <c r="DR22" s="31">
        <f>('post-vaccine carriage (0)'!EP21*(1-'invasiveness (0)'!$F$90)+'post-vaccine carriage (0)'!CR21)*MIN(1000, EXP('invasiveness (0)'!$D22+1.96*$L22))/1000*(100000/('post-vaccine carriage (0)'!CR$47+'post-vaccine carriage (0)'!EP$47))</f>
        <v>2.646589213893376</v>
      </c>
      <c r="DS22" s="38">
        <f>('post-vaccine carriage (0)'!EQ21*(1-'invasiveness (0)'!$F$90)+'post-vaccine carriage (0)'!CS21)*MIN(1000, EXP('invasiveness (0)'!$D22+1.96*$L22))/1000*(100000/('post-vaccine carriage (0)'!CS$47+'post-vaccine carriage (0)'!EQ$47))</f>
        <v>0.43375043325107571</v>
      </c>
      <c r="DT22" s="31">
        <f>('post-vaccine carriage (0)'!ER21*(1-'invasiveness (0)'!$F$90)+'post-vaccine carriage (0)'!CT21)*MIN(1000, EXP('invasiveness (0)'!$E22+1.96*$M22))/1000*(100000/('post-vaccine carriage (0)'!CT$47+'post-vaccine carriage (0)'!ER$47))</f>
        <v>4.1532444430012854</v>
      </c>
      <c r="DU22" s="31">
        <f>('post-vaccine carriage (0)'!ES21*(1-'invasiveness (0)'!$F$90)+'post-vaccine carriage (0)'!CU21)*MIN(1000, EXP('invasiveness (0)'!$E22+1.96*$M22))/1000*(100000/('post-vaccine carriage (0)'!CU$47+'post-vaccine carriage (0)'!ES$47))</f>
        <v>2.9164528191299315</v>
      </c>
      <c r="DV22" s="31">
        <f>('post-vaccine carriage (0)'!ET21*(1-'invasiveness (0)'!$F$90)+'post-vaccine carriage (0)'!CV21)*MIN(1000, EXP('invasiveness (0)'!$E22+1.96*$M22))/1000*(100000/('post-vaccine carriage (0)'!CV$47+'post-vaccine carriage (0)'!ET$47))</f>
        <v>4.9523958389229765</v>
      </c>
      <c r="DW22" s="31">
        <f>('post-vaccine carriage (0)'!EU21*(1-'invasiveness (0)'!$F$90)+'post-vaccine carriage (0)'!CW21)*MIN(1000, EXP('invasiveness (0)'!$E22+1.96*$M22))/1000*(100000/('post-vaccine carriage (0)'!CW$47+'post-vaccine carriage (0)'!EU$47))</f>
        <v>8.0020324330533157</v>
      </c>
      <c r="DX22" s="31">
        <f>('post-vaccine carriage (0)'!EV21*(1-'invasiveness (0)'!$F$90)+'post-vaccine carriage (0)'!CX21)*MIN(1000, EXP('invasiveness (0)'!$E22+1.96*$M22))/1000*(100000/('post-vaccine carriage (0)'!CX$47+'post-vaccine carriage (0)'!EV$47))</f>
        <v>7.9194054600698909</v>
      </c>
      <c r="DY22" s="31">
        <f>('post-vaccine carriage (0)'!EW21*(1-'invasiveness (0)'!$F$90)+'post-vaccine carriage (0)'!CY21)*MIN(1000, EXP('invasiveness (0)'!$E22+1.96*$M22))/1000*(100000/('post-vaccine carriage (0)'!CY$47+'post-vaccine carriage (0)'!EW$47))</f>
        <v>10.159432885269041</v>
      </c>
      <c r="DZ22" s="31">
        <f>('post-vaccine carriage (0)'!EX21*(1-'invasiveness (0)'!$F$90)+'post-vaccine carriage (0)'!CZ21)*MIN(1000, EXP('invasiveness (0)'!$E22+1.96*$M22))/1000*(100000/('post-vaccine carriage (0)'!CZ$47+'post-vaccine carriage (0)'!EX$47))</f>
        <v>12.335686528884974</v>
      </c>
      <c r="EA22" s="31">
        <f>('post-vaccine carriage (0)'!EY21*(1-'invasiveness (0)'!$F$90)+'post-vaccine carriage (0)'!DA21)*MIN(1000, EXP('invasiveness (0)'!$E22+1.96*$M22))/1000*(100000/('post-vaccine carriage (0)'!DA$47+'post-vaccine carriage (0)'!EY$47))</f>
        <v>9.3176175986977494</v>
      </c>
      <c r="EB22" s="31">
        <f>('post-vaccine carriage (0)'!EZ21*(1-'invasiveness (0)'!$F$90)+'post-vaccine carriage (0)'!DB21)*MIN(1000, EXP('invasiveness (0)'!$E22+1.96*$M22))/1000*(100000/('post-vaccine carriage (0)'!DB$47+'post-vaccine carriage (0)'!EZ$47))</f>
        <v>12.896916954582938</v>
      </c>
      <c r="EC22" s="38">
        <f>('post-vaccine carriage (0)'!FA21*(1-'invasiveness (0)'!$F$90)+'post-vaccine carriage (0)'!DC21)*MIN(1000, EXP('invasiveness (0)'!$E22+1.96*$M22))/1000*(100000/('post-vaccine carriage (0)'!DC$47+'post-vaccine carriage (0)'!FA$47))</f>
        <v>11.162958592005067</v>
      </c>
      <c r="GE22" s="41">
        <f t="shared" si="4"/>
        <v>0.39479454016384186</v>
      </c>
      <c r="GF22" s="41">
        <f t="shared" si="5"/>
        <v>0.2881778638123636</v>
      </c>
      <c r="GG22" s="41">
        <f t="shared" si="6"/>
        <v>0.32976450773238009</v>
      </c>
      <c r="GH22" s="41">
        <f t="shared" si="7"/>
        <v>0.20838824610945306</v>
      </c>
      <c r="GI22" s="41">
        <f t="shared" si="8"/>
        <v>0.20718219317798225</v>
      </c>
      <c r="GJ22" s="41">
        <f t="shared" si="9"/>
        <v>0.32399270540672459</v>
      </c>
      <c r="GK22" s="41">
        <f t="shared" si="10"/>
        <v>0.26799759334272089</v>
      </c>
      <c r="GL22" s="41">
        <f t="shared" si="11"/>
        <v>0.34160245599069916</v>
      </c>
      <c r="GM22" s="41">
        <f t="shared" si="12"/>
        <v>0.46904419670333874</v>
      </c>
      <c r="GN22" s="41">
        <f t="shared" si="13"/>
        <v>0.45181884352861829</v>
      </c>
      <c r="GO22" s="41">
        <f t="shared" si="14"/>
        <v>4.1469107477389425E-2</v>
      </c>
      <c r="GP22" s="41">
        <f t="shared" si="15"/>
        <v>2.8434138333223599E-2</v>
      </c>
      <c r="GQ22" s="41">
        <f t="shared" si="16"/>
        <v>4.8554456184554076E-2</v>
      </c>
      <c r="GR22" s="41">
        <f t="shared" si="17"/>
        <v>6.4901535691179818E-2</v>
      </c>
      <c r="GS22" s="41">
        <f t="shared" si="18"/>
        <v>4.6389706269940711E-2</v>
      </c>
      <c r="GT22" s="41">
        <f t="shared" si="19"/>
        <v>4.5347230680444217E-2</v>
      </c>
      <c r="GU22" s="41">
        <f t="shared" si="20"/>
        <v>3.9843491808725637E-2</v>
      </c>
      <c r="GV22" s="41">
        <f t="shared" si="21"/>
        <v>3.8190320698546595E-2</v>
      </c>
      <c r="GW22" s="41">
        <f t="shared" si="22"/>
        <v>2.5505130958590996E-2</v>
      </c>
      <c r="GX22" s="41">
        <f t="shared" si="23"/>
        <v>1.5072521744426942E-2</v>
      </c>
      <c r="GY22" s="41">
        <f t="shared" si="24"/>
        <v>8.7468521106155263E-6</v>
      </c>
      <c r="GZ22" s="41">
        <f t="shared" si="25"/>
        <v>7.3583245492591611E-6</v>
      </c>
      <c r="HA22" s="41">
        <f t="shared" si="26"/>
        <v>1.2140690445199895E-5</v>
      </c>
      <c r="HB22" s="41">
        <f t="shared" si="27"/>
        <v>1.7174496905561456E-5</v>
      </c>
      <c r="HC22" s="41">
        <f t="shared" si="28"/>
        <v>2.000730030320407E-5</v>
      </c>
      <c r="HD22" s="41">
        <f t="shared" si="29"/>
        <v>2.6799201301339617E-5</v>
      </c>
      <c r="HE22" s="41">
        <f t="shared" si="30"/>
        <v>2.8244325805701227E-5</v>
      </c>
      <c r="HF22" s="41">
        <f t="shared" si="31"/>
        <v>2.7032710046214507E-5</v>
      </c>
      <c r="HG22" s="41">
        <f t="shared" si="32"/>
        <v>2.9549030918029524E-5</v>
      </c>
      <c r="HH22" s="41">
        <f t="shared" si="33"/>
        <v>4.8428010269073431E-6</v>
      </c>
      <c r="HI22" s="41">
        <f t="shared" si="34"/>
        <v>0.28767153995748462</v>
      </c>
      <c r="HJ22" s="41">
        <f t="shared" si="35"/>
        <v>0.20200604255457139</v>
      </c>
      <c r="HK22" s="41">
        <f t="shared" si="36"/>
        <v>0.34302419638765541</v>
      </c>
      <c r="HL22" s="41">
        <f t="shared" si="37"/>
        <v>0.55425511895531665</v>
      </c>
      <c r="HM22" s="41">
        <f t="shared" si="38"/>
        <v>0.54853202008974855</v>
      </c>
      <c r="HN22" s="41">
        <f t="shared" si="39"/>
        <v>0.70368593597348994</v>
      </c>
      <c r="HO22" s="41">
        <f t="shared" si="40"/>
        <v>0.85442260596459696</v>
      </c>
      <c r="HP22" s="41">
        <f t="shared" si="41"/>
        <v>0.64537819532128893</v>
      </c>
      <c r="HQ22" s="41">
        <f t="shared" si="42"/>
        <v>0.89329583460482076</v>
      </c>
      <c r="HR22" s="41">
        <f t="shared" si="43"/>
        <v>0.77319443454745351</v>
      </c>
      <c r="HS22" s="41">
        <f t="shared" si="44"/>
        <v>0.96418985087133613</v>
      </c>
      <c r="HT22" s="41">
        <f t="shared" si="45"/>
        <v>0.70380449389789024</v>
      </c>
      <c r="HU22" s="41">
        <f t="shared" si="46"/>
        <v>0.80536977892650152</v>
      </c>
      <c r="HV22" s="41">
        <f t="shared" si="47"/>
        <v>0.50893771696089729</v>
      </c>
      <c r="HW22" s="41">
        <f t="shared" si="48"/>
        <v>0.50599222537518473</v>
      </c>
      <c r="HX22" s="41">
        <f t="shared" si="49"/>
        <v>0.79127355251637166</v>
      </c>
      <c r="HY22" s="41">
        <f t="shared" si="50"/>
        <v>0.65451908086610688</v>
      </c>
      <c r="HZ22" s="41">
        <f t="shared" si="51"/>
        <v>0.83428109457203814</v>
      </c>
      <c r="IA22" s="41">
        <f t="shared" si="52"/>
        <v>1.1455266171709781</v>
      </c>
      <c r="IB22" s="41">
        <f t="shared" si="53"/>
        <v>1.103457872497237</v>
      </c>
      <c r="IC22" s="41">
        <f t="shared" si="54"/>
        <v>0.44006377275822239</v>
      </c>
      <c r="ID22" s="41">
        <f t="shared" si="55"/>
        <v>0.30173869058720526</v>
      </c>
      <c r="IE22" s="41">
        <f t="shared" si="56"/>
        <v>0.51525240046337684</v>
      </c>
      <c r="IF22" s="41">
        <f t="shared" si="57"/>
        <v>0.68872508697312762</v>
      </c>
      <c r="IG22" s="41">
        <f t="shared" si="58"/>
        <v>0.49228040823947372</v>
      </c>
      <c r="IH22" s="41">
        <f t="shared" si="59"/>
        <v>0.48121781806503328</v>
      </c>
      <c r="II22" s="41">
        <f t="shared" si="60"/>
        <v>0.42281299000151318</v>
      </c>
      <c r="IJ22" s="41">
        <f t="shared" si="61"/>
        <v>0.40526979314932771</v>
      </c>
      <c r="IK22" s="41">
        <f t="shared" si="62"/>
        <v>0.27065651606921592</v>
      </c>
      <c r="IL22" s="41">
        <f t="shared" si="63"/>
        <v>0.15994727611269097</v>
      </c>
      <c r="IM22" s="41">
        <f t="shared" si="64"/>
        <v>0.7834120195617581</v>
      </c>
      <c r="IN22" s="41">
        <f t="shared" si="65"/>
        <v>0.65904851514864837</v>
      </c>
      <c r="IO22" s="41">
        <f t="shared" si="66"/>
        <v>1.0873812315867404</v>
      </c>
      <c r="IP22" s="41">
        <f t="shared" si="67"/>
        <v>1.5382342282218195</v>
      </c>
      <c r="IQ22" s="41">
        <f t="shared" si="68"/>
        <v>1.7919543326323235</v>
      </c>
      <c r="IR22" s="41">
        <f t="shared" si="69"/>
        <v>2.4002711088077535</v>
      </c>
      <c r="IS22" s="41">
        <f t="shared" si="70"/>
        <v>2.5297037197817192</v>
      </c>
      <c r="IT22" s="41">
        <f t="shared" si="71"/>
        <v>2.4211853251560269</v>
      </c>
      <c r="IU22" s="41">
        <f t="shared" si="72"/>
        <v>2.6465596645325373</v>
      </c>
      <c r="IV22" s="41">
        <f t="shared" si="73"/>
        <v>0.43374559039597799</v>
      </c>
      <c r="IW22" s="41">
        <f t="shared" si="74"/>
        <v>3.8422919601811865</v>
      </c>
      <c r="IX22" s="41">
        <f t="shared" si="75"/>
        <v>2.6980986486538043</v>
      </c>
      <c r="IY22" s="41">
        <f t="shared" si="76"/>
        <v>4.5816110697731514</v>
      </c>
      <c r="IZ22" s="41">
        <f t="shared" si="77"/>
        <v>7.4029220539717544</v>
      </c>
      <c r="JA22" s="41">
        <f t="shared" si="78"/>
        <v>7.3264813439809648</v>
      </c>
      <c r="JB22" s="41">
        <f t="shared" si="79"/>
        <v>9.3987984167050644</v>
      </c>
      <c r="JC22" s="41">
        <f t="shared" si="80"/>
        <v>11.41211643661385</v>
      </c>
      <c r="JD22" s="41">
        <f t="shared" si="81"/>
        <v>8.6200096524171794</v>
      </c>
      <c r="JE22" s="41">
        <f t="shared" si="82"/>
        <v>11.931327665825789</v>
      </c>
      <c r="JF22" s="41">
        <f t="shared" si="83"/>
        <v>10.327190378156919</v>
      </c>
    </row>
    <row r="23" spans="1:266" x14ac:dyDescent="0.25">
      <c r="A23" s="28">
        <v>3</v>
      </c>
      <c r="B23" s="62">
        <v>3.1628206909999999</v>
      </c>
      <c r="C23" s="62">
        <v>0.14692140000000001</v>
      </c>
      <c r="D23" s="62">
        <v>2.4107343050000001</v>
      </c>
      <c r="E23" s="26">
        <v>5.150008004</v>
      </c>
      <c r="F23" s="62">
        <v>13.620473519999999</v>
      </c>
      <c r="G23" s="62">
        <v>1.9747579850000001</v>
      </c>
      <c r="H23" s="62">
        <v>4.7696660199999998</v>
      </c>
      <c r="I23" s="26">
        <v>5.0653031630000003</v>
      </c>
      <c r="J23" s="91">
        <f t="shared" si="3"/>
        <v>0.27095919718849037</v>
      </c>
      <c r="K23" s="91">
        <f t="shared" si="84"/>
        <v>0.7116116684772803</v>
      </c>
      <c r="L23" s="91">
        <f t="shared" si="85"/>
        <v>0.4578845765761117</v>
      </c>
      <c r="M23" s="26">
        <f t="shared" si="86"/>
        <v>0.4443214485846998</v>
      </c>
      <c r="N23" s="31">
        <f>('post-vaccine carriage (0)'!DN22*(1-'invasiveness (0)'!$F$90)+'post-vaccine carriage (0)'!BP22)*EXP('invasiveness (0)'!$B23)/1000*(100000/('post-vaccine carriage (0)'!BP$47+'post-vaccine carriage (0)'!DN$47))</f>
        <v>4.788292685914282</v>
      </c>
      <c r="O23" s="31">
        <f>('post-vaccine carriage (0)'!DO22*(1-'invasiveness (0)'!$F$90)+'post-vaccine carriage (0)'!BQ22)*EXP('invasiveness (0)'!$B23)/1000*(100000/('post-vaccine carriage (0)'!BQ$47+'post-vaccine carriage (0)'!DO$47))</f>
        <v>4.6508510170723971</v>
      </c>
      <c r="P23" s="31">
        <f>('post-vaccine carriage (0)'!DP22*(1-'invasiveness (0)'!$F$90)+'post-vaccine carriage (0)'!BR22)*EXP('invasiveness (0)'!$B23)/1000*(100000/('post-vaccine carriage (0)'!BR$47+'post-vaccine carriage (0)'!DP$47))</f>
        <v>5.4415841424366045</v>
      </c>
      <c r="Q23" s="31">
        <f>('post-vaccine carriage (0)'!DQ22*(1-'invasiveness (0)'!$F$90)+'post-vaccine carriage (0)'!BS22)*EXP('invasiveness (0)'!$B23)/1000*(100000/('post-vaccine carriage (0)'!BS$47+'post-vaccine carriage (0)'!DQ$47))</f>
        <v>5.30235507313476</v>
      </c>
      <c r="R23" s="31">
        <f>('post-vaccine carriage (0)'!DR22*(1-'invasiveness (0)'!$F$90)+'post-vaccine carriage (0)'!BT22)*EXP('invasiveness (0)'!$B23)/1000*(100000/('post-vaccine carriage (0)'!BT$47+'post-vaccine carriage (0)'!DR$47))</f>
        <v>2.1709666872274478</v>
      </c>
      <c r="S23" s="31">
        <f>('post-vaccine carriage (0)'!DS22*(1-'invasiveness (0)'!$F$90)+'post-vaccine carriage (0)'!BU22)*EXP('invasiveness (0)'!$B23)/1000*(100000/('post-vaccine carriage (0)'!BU$47+'post-vaccine carriage (0)'!DS$47))</f>
        <v>0.93476832925524422</v>
      </c>
      <c r="T23" s="31">
        <f>('post-vaccine carriage (0)'!DT22*(1-'invasiveness (0)'!$F$90)+'post-vaccine carriage (0)'!BV22)*EXP('invasiveness (0)'!$B23)/1000*(100000/('post-vaccine carriage (0)'!BV$47+'post-vaccine carriage (0)'!DT$47))</f>
        <v>0.18830651386125694</v>
      </c>
      <c r="U23" s="31">
        <f>('post-vaccine carriage (0)'!DU22*(1-'invasiveness (0)'!$F$90)+'post-vaccine carriage (0)'!BW22)*EXP('invasiveness (0)'!$B23)/1000*(100000/('post-vaccine carriage (0)'!BW$47+'post-vaccine carriage (0)'!DU$47))</f>
        <v>0.18868230015912413</v>
      </c>
      <c r="V23" s="31">
        <f>('post-vaccine carriage (0)'!DV22*(1-'invasiveness (0)'!$F$90)+'post-vaccine carriage (0)'!BX22)*EXP('invasiveness (0)'!$B23)/1000*(100000/('post-vaccine carriage (0)'!BX$47+'post-vaccine carriage (0)'!DV$47))</f>
        <v>1.546834314013106E-2</v>
      </c>
      <c r="W23" s="38">
        <f>('post-vaccine carriage (0)'!DW22*(1-'invasiveness (0)'!$F$90)+'post-vaccine carriage (0)'!BY22)*EXP('invasiveness (0)'!$B23)/1000*(100000/('post-vaccine carriage (0)'!BY$47+'post-vaccine carriage (0)'!DW$47))</f>
        <v>0</v>
      </c>
      <c r="X23" s="31">
        <f>('post-vaccine carriage (0)'!DX22*(1-'invasiveness (0)'!$F$90)+'post-vaccine carriage (0)'!BZ22)*EXP('invasiveness (0)'!$C23)/1000*(100000/('post-vaccine carriage (0)'!BZ$47+'post-vaccine carriage (0)'!DX$47))</f>
        <v>0.11058550087043252</v>
      </c>
      <c r="Y23" s="31">
        <f>('post-vaccine carriage (0)'!DY22*(1-'invasiveness (0)'!$F$90)+'post-vaccine carriage (0)'!CA22)*EXP('invasiveness (0)'!$C23)/1000*(100000/('post-vaccine carriage (0)'!CA$47+'post-vaccine carriage (0)'!DY$47))</f>
        <v>0.11950711101799417</v>
      </c>
      <c r="Z23" s="31">
        <f>('post-vaccine carriage (0)'!DZ22*(1-'invasiveness (0)'!$F$90)+'post-vaccine carriage (0)'!CB22)*EXP('invasiveness (0)'!$C23)/1000*(100000/('post-vaccine carriage (0)'!CB$47+'post-vaccine carriage (0)'!DZ$47))</f>
        <v>0.41294507552785992</v>
      </c>
      <c r="AA23" s="31">
        <f>('post-vaccine carriage (0)'!EA22*(1-'invasiveness (0)'!$F$90)+'post-vaccine carriage (0)'!CC22)*EXP('invasiveness (0)'!$C23)/1000*(100000/('post-vaccine carriage (0)'!CC$47+'post-vaccine carriage (0)'!EA$47))</f>
        <v>0.39694254120312478</v>
      </c>
      <c r="AB23" s="31">
        <f>('post-vaccine carriage (0)'!EB22*(1-'invasiveness (0)'!$F$90)+'post-vaccine carriage (0)'!CD22)*EXP('invasiveness (0)'!$C23)/1000*(100000/('post-vaccine carriage (0)'!CD$47+'post-vaccine carriage (0)'!EB$47))</f>
        <v>0.27562695055508402</v>
      </c>
      <c r="AC23" s="31">
        <f>('post-vaccine carriage (0)'!EC22*(1-'invasiveness (0)'!$F$90)+'post-vaccine carriage (0)'!CE22)*EXP('invasiveness (0)'!$C23)/1000*(100000/('post-vaccine carriage (0)'!CE$47+'post-vaccine carriage (0)'!EC$47))</f>
        <v>4.0919411733548211E-2</v>
      </c>
      <c r="AD23" s="31">
        <f>('post-vaccine carriage (0)'!ED22*(1-'invasiveness (0)'!$F$90)+'post-vaccine carriage (0)'!CF22)*EXP('invasiveness (0)'!$C23)/1000*(100000/('post-vaccine carriage (0)'!CF$47+'post-vaccine carriage (0)'!ED$47))</f>
        <v>2.7767911523900055E-2</v>
      </c>
      <c r="AE23" s="31">
        <f>('post-vaccine carriage (0)'!EE22*(1-'invasiveness (0)'!$F$90)+'post-vaccine carriage (0)'!CG22)*EXP('invasiveness (0)'!$C23)/1000*(100000/('post-vaccine carriage (0)'!CG$47+'post-vaccine carriage (0)'!EE$47))</f>
        <v>9.7279882416024827E-3</v>
      </c>
      <c r="AF23" s="31">
        <f>('post-vaccine carriage (0)'!EF22*(1-'invasiveness (0)'!$F$90)+'post-vaccine carriage (0)'!CH22)*EXP('invasiveness (0)'!$C23)/1000*(100000/('post-vaccine carriage (0)'!CH$47+'post-vaccine carriage (0)'!EF$47))</f>
        <v>4.9004185140734445E-4</v>
      </c>
      <c r="AG23" s="38">
        <f>('post-vaccine carriage (0)'!EG22*(1-'invasiveness (0)'!$F$90)+'post-vaccine carriage (0)'!CI22)*EXP('invasiveness (0)'!$C23)/1000*(100000/('post-vaccine carriage (0)'!CI$47+'post-vaccine carriage (0)'!EG$47))</f>
        <v>0</v>
      </c>
      <c r="AH23" s="31">
        <f>('post-vaccine carriage (0)'!EH22*(1-'invasiveness (0)'!$F$90)+'post-vaccine carriage (0)'!CJ22)*EXP('invasiveness (0)'!$D23)/1000*(100000/('post-vaccine carriage (0)'!CJ$47+'post-vaccine carriage (0)'!EH$47))</f>
        <v>0.68340783032382091</v>
      </c>
      <c r="AI23" s="31">
        <f>('post-vaccine carriage (0)'!EI22*(1-'invasiveness (0)'!$F$90)+'post-vaccine carriage (0)'!CK22)*EXP('invasiveness (0)'!$D23)/1000*(100000/('post-vaccine carriage (0)'!CK$47+'post-vaccine carriage (0)'!EI$47))</f>
        <v>0.85094199022346773</v>
      </c>
      <c r="AJ23" s="31">
        <f>('post-vaccine carriage (0)'!EJ22*(1-'invasiveness (0)'!$F$90)+'post-vaccine carriage (0)'!CL22)*EXP('invasiveness (0)'!$D23)/1000*(100000/('post-vaccine carriage (0)'!CL$47+'post-vaccine carriage (0)'!EJ$47))</f>
        <v>3.0655622925161645</v>
      </c>
      <c r="AK23" s="31">
        <f>('post-vaccine carriage (0)'!EK22*(1-'invasiveness (0)'!$F$90)+'post-vaccine carriage (0)'!CM22)*EXP('invasiveness (0)'!$D23)/1000*(100000/('post-vaccine carriage (0)'!CM$47+'post-vaccine carriage (0)'!EK$47))</f>
        <v>2.7277467130017579</v>
      </c>
      <c r="AL23" s="31">
        <f>('post-vaccine carriage (0)'!EL22*(1-'invasiveness (0)'!$F$90)+'post-vaccine carriage (0)'!CN22)*EXP('invasiveness (0)'!$D23)/1000*(100000/('post-vaccine carriage (0)'!CN$47+'post-vaccine carriage (0)'!EL$47))</f>
        <v>1.6710150201347647</v>
      </c>
      <c r="AM23" s="31">
        <f>('post-vaccine carriage (0)'!EM22*(1-'invasiveness (0)'!$F$90)+'post-vaccine carriage (0)'!CO22)*EXP('invasiveness (0)'!$D23)/1000*(100000/('post-vaccine carriage (0)'!CO$47+'post-vaccine carriage (0)'!EM$47))</f>
        <v>0.56545929860021027</v>
      </c>
      <c r="AN23" s="31">
        <f>('post-vaccine carriage (0)'!EN22*(1-'invasiveness (0)'!$F$90)+'post-vaccine carriage (0)'!CP22)*EXP('invasiveness (0)'!$D23)/1000*(100000/('post-vaccine carriage (0)'!CP$47+'post-vaccine carriage (0)'!EN$47))</f>
        <v>0.58974339290729261</v>
      </c>
      <c r="AO23" s="31">
        <f>('post-vaccine carriage (0)'!EO22*(1-'invasiveness (0)'!$F$90)+'post-vaccine carriage (0)'!CQ22)*EXP('invasiveness (0)'!$D23)/1000*(100000/('post-vaccine carriage (0)'!CQ$47+'post-vaccine carriage (0)'!EO$47))</f>
        <v>0.11759266158894864</v>
      </c>
      <c r="AP23" s="31">
        <f>('post-vaccine carriage (0)'!EP22*(1-'invasiveness (0)'!$F$90)+'post-vaccine carriage (0)'!CR22)*EXP('invasiveness (0)'!$D23)/1000*(100000/('post-vaccine carriage (0)'!CR$47+'post-vaccine carriage (0)'!EP$47))</f>
        <v>2.3481854311646073E-2</v>
      </c>
      <c r="AQ23" s="38">
        <f>('post-vaccine carriage (0)'!EQ22*(1-'invasiveness (0)'!$F$90)+'post-vaccine carriage (0)'!CS22)*EXP('invasiveness (0)'!$D23)/1000*(100000/('post-vaccine carriage (0)'!CS$47+'post-vaccine carriage (0)'!EQ$47))</f>
        <v>0</v>
      </c>
      <c r="AR23" s="31">
        <f>('post-vaccine carriage (0)'!ER22*(1-'invasiveness (0)'!$F$90)+'post-vaccine carriage (0)'!CT22)*EXP('invasiveness (0)'!$E23)/1000*(100000/('post-vaccine carriage (0)'!CT$47+'post-vaccine carriage (0)'!ER$47))</f>
        <v>13.360875285904843</v>
      </c>
      <c r="AS23" s="31">
        <f>('post-vaccine carriage (0)'!ES22*(1-'invasiveness (0)'!$F$90)+'post-vaccine carriage (0)'!CU22)*EXP('invasiveness (0)'!$E23)/1000*(100000/('post-vaccine carriage (0)'!CU$47+'post-vaccine carriage (0)'!ES$47))</f>
        <v>16.388497517965568</v>
      </c>
      <c r="AT23" s="31">
        <f>('post-vaccine carriage (0)'!ET22*(1-'invasiveness (0)'!$F$90)+'post-vaccine carriage (0)'!CV22)*EXP('invasiveness (0)'!$E23)/1000*(100000/('post-vaccine carriage (0)'!CV$47+'post-vaccine carriage (0)'!ET$47))</f>
        <v>28.216836174066785</v>
      </c>
      <c r="AU23" s="31">
        <f>('post-vaccine carriage (0)'!EU22*(1-'invasiveness (0)'!$F$90)+'post-vaccine carriage (0)'!CW22)*EXP('invasiveness (0)'!$E23)/1000*(100000/('post-vaccine carriage (0)'!CW$47+'post-vaccine carriage (0)'!EU$47))</f>
        <v>41.093352455055765</v>
      </c>
      <c r="AV23" s="31">
        <f>('post-vaccine carriage (0)'!EV22*(1-'invasiveness (0)'!$F$90)+'post-vaccine carriage (0)'!CX22)*EXP('invasiveness (0)'!$E23)/1000*(100000/('post-vaccine carriage (0)'!CX$47+'post-vaccine carriage (0)'!EV$47))</f>
        <v>19.339229795581531</v>
      </c>
      <c r="AW23" s="31">
        <f>('post-vaccine carriage (0)'!EW22*(1-'invasiveness (0)'!$F$90)+'post-vaccine carriage (0)'!CY22)*EXP('invasiveness (0)'!$E23)/1000*(100000/('post-vaccine carriage (0)'!CY$47+'post-vaccine carriage (0)'!EW$47))</f>
        <v>7.7263524348168993</v>
      </c>
      <c r="AX23" s="31">
        <f>('post-vaccine carriage (0)'!EX22*(1-'invasiveness (0)'!$F$90)+'post-vaccine carriage (0)'!CZ22)*EXP('invasiveness (0)'!$E23)/1000*(100000/('post-vaccine carriage (0)'!CZ$47+'post-vaccine carriage (0)'!EX$47))</f>
        <v>5.7944037219703111</v>
      </c>
      <c r="AY23" s="31">
        <f>('post-vaccine carriage (0)'!EY22*(1-'invasiveness (0)'!$F$90)+'post-vaccine carriage (0)'!DA22)*EXP('invasiveness (0)'!$E23)/1000*(100000/('post-vaccine carriage (0)'!DA$47+'post-vaccine carriage (0)'!EY$47))</f>
        <v>1.5070356875734248</v>
      </c>
      <c r="AZ23" s="31">
        <f>('post-vaccine carriage (0)'!EZ22*(1-'invasiveness (0)'!$F$90)+'post-vaccine carriage (0)'!DB22)*EXP('invasiveness (0)'!$E23)/1000*(100000/('post-vaccine carriage (0)'!DB$47+'post-vaccine carriage (0)'!EZ$47))</f>
        <v>0.86199195392934491</v>
      </c>
      <c r="BA23" s="38">
        <f>('post-vaccine carriage (0)'!FA22*(1-'invasiveness (0)'!$F$90)+'post-vaccine carriage (0)'!DC22)*EXP('invasiveness (0)'!$E23)/1000*(100000/('post-vaccine carriage (0)'!DC$47+'post-vaccine carriage (0)'!FA$47))</f>
        <v>0.21522094692148697</v>
      </c>
      <c r="BB23" s="31">
        <f>('post-vaccine carriage (0)'!DN22*(1-'invasiveness (0)'!$F$90)+'post-vaccine carriage (0)'!BP22)*EXP('invasiveness (0)'!$B23-1.96*$J23)/1000*(100000/('post-vaccine carriage (0)'!BP$47+'post-vaccine carriage (0)'!DN$47))</f>
        <v>2.8153705538319871</v>
      </c>
      <c r="BC23" s="31">
        <f>('post-vaccine carriage (0)'!DO22*(1-'invasiveness (0)'!$F$90)+'post-vaccine carriage (0)'!BQ22)*EXP('invasiveness (0)'!$B23-1.96*$J23)/1000*(100000/('post-vaccine carriage (0)'!BQ$47+'post-vaccine carriage (0)'!DO$47))</f>
        <v>2.7345590302454572</v>
      </c>
      <c r="BD23" s="31">
        <f>('post-vaccine carriage (0)'!DP22*(1-'invasiveness (0)'!$F$90)+'post-vaccine carriage (0)'!BR22)*EXP('invasiveness (0)'!$B23-1.96*$J23)/1000*(100000/('post-vaccine carriage (0)'!BR$47+'post-vaccine carriage (0)'!DP$47))</f>
        <v>3.1994860727461711</v>
      </c>
      <c r="BE23" s="31">
        <f>('post-vaccine carriage (0)'!DQ22*(1-'invasiveness (0)'!$F$90)+'post-vaccine carriage (0)'!BS22)*EXP('invasiveness (0)'!$B23-1.96*$J23)/1000*(100000/('post-vaccine carriage (0)'!BS$47+'post-vaccine carriage (0)'!DQ$47))</f>
        <v>3.1176236120192122</v>
      </c>
      <c r="BF23" s="31">
        <f>('post-vaccine carriage (0)'!DR22*(1-'invasiveness (0)'!$F$90)+'post-vaccine carriage (0)'!BT22)*EXP('invasiveness (0)'!$B23-1.96*$J23)/1000*(100000/('post-vaccine carriage (0)'!BT$47+'post-vaccine carriage (0)'!DR$47))</f>
        <v>1.2764624231409711</v>
      </c>
      <c r="BG23" s="31">
        <f>('post-vaccine carriage (0)'!DS22*(1-'invasiveness (0)'!$F$90)+'post-vaccine carriage (0)'!BU22)*EXP('invasiveness (0)'!$B23-1.96*$J23)/1000*(100000/('post-vaccine carriage (0)'!BU$47+'post-vaccine carriage (0)'!DS$47))</f>
        <v>0.54961536427830848</v>
      </c>
      <c r="BH23" s="31">
        <f>('post-vaccine carriage (0)'!DT22*(1-'invasiveness (0)'!$F$90)+'post-vaccine carriage (0)'!BV22)*EXP('invasiveness (0)'!$B23-1.96*$J23)/1000*(100000/('post-vaccine carriage (0)'!BV$47+'post-vaccine carriage (0)'!DT$47))</f>
        <v>0.11071850636434305</v>
      </c>
      <c r="BI23" s="31">
        <f>('post-vaccine carriage (0)'!DU22*(1-'invasiveness (0)'!$F$90)+'post-vaccine carriage (0)'!BW22)*EXP('invasiveness (0)'!$B23-1.96*$J23)/1000*(100000/('post-vaccine carriage (0)'!BW$47+'post-vaccine carriage (0)'!DU$47))</f>
        <v>0.11093945728504619</v>
      </c>
      <c r="BJ23" s="31">
        <f>('post-vaccine carriage (0)'!DV22*(1-'invasiveness (0)'!$F$90)+'post-vaccine carriage (0)'!BX22)*EXP('invasiveness (0)'!$B23-1.96*$J23)/1000*(100000/('post-vaccine carriage (0)'!BX$47+'post-vaccine carriage (0)'!DV$47))</f>
        <v>9.0949155888908843E-3</v>
      </c>
      <c r="BK23" s="38">
        <f>('post-vaccine carriage (0)'!DW22*(1-'invasiveness (0)'!$F$90)+'post-vaccine carriage (0)'!BY22)*EXP('invasiveness (0)'!$B23-1.96*$J23)/1000*(100000/('post-vaccine carriage (0)'!BY$47+'post-vaccine carriage (0)'!DW$47))</f>
        <v>0</v>
      </c>
      <c r="BL23" s="31">
        <f>('post-vaccine carriage (0)'!DX22*(1-'invasiveness (0)'!$F$90)+'post-vaccine carriage (0)'!BZ22)*EXP('invasiveness (0)'!$C23-1.96*$K23)/1000*(100000/('post-vaccine carriage (0)'!BZ$47+'post-vaccine carriage (0)'!DX$47))</f>
        <v>2.7413349837158603E-2</v>
      </c>
      <c r="BM23" s="31">
        <f>('post-vaccine carriage (0)'!DY22*(1-'invasiveness (0)'!$F$90)+'post-vaccine carriage (0)'!CA22)*EXP('invasiveness (0)'!$C23-1.96*$K23)/1000*(100000/('post-vaccine carriage (0)'!CA$47+'post-vaccine carriage (0)'!DY$47))</f>
        <v>2.9624952788366504E-2</v>
      </c>
      <c r="BN23" s="31">
        <f>('post-vaccine carriage (0)'!DZ22*(1-'invasiveness (0)'!$F$90)+'post-vaccine carriage (0)'!CB22)*EXP('invasiveness (0)'!$C23-1.96*$K23)/1000*(100000/('post-vaccine carriage (0)'!CB$47+'post-vaccine carriage (0)'!DZ$47))</f>
        <v>0.10236611246387922</v>
      </c>
      <c r="BO23" s="31">
        <f>('post-vaccine carriage (0)'!EA22*(1-'invasiveness (0)'!$F$90)+'post-vaccine carriage (0)'!CC22)*EXP('invasiveness (0)'!$C23-1.96*$K23)/1000*(100000/('post-vaccine carriage (0)'!CC$47+'post-vaccine carriage (0)'!EA$47))</f>
        <v>9.8399199367024986E-2</v>
      </c>
      <c r="BP23" s="31">
        <f>('post-vaccine carriage (0)'!EB22*(1-'invasiveness (0)'!$F$90)+'post-vaccine carriage (0)'!CD22)*EXP('invasiveness (0)'!$C23-1.96*$K23)/1000*(100000/('post-vaccine carriage (0)'!CD$47+'post-vaccine carriage (0)'!EB$47))</f>
        <v>6.8325937493094638E-2</v>
      </c>
      <c r="BQ23" s="31">
        <f>('post-vaccine carriage (0)'!EC22*(1-'invasiveness (0)'!$F$90)+'post-vaccine carriage (0)'!CE22)*EXP('invasiveness (0)'!$C23-1.96*$K23)/1000*(100000/('post-vaccine carriage (0)'!CE$47+'post-vaccine carriage (0)'!EC$47))</f>
        <v>1.0143627692176155E-2</v>
      </c>
      <c r="BR23" s="31">
        <f>('post-vaccine carriage (0)'!ED22*(1-'invasiveness (0)'!$F$90)+'post-vaccine carriage (0)'!CF22)*EXP('invasiveness (0)'!$C23-1.96*$K23)/1000*(100000/('post-vaccine carriage (0)'!CF$47+'post-vaccine carriage (0)'!ED$47))</f>
        <v>6.8834654349833211E-3</v>
      </c>
      <c r="BS23" s="31">
        <f>('post-vaccine carriage (0)'!EE22*(1-'invasiveness (0)'!$F$90)+'post-vaccine carriage (0)'!CG22)*EXP('invasiveness (0)'!$C23-1.96*$K23)/1000*(100000/('post-vaccine carriage (0)'!CG$47+'post-vaccine carriage (0)'!EE$47))</f>
        <v>2.4114982776201922E-3</v>
      </c>
      <c r="BT23" s="31">
        <f>('post-vaccine carriage (0)'!EF22*(1-'invasiveness (0)'!$F$90)+'post-vaccine carriage (0)'!CH22)*EXP('invasiveness (0)'!$C23-1.96*$K23)/1000*(100000/('post-vaccine carriage (0)'!CH$47+'post-vaccine carriage (0)'!EF$47))</f>
        <v>1.2147784837741077E-4</v>
      </c>
      <c r="BU23" s="38">
        <f>('post-vaccine carriage (0)'!EG22*(1-'invasiveness (0)'!$F$90)+'post-vaccine carriage (0)'!CI22)*EXP('invasiveness (0)'!$C23-1.96*$K23)/1000*(100000/('post-vaccine carriage (0)'!CI$47+'post-vaccine carriage (0)'!EG$47))</f>
        <v>0</v>
      </c>
      <c r="BV23" s="31">
        <f>('post-vaccine carriage (0)'!EH22*(1-'invasiveness (0)'!$F$90)+'post-vaccine carriage (0)'!CJ22)*EXP('invasiveness (0)'!$D23-1.96*$L23)/1000*(100000/('post-vaccine carriage (0)'!CJ$47+'post-vaccine carriage (0)'!EH$47))</f>
        <v>0.27856126784062379</v>
      </c>
      <c r="BW23" s="31">
        <f>('post-vaccine carriage (0)'!EI22*(1-'invasiveness (0)'!$F$90)+'post-vaccine carriage (0)'!CK22)*EXP('invasiveness (0)'!$D23-1.96*$L23)/1000*(100000/('post-vaccine carriage (0)'!CK$47+'post-vaccine carriage (0)'!EI$47))</f>
        <v>0.34684922990003758</v>
      </c>
      <c r="BX23" s="31">
        <f>('post-vaccine carriage (0)'!EJ22*(1-'invasiveness (0)'!$F$90)+'post-vaccine carriage (0)'!CL22)*EXP('invasiveness (0)'!$D23-1.96*$L23)/1000*(100000/('post-vaccine carriage (0)'!CL$47+'post-vaccine carriage (0)'!EJ$47))</f>
        <v>1.2495421927534605</v>
      </c>
      <c r="BY23" s="31">
        <f>('post-vaccine carriage (0)'!EK22*(1-'invasiveness (0)'!$F$90)+'post-vaccine carriage (0)'!CM22)*EXP('invasiveness (0)'!$D23-1.96*$L23)/1000*(100000/('post-vaccine carriage (0)'!CM$47+'post-vaccine carriage (0)'!EK$47))</f>
        <v>1.1118464685454728</v>
      </c>
      <c r="BZ23" s="31">
        <f>('post-vaccine carriage (0)'!EL22*(1-'invasiveness (0)'!$F$90)+'post-vaccine carriage (0)'!CN22)*EXP('invasiveness (0)'!$D23-1.96*$L23)/1000*(100000/('post-vaccine carriage (0)'!CN$47+'post-vaccine carriage (0)'!EL$47))</f>
        <v>0.68111608023119363</v>
      </c>
      <c r="CA23" s="31">
        <f>('post-vaccine carriage (0)'!EM22*(1-'invasiveness (0)'!$F$90)+'post-vaccine carriage (0)'!CO22)*EXP('invasiveness (0)'!$D23-1.96*$L23)/1000*(100000/('post-vaccine carriage (0)'!CO$47+'post-vaccine carriage (0)'!EM$47))</f>
        <v>0.23048471518933092</v>
      </c>
      <c r="CB23" s="31">
        <f>('post-vaccine carriage (0)'!EN22*(1-'invasiveness (0)'!$F$90)+'post-vaccine carriage (0)'!CP22)*EXP('invasiveness (0)'!$D23-1.96*$L23)/1000*(100000/('post-vaccine carriage (0)'!CP$47+'post-vaccine carriage (0)'!EN$47))</f>
        <v>0.24038306255731007</v>
      </c>
      <c r="CC23" s="31">
        <f>('post-vaccine carriage (0)'!EO22*(1-'invasiveness (0)'!$F$90)+'post-vaccine carriage (0)'!CQ22)*EXP('invasiveness (0)'!$D23-1.96*$L23)/1000*(100000/('post-vaccine carriage (0)'!CQ$47+'post-vaccine carriage (0)'!EO$47))</f>
        <v>4.793149777849301E-2</v>
      </c>
      <c r="CD23" s="31">
        <f>('post-vaccine carriage (0)'!EP22*(1-'invasiveness (0)'!$F$90)+'post-vaccine carriage (0)'!CR22)*EXP('invasiveness (0)'!$D23-1.96*$L23)/1000*(100000/('post-vaccine carriage (0)'!CR$47+'post-vaccine carriage (0)'!EP$47))</f>
        <v>9.5713493730406121E-3</v>
      </c>
      <c r="CE23" s="38">
        <f>('post-vaccine carriage (0)'!EQ22*(1-'invasiveness (0)'!$F$90)+'post-vaccine carriage (0)'!CS22)*EXP('invasiveness (0)'!$D23-1.96*$L23)/1000*(100000/('post-vaccine carriage (0)'!CS$47+'post-vaccine carriage (0)'!EQ$47))</f>
        <v>0</v>
      </c>
      <c r="CF23" s="31">
        <f>('post-vaccine carriage (0)'!ER22*(1-'invasiveness (0)'!$F$90)+'post-vaccine carriage (0)'!CT22)*EXP('invasiveness (0)'!$E23-1.96*$M23)/1000*(100000/('post-vaccine carriage (0)'!CT$47+'post-vaccine carriage (0)'!ER$47))</f>
        <v>5.5926914220592048</v>
      </c>
      <c r="CG23" s="31">
        <f>('post-vaccine carriage (0)'!ES22*(1-'invasiveness (0)'!$F$90)+'post-vaccine carriage (0)'!CU22)*EXP('invasiveness (0)'!$E23-1.96*$M23)/1000*(100000/('post-vaccine carriage (0)'!CU$47+'post-vaccine carriage (0)'!ES$47))</f>
        <v>6.8600153453911492</v>
      </c>
      <c r="CH23" s="31">
        <f>('post-vaccine carriage (0)'!ET22*(1-'invasiveness (0)'!$F$90)+'post-vaccine carriage (0)'!CV22)*EXP('invasiveness (0)'!$E23-1.96*$M23)/1000*(100000/('post-vaccine carriage (0)'!CV$47+'post-vaccine carriage (0)'!ET$47))</f>
        <v>11.81120654534018</v>
      </c>
      <c r="CI23" s="31">
        <f>('post-vaccine carriage (0)'!EU22*(1-'invasiveness (0)'!$F$90)+'post-vaccine carriage (0)'!CW22)*EXP('invasiveness (0)'!$E23-1.96*$M23)/1000*(100000/('post-vaccine carriage (0)'!CW$47+'post-vaccine carriage (0)'!EU$47))</f>
        <v>17.201151486048136</v>
      </c>
      <c r="CJ23" s="31">
        <f>('post-vaccine carriage (0)'!EV22*(1-'invasiveness (0)'!$F$90)+'post-vaccine carriage (0)'!CX22)*EXP('invasiveness (0)'!$E23-1.96*$M23)/1000*(100000/('post-vaccine carriage (0)'!CX$47+'post-vaccine carriage (0)'!EV$47))</f>
        <v>8.0951541177158539</v>
      </c>
      <c r="CK23" s="31">
        <f>('post-vaccine carriage (0)'!EW22*(1-'invasiveness (0)'!$F$90)+'post-vaccine carriage (0)'!CY22)*EXP('invasiveness (0)'!$E23-1.96*$M23)/1000*(100000/('post-vaccine carriage (0)'!CY$47+'post-vaccine carriage (0)'!EW$47))</f>
        <v>3.2341522588413496</v>
      </c>
      <c r="CL23" s="31">
        <f>('post-vaccine carriage (0)'!EX22*(1-'invasiveness (0)'!$F$90)+'post-vaccine carriage (0)'!CZ22)*EXP('invasiveness (0)'!$E23-1.96*$M23)/1000*(100000/('post-vaccine carriage (0)'!CZ$47+'post-vaccine carriage (0)'!EX$47))</f>
        <v>2.4254632498514952</v>
      </c>
      <c r="CM23" s="31">
        <f>('post-vaccine carriage (0)'!EY22*(1-'invasiveness (0)'!$F$90)+'post-vaccine carriage (0)'!DA22)*EXP('invasiveness (0)'!$E23-1.96*$M23)/1000*(100000/('post-vaccine carriage (0)'!DA$47+'post-vaccine carriage (0)'!EY$47))</f>
        <v>0.63082585401576008</v>
      </c>
      <c r="CN23" s="31">
        <f>('post-vaccine carriage (0)'!EZ22*(1-'invasiveness (0)'!$F$90)+'post-vaccine carriage (0)'!DB22)*EXP('invasiveness (0)'!$E23-1.96*$M23)/1000*(100000/('post-vaccine carriage (0)'!DB$47+'post-vaccine carriage (0)'!EZ$47))</f>
        <v>0.36081880142317446</v>
      </c>
      <c r="CO23" s="38">
        <f>('post-vaccine carriage (0)'!FA22*(1-'invasiveness (0)'!$F$90)+'post-vaccine carriage (0)'!DC22)*EXP('invasiveness (0)'!$E23-1.96*$M23)/1000*(100000/('post-vaccine carriage (0)'!DC$47+'post-vaccine carriage (0)'!FA$47))</f>
        <v>9.0088734303588186E-2</v>
      </c>
      <c r="CP23" s="31">
        <f>('post-vaccine carriage (0)'!DN22*(1-'invasiveness (0)'!$F$90)+'post-vaccine carriage (0)'!BP22)*MIN(1000, EXP('invasiveness (0)'!$B23+1.96*$J23))/1000*(100000/('post-vaccine carriage (0)'!BP$47+'post-vaccine carriage (0)'!DN$47))</f>
        <v>8.1437758929364961</v>
      </c>
      <c r="CQ23" s="31">
        <f>('post-vaccine carriage (0)'!DO22*(1-'invasiveness (0)'!$F$90)+'post-vaccine carriage (0)'!BQ22)*MIN(1000, EXP('invasiveness (0)'!$B23+1.96*$J23))/1000*(100000/('post-vaccine carriage (0)'!BQ$47+'post-vaccine carriage (0)'!DO$47))</f>
        <v>7.9100194743507801</v>
      </c>
      <c r="CR23" s="31">
        <f>('post-vaccine carriage (0)'!DP22*(1-'invasiveness (0)'!$F$90)+'post-vaccine carriage (0)'!BR22)*MIN(1000, EXP('invasiveness (0)'!$B23+1.96*$J23))/1000*(100000/('post-vaccine carriage (0)'!BR$47+'post-vaccine carriage (0)'!DP$47))</f>
        <v>9.2548732221240915</v>
      </c>
      <c r="CS23" s="31">
        <f>('post-vaccine carriage (0)'!DQ22*(1-'invasiveness (0)'!$F$90)+'post-vaccine carriage (0)'!BS22)*MIN(1000, EXP('invasiveness (0)'!$B23+1.96*$J23))/1000*(100000/('post-vaccine carriage (0)'!BS$47+'post-vaccine carriage (0)'!DQ$47))</f>
        <v>9.0180768496901784</v>
      </c>
      <c r="CT23" s="31">
        <f>('post-vaccine carriage (0)'!DR22*(1-'invasiveness (0)'!$F$90)+'post-vaccine carriage (0)'!BT22)*MIN(1000, EXP('invasiveness (0)'!$B23+1.96*$J23))/1000*(100000/('post-vaccine carriage (0)'!BT$47+'post-vaccine carriage (0)'!DR$47))</f>
        <v>3.6923110869600664</v>
      </c>
      <c r="CU23" s="31">
        <f>('post-vaccine carriage (0)'!DS22*(1-'invasiveness (0)'!$F$90)+'post-vaccine carriage (0)'!BU22)*MIN(1000, EXP('invasiveness (0)'!$B23+1.96*$J23))/1000*(100000/('post-vaccine carriage (0)'!BU$47+'post-vaccine carriage (0)'!DS$47))</f>
        <v>1.5898242410417391</v>
      </c>
      <c r="CV23" s="31">
        <f>('post-vaccine carriage (0)'!DT22*(1-'invasiveness (0)'!$F$90)+'post-vaccine carriage (0)'!BV22)*MIN(1000, EXP('invasiveness (0)'!$B23+1.96*$J23))/1000*(100000/('post-vaccine carriage (0)'!BV$47+'post-vaccine carriage (0)'!DT$47))</f>
        <v>0.32026572907236622</v>
      </c>
      <c r="CW23" s="31">
        <f>('post-vaccine carriage (0)'!DU22*(1-'invasiveness (0)'!$F$90)+'post-vaccine carriage (0)'!BW22)*MIN(1000, EXP('invasiveness (0)'!$B23+1.96*$J23))/1000*(100000/('post-vaccine carriage (0)'!BW$47+'post-vaccine carriage (0)'!DU$47))</f>
        <v>0.32090485445466993</v>
      </c>
      <c r="CX23" s="31">
        <f>('post-vaccine carriage (0)'!DV22*(1-'invasiveness (0)'!$F$90)+'post-vaccine carriage (0)'!BX22)*MIN(1000, EXP('invasiveness (0)'!$B23+1.96*$J23))/1000*(100000/('post-vaccine carriage (0)'!BX$47+'post-vaccine carriage (0)'!DV$47))</f>
        <v>2.6308065991629322E-2</v>
      </c>
      <c r="CY23" s="38">
        <f>('post-vaccine carriage (0)'!DW22*(1-'invasiveness (0)'!$F$90)+'post-vaccine carriage (0)'!BY22)*MIN(1000, EXP('invasiveness (0)'!$B23+1.96*$J23))/1000*(100000/('post-vaccine carriage (0)'!BY$47+'post-vaccine carriage (0)'!DW$47))</f>
        <v>0</v>
      </c>
      <c r="CZ23" s="31">
        <f>('post-vaccine carriage (0)'!DX22*(1-'invasiveness (0)'!$F$90)+'post-vaccine carriage (0)'!BZ22)*MIN(1000, EXP('invasiveness (0)'!$C23+1.96*$K23))/1000*(100000/('post-vaccine carriage (0)'!BZ$47+'post-vaccine carriage (0)'!DX$47))</f>
        <v>0.44610210264007577</v>
      </c>
      <c r="DA23" s="31">
        <f>('post-vaccine carriage (0)'!DY22*(1-'invasiveness (0)'!$F$90)+'post-vaccine carriage (0)'!CA22)*MIN(1000, EXP('invasiveness (0)'!$C23+1.96*$K23))/1000*(100000/('post-vaccine carriage (0)'!CA$47+'post-vaccine carriage (0)'!DY$47))</f>
        <v>0.48209189347554349</v>
      </c>
      <c r="DB23" s="31">
        <f>('post-vaccine carriage (0)'!DZ22*(1-'invasiveness (0)'!$F$90)+'post-vaccine carriage (0)'!CB22)*MIN(1000, EXP('invasiveness (0)'!$C23+1.96*$K23))/1000*(100000/('post-vaccine carriage (0)'!CB$47+'post-vaccine carriage (0)'!DZ$47))</f>
        <v>1.6658211521208326</v>
      </c>
      <c r="DC23" s="31">
        <f>('post-vaccine carriage (0)'!EA22*(1-'invasiveness (0)'!$F$90)+'post-vaccine carriage (0)'!CC22)*MIN(1000, EXP('invasiveness (0)'!$C23+1.96*$K23))/1000*(100000/('post-vaccine carriage (0)'!CC$47+'post-vaccine carriage (0)'!EA$47))</f>
        <v>1.6012669008524094</v>
      </c>
      <c r="DD23" s="31">
        <f>('post-vaccine carriage (0)'!EB22*(1-'invasiveness (0)'!$F$90)+'post-vaccine carriage (0)'!CD22)*MIN(1000, EXP('invasiveness (0)'!$C23+1.96*$K23))/1000*(100000/('post-vaccine carriage (0)'!CD$47+'post-vaccine carriage (0)'!EB$47))</f>
        <v>1.1118795974072462</v>
      </c>
      <c r="DE23" s="31">
        <f>('post-vaccine carriage (0)'!EC22*(1-'invasiveness (0)'!$F$90)+'post-vaccine carriage (0)'!CE22)*MIN(1000, EXP('invasiveness (0)'!$C23+1.96*$K23))/1000*(100000/('post-vaccine carriage (0)'!CE$47+'post-vaccine carriage (0)'!EC$47))</f>
        <v>0.16506897802559503</v>
      </c>
      <c r="DF23" s="31">
        <f>('post-vaccine carriage (0)'!ED22*(1-'invasiveness (0)'!$F$90)+'post-vaccine carriage (0)'!CF22)*MIN(1000, EXP('invasiveness (0)'!$C23+1.96*$K23))/1000*(100000/('post-vaccine carriage (0)'!CF$47+'post-vaccine carriage (0)'!ED$47))</f>
        <v>0.11201580333075502</v>
      </c>
      <c r="DG23" s="31">
        <f>('post-vaccine carriage (0)'!EE22*(1-'invasiveness (0)'!$F$90)+'post-vaccine carriage (0)'!CG22)*MIN(1000, EXP('invasiveness (0)'!$C23+1.96*$K23))/1000*(100000/('post-vaccine carriage (0)'!CG$47+'post-vaccine carriage (0)'!EE$47))</f>
        <v>3.924272146781143E-2</v>
      </c>
      <c r="DH23" s="31">
        <f>('post-vaccine carriage (0)'!EF22*(1-'invasiveness (0)'!$F$90)+'post-vaccine carriage (0)'!CH22)*MIN(1000, EXP('invasiveness (0)'!$C23+1.96*$K23))/1000*(100000/('post-vaccine carriage (0)'!CH$47+'post-vaccine carriage (0)'!EF$47))</f>
        <v>1.9768296799648698E-3</v>
      </c>
      <c r="DI23" s="38">
        <f>('post-vaccine carriage (0)'!EG22*(1-'invasiveness (0)'!$F$90)+'post-vaccine carriage (0)'!CI22)*MIN(1000, EXP('invasiveness (0)'!$C23+1.96*$K23))/1000*(100000/('post-vaccine carriage (0)'!CI$47+'post-vaccine carriage (0)'!EG$47))</f>
        <v>0</v>
      </c>
      <c r="DJ23" s="31">
        <f>('post-vaccine carriage (0)'!EH22*(1-'invasiveness (0)'!$F$90)+'post-vaccine carriage (0)'!CJ22)*MIN(1000, EXP('invasiveness (0)'!$D23+1.96*$L23))/1000*(100000/('post-vaccine carriage (0)'!CJ$47+'post-vaccine carriage (0)'!EH$47))</f>
        <v>1.6766374814718621</v>
      </c>
      <c r="DK23" s="31">
        <f>('post-vaccine carriage (0)'!EI22*(1-'invasiveness (0)'!$F$90)+'post-vaccine carriage (0)'!CK22)*MIN(1000, EXP('invasiveness (0)'!$D23+1.96*$L23))/1000*(100000/('post-vaccine carriage (0)'!CK$47+'post-vaccine carriage (0)'!EI$47))</f>
        <v>2.0876571383311511</v>
      </c>
      <c r="DL23" s="31">
        <f>('post-vaccine carriage (0)'!EJ22*(1-'invasiveness (0)'!$F$90)+'post-vaccine carriage (0)'!CL22)*MIN(1000, EXP('invasiveness (0)'!$D23+1.96*$L23))/1000*(100000/('post-vaccine carriage (0)'!CL$47+'post-vaccine carriage (0)'!EJ$47))</f>
        <v>7.5208922306084611</v>
      </c>
      <c r="DM23" s="31">
        <f>('post-vaccine carriage (0)'!EK22*(1-'invasiveness (0)'!$F$90)+'post-vaccine carriage (0)'!CM22)*MIN(1000, EXP('invasiveness (0)'!$D23+1.96*$L23))/1000*(100000/('post-vaccine carriage (0)'!CM$47+'post-vaccine carriage (0)'!EK$47))</f>
        <v>6.6921129317663386</v>
      </c>
      <c r="DN23" s="31">
        <f>('post-vaccine carriage (0)'!EL22*(1-'invasiveness (0)'!$F$90)+'post-vaccine carriage (0)'!CN22)*MIN(1000, EXP('invasiveness (0)'!$D23+1.96*$L23))/1000*(100000/('post-vaccine carriage (0)'!CN$47+'post-vaccine carriage (0)'!EL$47))</f>
        <v>4.0995819634271307</v>
      </c>
      <c r="DO23" s="31">
        <f>('post-vaccine carriage (0)'!EM22*(1-'invasiveness (0)'!$F$90)+'post-vaccine carriage (0)'!CO22)*MIN(1000, EXP('invasiveness (0)'!$D23+1.96*$L23))/1000*(100000/('post-vaccine carriage (0)'!CO$47+'post-vaccine carriage (0)'!EM$47))</f>
        <v>1.3872686443037616</v>
      </c>
      <c r="DP23" s="31">
        <f>('post-vaccine carriage (0)'!EN22*(1-'invasiveness (0)'!$F$90)+'post-vaccine carriage (0)'!CP22)*MIN(1000, EXP('invasiveness (0)'!$D23+1.96*$L23))/1000*(100000/('post-vaccine carriage (0)'!CP$47+'post-vaccine carriage (0)'!EN$47))</f>
        <v>1.4468459873078054</v>
      </c>
      <c r="DQ23" s="31">
        <f>('post-vaccine carriage (0)'!EO22*(1-'invasiveness (0)'!$F$90)+'post-vaccine carriage (0)'!CQ22)*MIN(1000, EXP('invasiveness (0)'!$D23+1.96*$L23))/1000*(100000/('post-vaccine carriage (0)'!CQ$47+'post-vaccine carriage (0)'!EO$47))</f>
        <v>0.28849576375595054</v>
      </c>
      <c r="DR23" s="31">
        <f>('post-vaccine carriage (0)'!EP22*(1-'invasiveness (0)'!$F$90)+'post-vaccine carriage (0)'!CR22)*MIN(1000, EXP('invasiveness (0)'!$D23+1.96*$L23))/1000*(100000/('post-vaccine carriage (0)'!CR$47+'post-vaccine carriage (0)'!EP$47))</f>
        <v>5.7609168824876357E-2</v>
      </c>
      <c r="DS23" s="38">
        <f>('post-vaccine carriage (0)'!EQ22*(1-'invasiveness (0)'!$F$90)+'post-vaccine carriage (0)'!CS22)*MIN(1000, EXP('invasiveness (0)'!$D23+1.96*$L23))/1000*(100000/('post-vaccine carriage (0)'!CS$47+'post-vaccine carriage (0)'!EQ$47))</f>
        <v>0</v>
      </c>
      <c r="DT23" s="31">
        <f>('post-vaccine carriage (0)'!ER22*(1-'invasiveness (0)'!$F$90)+'post-vaccine carriage (0)'!CT22)*MIN(1000, EXP('invasiveness (0)'!$E23+1.96*$M23))/1000*(100000/('post-vaccine carriage (0)'!CT$47+'post-vaccine carriage (0)'!ER$47))</f>
        <v>31.918976917159352</v>
      </c>
      <c r="DU23" s="31">
        <f>('post-vaccine carriage (0)'!ES22*(1-'invasiveness (0)'!$F$90)+'post-vaccine carriage (0)'!CU22)*MIN(1000, EXP('invasiveness (0)'!$E23+1.96*$M23))/1000*(100000/('post-vaccine carriage (0)'!CU$47+'post-vaccine carriage (0)'!ES$47))</f>
        <v>39.151931500679353</v>
      </c>
      <c r="DV23" s="31">
        <f>('post-vaccine carriage (0)'!ET22*(1-'invasiveness (0)'!$F$90)+'post-vaccine carriage (0)'!CV22)*MIN(1000, EXP('invasiveness (0)'!$E23+1.96*$M23))/1000*(100000/('post-vaccine carriage (0)'!CV$47+'post-vaccine carriage (0)'!ET$47))</f>
        <v>67.409696089705633</v>
      </c>
      <c r="DW23" s="31">
        <f>('post-vaccine carriage (0)'!EU22*(1-'invasiveness (0)'!$F$90)+'post-vaccine carriage (0)'!CW22)*MIN(1000, EXP('invasiveness (0)'!$E23+1.96*$M23))/1000*(100000/('post-vaccine carriage (0)'!CW$47+'post-vaccine carriage (0)'!EU$47))</f>
        <v>98.171544932042096</v>
      </c>
      <c r="DX23" s="31">
        <f>('post-vaccine carriage (0)'!EV22*(1-'invasiveness (0)'!$F$90)+'post-vaccine carriage (0)'!CX22)*MIN(1000, EXP('invasiveness (0)'!$E23+1.96*$M23))/1000*(100000/('post-vaccine carriage (0)'!CX$47+'post-vaccine carriage (0)'!EV$47))</f>
        <v>46.201196870089795</v>
      </c>
      <c r="DY23" s="31">
        <f>('post-vaccine carriage (0)'!EW22*(1-'invasiveness (0)'!$F$90)+'post-vaccine carriage (0)'!CY22)*MIN(1000, EXP('invasiveness (0)'!$E23+1.96*$M23))/1000*(100000/('post-vaccine carriage (0)'!CY$47+'post-vaccine carriage (0)'!EW$47))</f>
        <v>18.458166829902925</v>
      </c>
      <c r="DZ23" s="31">
        <f>('post-vaccine carriage (0)'!EX22*(1-'invasiveness (0)'!$F$90)+'post-vaccine carriage (0)'!CZ22)*MIN(1000, EXP('invasiveness (0)'!$E23+1.96*$M23))/1000*(100000/('post-vaccine carriage (0)'!CZ$47+'post-vaccine carriage (0)'!EX$47))</f>
        <v>13.842763643291281</v>
      </c>
      <c r="EA23" s="31">
        <f>('post-vaccine carriage (0)'!EY22*(1-'invasiveness (0)'!$F$90)+'post-vaccine carriage (0)'!DA22)*MIN(1000, EXP('invasiveness (0)'!$E23+1.96*$M23))/1000*(100000/('post-vaccine carriage (0)'!DA$47+'post-vaccine carriage (0)'!EY$47))</f>
        <v>3.6002908713427004</v>
      </c>
      <c r="EB23" s="31">
        <f>('post-vaccine carriage (0)'!EZ22*(1-'invasiveness (0)'!$F$90)+'post-vaccine carriage (0)'!DB22)*MIN(1000, EXP('invasiveness (0)'!$E23+1.96*$M23))/1000*(100000/('post-vaccine carriage (0)'!DB$47+'post-vaccine carriage (0)'!EZ$47))</f>
        <v>2.0592888333651191</v>
      </c>
      <c r="EC23" s="38">
        <f>('post-vaccine carriage (0)'!FA22*(1-'invasiveness (0)'!$F$90)+'post-vaccine carriage (0)'!DC22)*MIN(1000, EXP('invasiveness (0)'!$E23+1.96*$M23))/1000*(100000/('post-vaccine carriage (0)'!DC$47+'post-vaccine carriage (0)'!FA$47))</f>
        <v>0.51416035924856585</v>
      </c>
      <c r="GE23" s="41">
        <f t="shared" si="4"/>
        <v>1.9729221320822949</v>
      </c>
      <c r="GF23" s="41">
        <f t="shared" si="5"/>
        <v>1.9162919868269399</v>
      </c>
      <c r="GG23" s="41">
        <f t="shared" si="6"/>
        <v>2.2420980696904333</v>
      </c>
      <c r="GH23" s="41">
        <f t="shared" si="7"/>
        <v>2.1847314611155477</v>
      </c>
      <c r="GI23" s="41">
        <f t="shared" si="8"/>
        <v>0.89450426408647665</v>
      </c>
      <c r="GJ23" s="41">
        <f t="shared" si="9"/>
        <v>0.38515296497693574</v>
      </c>
      <c r="GK23" s="41">
        <f t="shared" si="10"/>
        <v>7.7588007496913886E-2</v>
      </c>
      <c r="GL23" s="41">
        <f t="shared" si="11"/>
        <v>7.7742842874077941E-2</v>
      </c>
      <c r="GM23" s="41">
        <f t="shared" si="12"/>
        <v>6.373427551240176E-3</v>
      </c>
      <c r="GN23" s="41">
        <f t="shared" si="13"/>
        <v>0</v>
      </c>
      <c r="GO23" s="41">
        <f t="shared" si="14"/>
        <v>8.3172151033273911E-2</v>
      </c>
      <c r="GP23" s="41">
        <f t="shared" si="15"/>
        <v>8.9882158229627668E-2</v>
      </c>
      <c r="GQ23" s="41">
        <f t="shared" si="16"/>
        <v>0.3105789630639807</v>
      </c>
      <c r="GR23" s="41">
        <f t="shared" si="17"/>
        <v>0.29854334183609976</v>
      </c>
      <c r="GS23" s="41">
        <f t="shared" si="18"/>
        <v>0.20730101306198939</v>
      </c>
      <c r="GT23" s="41">
        <f t="shared" si="19"/>
        <v>3.0775784041372056E-2</v>
      </c>
      <c r="GU23" s="41">
        <f t="shared" si="20"/>
        <v>2.0884446088916733E-2</v>
      </c>
      <c r="GV23" s="41">
        <f t="shared" si="21"/>
        <v>7.3164899639822905E-3</v>
      </c>
      <c r="GW23" s="41">
        <f t="shared" si="22"/>
        <v>3.6856400302993366E-4</v>
      </c>
      <c r="GX23" s="41">
        <f t="shared" si="23"/>
        <v>0</v>
      </c>
      <c r="GY23" s="41">
        <f t="shared" si="24"/>
        <v>0.40484656248319711</v>
      </c>
      <c r="GZ23" s="41">
        <f t="shared" si="25"/>
        <v>0.5040927603234302</v>
      </c>
      <c r="HA23" s="41">
        <f t="shared" si="26"/>
        <v>1.8160200997627041</v>
      </c>
      <c r="HB23" s="41">
        <f t="shared" si="27"/>
        <v>1.6159002444562851</v>
      </c>
      <c r="HC23" s="41">
        <f t="shared" si="28"/>
        <v>0.98989893990357103</v>
      </c>
      <c r="HD23" s="41">
        <f t="shared" si="29"/>
        <v>0.33497458341087938</v>
      </c>
      <c r="HE23" s="41">
        <f t="shared" si="30"/>
        <v>0.34936033034998254</v>
      </c>
      <c r="HF23" s="41">
        <f t="shared" si="31"/>
        <v>6.9661163810455631E-2</v>
      </c>
      <c r="HG23" s="41">
        <f t="shared" si="32"/>
        <v>1.3910504938605461E-2</v>
      </c>
      <c r="HH23" s="41">
        <f t="shared" si="33"/>
        <v>0</v>
      </c>
      <c r="HI23" s="41">
        <f t="shared" si="34"/>
        <v>7.7681838638456382</v>
      </c>
      <c r="HJ23" s="41">
        <f t="shared" si="35"/>
        <v>9.5284821725744191</v>
      </c>
      <c r="HK23" s="41">
        <f t="shared" si="36"/>
        <v>16.405629628726604</v>
      </c>
      <c r="HL23" s="41">
        <f t="shared" si="37"/>
        <v>23.892200969007629</v>
      </c>
      <c r="HM23" s="41">
        <f t="shared" si="38"/>
        <v>11.244075677865677</v>
      </c>
      <c r="HN23" s="41">
        <f t="shared" si="39"/>
        <v>4.4922001759755492</v>
      </c>
      <c r="HO23" s="41">
        <f t="shared" si="40"/>
        <v>3.3689404721188159</v>
      </c>
      <c r="HP23" s="41">
        <f t="shared" si="41"/>
        <v>0.87620983355766469</v>
      </c>
      <c r="HQ23" s="41">
        <f t="shared" si="42"/>
        <v>0.50117315250617045</v>
      </c>
      <c r="HR23" s="41">
        <f t="shared" si="43"/>
        <v>0.12513221261789878</v>
      </c>
      <c r="HS23" s="41">
        <f t="shared" si="44"/>
        <v>3.355483207022214</v>
      </c>
      <c r="HT23" s="41">
        <f t="shared" si="45"/>
        <v>3.259168457278383</v>
      </c>
      <c r="HU23" s="41">
        <f t="shared" si="46"/>
        <v>3.813289079687487</v>
      </c>
      <c r="HV23" s="41">
        <f t="shared" si="47"/>
        <v>3.7157217765554185</v>
      </c>
      <c r="HW23" s="41">
        <f t="shared" si="48"/>
        <v>1.5213443997326186</v>
      </c>
      <c r="HX23" s="41">
        <f t="shared" si="49"/>
        <v>0.65505591178649492</v>
      </c>
      <c r="HY23" s="41">
        <f t="shared" si="50"/>
        <v>0.13195921521110929</v>
      </c>
      <c r="HZ23" s="41">
        <f t="shared" si="51"/>
        <v>0.1322225542955458</v>
      </c>
      <c r="IA23" s="41">
        <f t="shared" si="52"/>
        <v>1.0839722851498262E-2</v>
      </c>
      <c r="IB23" s="41">
        <f t="shared" si="53"/>
        <v>0</v>
      </c>
      <c r="IC23" s="41">
        <f t="shared" si="54"/>
        <v>0.33551660176964326</v>
      </c>
      <c r="ID23" s="41">
        <f t="shared" si="55"/>
        <v>0.36258478245754933</v>
      </c>
      <c r="IE23" s="41">
        <f t="shared" si="56"/>
        <v>1.2528760765929727</v>
      </c>
      <c r="IF23" s="41">
        <f t="shared" si="57"/>
        <v>1.2043243596492847</v>
      </c>
      <c r="IG23" s="41">
        <f t="shared" si="58"/>
        <v>0.83625264685216216</v>
      </c>
      <c r="IH23" s="41">
        <f t="shared" si="59"/>
        <v>0.12414956629204682</v>
      </c>
      <c r="II23" s="41">
        <f t="shared" si="60"/>
        <v>8.4247891806854963E-2</v>
      </c>
      <c r="IJ23" s="41">
        <f t="shared" si="61"/>
        <v>2.9514733226208949E-2</v>
      </c>
      <c r="IK23" s="41">
        <f t="shared" si="62"/>
        <v>1.4867878285575254E-3</v>
      </c>
      <c r="IL23" s="41">
        <f t="shared" si="63"/>
        <v>0</v>
      </c>
      <c r="IM23" s="41">
        <f t="shared" si="64"/>
        <v>0.99322965114804118</v>
      </c>
      <c r="IN23" s="41">
        <f t="shared" si="65"/>
        <v>1.2367151481076832</v>
      </c>
      <c r="IO23" s="41">
        <f t="shared" si="66"/>
        <v>4.4553299380922962</v>
      </c>
      <c r="IP23" s="41">
        <f t="shared" si="67"/>
        <v>3.9643662187645807</v>
      </c>
      <c r="IQ23" s="41">
        <f t="shared" si="68"/>
        <v>2.428566943292366</v>
      </c>
      <c r="IR23" s="41">
        <f t="shared" si="69"/>
        <v>0.82180934570355135</v>
      </c>
      <c r="IS23" s="41">
        <f t="shared" si="70"/>
        <v>0.85710259440051284</v>
      </c>
      <c r="IT23" s="41">
        <f t="shared" si="71"/>
        <v>0.17090310216700189</v>
      </c>
      <c r="IU23" s="41">
        <f t="shared" si="72"/>
        <v>3.4127314513230284E-2</v>
      </c>
      <c r="IV23" s="41">
        <f t="shared" si="73"/>
        <v>0</v>
      </c>
      <c r="IW23" s="41">
        <f t="shared" si="74"/>
        <v>18.558101631254509</v>
      </c>
      <c r="IX23" s="41">
        <f t="shared" si="75"/>
        <v>22.763433982713785</v>
      </c>
      <c r="IY23" s="41">
        <f t="shared" si="76"/>
        <v>39.192859915638849</v>
      </c>
      <c r="IZ23" s="41">
        <f t="shared" si="77"/>
        <v>57.078192476986331</v>
      </c>
      <c r="JA23" s="41">
        <f t="shared" si="78"/>
        <v>26.861967074508264</v>
      </c>
      <c r="JB23" s="41">
        <f t="shared" si="79"/>
        <v>10.731814395086026</v>
      </c>
      <c r="JC23" s="41">
        <f t="shared" si="80"/>
        <v>8.0483599213209693</v>
      </c>
      <c r="JD23" s="41">
        <f t="shared" si="81"/>
        <v>2.0932551837692754</v>
      </c>
      <c r="JE23" s="41">
        <f t="shared" si="82"/>
        <v>1.1972968794357741</v>
      </c>
      <c r="JF23" s="41">
        <f t="shared" si="83"/>
        <v>0.29893941232707888</v>
      </c>
    </row>
    <row r="24" spans="1:266" x14ac:dyDescent="0.25">
      <c r="A24" s="28">
        <v>34</v>
      </c>
      <c r="B24" s="63">
        <v>0.40218524500000002</v>
      </c>
      <c r="C24" s="63">
        <v>-8.9898934869999998</v>
      </c>
      <c r="D24" s="63">
        <v>2.383997361</v>
      </c>
      <c r="E24" s="26">
        <v>1.631589234</v>
      </c>
      <c r="F24" s="63">
        <v>0.72224120599999997</v>
      </c>
      <c r="G24" s="63">
        <v>2.9275834000000001E-2</v>
      </c>
      <c r="H24" s="63">
        <v>1.2719368660000001</v>
      </c>
      <c r="I24" s="26">
        <v>0.55333861200000001</v>
      </c>
      <c r="J24" s="91">
        <f t="shared" si="3"/>
        <v>1.1766813462603618</v>
      </c>
      <c r="K24" s="91">
        <f t="shared" si="84"/>
        <v>5.8444730724089817</v>
      </c>
      <c r="L24" s="91">
        <f t="shared" si="85"/>
        <v>0.88668063253504725</v>
      </c>
      <c r="M24" s="26">
        <f t="shared" si="86"/>
        <v>1.3443257325881777</v>
      </c>
      <c r="N24" s="31">
        <f>('post-vaccine carriage (0)'!DN23*(1-'invasiveness (0)'!$F$90)+'post-vaccine carriage (0)'!BP23)*EXP('invasiveness (0)'!$B24)/1000*(100000/('post-vaccine carriage (0)'!BP$47+'post-vaccine carriage (0)'!DN$47))</f>
        <v>0.283327188622299</v>
      </c>
      <c r="O24" s="31">
        <f>('post-vaccine carriage (0)'!DO23*(1-'invasiveness (0)'!$F$90)+'post-vaccine carriage (0)'!BQ23)*EXP('invasiveness (0)'!$B24)/1000*(100000/('post-vaccine carriage (0)'!BQ$47+'post-vaccine carriage (0)'!DO$47))</f>
        <v>0.11472770181946113</v>
      </c>
      <c r="P24" s="31">
        <f>('post-vaccine carriage (0)'!DP23*(1-'invasiveness (0)'!$F$90)+'post-vaccine carriage (0)'!BR23)*EXP('invasiveness (0)'!$B24)/1000*(100000/('post-vaccine carriage (0)'!BR$47+'post-vaccine carriage (0)'!DP$47))</f>
        <v>0.26285304195079723</v>
      </c>
      <c r="Q24" s="31">
        <f>('post-vaccine carriage (0)'!DQ23*(1-'invasiveness (0)'!$F$90)+'post-vaccine carriage (0)'!BS23)*EXP('invasiveness (0)'!$B24)/1000*(100000/('post-vaccine carriage (0)'!BS$47+'post-vaccine carriage (0)'!DQ$47))</f>
        <v>0.21098230187442538</v>
      </c>
      <c r="R24" s="31">
        <f>('post-vaccine carriage (0)'!DR23*(1-'invasiveness (0)'!$F$90)+'post-vaccine carriage (0)'!BT23)*EXP('invasiveness (0)'!$B24)/1000*(100000/('post-vaccine carriage (0)'!BT$47+'post-vaccine carriage (0)'!DR$47))</f>
        <v>0.37271766749804347</v>
      </c>
      <c r="S24" s="31">
        <f>('post-vaccine carriage (0)'!DS23*(1-'invasiveness (0)'!$F$90)+'post-vaccine carriage (0)'!BU23)*EXP('invasiveness (0)'!$B24)/1000*(100000/('post-vaccine carriage (0)'!BU$47+'post-vaccine carriage (0)'!DS$47))</f>
        <v>0.17836209853794979</v>
      </c>
      <c r="T24" s="31">
        <f>('post-vaccine carriage (0)'!DT23*(1-'invasiveness (0)'!$F$90)+'post-vaccine carriage (0)'!BV23)*EXP('invasiveness (0)'!$B24)/1000*(100000/('post-vaccine carriage (0)'!BV$47+'post-vaccine carriage (0)'!DT$47))</f>
        <v>0.16972720789701279</v>
      </c>
      <c r="U24" s="31">
        <f>('post-vaccine carriage (0)'!DU23*(1-'invasiveness (0)'!$F$90)+'post-vaccine carriage (0)'!BW23)*EXP('invasiveness (0)'!$B24)/1000*(100000/('post-vaccine carriage (0)'!BW$47+'post-vaccine carriage (0)'!DU$47))</f>
        <v>0.15912600435316479</v>
      </c>
      <c r="V24" s="31">
        <f>('post-vaccine carriage (0)'!DV23*(1-'invasiveness (0)'!$F$90)+'post-vaccine carriage (0)'!BX23)*EXP('invasiveness (0)'!$B24)/1000*(100000/('post-vaccine carriage (0)'!BX$47+'post-vaccine carriage (0)'!DV$47))</f>
        <v>0.17219784999576199</v>
      </c>
      <c r="W24" s="38">
        <f>('post-vaccine carriage (0)'!DW23*(1-'invasiveness (0)'!$F$90)+'post-vaccine carriage (0)'!BY23)*EXP('invasiveness (0)'!$B24)/1000*(100000/('post-vaccine carriage (0)'!BY$47+'post-vaccine carriage (0)'!DW$47))</f>
        <v>1.1807212356570217E-2</v>
      </c>
      <c r="X24" s="31">
        <f>('post-vaccine carriage (0)'!DX23*(1-'invasiveness (0)'!$F$90)+'post-vaccine carriage (0)'!BZ23)*EXP('invasiveness (0)'!$C24)/1000*(100000/('post-vaccine carriage (0)'!BZ$47+'post-vaccine carriage (0)'!DX$47))</f>
        <v>1.1902272845169708E-5</v>
      </c>
      <c r="Y24" s="31">
        <f>('post-vaccine carriage (0)'!DY23*(1-'invasiveness (0)'!$F$90)+'post-vaccine carriage (0)'!CA23)*EXP('invasiveness (0)'!$C24)/1000*(100000/('post-vaccine carriage (0)'!CA$47+'post-vaccine carriage (0)'!DY$47))</f>
        <v>8.2320013735078919E-6</v>
      </c>
      <c r="Z24" s="31">
        <f>('post-vaccine carriage (0)'!DZ23*(1-'invasiveness (0)'!$F$90)+'post-vaccine carriage (0)'!CB23)*EXP('invasiveness (0)'!$C24)/1000*(100000/('post-vaccine carriage (0)'!CB$47+'post-vaccine carriage (0)'!DZ$47))</f>
        <v>2.3256163195434484E-5</v>
      </c>
      <c r="AA24" s="31">
        <f>('post-vaccine carriage (0)'!EA23*(1-'invasiveness (0)'!$F$90)+'post-vaccine carriage (0)'!CC23)*EXP('invasiveness (0)'!$C24)/1000*(100000/('post-vaccine carriage (0)'!CC$47+'post-vaccine carriage (0)'!EA$47))</f>
        <v>4.0078516731178874E-5</v>
      </c>
      <c r="AB24" s="31">
        <f>('post-vaccine carriage (0)'!EB23*(1-'invasiveness (0)'!$F$90)+'post-vaccine carriage (0)'!CD23)*EXP('invasiveness (0)'!$C24)/1000*(100000/('post-vaccine carriage (0)'!CD$47+'post-vaccine carriage (0)'!EB$47))</f>
        <v>4.8017633937039593E-5</v>
      </c>
      <c r="AC24" s="31">
        <f>('post-vaccine carriage (0)'!EC23*(1-'invasiveness (0)'!$F$90)+'post-vaccine carriage (0)'!CE23)*EXP('invasiveness (0)'!$C24)/1000*(100000/('post-vaccine carriage (0)'!CE$47+'post-vaccine carriage (0)'!EC$47))</f>
        <v>3.3188339032021724E-5</v>
      </c>
      <c r="AD24" s="31">
        <f>('post-vaccine carriage (0)'!ED23*(1-'invasiveness (0)'!$F$90)+'post-vaccine carriage (0)'!CF23)*EXP('invasiveness (0)'!$C24)/1000*(100000/('post-vaccine carriage (0)'!CF$47+'post-vaccine carriage (0)'!ED$47))</f>
        <v>1.7879462248830965E-5</v>
      </c>
      <c r="AE24" s="31">
        <f>('post-vaccine carriage (0)'!EE23*(1-'invasiveness (0)'!$F$90)+'post-vaccine carriage (0)'!CG23)*EXP('invasiveness (0)'!$C24)/1000*(100000/('post-vaccine carriage (0)'!CG$47+'post-vaccine carriage (0)'!EE$47))</f>
        <v>1.0731949361278431E-5</v>
      </c>
      <c r="AF24" s="31">
        <f>('post-vaccine carriage (0)'!EF23*(1-'invasiveness (0)'!$F$90)+'post-vaccine carriage (0)'!CH23)*EXP('invasiveness (0)'!$C24)/1000*(100000/('post-vaccine carriage (0)'!CH$47+'post-vaccine carriage (0)'!EF$47))</f>
        <v>5.2743006769360349E-6</v>
      </c>
      <c r="AG24" s="38">
        <f>('post-vaccine carriage (0)'!EG23*(1-'invasiveness (0)'!$F$90)+'post-vaccine carriage (0)'!CI23)*EXP('invasiveness (0)'!$C24)/1000*(100000/('post-vaccine carriage (0)'!CI$47+'post-vaccine carriage (0)'!EG$47))</f>
        <v>4.7203093828118173E-7</v>
      </c>
      <c r="AH24" s="31">
        <f>('post-vaccine carriage (0)'!EH23*(1-'invasiveness (0)'!$F$90)+'post-vaccine carriage (0)'!CJ23)*EXP('invasiveness (0)'!$D24)/1000*(100000/('post-vaccine carriage (0)'!CJ$47+'post-vaccine carriage (0)'!EH$47))</f>
        <v>0.59654552662038407</v>
      </c>
      <c r="AI24" s="31">
        <f>('post-vaccine carriage (0)'!EI23*(1-'invasiveness (0)'!$F$90)+'post-vaccine carriage (0)'!CK23)*EXP('invasiveness (0)'!$D24)/1000*(100000/('post-vaccine carriage (0)'!CK$47+'post-vaccine carriage (0)'!EI$47))</f>
        <v>0.36821860584977495</v>
      </c>
      <c r="AJ24" s="31">
        <f>('post-vaccine carriage (0)'!EJ23*(1-'invasiveness (0)'!$F$90)+'post-vaccine carriage (0)'!CL23)*EXP('invasiveness (0)'!$D24)/1000*(100000/('post-vaccine carriage (0)'!CL$47+'post-vaccine carriage (0)'!EJ$47))</f>
        <v>1.3316284937403544</v>
      </c>
      <c r="AK24" s="31">
        <f>('post-vaccine carriage (0)'!EK23*(1-'invasiveness (0)'!$F$90)+'post-vaccine carriage (0)'!CM23)*EXP('invasiveness (0)'!$D24)/1000*(100000/('post-vaccine carriage (0)'!CM$47+'post-vaccine carriage (0)'!EK$47))</f>
        <v>2.5413081159417445</v>
      </c>
      <c r="AL24" s="31">
        <f>('post-vaccine carriage (0)'!EL23*(1-'invasiveness (0)'!$F$90)+'post-vaccine carriage (0)'!CN23)*EXP('invasiveness (0)'!$D24)/1000*(100000/('post-vaccine carriage (0)'!CN$47+'post-vaccine carriage (0)'!EL$47))</f>
        <v>3.9183787095436982</v>
      </c>
      <c r="AM24" s="31">
        <f>('post-vaccine carriage (0)'!EM23*(1-'invasiveness (0)'!$F$90)+'post-vaccine carriage (0)'!CO23)*EXP('invasiveness (0)'!$D24)/1000*(100000/('post-vaccine carriage (0)'!CO$47+'post-vaccine carriage (0)'!EM$47))</f>
        <v>2.4315559463084271</v>
      </c>
      <c r="AN24" s="31">
        <f>('post-vaccine carriage (0)'!EN23*(1-'invasiveness (0)'!$F$90)+'post-vaccine carriage (0)'!CP23)*EXP('invasiveness (0)'!$D24)/1000*(100000/('post-vaccine carriage (0)'!CP$47+'post-vaccine carriage (0)'!EN$47))</f>
        <v>2.5264112890883172</v>
      </c>
      <c r="AO24" s="31">
        <f>('post-vaccine carriage (0)'!EO23*(1-'invasiveness (0)'!$F$90)+'post-vaccine carriage (0)'!CQ23)*EXP('invasiveness (0)'!$D24)/1000*(100000/('post-vaccine carriage (0)'!CQ$47+'post-vaccine carriage (0)'!EO$47))</f>
        <v>2.0608245443753193</v>
      </c>
      <c r="AP24" s="31">
        <f>('post-vaccine carriage (0)'!EP23*(1-'invasiveness (0)'!$F$90)+'post-vaccine carriage (0)'!CR23)*EXP('invasiveness (0)'!$D24)/1000*(100000/('post-vaccine carriage (0)'!CR$47+'post-vaccine carriage (0)'!EP$47))</f>
        <v>1.9272952747190277</v>
      </c>
      <c r="AQ24" s="38">
        <f>('post-vaccine carriage (0)'!EQ23*(1-'invasiveness (0)'!$F$90)+'post-vaccine carriage (0)'!CS23)*EXP('invasiveness (0)'!$D24)/1000*(100000/('post-vaccine carriage (0)'!CS$47+'post-vaccine carriage (0)'!EQ$47))</f>
        <v>4.3755663318949159E-2</v>
      </c>
      <c r="AR24" s="31">
        <f>('post-vaccine carriage (0)'!ER23*(1-'invasiveness (0)'!$F$90)+'post-vaccine carriage (0)'!CT23)*EXP('invasiveness (0)'!$E24)/1000*(100000/('post-vaccine carriage (0)'!CT$47+'post-vaccine carriage (0)'!ER$47))</f>
        <v>0.28749207512700742</v>
      </c>
      <c r="AS24" s="31">
        <f>('post-vaccine carriage (0)'!ES23*(1-'invasiveness (0)'!$F$90)+'post-vaccine carriage (0)'!CU23)*EXP('invasiveness (0)'!$E24)/1000*(100000/('post-vaccine carriage (0)'!CU$47+'post-vaccine carriage (0)'!ES$47))</f>
        <v>0.17260741746307806</v>
      </c>
      <c r="AT24" s="31">
        <f>('post-vaccine carriage (0)'!ET23*(1-'invasiveness (0)'!$F$90)+'post-vaccine carriage (0)'!CV23)*EXP('invasiveness (0)'!$E24)/1000*(100000/('post-vaccine carriage (0)'!CV$47+'post-vaccine carriage (0)'!ET$47))</f>
        <v>0.61302529814675411</v>
      </c>
      <c r="AU24" s="31">
        <f>('post-vaccine carriage (0)'!EU23*(1-'invasiveness (0)'!$F$90)+'post-vaccine carriage (0)'!CW23)*EXP('invasiveness (0)'!$E24)/1000*(100000/('post-vaccine carriage (0)'!CW$47+'post-vaccine carriage (0)'!EU$47))</f>
        <v>1.1799947563535673</v>
      </c>
      <c r="AV24" s="31">
        <f>('post-vaccine carriage (0)'!EV23*(1-'invasiveness (0)'!$F$90)+'post-vaccine carriage (0)'!CX23)*EXP('invasiveness (0)'!$E24)/1000*(100000/('post-vaccine carriage (0)'!CX$47+'post-vaccine carriage (0)'!EV$47))</f>
        <v>1.4142291415304888</v>
      </c>
      <c r="AW24" s="31">
        <f>('post-vaccine carriage (0)'!EW23*(1-'invasiveness (0)'!$F$90)+'post-vaccine carriage (0)'!CY23)*EXP('invasiveness (0)'!$E24)/1000*(100000/('post-vaccine carriage (0)'!CY$47+'post-vaccine carriage (0)'!EW$47))</f>
        <v>1.1261997412082319</v>
      </c>
      <c r="AX24" s="31">
        <f>('post-vaccine carriage (0)'!EX23*(1-'invasiveness (0)'!$F$90)+'post-vaccine carriage (0)'!CZ23)*EXP('invasiveness (0)'!$E24)/1000*(100000/('post-vaccine carriage (0)'!CZ$47+'post-vaccine carriage (0)'!EX$47))</f>
        <v>1.157941230860202</v>
      </c>
      <c r="AY24" s="31">
        <f>('post-vaccine carriage (0)'!EY23*(1-'invasiveness (0)'!$F$90)+'post-vaccine carriage (0)'!DA23)*EXP('invasiveness (0)'!$E24)/1000*(100000/('post-vaccine carriage (0)'!DA$47+'post-vaccine carriage (0)'!EY$47))</f>
        <v>0.85526448513896802</v>
      </c>
      <c r="AZ24" s="31">
        <f>('post-vaccine carriage (0)'!EZ23*(1-'invasiveness (0)'!$F$90)+'post-vaccine carriage (0)'!DB23)*EXP('invasiveness (0)'!$E24)/1000*(100000/('post-vaccine carriage (0)'!DB$47+'post-vaccine carriage (0)'!EZ$47))</f>
        <v>0.78581167201382007</v>
      </c>
      <c r="BA24" s="38">
        <f>('post-vaccine carriage (0)'!FA23*(1-'invasiveness (0)'!$F$90)+'post-vaccine carriage (0)'!DC23)*EXP('invasiveness (0)'!$E24)/1000*(100000/('post-vaccine carriage (0)'!DC$47+'post-vaccine carriage (0)'!FA$47))</f>
        <v>8.6136743656420905E-2</v>
      </c>
      <c r="BB24" s="31">
        <f>('post-vaccine carriage (0)'!DN23*(1-'invasiveness (0)'!$F$90)+'post-vaccine carriage (0)'!BP23)*EXP('invasiveness (0)'!$B24-1.96*$J24)/1000*(100000/('post-vaccine carriage (0)'!BP$47+'post-vaccine carriage (0)'!DN$47))</f>
        <v>2.8227789463849743E-2</v>
      </c>
      <c r="BC24" s="31">
        <f>('post-vaccine carriage (0)'!DO23*(1-'invasiveness (0)'!$F$90)+'post-vaccine carriage (0)'!BQ23)*EXP('invasiveness (0)'!$B24-1.96*$J24)/1000*(100000/('post-vaccine carriage (0)'!BQ$47+'post-vaccine carriage (0)'!DO$47))</f>
        <v>1.1430281112019601E-2</v>
      </c>
      <c r="BD24" s="31">
        <f>('post-vaccine carriage (0)'!DP23*(1-'invasiveness (0)'!$F$90)+'post-vaccine carriage (0)'!BR23)*EXP('invasiveness (0)'!$B24-1.96*$J24)/1000*(100000/('post-vaccine carriage (0)'!BR$47+'post-vaccine carriage (0)'!DP$47))</f>
        <v>2.6187957337235234E-2</v>
      </c>
      <c r="BE24" s="31">
        <f>('post-vaccine carriage (0)'!DQ23*(1-'invasiveness (0)'!$F$90)+'post-vaccine carriage (0)'!BS23)*EXP('invasiveness (0)'!$B24-1.96*$J24)/1000*(100000/('post-vaccine carriage (0)'!BS$47+'post-vaccine carriage (0)'!DQ$47))</f>
        <v>2.1020093506977124E-2</v>
      </c>
      <c r="BF24" s="31">
        <f>('post-vaccine carriage (0)'!DR23*(1-'invasiveness (0)'!$F$90)+'post-vaccine carriage (0)'!BT23)*EXP('invasiveness (0)'!$B24-1.96*$J24)/1000*(100000/('post-vaccine carriage (0)'!BT$47+'post-vaccine carriage (0)'!DR$47))</f>
        <v>3.7133731848154425E-2</v>
      </c>
      <c r="BG24" s="31">
        <f>('post-vaccine carriage (0)'!DS23*(1-'invasiveness (0)'!$F$90)+'post-vaccine carriage (0)'!BU23)*EXP('invasiveness (0)'!$B24-1.96*$J24)/1000*(100000/('post-vaccine carriage (0)'!BU$47+'post-vaccine carriage (0)'!DS$47))</f>
        <v>1.7770153970544187E-2</v>
      </c>
      <c r="BH24" s="31">
        <f>('post-vaccine carriage (0)'!DT23*(1-'invasiveness (0)'!$F$90)+'post-vaccine carriage (0)'!BV23)*EXP('invasiveness (0)'!$B24-1.96*$J24)/1000*(100000/('post-vaccine carriage (0)'!BV$47+'post-vaccine carriage (0)'!DT$47))</f>
        <v>1.6909862813027816E-2</v>
      </c>
      <c r="BI24" s="31">
        <f>('post-vaccine carriage (0)'!DU23*(1-'invasiveness (0)'!$F$90)+'post-vaccine carriage (0)'!BW23)*EXP('invasiveness (0)'!$B24-1.96*$J24)/1000*(100000/('post-vaccine carriage (0)'!BW$47+'post-vaccine carriage (0)'!DU$47))</f>
        <v>1.5853668583471946E-2</v>
      </c>
      <c r="BJ24" s="31">
        <f>('post-vaccine carriage (0)'!DV23*(1-'invasiveness (0)'!$F$90)+'post-vaccine carriage (0)'!BX23)*EXP('invasiveness (0)'!$B24-1.96*$J24)/1000*(100000/('post-vaccine carriage (0)'!BX$47+'post-vaccine carriage (0)'!DV$47))</f>
        <v>1.7156012027803626E-2</v>
      </c>
      <c r="BK24" s="38">
        <f>('post-vaccine carriage (0)'!DW23*(1-'invasiveness (0)'!$F$90)+'post-vaccine carriage (0)'!BY23)*EXP('invasiveness (0)'!$B24-1.96*$J24)/1000*(100000/('post-vaccine carriage (0)'!BY$47+'post-vaccine carriage (0)'!DW$47))</f>
        <v>1.1763484689799298E-3</v>
      </c>
      <c r="BL24" s="31">
        <f>('post-vaccine carriage (0)'!DX23*(1-'invasiveness (0)'!$F$90)+'post-vaccine carriage (0)'!BZ23)*EXP('invasiveness (0)'!$C24-1.96*$K24)/1000*(100000/('post-vaccine carriage (0)'!BZ$47+'post-vaccine carriage (0)'!DX$47))</f>
        <v>1.260996810108318E-10</v>
      </c>
      <c r="BM24" s="31">
        <f>('post-vaccine carriage (0)'!DY23*(1-'invasiveness (0)'!$F$90)+'post-vaccine carriage (0)'!CA23)*EXP('invasiveness (0)'!$C24-1.96*$K24)/1000*(100000/('post-vaccine carriage (0)'!CA$47+'post-vaccine carriage (0)'!DY$47))</f>
        <v>8.7214665701546805E-11</v>
      </c>
      <c r="BN24" s="31">
        <f>('post-vaccine carriage (0)'!DZ23*(1-'invasiveness (0)'!$F$90)+'post-vaccine carriage (0)'!CB23)*EXP('invasiveness (0)'!$C24-1.96*$K24)/1000*(100000/('post-vaccine carriage (0)'!CB$47+'post-vaccine carriage (0)'!DZ$47))</f>
        <v>2.4638947523961939E-10</v>
      </c>
      <c r="BO24" s="31">
        <f>('post-vaccine carriage (0)'!EA23*(1-'invasiveness (0)'!$F$90)+'post-vaccine carriage (0)'!CC23)*EXP('invasiveness (0)'!$C24-1.96*$K24)/1000*(100000/('post-vaccine carriage (0)'!CC$47+'post-vaccine carriage (0)'!EA$47))</f>
        <v>4.2461538572777361E-10</v>
      </c>
      <c r="BP24" s="31">
        <f>('post-vaccine carriage (0)'!EB23*(1-'invasiveness (0)'!$F$90)+'post-vaccine carriage (0)'!CD23)*EXP('invasiveness (0)'!$C24-1.96*$K24)/1000*(100000/('post-vaccine carriage (0)'!CD$47+'post-vaccine carriage (0)'!EB$47))</f>
        <v>5.0872706424411069E-10</v>
      </c>
      <c r="BQ24" s="31">
        <f>('post-vaccine carriage (0)'!EC23*(1-'invasiveness (0)'!$F$90)+'post-vaccine carriage (0)'!CE23)*EXP('invasiveness (0)'!$C24-1.96*$K24)/1000*(100000/('post-vaccine carriage (0)'!CE$47+'post-vaccine carriage (0)'!EC$47))</f>
        <v>3.5161678947023051E-10</v>
      </c>
      <c r="BR24" s="31">
        <f>('post-vaccine carriage (0)'!ED23*(1-'invasiveness (0)'!$F$90)+'post-vaccine carriage (0)'!CF23)*EXP('invasiveness (0)'!$C24-1.96*$K24)/1000*(100000/('post-vaccine carriage (0)'!CF$47+'post-vaccine carriage (0)'!ED$47))</f>
        <v>1.8942554212557603E-10</v>
      </c>
      <c r="BS24" s="31">
        <f>('post-vaccine carriage (0)'!EE23*(1-'invasiveness (0)'!$F$90)+'post-vaccine carriage (0)'!CG23)*EXP('invasiveness (0)'!$C24-1.96*$K24)/1000*(100000/('post-vaccine carriage (0)'!CG$47+'post-vaccine carriage (0)'!EE$47))</f>
        <v>1.1370058548362194E-10</v>
      </c>
      <c r="BT24" s="31">
        <f>('post-vaccine carriage (0)'!EF23*(1-'invasiveness (0)'!$F$90)+'post-vaccine carriage (0)'!CH23)*EXP('invasiveness (0)'!$C24-1.96*$K24)/1000*(100000/('post-vaccine carriage (0)'!CH$47+'post-vaccine carriage (0)'!EF$47))</f>
        <v>5.5879044411820918E-11</v>
      </c>
      <c r="BU24" s="38">
        <f>('post-vaccine carriage (0)'!EG23*(1-'invasiveness (0)'!$F$90)+'post-vaccine carriage (0)'!CI23)*EXP('invasiveness (0)'!$C24-1.96*$K24)/1000*(100000/('post-vaccine carriage (0)'!CI$47+'post-vaccine carriage (0)'!EG$47))</f>
        <v>5.0009734711010949E-12</v>
      </c>
      <c r="BV24" s="31">
        <f>('post-vaccine carriage (0)'!EH23*(1-'invasiveness (0)'!$F$90)+'post-vaccine carriage (0)'!CJ23)*EXP('invasiveness (0)'!$D24-1.96*$L24)/1000*(100000/('post-vaccine carriage (0)'!CJ$47+'post-vaccine carriage (0)'!EH$47))</f>
        <v>0.10492664865276857</v>
      </c>
      <c r="BW24" s="31">
        <f>('post-vaccine carriage (0)'!EI23*(1-'invasiveness (0)'!$F$90)+'post-vaccine carriage (0)'!CK23)*EXP('invasiveness (0)'!$D24-1.96*$L24)/1000*(100000/('post-vaccine carriage (0)'!CK$47+'post-vaccine carriage (0)'!EI$47))</f>
        <v>6.4766128584177407E-2</v>
      </c>
      <c r="BX24" s="31">
        <f>('post-vaccine carriage (0)'!EJ23*(1-'invasiveness (0)'!$F$90)+'post-vaccine carriage (0)'!CL23)*EXP('invasiveness (0)'!$D24-1.96*$L24)/1000*(100000/('post-vaccine carriage (0)'!CL$47+'post-vaccine carriage (0)'!EJ$47))</f>
        <v>0.23422070716091978</v>
      </c>
      <c r="BY24" s="31">
        <f>('post-vaccine carriage (0)'!EK23*(1-'invasiveness (0)'!$F$90)+'post-vaccine carriage (0)'!CM23)*EXP('invasiveness (0)'!$D24-1.96*$L24)/1000*(100000/('post-vaccine carriage (0)'!CM$47+'post-vaccine carriage (0)'!EK$47))</f>
        <v>0.44699177497903508</v>
      </c>
      <c r="BZ24" s="31">
        <f>('post-vaccine carriage (0)'!EL23*(1-'invasiveness (0)'!$F$90)+'post-vaccine carriage (0)'!CN23)*EXP('invasiveness (0)'!$D24-1.96*$L24)/1000*(100000/('post-vaccine carriage (0)'!CN$47+'post-vaccine carriage (0)'!EL$47))</f>
        <v>0.68920531258365081</v>
      </c>
      <c r="CA24" s="31">
        <f>('post-vaccine carriage (0)'!EM23*(1-'invasiveness (0)'!$F$90)+'post-vaccine carriage (0)'!CO23)*EXP('invasiveness (0)'!$D24-1.96*$L24)/1000*(100000/('post-vaccine carriage (0)'!CO$47+'post-vaccine carriage (0)'!EM$47))</f>
        <v>0.42768741876797539</v>
      </c>
      <c r="CB24" s="31">
        <f>('post-vaccine carriage (0)'!EN23*(1-'invasiveness (0)'!$F$90)+'post-vaccine carriage (0)'!CP23)*EXP('invasiveness (0)'!$D24-1.96*$L24)/1000*(100000/('post-vaccine carriage (0)'!CP$47+'post-vaccine carriage (0)'!EN$47))</f>
        <v>0.44437156571161179</v>
      </c>
      <c r="CC24" s="31">
        <f>('post-vaccine carriage (0)'!EO23*(1-'invasiveness (0)'!$F$90)+'post-vaccine carriage (0)'!CQ23)*EXP('invasiveness (0)'!$D24-1.96*$L24)/1000*(100000/('post-vaccine carriage (0)'!CQ$47+'post-vaccine carriage (0)'!EO$47))</f>
        <v>0.36247931340246892</v>
      </c>
      <c r="CD24" s="31">
        <f>('post-vaccine carriage (0)'!EP23*(1-'invasiveness (0)'!$F$90)+'post-vaccine carriage (0)'!CR23)*EXP('invasiveness (0)'!$D24-1.96*$L24)/1000*(100000/('post-vaccine carriage (0)'!CR$47+'post-vaccine carriage (0)'!EP$47))</f>
        <v>0.33899279286570128</v>
      </c>
      <c r="CE24" s="38">
        <f>('post-vaccine carriage (0)'!EQ23*(1-'invasiveness (0)'!$F$90)+'post-vaccine carriage (0)'!CS23)*EXP('invasiveness (0)'!$D24-1.96*$L24)/1000*(100000/('post-vaccine carriage (0)'!CS$47+'post-vaccine carriage (0)'!EQ$47))</f>
        <v>7.696202396565475E-3</v>
      </c>
      <c r="CF24" s="31">
        <f>('post-vaccine carriage (0)'!ER23*(1-'invasiveness (0)'!$F$90)+'post-vaccine carriage (0)'!CT23)*EXP('invasiveness (0)'!$E24-1.96*$M24)/1000*(100000/('post-vaccine carriage (0)'!CT$47+'post-vaccine carriage (0)'!ER$47))</f>
        <v>2.0621141980010457E-2</v>
      </c>
      <c r="CG24" s="31">
        <f>('post-vaccine carriage (0)'!ES23*(1-'invasiveness (0)'!$F$90)+'post-vaccine carriage (0)'!CU23)*EXP('invasiveness (0)'!$E24-1.96*$M24)/1000*(100000/('post-vaccine carriage (0)'!CU$47+'post-vaccine carriage (0)'!ES$47))</f>
        <v>1.2380731054018183E-2</v>
      </c>
      <c r="CH24" s="31">
        <f>('post-vaccine carriage (0)'!ET23*(1-'invasiveness (0)'!$F$90)+'post-vaccine carriage (0)'!CV23)*EXP('invasiveness (0)'!$E24-1.96*$M24)/1000*(100000/('post-vaccine carriage (0)'!CV$47+'post-vaccine carriage (0)'!ET$47))</f>
        <v>4.3970887562162643E-2</v>
      </c>
      <c r="CI24" s="31">
        <f>('post-vaccine carriage (0)'!EU23*(1-'invasiveness (0)'!$F$90)+'post-vaccine carriage (0)'!CW23)*EXP('invasiveness (0)'!$E24-1.96*$M24)/1000*(100000/('post-vaccine carriage (0)'!CW$47+'post-vaccine carriage (0)'!EU$47))</f>
        <v>8.4638296188460388E-2</v>
      </c>
      <c r="CJ24" s="31">
        <f>('post-vaccine carriage (0)'!EV23*(1-'invasiveness (0)'!$F$90)+'post-vaccine carriage (0)'!CX23)*EXP('invasiveness (0)'!$E24-1.96*$M24)/1000*(100000/('post-vaccine carriage (0)'!CX$47+'post-vaccine carriage (0)'!EV$47))</f>
        <v>0.10143938717922905</v>
      </c>
      <c r="CK24" s="31">
        <f>('post-vaccine carriage (0)'!EW23*(1-'invasiveness (0)'!$F$90)+'post-vaccine carriage (0)'!CY23)*EXP('invasiveness (0)'!$E24-1.96*$M24)/1000*(100000/('post-vaccine carriage (0)'!CY$47+'post-vaccine carriage (0)'!EW$47))</f>
        <v>8.0779704105048325E-2</v>
      </c>
      <c r="CL24" s="31">
        <f>('post-vaccine carriage (0)'!EX23*(1-'invasiveness (0)'!$F$90)+'post-vaccine carriage (0)'!CZ23)*EXP('invasiveness (0)'!$E24-1.96*$M24)/1000*(100000/('post-vaccine carriage (0)'!CZ$47+'post-vaccine carriage (0)'!EX$47))</f>
        <v>8.3056447783917173E-2</v>
      </c>
      <c r="CM24" s="31">
        <f>('post-vaccine carriage (0)'!EY23*(1-'invasiveness (0)'!$F$90)+'post-vaccine carriage (0)'!DA23)*EXP('invasiveness (0)'!$E24-1.96*$M24)/1000*(100000/('post-vaccine carriage (0)'!DA$47+'post-vaccine carriage (0)'!EY$47))</f>
        <v>6.1346144483181972E-2</v>
      </c>
      <c r="CN24" s="31">
        <f>('post-vaccine carriage (0)'!EZ23*(1-'invasiveness (0)'!$F$90)+'post-vaccine carriage (0)'!DB23)*EXP('invasiveness (0)'!$E24-1.96*$M24)/1000*(100000/('post-vaccine carriage (0)'!DB$47+'post-vaccine carriage (0)'!EZ$47))</f>
        <v>5.6364454745361899E-2</v>
      </c>
      <c r="CO24" s="38">
        <f>('post-vaccine carriage (0)'!FA23*(1-'invasiveness (0)'!$F$90)+'post-vaccine carriage (0)'!DC23)*EXP('invasiveness (0)'!$E24-1.96*$M24)/1000*(100000/('post-vaccine carriage (0)'!DC$47+'post-vaccine carriage (0)'!FA$47))</f>
        <v>6.1783895081285959E-3</v>
      </c>
      <c r="CP24" s="31">
        <f>('post-vaccine carriage (0)'!DN23*(1-'invasiveness (0)'!$F$90)+'post-vaccine carriage (0)'!BP23)*MIN(1000, EXP('invasiveness (0)'!$B24+1.96*$J24))/1000*(100000/('post-vaccine carriage (0)'!BP$47+'post-vaccine carriage (0)'!DN$47))</f>
        <v>2.8438038308107711</v>
      </c>
      <c r="CQ24" s="31">
        <f>('post-vaccine carriage (0)'!DO23*(1-'invasiveness (0)'!$F$90)+'post-vaccine carriage (0)'!BQ23)*MIN(1000, EXP('invasiveness (0)'!$B24+1.96*$J24))/1000*(100000/('post-vaccine carriage (0)'!BQ$47+'post-vaccine carriage (0)'!DO$47))</f>
        <v>1.1515417193837967</v>
      </c>
      <c r="CR24" s="31">
        <f>('post-vaccine carriage (0)'!DP23*(1-'invasiveness (0)'!$F$90)+'post-vaccine carriage (0)'!BR23)*MIN(1000, EXP('invasiveness (0)'!$B24+1.96*$J24))/1000*(100000/('post-vaccine carriage (0)'!BR$47+'post-vaccine carriage (0)'!DP$47))</f>
        <v>2.6383012914317603</v>
      </c>
      <c r="CS24" s="31">
        <f>('post-vaccine carriage (0)'!DQ23*(1-'invasiveness (0)'!$F$90)+'post-vaccine carriage (0)'!BS23)*MIN(1000, EXP('invasiveness (0)'!$B24+1.96*$J24))/1000*(100000/('post-vaccine carriage (0)'!BS$47+'post-vaccine carriage (0)'!DQ$47))</f>
        <v>2.1176657320509036</v>
      </c>
      <c r="CT24" s="31">
        <f>('post-vaccine carriage (0)'!DR23*(1-'invasiveness (0)'!$F$90)+'post-vaccine carriage (0)'!BT23)*MIN(1000, EXP('invasiveness (0)'!$B24+1.96*$J24))/1000*(100000/('post-vaccine carriage (0)'!BT$47+'post-vaccine carriage (0)'!DR$47))</f>
        <v>3.7410314759971115</v>
      </c>
      <c r="CU24" s="31">
        <f>('post-vaccine carriage (0)'!DS23*(1-'invasiveness (0)'!$F$90)+'post-vaccine carriage (0)'!BU23)*MIN(1000, EXP('invasiveness (0)'!$B24+1.96*$J24))/1000*(100000/('post-vaccine carriage (0)'!BU$47+'post-vaccine carriage (0)'!DS$47))</f>
        <v>1.7902511282454066</v>
      </c>
      <c r="CV24" s="31">
        <f>('post-vaccine carriage (0)'!DT23*(1-'invasiveness (0)'!$F$90)+'post-vaccine carriage (0)'!BV23)*MIN(1000, EXP('invasiveness (0)'!$B24+1.96*$J24))/1000*(100000/('post-vaccine carriage (0)'!BV$47+'post-vaccine carriage (0)'!DT$47))</f>
        <v>1.7035812424404686</v>
      </c>
      <c r="CW24" s="31">
        <f>('post-vaccine carriage (0)'!DU23*(1-'invasiveness (0)'!$F$90)+'post-vaccine carriage (0)'!BW23)*MIN(1000, EXP('invasiveness (0)'!$B24+1.96*$J24))/1000*(100000/('post-vaccine carriage (0)'!BW$47+'post-vaccine carriage (0)'!DU$47))</f>
        <v>1.5971751350852392</v>
      </c>
      <c r="CX24" s="31">
        <f>('post-vaccine carriage (0)'!DV23*(1-'invasiveness (0)'!$F$90)+'post-vaccine carriage (0)'!BX23)*MIN(1000, EXP('invasiveness (0)'!$B24+1.96*$J24))/1000*(100000/('post-vaccine carriage (0)'!BX$47+'post-vaccine carriage (0)'!DV$47))</f>
        <v>1.728379503063284</v>
      </c>
      <c r="CY24" s="38">
        <f>('post-vaccine carriage (0)'!DW23*(1-'invasiveness (0)'!$F$90)+'post-vaccine carriage (0)'!BY23)*MIN(1000, EXP('invasiveness (0)'!$B24+1.96*$J24))/1000*(100000/('post-vaccine carriage (0)'!BY$47+'post-vaccine carriage (0)'!DW$47))</f>
        <v>0.11851102569465152</v>
      </c>
      <c r="CZ24" s="31">
        <f>('post-vaccine carriage (0)'!DX23*(1-'invasiveness (0)'!$F$90)+'post-vaccine carriage (0)'!BZ23)*MIN(1000, EXP('invasiveness (0)'!$C24+1.96*$K24))/1000*(100000/('post-vaccine carriage (0)'!BZ$47+'post-vaccine carriage (0)'!DX$47))</f>
        <v>1.1234294785305261</v>
      </c>
      <c r="DA24" s="31">
        <f>('post-vaccine carriage (0)'!DY23*(1-'invasiveness (0)'!$F$90)+'post-vaccine carriage (0)'!CA23)*MIN(1000, EXP('invasiveness (0)'!$C24+1.96*$K24))/1000*(100000/('post-vaccine carriage (0)'!CA$47+'post-vaccine carriage (0)'!DY$47))</f>
        <v>0.77700058893001123</v>
      </c>
      <c r="DB24" s="31">
        <f>('post-vaccine carriage (0)'!DZ23*(1-'invasiveness (0)'!$F$90)+'post-vaccine carriage (0)'!CB23)*MIN(1000, EXP('invasiveness (0)'!$C24+1.96*$K24))/1000*(100000/('post-vaccine carriage (0)'!CB$47+'post-vaccine carriage (0)'!DZ$47))</f>
        <v>2.1950983338338386</v>
      </c>
      <c r="DC24" s="31">
        <f>('post-vaccine carriage (0)'!EA23*(1-'invasiveness (0)'!$F$90)+'post-vaccine carriage (0)'!CC23)*MIN(1000, EXP('invasiveness (0)'!$C24+1.96*$K24))/1000*(100000/('post-vaccine carriage (0)'!CC$47+'post-vaccine carriage (0)'!EA$47))</f>
        <v>3.7829234581744497</v>
      </c>
      <c r="DD24" s="31">
        <f>('post-vaccine carriage (0)'!EB23*(1-'invasiveness (0)'!$F$90)+'post-vaccine carriage (0)'!CD23)*MIN(1000, EXP('invasiveness (0)'!$C24+1.96*$K24))/1000*(100000/('post-vaccine carriage (0)'!CD$47+'post-vaccine carriage (0)'!EB$47))</f>
        <v>4.5322793516744415</v>
      </c>
      <c r="DE24" s="31">
        <f>('post-vaccine carriage (0)'!EC23*(1-'invasiveness (0)'!$F$90)+'post-vaccine carriage (0)'!CE23)*MIN(1000, EXP('invasiveness (0)'!$C24+1.96*$K24))/1000*(100000/('post-vaccine carriage (0)'!CE$47+'post-vaccine carriage (0)'!EC$47))</f>
        <v>3.1325746684734859</v>
      </c>
      <c r="DF24" s="31">
        <f>('post-vaccine carriage (0)'!ED23*(1-'invasiveness (0)'!$F$90)+'post-vaccine carriage (0)'!CF23)*MIN(1000, EXP('invasiveness (0)'!$C24+1.96*$K24))/1000*(100000/('post-vaccine carriage (0)'!CF$47+'post-vaccine carriage (0)'!ED$47))</f>
        <v>1.6876033016468794</v>
      </c>
      <c r="DG24" s="31">
        <f>('post-vaccine carriage (0)'!EE23*(1-'invasiveness (0)'!$F$90)+'post-vaccine carriage (0)'!CG23)*MIN(1000, EXP('invasiveness (0)'!$C24+1.96*$K24))/1000*(100000/('post-vaccine carriage (0)'!CG$47+'post-vaccine carriage (0)'!EE$47))</f>
        <v>1.012965206847023</v>
      </c>
      <c r="DH24" s="31">
        <f>('post-vaccine carriage (0)'!EF23*(1-'invasiveness (0)'!$F$90)+'post-vaccine carriage (0)'!CH23)*MIN(1000, EXP('invasiveness (0)'!$C24+1.96*$K24))/1000*(100000/('post-vaccine carriage (0)'!CH$47+'post-vaccine carriage (0)'!EF$47))</f>
        <v>0.49782969489798851</v>
      </c>
      <c r="DI24" s="38">
        <f>('post-vaccine carriage (0)'!EG23*(1-'invasiveness (0)'!$F$90)+'post-vaccine carriage (0)'!CI23)*MIN(1000, EXP('invasiveness (0)'!$C24+1.96*$K24))/1000*(100000/('post-vaccine carriage (0)'!CI$47+'post-vaccine carriage (0)'!EG$47))</f>
        <v>4.4553966939071772E-2</v>
      </c>
      <c r="DJ24" s="31">
        <f>('post-vaccine carriage (0)'!EH23*(1-'invasiveness (0)'!$F$90)+'post-vaccine carriage (0)'!CJ23)*MIN(1000, EXP('invasiveness (0)'!$D24+1.96*$L24))/1000*(100000/('post-vaccine carriage (0)'!CJ$47+'post-vaccine carriage (0)'!EH$47))</f>
        <v>3.3915746847919688</v>
      </c>
      <c r="DK24" s="31">
        <f>('post-vaccine carriage (0)'!EI23*(1-'invasiveness (0)'!$F$90)+'post-vaccine carriage (0)'!CK23)*MIN(1000, EXP('invasiveness (0)'!$D24+1.96*$L24))/1000*(100000/('post-vaccine carriage (0)'!CK$47+'post-vaccine carriage (0)'!EI$47))</f>
        <v>2.0934544747063333</v>
      </c>
      <c r="DL24" s="31">
        <f>('post-vaccine carriage (0)'!EJ23*(1-'invasiveness (0)'!$F$90)+'post-vaccine carriage (0)'!CL23)*MIN(1000, EXP('invasiveness (0)'!$D24+1.96*$L24))/1000*(100000/('post-vaccine carriage (0)'!CL$47+'post-vaccine carriage (0)'!EJ$47))</f>
        <v>7.5707842693981648</v>
      </c>
      <c r="DM24" s="31">
        <f>('post-vaccine carriage (0)'!EK23*(1-'invasiveness (0)'!$F$90)+'post-vaccine carriage (0)'!CM23)*MIN(1000, EXP('invasiveness (0)'!$D24+1.96*$L24))/1000*(100000/('post-vaccine carriage (0)'!CM$47+'post-vaccine carriage (0)'!EK$47))</f>
        <v>14.448245586743257</v>
      </c>
      <c r="DN24" s="31">
        <f>('post-vaccine carriage (0)'!EL23*(1-'invasiveness (0)'!$F$90)+'post-vaccine carriage (0)'!CN23)*MIN(1000, EXP('invasiveness (0)'!$D24+1.96*$L24))/1000*(100000/('post-vaccine carriage (0)'!CN$47+'post-vaccine carriage (0)'!EL$47))</f>
        <v>22.277384447093649</v>
      </c>
      <c r="DO24" s="31">
        <f>('post-vaccine carriage (0)'!EM23*(1-'invasiveness (0)'!$F$90)+'post-vaccine carriage (0)'!CO23)*MIN(1000, EXP('invasiveness (0)'!$D24+1.96*$L24))/1000*(100000/('post-vaccine carriage (0)'!CO$47+'post-vaccine carriage (0)'!EM$47))</f>
        <v>13.824265247408274</v>
      </c>
      <c r="DP24" s="31">
        <f>('post-vaccine carriage (0)'!EN23*(1-'invasiveness (0)'!$F$90)+'post-vaccine carriage (0)'!CP23)*MIN(1000, EXP('invasiveness (0)'!$D24+1.96*$L24))/1000*(100000/('post-vaccine carriage (0)'!CP$47+'post-vaccine carriage (0)'!EN$47))</f>
        <v>14.363551797945536</v>
      </c>
      <c r="DQ24" s="31">
        <f>('post-vaccine carriage (0)'!EO23*(1-'invasiveness (0)'!$F$90)+'post-vaccine carriage (0)'!CQ23)*MIN(1000, EXP('invasiveness (0)'!$D24+1.96*$L24))/1000*(100000/('post-vaccine carriage (0)'!CQ$47+'post-vaccine carriage (0)'!EO$47))</f>
        <v>11.716524628218455</v>
      </c>
      <c r="DR24" s="31">
        <f>('post-vaccine carriage (0)'!EP23*(1-'invasiveness (0)'!$F$90)+'post-vaccine carriage (0)'!CR23)*MIN(1000, EXP('invasiveness (0)'!$D24+1.96*$L24))/1000*(100000/('post-vaccine carriage (0)'!CR$47+'post-vaccine carriage (0)'!EP$47))</f>
        <v>10.957362970916767</v>
      </c>
      <c r="DS24" s="38">
        <f>('post-vaccine carriage (0)'!EQ23*(1-'invasiveness (0)'!$F$90)+'post-vaccine carriage (0)'!CS23)*MIN(1000, EXP('invasiveness (0)'!$D24+1.96*$L24))/1000*(100000/('post-vaccine carriage (0)'!CS$47+'post-vaccine carriage (0)'!EQ$47))</f>
        <v>0.2487665960208672</v>
      </c>
      <c r="DT24" s="31">
        <f>('post-vaccine carriage (0)'!ER23*(1-'invasiveness (0)'!$F$90)+'post-vaccine carriage (0)'!CT23)*MIN(1000, EXP('invasiveness (0)'!$E24+1.96*$M24))/1000*(100000/('post-vaccine carriage (0)'!CT$47+'post-vaccine carriage (0)'!ER$47))</f>
        <v>4.008104562829403</v>
      </c>
      <c r="DU24" s="31">
        <f>('post-vaccine carriage (0)'!ES23*(1-'invasiveness (0)'!$F$90)+'post-vaccine carriage (0)'!CU23)*MIN(1000, EXP('invasiveness (0)'!$E24+1.96*$M24))/1000*(100000/('post-vaccine carriage (0)'!CU$47+'post-vaccine carriage (0)'!ES$47))</f>
        <v>2.4064266022161789</v>
      </c>
      <c r="DV24" s="31">
        <f>('post-vaccine carriage (0)'!ET23*(1-'invasiveness (0)'!$F$90)+'post-vaccine carriage (0)'!CV23)*MIN(1000, EXP('invasiveness (0)'!$E24+1.96*$M24))/1000*(100000/('post-vaccine carriage (0)'!CV$47+'post-vaccine carriage (0)'!ET$47))</f>
        <v>8.546564261106619</v>
      </c>
      <c r="DW24" s="31">
        <f>('post-vaccine carriage (0)'!EU23*(1-'invasiveness (0)'!$F$90)+'post-vaccine carriage (0)'!CW23)*MIN(1000, EXP('invasiveness (0)'!$E24+1.96*$M24))/1000*(100000/('post-vaccine carriage (0)'!CW$47+'post-vaccine carriage (0)'!EU$47))</f>
        <v>16.451035615385575</v>
      </c>
      <c r="DX24" s="31">
        <f>('post-vaccine carriage (0)'!EV23*(1-'invasiveness (0)'!$F$90)+'post-vaccine carriage (0)'!CX23)*MIN(1000, EXP('invasiveness (0)'!$E24+1.96*$M24))/1000*(100000/('post-vaccine carriage (0)'!CX$47+'post-vaccine carriage (0)'!EV$47))</f>
        <v>19.716641832824447</v>
      </c>
      <c r="DY24" s="31">
        <f>('post-vaccine carriage (0)'!EW23*(1-'invasiveness (0)'!$F$90)+'post-vaccine carriage (0)'!CY23)*MIN(1000, EXP('invasiveness (0)'!$E24+1.96*$M24))/1000*(100000/('post-vaccine carriage (0)'!CY$47+'post-vaccine carriage (0)'!EW$47))</f>
        <v>15.701046087617751</v>
      </c>
      <c r="DZ24" s="31">
        <f>('post-vaccine carriage (0)'!EX23*(1-'invasiveness (0)'!$F$90)+'post-vaccine carriage (0)'!CZ23)*MIN(1000, EXP('invasiveness (0)'!$E24+1.96*$M24))/1000*(100000/('post-vaccine carriage (0)'!CZ$47+'post-vaccine carriage (0)'!EX$47))</f>
        <v>16.14357379711673</v>
      </c>
      <c r="EA24" s="31">
        <f>('post-vaccine carriage (0)'!EY23*(1-'invasiveness (0)'!$F$90)+'post-vaccine carriage (0)'!DA23)*MIN(1000, EXP('invasiveness (0)'!$E24+1.96*$M24))/1000*(100000/('post-vaccine carriage (0)'!DA$47+'post-vaccine carriage (0)'!EY$47))</f>
        <v>11.923770364094493</v>
      </c>
      <c r="EB24" s="31">
        <f>('post-vaccine carriage (0)'!EZ23*(1-'invasiveness (0)'!$F$90)+'post-vaccine carriage (0)'!DB23)*MIN(1000, EXP('invasiveness (0)'!$E24+1.96*$M24))/1000*(100000/('post-vaccine carriage (0)'!DB$47+'post-vaccine carriage (0)'!EZ$47))</f>
        <v>10.955485805067038</v>
      </c>
      <c r="EC24" s="38">
        <f>('post-vaccine carriage (0)'!FA23*(1-'invasiveness (0)'!$F$90)+'post-vaccine carriage (0)'!DC23)*MIN(1000, EXP('invasiveness (0)'!$E24+1.96*$M24))/1000*(100000/('post-vaccine carriage (0)'!DC$47+'post-vaccine carriage (0)'!FA$47))</f>
        <v>1.200885537884987</v>
      </c>
      <c r="GE24" s="41">
        <f t="shared" si="4"/>
        <v>0.25509939915844926</v>
      </c>
      <c r="GF24" s="41">
        <f t="shared" si="5"/>
        <v>0.10329742070744152</v>
      </c>
      <c r="GG24" s="41">
        <f t="shared" si="6"/>
        <v>0.236665084613562</v>
      </c>
      <c r="GH24" s="41">
        <f t="shared" si="7"/>
        <v>0.18996220836744826</v>
      </c>
      <c r="GI24" s="41">
        <f t="shared" si="8"/>
        <v>0.33558393564988903</v>
      </c>
      <c r="GJ24" s="41">
        <f t="shared" si="9"/>
        <v>0.16059194456740561</v>
      </c>
      <c r="GK24" s="41">
        <f t="shared" si="10"/>
        <v>0.15281734508398498</v>
      </c>
      <c r="GL24" s="41">
        <f t="shared" si="11"/>
        <v>0.14327233576969284</v>
      </c>
      <c r="GM24" s="41">
        <f t="shared" si="12"/>
        <v>0.15504183796795837</v>
      </c>
      <c r="GN24" s="41">
        <f t="shared" si="13"/>
        <v>1.0630863887590287E-2</v>
      </c>
      <c r="GO24" s="41">
        <f t="shared" si="14"/>
        <v>1.1902146745488698E-5</v>
      </c>
      <c r="GP24" s="41">
        <f t="shared" si="15"/>
        <v>8.2319141588421911E-6</v>
      </c>
      <c r="GQ24" s="41">
        <f t="shared" si="16"/>
        <v>2.3255916805959245E-5</v>
      </c>
      <c r="GR24" s="41">
        <f t="shared" si="17"/>
        <v>4.0078092115793148E-5</v>
      </c>
      <c r="GS24" s="41">
        <f t="shared" si="18"/>
        <v>4.8017125209975347E-5</v>
      </c>
      <c r="GT24" s="41">
        <f t="shared" si="19"/>
        <v>3.3187987415232253E-5</v>
      </c>
      <c r="GU24" s="41">
        <f t="shared" si="20"/>
        <v>1.7879272823288839E-5</v>
      </c>
      <c r="GV24" s="41">
        <f t="shared" si="21"/>
        <v>1.0731835660692948E-5</v>
      </c>
      <c r="GW24" s="41">
        <f t="shared" si="22"/>
        <v>5.2742447978916233E-6</v>
      </c>
      <c r="GX24" s="41">
        <f t="shared" si="23"/>
        <v>4.7202593730771061E-7</v>
      </c>
      <c r="GY24" s="41">
        <f t="shared" si="24"/>
        <v>0.4916188779676155</v>
      </c>
      <c r="GZ24" s="41">
        <f t="shared" si="25"/>
        <v>0.30345247726559754</v>
      </c>
      <c r="HA24" s="41">
        <f t="shared" si="26"/>
        <v>1.0974077865794347</v>
      </c>
      <c r="HB24" s="41">
        <f t="shared" si="27"/>
        <v>2.0943163409627097</v>
      </c>
      <c r="HC24" s="41">
        <f t="shared" si="28"/>
        <v>3.2291733969600473</v>
      </c>
      <c r="HD24" s="41">
        <f t="shared" si="29"/>
        <v>2.0038685275404515</v>
      </c>
      <c r="HE24" s="41">
        <f t="shared" si="30"/>
        <v>2.0820397233767056</v>
      </c>
      <c r="HF24" s="41">
        <f t="shared" si="31"/>
        <v>1.6983452309728504</v>
      </c>
      <c r="HG24" s="41">
        <f t="shared" si="32"/>
        <v>1.5883024818533265</v>
      </c>
      <c r="HH24" s="41">
        <f t="shared" si="33"/>
        <v>3.6059460922383685E-2</v>
      </c>
      <c r="HI24" s="41">
        <f t="shared" si="34"/>
        <v>0.26687093314699695</v>
      </c>
      <c r="HJ24" s="41">
        <f t="shared" si="35"/>
        <v>0.16022668640905988</v>
      </c>
      <c r="HK24" s="41">
        <f t="shared" si="36"/>
        <v>0.5690544105845915</v>
      </c>
      <c r="HL24" s="41">
        <f t="shared" si="37"/>
        <v>1.0953564601651069</v>
      </c>
      <c r="HM24" s="41">
        <f t="shared" si="38"/>
        <v>1.3127897543512599</v>
      </c>
      <c r="HN24" s="41">
        <f t="shared" si="39"/>
        <v>1.0454200371031834</v>
      </c>
      <c r="HO24" s="41">
        <f t="shared" si="40"/>
        <v>1.0748847830762849</v>
      </c>
      <c r="HP24" s="41">
        <f t="shared" si="41"/>
        <v>0.79391834065578604</v>
      </c>
      <c r="HQ24" s="41">
        <f t="shared" si="42"/>
        <v>0.72944721726845818</v>
      </c>
      <c r="HR24" s="41">
        <f t="shared" si="43"/>
        <v>7.9958354148292304E-2</v>
      </c>
      <c r="HS24" s="41">
        <f t="shared" si="44"/>
        <v>2.5604766421884722</v>
      </c>
      <c r="HT24" s="41">
        <f t="shared" si="45"/>
        <v>1.0368140175643354</v>
      </c>
      <c r="HU24" s="41">
        <f t="shared" si="46"/>
        <v>2.375448249480963</v>
      </c>
      <c r="HV24" s="41">
        <f t="shared" si="47"/>
        <v>1.9066834301764781</v>
      </c>
      <c r="HW24" s="41">
        <f t="shared" si="48"/>
        <v>3.3683138084990683</v>
      </c>
      <c r="HX24" s="41">
        <f t="shared" si="49"/>
        <v>1.6118890297074568</v>
      </c>
      <c r="HY24" s="41">
        <f t="shared" si="50"/>
        <v>1.5338540345434559</v>
      </c>
      <c r="HZ24" s="41">
        <f t="shared" si="51"/>
        <v>1.4380491307320744</v>
      </c>
      <c r="IA24" s="41">
        <f t="shared" si="52"/>
        <v>1.5561816530675221</v>
      </c>
      <c r="IB24" s="41">
        <f t="shared" si="53"/>
        <v>0.10670381333808131</v>
      </c>
      <c r="IC24" s="41">
        <f t="shared" si="54"/>
        <v>1.123417576257681</v>
      </c>
      <c r="ID24" s="41">
        <f t="shared" si="55"/>
        <v>0.77699235692863777</v>
      </c>
      <c r="IE24" s="41">
        <f t="shared" si="56"/>
        <v>2.1950750776706429</v>
      </c>
      <c r="IF24" s="41">
        <f t="shared" si="57"/>
        <v>3.7828833796577186</v>
      </c>
      <c r="IG24" s="41">
        <f t="shared" si="58"/>
        <v>4.532231334040504</v>
      </c>
      <c r="IH24" s="41">
        <f t="shared" si="59"/>
        <v>3.1325414801344538</v>
      </c>
      <c r="II24" s="41">
        <f t="shared" si="60"/>
        <v>1.6875854221846307</v>
      </c>
      <c r="IJ24" s="41">
        <f t="shared" si="61"/>
        <v>1.0129544748976618</v>
      </c>
      <c r="IK24" s="41">
        <f t="shared" si="62"/>
        <v>0.49782442059731158</v>
      </c>
      <c r="IL24" s="41">
        <f t="shared" si="63"/>
        <v>4.4553494908133491E-2</v>
      </c>
      <c r="IM24" s="41">
        <f t="shared" si="64"/>
        <v>2.7950291581715847</v>
      </c>
      <c r="IN24" s="41">
        <f t="shared" si="65"/>
        <v>1.7252358688565583</v>
      </c>
      <c r="IO24" s="41">
        <f t="shared" si="66"/>
        <v>6.2391557756578102</v>
      </c>
      <c r="IP24" s="41">
        <f t="shared" si="67"/>
        <v>11.906937470801513</v>
      </c>
      <c r="IQ24" s="41">
        <f t="shared" si="68"/>
        <v>18.35900573754995</v>
      </c>
      <c r="IR24" s="41">
        <f t="shared" si="69"/>
        <v>11.392709301099847</v>
      </c>
      <c r="IS24" s="41">
        <f t="shared" si="70"/>
        <v>11.837140508857219</v>
      </c>
      <c r="IT24" s="41">
        <f t="shared" si="71"/>
        <v>9.6557000838431364</v>
      </c>
      <c r="IU24" s="41">
        <f t="shared" si="72"/>
        <v>9.0300676961977402</v>
      </c>
      <c r="IV24" s="41">
        <f t="shared" si="73"/>
        <v>0.20501093270191806</v>
      </c>
      <c r="IW24" s="41">
        <f t="shared" si="74"/>
        <v>3.7206124877023954</v>
      </c>
      <c r="IX24" s="41">
        <f t="shared" si="75"/>
        <v>2.2338191847531008</v>
      </c>
      <c r="IY24" s="41">
        <f t="shared" si="76"/>
        <v>7.9335389629598652</v>
      </c>
      <c r="IZ24" s="41">
        <f t="shared" si="77"/>
        <v>15.271040859032007</v>
      </c>
      <c r="JA24" s="41">
        <f t="shared" si="78"/>
        <v>18.302412691293959</v>
      </c>
      <c r="JB24" s="41">
        <f t="shared" si="79"/>
        <v>14.574846346409519</v>
      </c>
      <c r="JC24" s="41">
        <f t="shared" si="80"/>
        <v>14.985632566256529</v>
      </c>
      <c r="JD24" s="41">
        <f t="shared" si="81"/>
        <v>11.068505878955525</v>
      </c>
      <c r="JE24" s="41">
        <f t="shared" si="82"/>
        <v>10.169674133053219</v>
      </c>
      <c r="JF24" s="41">
        <f t="shared" si="83"/>
        <v>1.1147487942285661</v>
      </c>
    </row>
    <row r="25" spans="1:266" x14ac:dyDescent="0.25">
      <c r="A25" s="28">
        <v>4</v>
      </c>
      <c r="B25" s="64">
        <v>4.3417656429999996</v>
      </c>
      <c r="C25" s="64">
        <v>0.930263693</v>
      </c>
      <c r="D25" s="64">
        <v>1.6500626190000001</v>
      </c>
      <c r="E25" s="26">
        <v>4.0096578870000004</v>
      </c>
      <c r="F25" s="64">
        <v>12.755987470000001</v>
      </c>
      <c r="G25" s="64">
        <v>0.63729941800000001</v>
      </c>
      <c r="H25" s="64">
        <v>0.61294220300000002</v>
      </c>
      <c r="I25" s="26">
        <v>2.1462347880000001</v>
      </c>
      <c r="J25" s="91">
        <f t="shared" si="3"/>
        <v>0.27999028203522575</v>
      </c>
      <c r="K25" s="91">
        <f t="shared" si="84"/>
        <v>1.2526456629070335</v>
      </c>
      <c r="L25" s="91">
        <f t="shared" si="85"/>
        <v>1.2772921336694347</v>
      </c>
      <c r="M25" s="26">
        <f t="shared" si="86"/>
        <v>0.68259230015356809</v>
      </c>
      <c r="N25" s="31">
        <f>('post-vaccine carriage (0)'!DN24*(1-'invasiveness (0)'!$F$90)+'post-vaccine carriage (0)'!BP24)*EXP('invasiveness (0)'!$B25)/1000*(100000/('post-vaccine carriage (0)'!BP$47+'post-vaccine carriage (0)'!DN$47))</f>
        <v>7.0300160719322431</v>
      </c>
      <c r="O25" s="31">
        <f>('post-vaccine carriage (0)'!DO24*(1-'invasiveness (0)'!$F$90)+'post-vaccine carriage (0)'!BQ24)*EXP('invasiveness (0)'!$B25)/1000*(100000/('post-vaccine carriage (0)'!BQ$47+'post-vaccine carriage (0)'!DO$47))</f>
        <v>5.1406807272510138</v>
      </c>
      <c r="P25" s="31">
        <f>('post-vaccine carriage (0)'!DP24*(1-'invasiveness (0)'!$F$90)+'post-vaccine carriage (0)'!BR24)*EXP('invasiveness (0)'!$B25)/1000*(100000/('post-vaccine carriage (0)'!BR$47+'post-vaccine carriage (0)'!DP$47))</f>
        <v>1.2235350166194512</v>
      </c>
      <c r="Q25" s="31">
        <f>('post-vaccine carriage (0)'!DQ24*(1-'invasiveness (0)'!$F$90)+'post-vaccine carriage (0)'!BS24)*EXP('invasiveness (0)'!$B25)/1000*(100000/('post-vaccine carriage (0)'!BS$47+'post-vaccine carriage (0)'!DQ$47))</f>
        <v>0.15345090282820498</v>
      </c>
      <c r="R25" s="31">
        <f>('post-vaccine carriage (0)'!DR24*(1-'invasiveness (0)'!$F$90)+'post-vaccine carriage (0)'!BT24)*EXP('invasiveness (0)'!$B25)/1000*(100000/('post-vaccine carriage (0)'!BT$47+'post-vaccine carriage (0)'!DR$47))</f>
        <v>0.10082411219086897</v>
      </c>
      <c r="S25" s="31">
        <f>('post-vaccine carriage (0)'!DS24*(1-'invasiveness (0)'!$F$90)+'post-vaccine carriage (0)'!BU24)*EXP('invasiveness (0)'!$B25)/1000*(100000/('post-vaccine carriage (0)'!BU$47+'post-vaccine carriage (0)'!DS$47))</f>
        <v>1.0129593607470444</v>
      </c>
      <c r="T25" s="31">
        <f>('post-vaccine carriage (0)'!DT24*(1-'invasiveness (0)'!$F$90)+'post-vaccine carriage (0)'!BV24)*EXP('invasiveness (0)'!$B25)/1000*(100000/('post-vaccine carriage (0)'!BV$47+'post-vaccine carriage (0)'!DT$47))</f>
        <v>1.0202894125508966</v>
      </c>
      <c r="U25" s="31">
        <f>('post-vaccine carriage (0)'!DU24*(1-'invasiveness (0)'!$F$90)+'post-vaccine carriage (0)'!BW24)*EXP('invasiveness (0)'!$B25)/1000*(100000/('post-vaccine carriage (0)'!BW$47+'post-vaccine carriage (0)'!DU$47))</f>
        <v>0</v>
      </c>
      <c r="V25" s="31">
        <f>('post-vaccine carriage (0)'!DV24*(1-'invasiveness (0)'!$F$90)+'post-vaccine carriage (0)'!BX24)*EXP('invasiveness (0)'!$B25)/1000*(100000/('post-vaccine carriage (0)'!BX$47+'post-vaccine carriage (0)'!DV$47))</f>
        <v>0</v>
      </c>
      <c r="W25" s="38">
        <f>('post-vaccine carriage (0)'!DW24*(1-'invasiveness (0)'!$F$90)+'post-vaccine carriage (0)'!BY24)*EXP('invasiveness (0)'!$B25)/1000*(100000/('post-vaccine carriage (0)'!BY$47+'post-vaccine carriage (0)'!DW$47))</f>
        <v>0</v>
      </c>
      <c r="X25" s="31">
        <f>('post-vaccine carriage (0)'!DX24*(1-'invasiveness (0)'!$F$90)+'post-vaccine carriage (0)'!BZ24)*EXP('invasiveness (0)'!$C25)/1000*(100000/('post-vaccine carriage (0)'!BZ$47+'post-vaccine carriage (0)'!DX$47))</f>
        <v>0.1683804133214746</v>
      </c>
      <c r="Y25" s="31">
        <f>('post-vaccine carriage (0)'!DY24*(1-'invasiveness (0)'!$F$90)+'post-vaccine carriage (0)'!CA24)*EXP('invasiveness (0)'!$C25)/1000*(100000/('post-vaccine carriage (0)'!CA$47+'post-vaccine carriage (0)'!DY$47))</f>
        <v>0.14648157809740131</v>
      </c>
      <c r="Z25" s="31">
        <f>('post-vaccine carriage (0)'!DZ24*(1-'invasiveness (0)'!$F$90)+'post-vaccine carriage (0)'!CB24)*EXP('invasiveness (0)'!$C25)/1000*(100000/('post-vaccine carriage (0)'!CB$47+'post-vaccine carriage (0)'!DZ$47))</f>
        <v>1.0509815098546772E-2</v>
      </c>
      <c r="AA25" s="31">
        <f>('post-vaccine carriage (0)'!EA24*(1-'invasiveness (0)'!$F$90)+'post-vaccine carriage (0)'!CC24)*EXP('invasiveness (0)'!$C25)/1000*(100000/('post-vaccine carriage (0)'!CC$47+'post-vaccine carriage (0)'!EA$47))</f>
        <v>1.0543909491230461E-2</v>
      </c>
      <c r="AB25" s="31">
        <f>('post-vaccine carriage (0)'!EB24*(1-'invasiveness (0)'!$F$90)+'post-vaccine carriage (0)'!CD24)*EXP('invasiveness (0)'!$C25)/1000*(100000/('post-vaccine carriage (0)'!CD$47+'post-vaccine carriage (0)'!EB$47))</f>
        <v>0</v>
      </c>
      <c r="AC25" s="31">
        <f>('post-vaccine carriage (0)'!EC24*(1-'invasiveness (0)'!$F$90)+'post-vaccine carriage (0)'!CE24)*EXP('invasiveness (0)'!$C25)/1000*(100000/('post-vaccine carriage (0)'!CE$47+'post-vaccine carriage (0)'!EC$47))</f>
        <v>2.2390852319258317E-2</v>
      </c>
      <c r="AD25" s="31">
        <f>('post-vaccine carriage (0)'!ED24*(1-'invasiveness (0)'!$F$90)+'post-vaccine carriage (0)'!CF24)*EXP('invasiveness (0)'!$C25)/1000*(100000/('post-vaccine carriage (0)'!CF$47+'post-vaccine carriage (0)'!ED$47))</f>
        <v>2.4524345876364147E-2</v>
      </c>
      <c r="AE25" s="31">
        <f>('post-vaccine carriage (0)'!EE24*(1-'invasiveness (0)'!$F$90)+'post-vaccine carriage (0)'!CG24)*EXP('invasiveness (0)'!$C25)/1000*(100000/('post-vaccine carriage (0)'!CG$47+'post-vaccine carriage (0)'!EE$47))</f>
        <v>0</v>
      </c>
      <c r="AF25" s="31">
        <f>('post-vaccine carriage (0)'!EF24*(1-'invasiveness (0)'!$F$90)+'post-vaccine carriage (0)'!CH24)*EXP('invasiveness (0)'!$C25)/1000*(100000/('post-vaccine carriage (0)'!CH$47+'post-vaccine carriage (0)'!EF$47))</f>
        <v>1.0725916390554461E-2</v>
      </c>
      <c r="AG25" s="38">
        <f>('post-vaccine carriage (0)'!EG24*(1-'invasiveness (0)'!$F$90)+'post-vaccine carriage (0)'!CI24)*EXP('invasiveness (0)'!$C25)/1000*(100000/('post-vaccine carriage (0)'!CI$47+'post-vaccine carriage (0)'!EG$47))</f>
        <v>0</v>
      </c>
      <c r="AH25" s="31">
        <f>('post-vaccine carriage (0)'!EH24*(1-'invasiveness (0)'!$F$90)+'post-vaccine carriage (0)'!CJ24)*EXP('invasiveness (0)'!$D25)/1000*(100000/('post-vaccine carriage (0)'!CJ$47+'post-vaccine carriage (0)'!EH$47))</f>
        <v>0.18722996591737615</v>
      </c>
      <c r="AI25" s="31">
        <f>('post-vaccine carriage (0)'!EI24*(1-'invasiveness (0)'!$F$90)+'post-vaccine carriage (0)'!CK24)*EXP('invasiveness (0)'!$D25)/1000*(100000/('post-vaccine carriage (0)'!CK$47+'post-vaccine carriage (0)'!EI$47))</f>
        <v>0.22093877098131051</v>
      </c>
      <c r="AJ25" s="31">
        <f>('post-vaccine carriage (0)'!EJ24*(1-'invasiveness (0)'!$F$90)+'post-vaccine carriage (0)'!CL24)*EXP('invasiveness (0)'!$D25)/1000*(100000/('post-vaccine carriage (0)'!CL$47+'post-vaccine carriage (0)'!EJ$47))</f>
        <v>6.6124519279473104E-2</v>
      </c>
      <c r="AK25" s="31">
        <f>('post-vaccine carriage (0)'!EK24*(1-'invasiveness (0)'!$F$90)+'post-vaccine carriage (0)'!CM24)*EXP('invasiveness (0)'!$D25)/1000*(100000/('post-vaccine carriage (0)'!CM$47+'post-vaccine carriage (0)'!EK$47))</f>
        <v>7.6928732357194676E-2</v>
      </c>
      <c r="AL25" s="31">
        <f>('post-vaccine carriage (0)'!EL24*(1-'invasiveness (0)'!$F$90)+'post-vaccine carriage (0)'!CN24)*EXP('invasiveness (0)'!$D25)/1000*(100000/('post-vaccine carriage (0)'!CN$47+'post-vaccine carriage (0)'!EL$47))</f>
        <v>0</v>
      </c>
      <c r="AM25" s="31">
        <f>('post-vaccine carriage (0)'!EM24*(1-'invasiveness (0)'!$F$90)+'post-vaccine carriage (0)'!CO24)*EXP('invasiveness (0)'!$D25)/1000*(100000/('post-vaccine carriage (0)'!CO$47+'post-vaccine carriage (0)'!EM$47))</f>
        <v>2.2022397044928241E-2</v>
      </c>
      <c r="AN25" s="31">
        <f>('post-vaccine carriage (0)'!EN24*(1-'invasiveness (0)'!$F$90)+'post-vaccine carriage (0)'!CP24)*EXP('invasiveness (0)'!$D25)/1000*(100000/('post-vaccine carriage (0)'!CP$47+'post-vaccine carriage (0)'!EN$47))</f>
        <v>0.17639551646547141</v>
      </c>
      <c r="AO25" s="31">
        <f>('post-vaccine carriage (0)'!EO24*(1-'invasiveness (0)'!$F$90)+'post-vaccine carriage (0)'!CQ24)*EXP('invasiveness (0)'!$D25)/1000*(100000/('post-vaccine carriage (0)'!CQ$47+'post-vaccine carriage (0)'!EO$47))</f>
        <v>2.1982885398761004E-2</v>
      </c>
      <c r="AP25" s="31">
        <f>('post-vaccine carriage (0)'!EP24*(1-'invasiveness (0)'!$F$90)+'post-vaccine carriage (0)'!CR24)*EXP('invasiveness (0)'!$D25)/1000*(100000/('post-vaccine carriage (0)'!CR$47+'post-vaccine carriage (0)'!EP$47))</f>
        <v>5.4871505724536432E-2</v>
      </c>
      <c r="AQ25" s="38">
        <f>('post-vaccine carriage (0)'!EQ24*(1-'invasiveness (0)'!$F$90)+'post-vaccine carriage (0)'!CS24)*EXP('invasiveness (0)'!$D25)/1000*(100000/('post-vaccine carriage (0)'!CS$47+'post-vaccine carriage (0)'!EQ$47))</f>
        <v>1.105444294412284E-3</v>
      </c>
      <c r="AR25" s="31">
        <f>('post-vaccine carriage (0)'!ER24*(1-'invasiveness (0)'!$F$90)+'post-vaccine carriage (0)'!CT24)*EXP('invasiveness (0)'!$E25)/1000*(100000/('post-vaccine carriage (0)'!CT$47+'post-vaccine carriage (0)'!ER$47))</f>
        <v>1.7913019777968628</v>
      </c>
      <c r="AS25" s="31">
        <f>('post-vaccine carriage (0)'!ES24*(1-'invasiveness (0)'!$F$90)+'post-vaccine carriage (0)'!CU24)*EXP('invasiveness (0)'!$E25)/1000*(100000/('post-vaccine carriage (0)'!CU$47+'post-vaccine carriage (0)'!ES$47))</f>
        <v>1.8614078809000743</v>
      </c>
      <c r="AT25" s="31">
        <f>('post-vaccine carriage (0)'!ET24*(1-'invasiveness (0)'!$F$90)+'post-vaccine carriage (0)'!CV24)*EXP('invasiveness (0)'!$E25)/1000*(100000/('post-vaccine carriage (0)'!CV$47+'post-vaccine carriage (0)'!ET$47))</f>
        <v>0.89522584165309516</v>
      </c>
      <c r="AU25" s="31">
        <f>('post-vaccine carriage (0)'!EU24*(1-'invasiveness (0)'!$F$90)+'post-vaccine carriage (0)'!CW24)*EXP('invasiveness (0)'!$E25)/1000*(100000/('post-vaccine carriage (0)'!CW$47+'post-vaccine carriage (0)'!EU$47))</f>
        <v>0.75662925238810874</v>
      </c>
      <c r="AV25" s="31">
        <f>('post-vaccine carriage (0)'!EV24*(1-'invasiveness (0)'!$F$90)+'post-vaccine carriage (0)'!CX24)*EXP('invasiveness (0)'!$E25)/1000*(100000/('post-vaccine carriage (0)'!CX$47+'post-vaccine carriage (0)'!EV$47))</f>
        <v>6.8698760472793177E-2</v>
      </c>
      <c r="AW25" s="31">
        <f>('post-vaccine carriage (0)'!EW24*(1-'invasiveness (0)'!$F$90)+'post-vaccine carriage (0)'!CY24)*EXP('invasiveness (0)'!$E25)/1000*(100000/('post-vaccine carriage (0)'!CY$47+'post-vaccine carriage (0)'!EW$47))</f>
        <v>0.75477400721777077</v>
      </c>
      <c r="AX25" s="31">
        <f>('post-vaccine carriage (0)'!EX24*(1-'invasiveness (0)'!$F$90)+'post-vaccine carriage (0)'!CZ24)*EXP('invasiveness (0)'!$E25)/1000*(100000/('post-vaccine carriage (0)'!CZ$47+'post-vaccine carriage (0)'!EX$47))</f>
        <v>0.82333858708116103</v>
      </c>
      <c r="AY25" s="31">
        <f>('post-vaccine carriage (0)'!EY24*(1-'invasiveness (0)'!$F$90)+'post-vaccine carriage (0)'!DA24)*EXP('invasiveness (0)'!$E25)/1000*(100000/('post-vaccine carriage (0)'!DA$47+'post-vaccine carriage (0)'!EY$47))</f>
        <v>0</v>
      </c>
      <c r="AZ25" s="31">
        <f>('post-vaccine carriage (0)'!EZ24*(1-'invasiveness (0)'!$F$90)+'post-vaccine carriage (0)'!DB24)*EXP('invasiveness (0)'!$E25)/1000*(100000/('post-vaccine carriage (0)'!DB$47+'post-vaccine carriage (0)'!EZ$47))</f>
        <v>0.62006606923737562</v>
      </c>
      <c r="BA25" s="38">
        <f>('post-vaccine carriage (0)'!FA24*(1-'invasiveness (0)'!$F$90)+'post-vaccine carriage (0)'!DC24)*EXP('invasiveness (0)'!$E25)/1000*(100000/('post-vaccine carriage (0)'!DC$47+'post-vaccine carriage (0)'!FA$47))</f>
        <v>0.13761531554062734</v>
      </c>
      <c r="BB25" s="31">
        <f>('post-vaccine carriage (0)'!DN24*(1-'invasiveness (0)'!$F$90)+'post-vaccine carriage (0)'!BP24)*EXP('invasiveness (0)'!$B25-1.96*$J25)/1000*(100000/('post-vaccine carriage (0)'!BP$47+'post-vaccine carriage (0)'!DN$47))</f>
        <v>4.0609138692115039</v>
      </c>
      <c r="BC25" s="31">
        <f>('post-vaccine carriage (0)'!DO24*(1-'invasiveness (0)'!$F$90)+'post-vaccine carriage (0)'!BQ24)*EXP('invasiveness (0)'!$B25-1.96*$J25)/1000*(100000/('post-vaccine carriage (0)'!BQ$47+'post-vaccine carriage (0)'!DO$47))</f>
        <v>2.9695325656267046</v>
      </c>
      <c r="BD25" s="31">
        <f>('post-vaccine carriage (0)'!DP24*(1-'invasiveness (0)'!$F$90)+'post-vaccine carriage (0)'!BR24)*EXP('invasiveness (0)'!$B25-1.96*$J25)/1000*(100000/('post-vaccine carriage (0)'!BR$47+'post-vaccine carriage (0)'!DP$47))</f>
        <v>0.70677936829953625</v>
      </c>
      <c r="BE25" s="31">
        <f>('post-vaccine carriage (0)'!DQ24*(1-'invasiveness (0)'!$F$90)+'post-vaccine carriage (0)'!BS24)*EXP('invasiveness (0)'!$B25-1.96*$J25)/1000*(100000/('post-vaccine carriage (0)'!BS$47+'post-vaccine carriage (0)'!DQ$47))</f>
        <v>8.8641461578736841E-2</v>
      </c>
      <c r="BF25" s="31">
        <f>('post-vaccine carriage (0)'!DR24*(1-'invasiveness (0)'!$F$90)+'post-vaccine carriage (0)'!BT24)*EXP('invasiveness (0)'!$B25-1.96*$J25)/1000*(100000/('post-vaccine carriage (0)'!BT$47+'post-vaccine carriage (0)'!DR$47))</f>
        <v>5.8241408178502201E-2</v>
      </c>
      <c r="BG25" s="31">
        <f>('post-vaccine carriage (0)'!DS24*(1-'invasiveness (0)'!$F$90)+'post-vaccine carriage (0)'!BU24)*EXP('invasiveness (0)'!$B25-1.96*$J25)/1000*(100000/('post-vaccine carriage (0)'!BU$47+'post-vaccine carriage (0)'!DS$47))</f>
        <v>0.58513958928612519</v>
      </c>
      <c r="BH25" s="31">
        <f>('post-vaccine carriage (0)'!DT24*(1-'invasiveness (0)'!$F$90)+'post-vaccine carriage (0)'!BV24)*EXP('invasiveness (0)'!$B25-1.96*$J25)/1000*(100000/('post-vaccine carriage (0)'!BV$47+'post-vaccine carriage (0)'!DT$47))</f>
        <v>0.58937381986650017</v>
      </c>
      <c r="BI25" s="31">
        <f>('post-vaccine carriage (0)'!DU24*(1-'invasiveness (0)'!$F$90)+'post-vaccine carriage (0)'!BW24)*EXP('invasiveness (0)'!$B25-1.96*$J25)/1000*(100000/('post-vaccine carriage (0)'!BW$47+'post-vaccine carriage (0)'!DU$47))</f>
        <v>0</v>
      </c>
      <c r="BJ25" s="31">
        <f>('post-vaccine carriage (0)'!DV24*(1-'invasiveness (0)'!$F$90)+'post-vaccine carriage (0)'!BX24)*EXP('invasiveness (0)'!$B25-1.96*$J25)/1000*(100000/('post-vaccine carriage (0)'!BX$47+'post-vaccine carriage (0)'!DV$47))</f>
        <v>0</v>
      </c>
      <c r="BK25" s="38">
        <f>('post-vaccine carriage (0)'!DW24*(1-'invasiveness (0)'!$F$90)+'post-vaccine carriage (0)'!BY24)*EXP('invasiveness (0)'!$B25-1.96*$J25)/1000*(100000/('post-vaccine carriage (0)'!BY$47+'post-vaccine carriage (0)'!DW$47))</f>
        <v>0</v>
      </c>
      <c r="BL25" s="31">
        <f>('post-vaccine carriage (0)'!DX24*(1-'invasiveness (0)'!$F$90)+'post-vaccine carriage (0)'!BZ24)*EXP('invasiveness (0)'!$C25-1.96*$K25)/1000*(100000/('post-vaccine carriage (0)'!BZ$47+'post-vaccine carriage (0)'!DX$47))</f>
        <v>1.4454998696664952E-2</v>
      </c>
      <c r="BM25" s="31">
        <f>('post-vaccine carriage (0)'!DY24*(1-'invasiveness (0)'!$F$90)+'post-vaccine carriage (0)'!CA24)*EXP('invasiveness (0)'!$C25-1.96*$K25)/1000*(100000/('post-vaccine carriage (0)'!CA$47+'post-vaccine carriage (0)'!DY$47))</f>
        <v>1.2575043490603647E-2</v>
      </c>
      <c r="BN25" s="31">
        <f>('post-vaccine carriage (0)'!DZ24*(1-'invasiveness (0)'!$F$90)+'post-vaccine carriage (0)'!CB24)*EXP('invasiveness (0)'!$C25-1.96*$K25)/1000*(100000/('post-vaccine carriage (0)'!CB$47+'post-vaccine carriage (0)'!DZ$47))</f>
        <v>9.0223892764555887E-4</v>
      </c>
      <c r="BO25" s="31">
        <f>('post-vaccine carriage (0)'!EA24*(1-'invasiveness (0)'!$F$90)+'post-vaccine carriage (0)'!CC24)*EXP('invasiveness (0)'!$C25-1.96*$K25)/1000*(100000/('post-vaccine carriage (0)'!CC$47+'post-vaccine carriage (0)'!EA$47))</f>
        <v>9.0516583815780096E-4</v>
      </c>
      <c r="BP25" s="31">
        <f>('post-vaccine carriage (0)'!EB24*(1-'invasiveness (0)'!$F$90)+'post-vaccine carriage (0)'!CD24)*EXP('invasiveness (0)'!$C25-1.96*$K25)/1000*(100000/('post-vaccine carriage (0)'!CD$47+'post-vaccine carriage (0)'!EB$47))</f>
        <v>0</v>
      </c>
      <c r="BQ25" s="31">
        <f>('post-vaccine carriage (0)'!EC24*(1-'invasiveness (0)'!$F$90)+'post-vaccine carriage (0)'!CE24)*EXP('invasiveness (0)'!$C25-1.96*$K25)/1000*(100000/('post-vaccine carriage (0)'!CE$47+'post-vaccine carriage (0)'!EC$47))</f>
        <v>1.9221935301593541E-3</v>
      </c>
      <c r="BR25" s="31">
        <f>('post-vaccine carriage (0)'!ED24*(1-'invasiveness (0)'!$F$90)+'post-vaccine carriage (0)'!CF24)*EXP('invasiveness (0)'!$C25-1.96*$K25)/1000*(100000/('post-vaccine carriage (0)'!CF$47+'post-vaccine carriage (0)'!ED$47))</f>
        <v>2.1053481262252771E-3</v>
      </c>
      <c r="BS25" s="31">
        <f>('post-vaccine carriage (0)'!EE24*(1-'invasiveness (0)'!$F$90)+'post-vaccine carriage (0)'!CG24)*EXP('invasiveness (0)'!$C25-1.96*$K25)/1000*(100000/('post-vaccine carriage (0)'!CG$47+'post-vaccine carriage (0)'!EE$47))</f>
        <v>0</v>
      </c>
      <c r="BT25" s="31">
        <f>('post-vaccine carriage (0)'!EF24*(1-'invasiveness (0)'!$F$90)+'post-vaccine carriage (0)'!CH24)*EXP('invasiveness (0)'!$C25-1.96*$K25)/1000*(100000/('post-vaccine carriage (0)'!CH$47+'post-vaccine carriage (0)'!EF$47))</f>
        <v>9.2079063346869904E-4</v>
      </c>
      <c r="BU25" s="38">
        <f>('post-vaccine carriage (0)'!EG24*(1-'invasiveness (0)'!$F$90)+'post-vaccine carriage (0)'!CI24)*EXP('invasiveness (0)'!$C25-1.96*$K25)/1000*(100000/('post-vaccine carriage (0)'!CI$47+'post-vaccine carriage (0)'!EG$47))</f>
        <v>0</v>
      </c>
      <c r="BV25" s="31">
        <f>('post-vaccine carriage (0)'!EH24*(1-'invasiveness (0)'!$F$90)+'post-vaccine carriage (0)'!CJ24)*EXP('invasiveness (0)'!$D25-1.96*$L25)/1000*(100000/('post-vaccine carriage (0)'!CJ$47+'post-vaccine carriage (0)'!EH$47))</f>
        <v>1.5315188426215298E-2</v>
      </c>
      <c r="BW25" s="31">
        <f>('post-vaccine carriage (0)'!EI24*(1-'invasiveness (0)'!$F$90)+'post-vaccine carriage (0)'!CK24)*EXP('invasiveness (0)'!$D25-1.96*$L25)/1000*(100000/('post-vaccine carriage (0)'!CK$47+'post-vaccine carriage (0)'!EI$47))</f>
        <v>1.8072528570177816E-2</v>
      </c>
      <c r="BX25" s="31">
        <f>('post-vaccine carriage (0)'!EJ24*(1-'invasiveness (0)'!$F$90)+'post-vaccine carriage (0)'!CL24)*EXP('invasiveness (0)'!$D25-1.96*$L25)/1000*(100000/('post-vaccine carriage (0)'!CL$47+'post-vaccine carriage (0)'!EJ$47))</f>
        <v>5.4089069951812167E-3</v>
      </c>
      <c r="BY25" s="31">
        <f>('post-vaccine carriage (0)'!EK24*(1-'invasiveness (0)'!$F$90)+'post-vaccine carriage (0)'!CM24)*EXP('invasiveness (0)'!$D25-1.96*$L25)/1000*(100000/('post-vaccine carriage (0)'!CM$47+'post-vaccine carriage (0)'!EK$47))</f>
        <v>6.2926787689543632E-3</v>
      </c>
      <c r="BZ25" s="31">
        <f>('post-vaccine carriage (0)'!EL24*(1-'invasiveness (0)'!$F$90)+'post-vaccine carriage (0)'!CN24)*EXP('invasiveness (0)'!$D25-1.96*$L25)/1000*(100000/('post-vaccine carriage (0)'!CN$47+'post-vaccine carriage (0)'!EL$47))</f>
        <v>0</v>
      </c>
      <c r="CA25" s="31">
        <f>('post-vaccine carriage (0)'!EM24*(1-'invasiveness (0)'!$F$90)+'post-vaccine carriage (0)'!CO24)*EXP('invasiveness (0)'!$D25-1.96*$L25)/1000*(100000/('post-vaccine carriage (0)'!CO$47+'post-vaccine carriage (0)'!EM$47))</f>
        <v>1.8014058737202464E-3</v>
      </c>
      <c r="CB25" s="31">
        <f>('post-vaccine carriage (0)'!EN24*(1-'invasiveness (0)'!$F$90)+'post-vaccine carriage (0)'!CP24)*EXP('invasiveness (0)'!$D25-1.96*$L25)/1000*(100000/('post-vaccine carriage (0)'!CP$47+'post-vaccine carriage (0)'!EN$47))</f>
        <v>1.4428943353012372E-2</v>
      </c>
      <c r="CC25" s="31">
        <f>('post-vaccine carriage (0)'!EO24*(1-'invasiveness (0)'!$F$90)+'post-vaccine carriage (0)'!CQ24)*EXP('invasiveness (0)'!$D25-1.96*$L25)/1000*(100000/('post-vaccine carriage (0)'!CQ$47+'post-vaccine carriage (0)'!EO$47))</f>
        <v>1.798173868078862E-3</v>
      </c>
      <c r="CD25" s="31">
        <f>('post-vaccine carriage (0)'!EP24*(1-'invasiveness (0)'!$F$90)+'post-vaccine carriage (0)'!CR24)*EXP('invasiveness (0)'!$D25-1.96*$L25)/1000*(100000/('post-vaccine carriage (0)'!CR$47+'post-vaccine carriage (0)'!EP$47))</f>
        <v>4.4884238764016952E-3</v>
      </c>
      <c r="CE25" s="38">
        <f>('post-vaccine carriage (0)'!EQ24*(1-'invasiveness (0)'!$F$90)+'post-vaccine carriage (0)'!CS24)*EXP('invasiveness (0)'!$D25-1.96*$L25)/1000*(100000/('post-vaccine carriage (0)'!CS$47+'post-vaccine carriage (0)'!EQ$47))</f>
        <v>9.0424027909506385E-5</v>
      </c>
      <c r="CF25" s="31">
        <f>('post-vaccine carriage (0)'!ER24*(1-'invasiveness (0)'!$F$90)+'post-vaccine carriage (0)'!CT24)*EXP('invasiveness (0)'!$E25-1.96*$M25)/1000*(100000/('post-vaccine carriage (0)'!CT$47+'post-vaccine carriage (0)'!ER$47))</f>
        <v>0.47003966653789814</v>
      </c>
      <c r="CG25" s="31">
        <f>('post-vaccine carriage (0)'!ES24*(1-'invasiveness (0)'!$F$90)+'post-vaccine carriage (0)'!CU24)*EXP('invasiveness (0)'!$E25-1.96*$M25)/1000*(100000/('post-vaccine carriage (0)'!CU$47+'post-vaccine carriage (0)'!ES$47))</f>
        <v>0.48843553486463354</v>
      </c>
      <c r="CH25" s="31">
        <f>('post-vaccine carriage (0)'!ET24*(1-'invasiveness (0)'!$F$90)+'post-vaccine carriage (0)'!CV24)*EXP('invasiveness (0)'!$E25-1.96*$M25)/1000*(100000/('post-vaccine carriage (0)'!CV$47+'post-vaccine carriage (0)'!ET$47))</f>
        <v>0.23490827415055121</v>
      </c>
      <c r="CI25" s="31">
        <f>('post-vaccine carriage (0)'!EU24*(1-'invasiveness (0)'!$F$90)+'post-vaccine carriage (0)'!CW24)*EXP('invasiveness (0)'!$E25-1.96*$M25)/1000*(100000/('post-vaccine carriage (0)'!CW$47+'post-vaccine carriage (0)'!EU$47))</f>
        <v>0.19854037225076787</v>
      </c>
      <c r="CJ25" s="31">
        <f>('post-vaccine carriage (0)'!EV24*(1-'invasiveness (0)'!$F$90)+'post-vaccine carriage (0)'!CX24)*EXP('invasiveness (0)'!$E25-1.96*$M25)/1000*(100000/('post-vaccine carriage (0)'!CX$47+'post-vaccine carriage (0)'!EV$47))</f>
        <v>1.8026632507777269E-2</v>
      </c>
      <c r="CK25" s="31">
        <f>('post-vaccine carriage (0)'!EW24*(1-'invasiveness (0)'!$F$90)+'post-vaccine carriage (0)'!CY24)*EXP('invasiveness (0)'!$E25-1.96*$M25)/1000*(100000/('post-vaccine carriage (0)'!CY$47+'post-vaccine carriage (0)'!EW$47))</f>
        <v>0.19805355381813028</v>
      </c>
      <c r="CL25" s="31">
        <f>('post-vaccine carriage (0)'!EX24*(1-'invasiveness (0)'!$F$90)+'post-vaccine carriage (0)'!CZ24)*EXP('invasiveness (0)'!$E25-1.96*$M25)/1000*(100000/('post-vaccine carriage (0)'!CZ$47+'post-vaccine carriage (0)'!EX$47))</f>
        <v>0.21604497718212198</v>
      </c>
      <c r="CM25" s="31">
        <f>('post-vaccine carriage (0)'!EY24*(1-'invasiveness (0)'!$F$90)+'post-vaccine carriage (0)'!DA24)*EXP('invasiveness (0)'!$E25-1.96*$M25)/1000*(100000/('post-vaccine carriage (0)'!DA$47+'post-vaccine carriage (0)'!EY$47))</f>
        <v>0</v>
      </c>
      <c r="CN25" s="31">
        <f>('post-vaccine carriage (0)'!EZ24*(1-'invasiveness (0)'!$F$90)+'post-vaccine carriage (0)'!DB24)*EXP('invasiveness (0)'!$E25-1.96*$M25)/1000*(100000/('post-vaccine carriage (0)'!DB$47+'post-vaccine carriage (0)'!EZ$47))</f>
        <v>0.16270603841696474</v>
      </c>
      <c r="CO25" s="38">
        <f>('post-vaccine carriage (0)'!FA24*(1-'invasiveness (0)'!$F$90)+'post-vaccine carriage (0)'!DC24)*EXP('invasiveness (0)'!$E25-1.96*$M25)/1000*(100000/('post-vaccine carriage (0)'!DC$47+'post-vaccine carriage (0)'!FA$47))</f>
        <v>3.6110414563813691E-2</v>
      </c>
      <c r="CP25" s="31">
        <f>('post-vaccine carriage (0)'!DN24*(1-'invasiveness (0)'!$F$90)+'post-vaccine carriage (0)'!BP24)*MIN(1000, EXP('invasiveness (0)'!$B25+1.96*$J25))/1000*(100000/('post-vaccine carriage (0)'!BP$47+'post-vaccine carriage (0)'!DN$47))</f>
        <v>12.169951780144892</v>
      </c>
      <c r="CQ25" s="31">
        <f>('post-vaccine carriage (0)'!DO24*(1-'invasiveness (0)'!$F$90)+'post-vaccine carriage (0)'!BQ24)*MIN(1000, EXP('invasiveness (0)'!$B25+1.96*$J25))/1000*(100000/('post-vaccine carriage (0)'!BQ$47+'post-vaccine carriage (0)'!DO$47))</f>
        <v>8.8992451692318131</v>
      </c>
      <c r="CR25" s="31">
        <f>('post-vaccine carriage (0)'!DP24*(1-'invasiveness (0)'!$F$90)+'post-vaccine carriage (0)'!BR24)*MIN(1000, EXP('invasiveness (0)'!$B25+1.96*$J25))/1000*(100000/('post-vaccine carriage (0)'!BR$47+'post-vaccine carriage (0)'!DP$47))</f>
        <v>2.1181121068880846</v>
      </c>
      <c r="CS25" s="31">
        <f>('post-vaccine carriage (0)'!DQ24*(1-'invasiveness (0)'!$F$90)+'post-vaccine carriage (0)'!BS24)*MIN(1000, EXP('invasiveness (0)'!$B25+1.96*$J25))/1000*(100000/('post-vaccine carriage (0)'!BS$47+'post-vaccine carriage (0)'!DQ$47))</f>
        <v>0.26564520890571203</v>
      </c>
      <c r="CT25" s="31">
        <f>('post-vaccine carriage (0)'!DR24*(1-'invasiveness (0)'!$F$90)+'post-vaccine carriage (0)'!BT24)*MIN(1000, EXP('invasiveness (0)'!$B25+1.96*$J25))/1000*(100000/('post-vaccine carriage (0)'!BT$47+'post-vaccine carriage (0)'!DR$47))</f>
        <v>0.17454079351792134</v>
      </c>
      <c r="CU25" s="31">
        <f>('post-vaccine carriage (0)'!DS24*(1-'invasiveness (0)'!$F$90)+'post-vaccine carriage (0)'!BU24)*MIN(1000, EXP('invasiveness (0)'!$B25+1.96*$J25))/1000*(100000/('post-vaccine carriage (0)'!BU$47+'post-vaccine carriage (0)'!DS$47))</f>
        <v>1.7535758737105691</v>
      </c>
      <c r="CV25" s="31">
        <f>('post-vaccine carriage (0)'!DT24*(1-'invasiveness (0)'!$F$90)+'post-vaccine carriage (0)'!BV24)*MIN(1000, EXP('invasiveness (0)'!$B25+1.96*$J25))/1000*(100000/('post-vaccine carriage (0)'!BV$47+'post-vaccine carriage (0)'!DT$47))</f>
        <v>1.7662652297641077</v>
      </c>
      <c r="CW25" s="31">
        <f>('post-vaccine carriage (0)'!DU24*(1-'invasiveness (0)'!$F$90)+'post-vaccine carriage (0)'!BW24)*MIN(1000, EXP('invasiveness (0)'!$B25+1.96*$J25))/1000*(100000/('post-vaccine carriage (0)'!BW$47+'post-vaccine carriage (0)'!DU$47))</f>
        <v>0</v>
      </c>
      <c r="CX25" s="31">
        <f>('post-vaccine carriage (0)'!DV24*(1-'invasiveness (0)'!$F$90)+'post-vaccine carriage (0)'!BX24)*MIN(1000, EXP('invasiveness (0)'!$B25+1.96*$J25))/1000*(100000/('post-vaccine carriage (0)'!BX$47+'post-vaccine carriage (0)'!DV$47))</f>
        <v>0</v>
      </c>
      <c r="CY25" s="38">
        <f>('post-vaccine carriage (0)'!DW24*(1-'invasiveness (0)'!$F$90)+'post-vaccine carriage (0)'!BY24)*MIN(1000, EXP('invasiveness (0)'!$B25+1.96*$J25))/1000*(100000/('post-vaccine carriage (0)'!BY$47+'post-vaccine carriage (0)'!DW$47))</f>
        <v>0</v>
      </c>
      <c r="CZ25" s="31">
        <f>('post-vaccine carriage (0)'!DX24*(1-'invasiveness (0)'!$F$90)+'post-vaccine carriage (0)'!BZ24)*MIN(1000, EXP('invasiveness (0)'!$C25+1.96*$K25))/1000*(100000/('post-vaccine carriage (0)'!BZ$47+'post-vaccine carriage (0)'!DX$47))</f>
        <v>1.9613950983511319</v>
      </c>
      <c r="DA25" s="31">
        <f>('post-vaccine carriage (0)'!DY24*(1-'invasiveness (0)'!$F$90)+'post-vaccine carriage (0)'!CA24)*MIN(1000, EXP('invasiveness (0)'!$C25+1.96*$K25))/1000*(100000/('post-vaccine carriage (0)'!CA$47+'post-vaccine carriage (0)'!DY$47))</f>
        <v>1.7063044543693322</v>
      </c>
      <c r="DB25" s="31">
        <f>('post-vaccine carriage (0)'!DZ24*(1-'invasiveness (0)'!$F$90)+'post-vaccine carriage (0)'!CB24)*MIN(1000, EXP('invasiveness (0)'!$C25+1.96*$K25))/1000*(100000/('post-vaccine carriage (0)'!CB$47+'post-vaccine carriage (0)'!DZ$47))</f>
        <v>0.12242457072195188</v>
      </c>
      <c r="DC25" s="31">
        <f>('post-vaccine carriage (0)'!EA24*(1-'invasiveness (0)'!$F$90)+'post-vaccine carriage (0)'!CC24)*MIN(1000, EXP('invasiveness (0)'!$C25+1.96*$K25))/1000*(100000/('post-vaccine carriage (0)'!CC$47+'post-vaccine carriage (0)'!EA$47))</f>
        <v>0.12282172246526879</v>
      </c>
      <c r="DD25" s="31">
        <f>('post-vaccine carriage (0)'!EB24*(1-'invasiveness (0)'!$F$90)+'post-vaccine carriage (0)'!CD24)*MIN(1000, EXP('invasiveness (0)'!$C25+1.96*$K25))/1000*(100000/('post-vaccine carriage (0)'!CD$47+'post-vaccine carriage (0)'!EB$47))</f>
        <v>0</v>
      </c>
      <c r="DE25" s="31">
        <f>('post-vaccine carriage (0)'!EC24*(1-'invasiveness (0)'!$F$90)+'post-vaccine carriage (0)'!CE24)*MIN(1000, EXP('invasiveness (0)'!$C25+1.96*$K25))/1000*(100000/('post-vaccine carriage (0)'!CE$47+'post-vaccine carriage (0)'!EC$47))</f>
        <v>0.2608219514406922</v>
      </c>
      <c r="DF25" s="31">
        <f>('post-vaccine carriage (0)'!ED24*(1-'invasiveness (0)'!$F$90)+'post-vaccine carriage (0)'!CF24)*MIN(1000, EXP('invasiveness (0)'!$C25+1.96*$K25))/1000*(100000/('post-vaccine carriage (0)'!CF$47+'post-vaccine carriage (0)'!ED$47))</f>
        <v>0.28567415201868784</v>
      </c>
      <c r="DG25" s="31">
        <f>('post-vaccine carriage (0)'!EE24*(1-'invasiveness (0)'!$F$90)+'post-vaccine carriage (0)'!CG24)*MIN(1000, EXP('invasiveness (0)'!$C25+1.96*$K25))/1000*(100000/('post-vaccine carriage (0)'!CG$47+'post-vaccine carriage (0)'!EE$47))</f>
        <v>0</v>
      </c>
      <c r="DH25" s="31">
        <f>('post-vaccine carriage (0)'!EF24*(1-'invasiveness (0)'!$F$90)+'post-vaccine carriage (0)'!CH24)*MIN(1000, EXP('invasiveness (0)'!$C25+1.96*$K25))/1000*(100000/('post-vaccine carriage (0)'!CH$47+'post-vaccine carriage (0)'!EF$47))</f>
        <v>0.12494184696881551</v>
      </c>
      <c r="DI25" s="38">
        <f>('post-vaccine carriage (0)'!EG24*(1-'invasiveness (0)'!$F$90)+'post-vaccine carriage (0)'!CI24)*MIN(1000, EXP('invasiveness (0)'!$C25+1.96*$K25))/1000*(100000/('post-vaccine carriage (0)'!CI$47+'post-vaccine carriage (0)'!EG$47))</f>
        <v>0</v>
      </c>
      <c r="DJ25" s="31">
        <f>('post-vaccine carriage (0)'!EH24*(1-'invasiveness (0)'!$F$90)+'post-vaccine carriage (0)'!CJ24)*MIN(1000, EXP('invasiveness (0)'!$D25+1.96*$L25))/1000*(100000/('post-vaccine carriage (0)'!CJ$47+'post-vaccine carriage (0)'!EH$47))</f>
        <v>2.2889081845978092</v>
      </c>
      <c r="DK25" s="31">
        <f>('post-vaccine carriage (0)'!EI24*(1-'invasiveness (0)'!$F$90)+'post-vaccine carriage (0)'!CK24)*MIN(1000, EXP('invasiveness (0)'!$D25+1.96*$L25))/1000*(100000/('post-vaccine carriage (0)'!CK$47+'post-vaccine carriage (0)'!EI$47))</f>
        <v>2.7010022605957729</v>
      </c>
      <c r="DL25" s="31">
        <f>('post-vaccine carriage (0)'!EJ24*(1-'invasiveness (0)'!$F$90)+'post-vaccine carriage (0)'!CL24)*MIN(1000, EXP('invasiveness (0)'!$D25+1.96*$L25))/1000*(100000/('post-vaccine carriage (0)'!CL$47+'post-vaccine carriage (0)'!EJ$47))</f>
        <v>0.80837996546008606</v>
      </c>
      <c r="DM25" s="31">
        <f>('post-vaccine carriage (0)'!EK24*(1-'invasiveness (0)'!$F$90)+'post-vaccine carriage (0)'!CM24)*MIN(1000, EXP('invasiveness (0)'!$D25+1.96*$L25))/1000*(100000/('post-vaccine carriage (0)'!CM$47+'post-vaccine carriage (0)'!EK$47))</f>
        <v>0.94046273127466062</v>
      </c>
      <c r="DN25" s="31">
        <f>('post-vaccine carriage (0)'!EL24*(1-'invasiveness (0)'!$F$90)+'post-vaccine carriage (0)'!CN24)*MIN(1000, EXP('invasiveness (0)'!$D25+1.96*$L25))/1000*(100000/('post-vaccine carriage (0)'!CN$47+'post-vaccine carriage (0)'!EL$47))</f>
        <v>0</v>
      </c>
      <c r="DO25" s="31">
        <f>('post-vaccine carriage (0)'!EM24*(1-'invasiveness (0)'!$F$90)+'post-vaccine carriage (0)'!CO24)*MIN(1000, EXP('invasiveness (0)'!$D25+1.96*$L25))/1000*(100000/('post-vaccine carriage (0)'!CO$47+'post-vaccine carriage (0)'!EM$47))</f>
        <v>0.26922637406687017</v>
      </c>
      <c r="DP25" s="31">
        <f>('post-vaccine carriage (0)'!EN24*(1-'invasiveness (0)'!$F$90)+'post-vaccine carriage (0)'!CP24)*MIN(1000, EXP('invasiveness (0)'!$D25+1.96*$L25))/1000*(100000/('post-vaccine carriage (0)'!CP$47+'post-vaccine carriage (0)'!EN$47))</f>
        <v>2.1564557755800151</v>
      </c>
      <c r="DQ25" s="31">
        <f>('post-vaccine carriage (0)'!EO24*(1-'invasiveness (0)'!$F$90)+'post-vaccine carriage (0)'!CQ24)*MIN(1000, EXP('invasiveness (0)'!$D25+1.96*$L25))/1000*(100000/('post-vaccine carriage (0)'!CQ$47+'post-vaccine carriage (0)'!EO$47))</f>
        <v>0.26874333958114566</v>
      </c>
      <c r="DR25" s="31">
        <f>('post-vaccine carriage (0)'!EP24*(1-'invasiveness (0)'!$F$90)+'post-vaccine carriage (0)'!CR24)*MIN(1000, EXP('invasiveness (0)'!$D25+1.96*$L25))/1000*(100000/('post-vaccine carriage (0)'!CR$47+'post-vaccine carriage (0)'!EP$47))</f>
        <v>0.67081056143289541</v>
      </c>
      <c r="DS25" s="38">
        <f>('post-vaccine carriage (0)'!EQ24*(1-'invasiveness (0)'!$F$90)+'post-vaccine carriage (0)'!CS24)*MIN(1000, EXP('invasiveness (0)'!$D25+1.96*$L25))/1000*(100000/('post-vaccine carriage (0)'!CS$47+'post-vaccine carriage (0)'!EQ$47))</f>
        <v>1.3514185513518821E-2</v>
      </c>
      <c r="DT25" s="31">
        <f>('post-vaccine carriage (0)'!ER24*(1-'invasiveness (0)'!$F$90)+'post-vaccine carriage (0)'!CT24)*MIN(1000, EXP('invasiveness (0)'!$E25+1.96*$M25))/1000*(100000/('post-vaccine carriage (0)'!CT$47+'post-vaccine carriage (0)'!ER$47))</f>
        <v>6.8265786998217894</v>
      </c>
      <c r="DU25" s="31">
        <f>('post-vaccine carriage (0)'!ES24*(1-'invasiveness (0)'!$F$90)+'post-vaccine carriage (0)'!CU24)*MIN(1000, EXP('invasiveness (0)'!$E25+1.96*$M25))/1000*(100000/('post-vaccine carriage (0)'!CU$47+'post-vaccine carriage (0)'!ES$47))</f>
        <v>7.0937494341748923</v>
      </c>
      <c r="DV25" s="31">
        <f>('post-vaccine carriage (0)'!ET24*(1-'invasiveness (0)'!$F$90)+'post-vaccine carriage (0)'!CV24)*MIN(1000, EXP('invasiveness (0)'!$E25+1.96*$M25))/1000*(100000/('post-vaccine carriage (0)'!CV$47+'post-vaccine carriage (0)'!ET$47))</f>
        <v>3.4116691311173724</v>
      </c>
      <c r="DW25" s="31">
        <f>('post-vaccine carriage (0)'!EU24*(1-'invasiveness (0)'!$F$90)+'post-vaccine carriage (0)'!CW24)*MIN(1000, EXP('invasiveness (0)'!$E25+1.96*$M25))/1000*(100000/('post-vaccine carriage (0)'!CW$47+'post-vaccine carriage (0)'!EU$47))</f>
        <v>2.883483188226843</v>
      </c>
      <c r="DX25" s="31">
        <f>('post-vaccine carriage (0)'!EV24*(1-'invasiveness (0)'!$F$90)+'post-vaccine carriage (0)'!CX24)*MIN(1000, EXP('invasiveness (0)'!$E25+1.96*$M25))/1000*(100000/('post-vaccine carriage (0)'!CX$47+'post-vaccine carriage (0)'!EV$47))</f>
        <v>0.2618081712411931</v>
      </c>
      <c r="DY25" s="31">
        <f>('post-vaccine carriage (0)'!EW24*(1-'invasiveness (0)'!$F$90)+'post-vaccine carriage (0)'!CY24)*MIN(1000, EXP('invasiveness (0)'!$E25+1.96*$M25))/1000*(100000/('post-vaccine carriage (0)'!CY$47+'post-vaccine carriage (0)'!EW$47))</f>
        <v>2.8764129246310017</v>
      </c>
      <c r="DZ25" s="31">
        <f>('post-vaccine carriage (0)'!EX24*(1-'invasiveness (0)'!$F$90)+'post-vaccine carriage (0)'!CZ24)*MIN(1000, EXP('invasiveness (0)'!$E25+1.96*$M25))/1000*(100000/('post-vaccine carriage (0)'!CZ$47+'post-vaccine carriage (0)'!EX$47))</f>
        <v>3.1377097390482578</v>
      </c>
      <c r="EA25" s="31">
        <f>('post-vaccine carriage (0)'!EY24*(1-'invasiveness (0)'!$F$90)+'post-vaccine carriage (0)'!DA24)*MIN(1000, EXP('invasiveness (0)'!$E25+1.96*$M25))/1000*(100000/('post-vaccine carriage (0)'!DA$47+'post-vaccine carriage (0)'!EY$47))</f>
        <v>0</v>
      </c>
      <c r="EB25" s="31">
        <f>('post-vaccine carriage (0)'!EZ24*(1-'invasiveness (0)'!$F$90)+'post-vaccine carriage (0)'!DB24)*MIN(1000, EXP('invasiveness (0)'!$E25+1.96*$M25))/1000*(100000/('post-vaccine carriage (0)'!DB$47+'post-vaccine carriage (0)'!EZ$47))</f>
        <v>2.3630464730152347</v>
      </c>
      <c r="EC25" s="38">
        <f>('post-vaccine carriage (0)'!FA24*(1-'invasiveness (0)'!$F$90)+'post-vaccine carriage (0)'!DC24)*MIN(1000, EXP('invasiveness (0)'!$E25+1.96*$M25))/1000*(100000/('post-vaccine carriage (0)'!DC$47+'post-vaccine carriage (0)'!FA$47))</f>
        <v>0.52444634879169194</v>
      </c>
      <c r="GE25" s="41">
        <f t="shared" si="4"/>
        <v>2.9691022027207392</v>
      </c>
      <c r="GF25" s="41">
        <f>O25-BC25</f>
        <v>2.1711481616243091</v>
      </c>
      <c r="GG25" s="41">
        <f t="shared" si="6"/>
        <v>0.51675564831991494</v>
      </c>
      <c r="GH25" s="41">
        <f t="shared" si="7"/>
        <v>6.4809441249468136E-2</v>
      </c>
      <c r="GI25" s="41">
        <f t="shared" si="8"/>
        <v>4.2582704012366766E-2</v>
      </c>
      <c r="GJ25" s="41">
        <f t="shared" si="9"/>
        <v>0.42781977146091921</v>
      </c>
      <c r="GK25" s="41">
        <f t="shared" si="10"/>
        <v>0.43091559268439639</v>
      </c>
      <c r="GL25" s="41">
        <f t="shared" si="11"/>
        <v>0</v>
      </c>
      <c r="GM25" s="41">
        <f t="shared" si="12"/>
        <v>0</v>
      </c>
      <c r="GN25" s="41">
        <f t="shared" si="13"/>
        <v>0</v>
      </c>
      <c r="GO25" s="41">
        <f t="shared" si="14"/>
        <v>0.15392541462480966</v>
      </c>
      <c r="GP25" s="41">
        <f t="shared" si="15"/>
        <v>0.13390653460679766</v>
      </c>
      <c r="GQ25" s="41">
        <f t="shared" si="16"/>
        <v>9.6075761709012129E-3</v>
      </c>
      <c r="GR25" s="41">
        <f t="shared" si="17"/>
        <v>9.6387436530726602E-3</v>
      </c>
      <c r="GS25" s="41">
        <f t="shared" si="18"/>
        <v>0</v>
      </c>
      <c r="GT25" s="41">
        <f t="shared" si="19"/>
        <v>2.0468658789098964E-2</v>
      </c>
      <c r="GU25" s="41">
        <f t="shared" si="20"/>
        <v>2.2418997750138871E-2</v>
      </c>
      <c r="GV25" s="41">
        <f t="shared" si="21"/>
        <v>0</v>
      </c>
      <c r="GW25" s="41">
        <f t="shared" si="22"/>
        <v>9.8051257570857617E-3</v>
      </c>
      <c r="GX25" s="41">
        <f t="shared" si="23"/>
        <v>0</v>
      </c>
      <c r="GY25" s="41">
        <f t="shared" si="24"/>
        <v>0.17191477749116085</v>
      </c>
      <c r="GZ25" s="41">
        <f t="shared" si="25"/>
        <v>0.20286624241113269</v>
      </c>
      <c r="HA25" s="41">
        <f t="shared" si="26"/>
        <v>6.0715612284291884E-2</v>
      </c>
      <c r="HB25" s="41">
        <f t="shared" si="27"/>
        <v>7.0636053588240308E-2</v>
      </c>
      <c r="HC25" s="41">
        <f t="shared" si="28"/>
        <v>0</v>
      </c>
      <c r="HD25" s="41">
        <f t="shared" si="29"/>
        <v>2.0220991171207993E-2</v>
      </c>
      <c r="HE25" s="41">
        <f t="shared" si="30"/>
        <v>0.16196657311245904</v>
      </c>
      <c r="HF25" s="41">
        <f t="shared" si="31"/>
        <v>2.0184711530682142E-2</v>
      </c>
      <c r="HG25" s="41">
        <f t="shared" si="32"/>
        <v>5.0383081848134739E-2</v>
      </c>
      <c r="HH25" s="41">
        <f t="shared" si="33"/>
        <v>1.0150202665027775E-3</v>
      </c>
      <c r="HI25" s="41">
        <f t="shared" si="34"/>
        <v>1.3212623112589648</v>
      </c>
      <c r="HJ25" s="41">
        <f t="shared" si="35"/>
        <v>1.3729723460354406</v>
      </c>
      <c r="HK25" s="41">
        <f t="shared" si="36"/>
        <v>0.66031756750254389</v>
      </c>
      <c r="HL25" s="41">
        <f t="shared" si="37"/>
        <v>0.55808888013734093</v>
      </c>
      <c r="HM25" s="41">
        <f t="shared" si="38"/>
        <v>5.0672127965015912E-2</v>
      </c>
      <c r="HN25" s="41">
        <f t="shared" si="39"/>
        <v>0.55672045339964049</v>
      </c>
      <c r="HO25" s="41">
        <f t="shared" si="40"/>
        <v>0.60729360989903902</v>
      </c>
      <c r="HP25" s="41">
        <f t="shared" si="41"/>
        <v>0</v>
      </c>
      <c r="HQ25" s="41">
        <f t="shared" si="42"/>
        <v>0.45736003082041088</v>
      </c>
      <c r="HR25" s="41">
        <f t="shared" si="43"/>
        <v>0.10150490097681364</v>
      </c>
      <c r="HS25" s="41">
        <f t="shared" si="44"/>
        <v>5.1399357082126489</v>
      </c>
      <c r="HT25" s="41">
        <f t="shared" si="45"/>
        <v>3.7585644419807993</v>
      </c>
      <c r="HU25" s="41">
        <f t="shared" si="46"/>
        <v>0.89457709026863341</v>
      </c>
      <c r="HV25" s="41">
        <f t="shared" si="47"/>
        <v>0.11219430607750705</v>
      </c>
      <c r="HW25" s="41">
        <f t="shared" si="48"/>
        <v>7.3716681327052377E-2</v>
      </c>
      <c r="HX25" s="41">
        <f t="shared" si="49"/>
        <v>0.74061651296352471</v>
      </c>
      <c r="HY25" s="41">
        <f t="shared" si="50"/>
        <v>0.74597581721321116</v>
      </c>
      <c r="HZ25" s="41">
        <f t="shared" si="51"/>
        <v>0</v>
      </c>
      <c r="IA25" s="41">
        <f t="shared" si="52"/>
        <v>0</v>
      </c>
      <c r="IB25" s="41">
        <f t="shared" si="53"/>
        <v>0</v>
      </c>
      <c r="IC25" s="41">
        <f t="shared" si="54"/>
        <v>1.7930146850296573</v>
      </c>
      <c r="ID25" s="41">
        <f t="shared" si="55"/>
        <v>1.5598228762719308</v>
      </c>
      <c r="IE25" s="41">
        <f t="shared" si="56"/>
        <v>0.11191475562340511</v>
      </c>
      <c r="IF25" s="41">
        <f t="shared" si="57"/>
        <v>0.11227781297403833</v>
      </c>
      <c r="IG25" s="41">
        <f t="shared" si="58"/>
        <v>0</v>
      </c>
      <c r="IH25" s="41">
        <f t="shared" si="59"/>
        <v>0.2384310991214339</v>
      </c>
      <c r="II25" s="41">
        <f t="shared" si="60"/>
        <v>0.26114980614232369</v>
      </c>
      <c r="IJ25" s="41">
        <f t="shared" si="61"/>
        <v>0</v>
      </c>
      <c r="IK25" s="41">
        <f t="shared" si="62"/>
        <v>0.11421593057826104</v>
      </c>
      <c r="IL25" s="41">
        <f t="shared" si="63"/>
        <v>0</v>
      </c>
      <c r="IM25" s="41">
        <f t="shared" si="64"/>
        <v>2.101678218680433</v>
      </c>
      <c r="IN25" s="41">
        <f t="shared" si="65"/>
        <v>2.4800634896144622</v>
      </c>
      <c r="IO25" s="41">
        <f t="shared" si="66"/>
        <v>0.74225544618061301</v>
      </c>
      <c r="IP25" s="41">
        <f t="shared" si="67"/>
        <v>0.86353399891746596</v>
      </c>
      <c r="IQ25" s="41">
        <f t="shared" si="68"/>
        <v>0</v>
      </c>
      <c r="IR25" s="41">
        <f t="shared" si="69"/>
        <v>0.24720397702194191</v>
      </c>
      <c r="IS25" s="41">
        <f t="shared" si="70"/>
        <v>1.9800602591145438</v>
      </c>
      <c r="IT25" s="41">
        <f t="shared" si="71"/>
        <v>0.24676045418238465</v>
      </c>
      <c r="IU25" s="41">
        <f t="shared" si="72"/>
        <v>0.61593905570835894</v>
      </c>
      <c r="IV25" s="41">
        <f t="shared" si="73"/>
        <v>1.2408741219106538E-2</v>
      </c>
      <c r="IW25" s="41">
        <f t="shared" si="74"/>
        <v>5.0352767220249266</v>
      </c>
      <c r="IX25" s="41">
        <f t="shared" si="75"/>
        <v>5.2323415532748179</v>
      </c>
      <c r="IY25" s="41">
        <f t="shared" si="76"/>
        <v>2.5164432894642772</v>
      </c>
      <c r="IZ25" s="41">
        <f t="shared" si="77"/>
        <v>2.1268539358387342</v>
      </c>
      <c r="JA25" s="41">
        <f t="shared" si="78"/>
        <v>0.19310941076839994</v>
      </c>
      <c r="JB25" s="41">
        <f t="shared" si="79"/>
        <v>2.1216389174132311</v>
      </c>
      <c r="JC25" s="41">
        <f t="shared" si="80"/>
        <v>2.3143711519670966</v>
      </c>
      <c r="JD25" s="41">
        <f t="shared" si="81"/>
        <v>0</v>
      </c>
      <c r="JE25" s="41">
        <f t="shared" si="82"/>
        <v>1.7429804037778591</v>
      </c>
      <c r="JF25" s="41">
        <f t="shared" si="83"/>
        <v>0.3868310332510646</v>
      </c>
    </row>
    <row r="26" spans="1:266" x14ac:dyDescent="0.25">
      <c r="A26" s="28">
        <v>31</v>
      </c>
      <c r="B26" s="65">
        <v>1.412116342</v>
      </c>
      <c r="C26" s="65">
        <v>-9.4229494680000006</v>
      </c>
      <c r="D26" s="65">
        <v>1.7229650569999999</v>
      </c>
      <c r="E26" s="26">
        <v>3.3295059679999999</v>
      </c>
      <c r="F26" s="65">
        <v>1.375241575</v>
      </c>
      <c r="G26" s="65">
        <v>2.9125748999999999E-2</v>
      </c>
      <c r="H26" s="65">
        <v>0.65303392100000002</v>
      </c>
      <c r="I26" s="26">
        <v>3.0782483819999999</v>
      </c>
      <c r="J26" s="91">
        <f t="shared" si="3"/>
        <v>0.85272796043704024</v>
      </c>
      <c r="K26" s="91">
        <f t="shared" si="84"/>
        <v>5.8595120098067088</v>
      </c>
      <c r="L26" s="91">
        <f t="shared" si="85"/>
        <v>1.2374627355578958</v>
      </c>
      <c r="M26" s="26">
        <f t="shared" si="86"/>
        <v>0.5699649769243379</v>
      </c>
      <c r="N26" s="31">
        <f>('post-vaccine carriage (0)'!DN25*(1-'invasiveness (0)'!$F$90)+'post-vaccine carriage (0)'!BP25)*EXP('invasiveness (0)'!$B26)/1000*(100000/('post-vaccine carriage (0)'!BP$47+'post-vaccine carriage (0)'!DN$47))</f>
        <v>0.48280333570181933</v>
      </c>
      <c r="O26" s="31">
        <f>('post-vaccine carriage (0)'!DO25*(1-'invasiveness (0)'!$F$90)+'post-vaccine carriage (0)'!BQ25)*EXP('invasiveness (0)'!$B26)/1000*(100000/('post-vaccine carriage (0)'!BQ$47+'post-vaccine carriage (0)'!DO$47))</f>
        <v>0.65148632007435925</v>
      </c>
      <c r="P26" s="31">
        <f>('post-vaccine carriage (0)'!DP25*(1-'invasiveness (0)'!$F$90)+'post-vaccine carriage (0)'!BR25)*EXP('invasiveness (0)'!$B26)/1000*(100000/('post-vaccine carriage (0)'!BR$47+'post-vaccine carriage (0)'!DP$47))</f>
        <v>0.49833997459136808</v>
      </c>
      <c r="Q26" s="31">
        <f>('post-vaccine carriage (0)'!DQ25*(1-'invasiveness (0)'!$F$90)+'post-vaccine carriage (0)'!BS25)*EXP('invasiveness (0)'!$B26)/1000*(100000/('post-vaccine carriage (0)'!BS$47+'post-vaccine carriage (0)'!DQ$47))</f>
        <v>0.21311414231774445</v>
      </c>
      <c r="R26" s="31">
        <f>('post-vaccine carriage (0)'!DR25*(1-'invasiveness (0)'!$F$90)+'post-vaccine carriage (0)'!BT25)*EXP('invasiveness (0)'!$B26)/1000*(100000/('post-vaccine carriage (0)'!BT$47+'post-vaccine carriage (0)'!DR$47))</f>
        <v>0.15887512203359341</v>
      </c>
      <c r="S26" s="31">
        <f>('post-vaccine carriage (0)'!DS25*(1-'invasiveness (0)'!$F$90)+'post-vaccine carriage (0)'!BU25)*EXP('invasiveness (0)'!$B26)/1000*(100000/('post-vaccine carriage (0)'!BU$47+'post-vaccine carriage (0)'!DS$47))</f>
        <v>0.12715380451325256</v>
      </c>
      <c r="T26" s="31">
        <f>('post-vaccine carriage (0)'!DT25*(1-'invasiveness (0)'!$F$90)+'post-vaccine carriage (0)'!BV25)*EXP('invasiveness (0)'!$B26)/1000*(100000/('post-vaccine carriage (0)'!BV$47+'post-vaccine carriage (0)'!DT$47))</f>
        <v>8.9924244737319192E-2</v>
      </c>
      <c r="U26" s="31">
        <f>('post-vaccine carriage (0)'!DU25*(1-'invasiveness (0)'!$F$90)+'post-vaccine carriage (0)'!BW25)*EXP('invasiveness (0)'!$B26)/1000*(100000/('post-vaccine carriage (0)'!BW$47+'post-vaccine carriage (0)'!DU$47))</f>
        <v>0.16109449113005148</v>
      </c>
      <c r="V26" s="31">
        <f>('post-vaccine carriage (0)'!DV25*(1-'invasiveness (0)'!$F$90)+'post-vaccine carriage (0)'!BX25)*EXP('invasiveness (0)'!$B26)/1000*(100000/('post-vaccine carriage (0)'!BX$47+'post-vaccine carriage (0)'!DV$47))</f>
        <v>0.28204074844422589</v>
      </c>
      <c r="W26" s="38">
        <f>('post-vaccine carriage (0)'!DW25*(1-'invasiveness (0)'!$F$90)+'post-vaccine carriage (0)'!BY25)*EXP('invasiveness (0)'!$B26)/1000*(100000/('post-vaccine carriage (0)'!BY$47+'post-vaccine carriage (0)'!DW$47))</f>
        <v>0.19989657380795059</v>
      </c>
      <c r="X26" s="31">
        <f>('post-vaccine carriage (0)'!DX25*(1-'invasiveness (0)'!$F$90)+'post-vaccine carriage (0)'!BZ25)*EXP('invasiveness (0)'!$C26)/1000*(100000/('post-vaccine carriage (0)'!BZ$47+'post-vaccine carriage (0)'!DX$47))</f>
        <v>6.3764923611174398E-6</v>
      </c>
      <c r="Y26" s="31">
        <f>('post-vaccine carriage (0)'!DY25*(1-'invasiveness (0)'!$F$90)+'post-vaccine carriage (0)'!CA25)*EXP('invasiveness (0)'!$C26)/1000*(100000/('post-vaccine carriage (0)'!CA$47+'post-vaccine carriage (0)'!DY$47))</f>
        <v>1.568229021445359E-5</v>
      </c>
      <c r="Z26" s="31">
        <f>('post-vaccine carriage (0)'!DZ25*(1-'invasiveness (0)'!$F$90)+'post-vaccine carriage (0)'!CB25)*EXP('invasiveness (0)'!$C26)/1000*(100000/('post-vaccine carriage (0)'!CB$47+'post-vaccine carriage (0)'!DZ$47))</f>
        <v>9.3844702311952316E-6</v>
      </c>
      <c r="AA26" s="31">
        <f>('post-vaccine carriage (0)'!EA25*(1-'invasiveness (0)'!$F$90)+'post-vaccine carriage (0)'!CC25)*EXP('invasiveness (0)'!$C26)/1000*(100000/('post-vaccine carriage (0)'!CC$47+'post-vaccine carriage (0)'!EA$47))</f>
        <v>6.7249385328353771E-6</v>
      </c>
      <c r="AB26" s="31">
        <f>('post-vaccine carriage (0)'!EB25*(1-'invasiveness (0)'!$F$90)+'post-vaccine carriage (0)'!CD25)*EXP('invasiveness (0)'!$C26)/1000*(100000/('post-vaccine carriage (0)'!CD$47+'post-vaccine carriage (0)'!EB$47))</f>
        <v>3.4826074766006992E-6</v>
      </c>
      <c r="AC26" s="31">
        <f>('post-vaccine carriage (0)'!EC25*(1-'invasiveness (0)'!$F$90)+'post-vaccine carriage (0)'!CE25)*EXP('invasiveness (0)'!$C26)/1000*(100000/('post-vaccine carriage (0)'!CE$47+'post-vaccine carriage (0)'!EC$47))</f>
        <v>2.2101479235031961E-6</v>
      </c>
      <c r="AD26" s="31">
        <f>('post-vaccine carriage (0)'!ED25*(1-'invasiveness (0)'!$F$90)+'post-vaccine carriage (0)'!CF25)*EXP('invasiveness (0)'!$C26)/1000*(100000/('post-vaccine carriage (0)'!CF$47+'post-vaccine carriage (0)'!ED$47))</f>
        <v>2.3122519981657093E-6</v>
      </c>
      <c r="AE26" s="31">
        <f>('post-vaccine carriage (0)'!EE25*(1-'invasiveness (0)'!$F$90)+'post-vaccine carriage (0)'!CG25)*EXP('invasiveness (0)'!$C26)/1000*(100000/('post-vaccine carriage (0)'!CG$47+'post-vaccine carriage (0)'!EE$47))</f>
        <v>2.2068066676662117E-6</v>
      </c>
      <c r="AF26" s="31">
        <f>('post-vaccine carriage (0)'!EF25*(1-'invasiveness (0)'!$F$90)+'post-vaccine carriage (0)'!CH25)*EXP('invasiveness (0)'!$C26)/1000*(100000/('post-vaccine carriage (0)'!CH$47+'post-vaccine carriage (0)'!EF$47))</f>
        <v>2.1549222777246804E-6</v>
      </c>
      <c r="AG26" s="38">
        <f>('post-vaccine carriage (0)'!EG25*(1-'invasiveness (0)'!$F$90)+'post-vaccine carriage (0)'!CI25)*EXP('invasiveness (0)'!$C26)/1000*(100000/('post-vaccine carriage (0)'!CI$47+'post-vaccine carriage (0)'!EG$47))</f>
        <v>8.503429997238724E-7</v>
      </c>
      <c r="AH26" s="31">
        <f>('post-vaccine carriage (0)'!EH25*(1-'invasiveness (0)'!$F$90)+'post-vaccine carriage (0)'!CJ25)*EXP('invasiveness (0)'!$D26)/1000*(100000/('post-vaccine carriage (0)'!CJ$47+'post-vaccine carriage (0)'!EH$47))</f>
        <v>0.24877507058839868</v>
      </c>
      <c r="AI26" s="31">
        <f>('post-vaccine carriage (0)'!EI25*(1-'invasiveness (0)'!$F$90)+'post-vaccine carriage (0)'!CK25)*EXP('invasiveness (0)'!$D26)/1000*(100000/('post-vaccine carriage (0)'!CK$47+'post-vaccine carriage (0)'!EI$47))</f>
        <v>0.58223612080437959</v>
      </c>
      <c r="AJ26" s="31">
        <f>('post-vaccine carriage (0)'!EJ25*(1-'invasiveness (0)'!$F$90)+'post-vaccine carriage (0)'!CL25)*EXP('invasiveness (0)'!$D26)/1000*(100000/('post-vaccine carriage (0)'!CL$47+'post-vaccine carriage (0)'!EJ$47))</f>
        <v>0.45045975941005084</v>
      </c>
      <c r="AK26" s="31">
        <f>('post-vaccine carriage (0)'!EK25*(1-'invasiveness (0)'!$F$90)+'post-vaccine carriage (0)'!CM25)*EXP('invasiveness (0)'!$D26)/1000*(100000/('post-vaccine carriage (0)'!CM$47+'post-vaccine carriage (0)'!EK$47))</f>
        <v>0.31916512254971102</v>
      </c>
      <c r="AL26" s="31">
        <f>('post-vaccine carriage (0)'!EL25*(1-'invasiveness (0)'!$F$90)+'post-vaccine carriage (0)'!CN25)*EXP('invasiveness (0)'!$D26)/1000*(100000/('post-vaccine carriage (0)'!CN$47+'post-vaccine carriage (0)'!EL$47))</f>
        <v>0.54423372096310696</v>
      </c>
      <c r="AM26" s="31">
        <f>('post-vaccine carriage (0)'!EM25*(1-'invasiveness (0)'!$F$90)+'post-vaccine carriage (0)'!CO25)*EXP('invasiveness (0)'!$D26)/1000*(100000/('post-vaccine carriage (0)'!CO$47+'post-vaccine carriage (0)'!EM$47))</f>
        <v>0.22503461157646173</v>
      </c>
      <c r="AN26" s="31">
        <f>('post-vaccine carriage (0)'!EN25*(1-'invasiveness (0)'!$F$90)+'post-vaccine carriage (0)'!CP25)*EXP('invasiveness (0)'!$D26)/1000*(100000/('post-vaccine carriage (0)'!CP$47+'post-vaccine carriage (0)'!EN$47))</f>
        <v>0.37947106351157084</v>
      </c>
      <c r="AO26" s="31">
        <f>('post-vaccine carriage (0)'!EO25*(1-'invasiveness (0)'!$F$90)+'post-vaccine carriage (0)'!CQ25)*EXP('invasiveness (0)'!$D26)/1000*(100000/('post-vaccine carriage (0)'!CQ$47+'post-vaccine carriage (0)'!EO$47))</f>
        <v>0.6384245610339816</v>
      </c>
      <c r="AP26" s="31">
        <f>('post-vaccine carriage (0)'!EP25*(1-'invasiveness (0)'!$F$90)+'post-vaccine carriage (0)'!CR25)*EXP('invasiveness (0)'!$D26)/1000*(100000/('post-vaccine carriage (0)'!CR$47+'post-vaccine carriage (0)'!EP$47))</f>
        <v>0.91010683935268699</v>
      </c>
      <c r="AQ26" s="38">
        <f>('post-vaccine carriage (0)'!EQ25*(1-'invasiveness (0)'!$F$90)+'post-vaccine carriage (0)'!CS25)*EXP('invasiveness (0)'!$D26)/1000*(100000/('post-vaccine carriage (0)'!CS$47+'post-vaccine carriage (0)'!EQ$47))</f>
        <v>9.2745445507318447E-2</v>
      </c>
      <c r="AR26" s="31">
        <f>('post-vaccine carriage (0)'!ER25*(1-'invasiveness (0)'!$F$90)+'post-vaccine carriage (0)'!CT25)*EXP('invasiveness (0)'!$E26)/1000*(100000/('post-vaccine carriage (0)'!CT$47+'post-vaccine carriage (0)'!ER$47))</f>
        <v>1.3959479442745961</v>
      </c>
      <c r="AS26" s="31">
        <f>('post-vaccine carriage (0)'!ES25*(1-'invasiveness (0)'!$F$90)+'post-vaccine carriage (0)'!CU25)*EXP('invasiveness (0)'!$E26)/1000*(100000/('post-vaccine carriage (0)'!CU$47+'post-vaccine carriage (0)'!ES$47))</f>
        <v>2.6191044730068245</v>
      </c>
      <c r="AT26" s="31">
        <f>('post-vaccine carriage (0)'!ET25*(1-'invasiveness (0)'!$F$90)+'post-vaccine carriage (0)'!CV25)*EXP('invasiveness (0)'!$E26)/1000*(100000/('post-vaccine carriage (0)'!CV$47+'post-vaccine carriage (0)'!ET$47))</f>
        <v>1.988281575691826</v>
      </c>
      <c r="AU26" s="31">
        <f>('post-vaccine carriage (0)'!EU25*(1-'invasiveness (0)'!$F$90)+'post-vaccine carriage (0)'!CW25)*EXP('invasiveness (0)'!$E26)/1000*(100000/('post-vaccine carriage (0)'!CW$47+'post-vaccine carriage (0)'!EU$47))</f>
        <v>1.3936836611817944</v>
      </c>
      <c r="AV26" s="31">
        <f>('post-vaccine carriage (0)'!EV25*(1-'invasiveness (0)'!$F$90)+'post-vaccine carriage (0)'!CX25)*EXP('invasiveness (0)'!$E26)/1000*(100000/('post-vaccine carriage (0)'!CX$47+'post-vaccine carriage (0)'!EV$47))</f>
        <v>1.8791283111588457</v>
      </c>
      <c r="AW26" s="31">
        <f>('post-vaccine carriage (0)'!EW25*(1-'invasiveness (0)'!$F$90)+'post-vaccine carriage (0)'!CY25)*EXP('invasiveness (0)'!$E26)/1000*(100000/('post-vaccine carriage (0)'!CY$47+'post-vaccine carriage (0)'!EW$47))</f>
        <v>0.6256198650670779</v>
      </c>
      <c r="AX26" s="31">
        <f>('post-vaccine carriage (0)'!EX25*(1-'invasiveness (0)'!$F$90)+'post-vaccine carriage (0)'!CZ25)*EXP('invasiveness (0)'!$E26)/1000*(100000/('post-vaccine carriage (0)'!CZ$47+'post-vaccine carriage (0)'!EX$47))</f>
        <v>1.633461325523528</v>
      </c>
      <c r="AY26" s="31">
        <f>('post-vaccine carriage (0)'!EY25*(1-'invasiveness (0)'!$F$90)+'post-vaccine carriage (0)'!DA25)*EXP('invasiveness (0)'!$E26)/1000*(100000/('post-vaccine carriage (0)'!DA$47+'post-vaccine carriage (0)'!EY$47))</f>
        <v>1.8827179710742852</v>
      </c>
      <c r="AZ26" s="31">
        <f>('post-vaccine carriage (0)'!EZ25*(1-'invasiveness (0)'!$F$90)+'post-vaccine carriage (0)'!DB25)*EXP('invasiveness (0)'!$E26)/1000*(100000/('post-vaccine carriage (0)'!DB$47+'post-vaccine carriage (0)'!EZ$47))</f>
        <v>4.7462230105336269</v>
      </c>
      <c r="BA26" s="38">
        <f>('post-vaccine carriage (0)'!FA25*(1-'invasiveness (0)'!$F$90)+'post-vaccine carriage (0)'!DC25)*EXP('invasiveness (0)'!$E26)/1000*(100000/('post-vaccine carriage (0)'!DC$47+'post-vaccine carriage (0)'!FA$47))</f>
        <v>2.0250077129636295</v>
      </c>
      <c r="BB26" s="31">
        <f>('post-vaccine carriage (0)'!DN25*(1-'invasiveness (0)'!$F$90)+'post-vaccine carriage (0)'!BP25)*EXP('invasiveness (0)'!$B26-1.96*$J26)/1000*(100000/('post-vaccine carriage (0)'!BP$47+'post-vaccine carriage (0)'!DN$47))</f>
        <v>9.0763987710531138E-2</v>
      </c>
      <c r="BC26" s="31">
        <f>('post-vaccine carriage (0)'!DO25*(1-'invasiveness (0)'!$F$90)+'post-vaccine carriage (0)'!BQ25)*EXP('invasiveness (0)'!$B26-1.96*$J26)/1000*(100000/('post-vaccine carriage (0)'!BQ$47+'post-vaccine carriage (0)'!DO$47))</f>
        <v>0.12247532685923294</v>
      </c>
      <c r="BD26" s="31">
        <f>('post-vaccine carriage (0)'!DP25*(1-'invasiveness (0)'!$F$90)+'post-vaccine carriage (0)'!BR25)*EXP('invasiveness (0)'!$B26-1.96*$J26)/1000*(100000/('post-vaccine carriage (0)'!BR$47+'post-vaccine carriage (0)'!DP$47))</f>
        <v>9.3684778013655476E-2</v>
      </c>
      <c r="BE26" s="31">
        <f>('post-vaccine carriage (0)'!DQ25*(1-'invasiveness (0)'!$F$90)+'post-vaccine carriage (0)'!BS25)*EXP('invasiveness (0)'!$B26-1.96*$J26)/1000*(100000/('post-vaccine carriage (0)'!BS$47+'post-vaccine carriage (0)'!DQ$47))</f>
        <v>4.0064117134050795E-2</v>
      </c>
      <c r="BF26" s="31">
        <f>('post-vaccine carriage (0)'!DR25*(1-'invasiveness (0)'!$F$90)+'post-vaccine carriage (0)'!BT25)*EXP('invasiveness (0)'!$B26-1.96*$J26)/1000*(100000/('post-vaccine carriage (0)'!BT$47+'post-vaccine carriage (0)'!DR$47))</f>
        <v>2.9867522772610094E-2</v>
      </c>
      <c r="BG26" s="31">
        <f>('post-vaccine carriage (0)'!DS25*(1-'invasiveness (0)'!$F$90)+'post-vaccine carriage (0)'!BU25)*EXP('invasiveness (0)'!$B26-1.96*$J26)/1000*(100000/('post-vaccine carriage (0)'!BU$47+'post-vaccine carriage (0)'!DS$47))</f>
        <v>2.3904114774625083E-2</v>
      </c>
      <c r="BH26" s="31">
        <f>('post-vaccine carriage (0)'!DT25*(1-'invasiveness (0)'!$F$90)+'post-vaccine carriage (0)'!BV25)*EXP('invasiveness (0)'!$B26-1.96*$J26)/1000*(100000/('post-vaccine carriage (0)'!BV$47+'post-vaccine carriage (0)'!DT$47))</f>
        <v>1.6905191908735351E-2</v>
      </c>
      <c r="BI26" s="31">
        <f>('post-vaccine carriage (0)'!DU25*(1-'invasiveness (0)'!$F$90)+'post-vaccine carriage (0)'!BW25)*EXP('invasiveness (0)'!$B26-1.96*$J26)/1000*(100000/('post-vaccine carriage (0)'!BW$47+'post-vaccine carriage (0)'!DU$47))</f>
        <v>3.0284750191105936E-2</v>
      </c>
      <c r="BJ26" s="31">
        <f>('post-vaccine carriage (0)'!DV25*(1-'invasiveness (0)'!$F$90)+'post-vaccine carriage (0)'!BX25)*EXP('invasiveness (0)'!$B26-1.96*$J26)/1000*(100000/('post-vaccine carriage (0)'!BX$47+'post-vaccine carriage (0)'!DV$47))</f>
        <v>5.3021885170799268E-2</v>
      </c>
      <c r="BK26" s="38">
        <f>('post-vaccine carriage (0)'!DW25*(1-'invasiveness (0)'!$F$90)+'post-vaccine carriage (0)'!BY25)*EXP('invasiveness (0)'!$B26-1.96*$J26)/1000*(100000/('post-vaccine carriage (0)'!BY$47+'post-vaccine carriage (0)'!DW$47))</f>
        <v>3.7579297463030632E-2</v>
      </c>
      <c r="BL26" s="31">
        <f>('post-vaccine carriage (0)'!DX25*(1-'invasiveness (0)'!$F$90)+'post-vaccine carriage (0)'!BZ25)*EXP('invasiveness (0)'!$C26-1.96*$K26)/1000*(100000/('post-vaccine carriage (0)'!BZ$47+'post-vaccine carriage (0)'!DX$47))</f>
        <v>6.5594062307811841E-11</v>
      </c>
      <c r="BM26" s="31">
        <f>('post-vaccine carriage (0)'!DY25*(1-'invasiveness (0)'!$F$90)+'post-vaccine carriage (0)'!CA25)*EXP('invasiveness (0)'!$C26-1.96*$K26)/1000*(100000/('post-vaccine carriage (0)'!CA$47+'post-vaccine carriage (0)'!DY$47))</f>
        <v>1.6132147004968569E-10</v>
      </c>
      <c r="BN26" s="31">
        <f>('post-vaccine carriage (0)'!DZ25*(1-'invasiveness (0)'!$F$90)+'post-vaccine carriage (0)'!CB25)*EXP('invasiveness (0)'!$C26-1.96*$K26)/1000*(100000/('post-vaccine carriage (0)'!CB$47+'post-vaccine carriage (0)'!DZ$47))</f>
        <v>9.6536699208552238E-11</v>
      </c>
      <c r="BO26" s="31">
        <f>('post-vaccine carriage (0)'!EA25*(1-'invasiveness (0)'!$F$90)+'post-vaccine carriage (0)'!CC25)*EXP('invasiveness (0)'!$C26-1.96*$K26)/1000*(100000/('post-vaccine carriage (0)'!CC$47+'post-vaccine carriage (0)'!EA$47))</f>
        <v>6.9178478096962009E-11</v>
      </c>
      <c r="BP26" s="31">
        <f>('post-vaccine carriage (0)'!EB25*(1-'invasiveness (0)'!$F$90)+'post-vaccine carriage (0)'!CD25)*EXP('invasiveness (0)'!$C26-1.96*$K26)/1000*(100000/('post-vaccine carriage (0)'!CD$47+'post-vaccine carriage (0)'!EB$47))</f>
        <v>3.5825083584631669E-11</v>
      </c>
      <c r="BQ26" s="31">
        <f>('post-vaccine carriage (0)'!EC25*(1-'invasiveness (0)'!$F$90)+'post-vaccine carriage (0)'!CE25)*EXP('invasiveness (0)'!$C26-1.96*$K26)/1000*(100000/('post-vaccine carriage (0)'!CE$47+'post-vaccine carriage (0)'!EC$47))</f>
        <v>2.2735474676918464E-11</v>
      </c>
      <c r="BR26" s="31">
        <f>('post-vaccine carriage (0)'!ED25*(1-'invasiveness (0)'!$F$90)+'post-vaccine carriage (0)'!CF25)*EXP('invasiveness (0)'!$C26-1.96*$K26)/1000*(100000/('post-vaccine carriage (0)'!CF$47+'post-vaccine carriage (0)'!ED$47))</f>
        <v>2.378580464769266E-11</v>
      </c>
      <c r="BS26" s="31">
        <f>('post-vaccine carriage (0)'!EE25*(1-'invasiveness (0)'!$F$90)+'post-vaccine carriage (0)'!CG25)*EXP('invasiveness (0)'!$C26-1.96*$K26)/1000*(100000/('post-vaccine carriage (0)'!CG$47+'post-vaccine carriage (0)'!EE$47))</f>
        <v>2.270110365737582E-11</v>
      </c>
      <c r="BT26" s="31">
        <f>('post-vaccine carriage (0)'!EF25*(1-'invasiveness (0)'!$F$90)+'post-vaccine carriage (0)'!CH25)*EXP('invasiveness (0)'!$C26-1.96*$K26)/1000*(100000/('post-vaccine carriage (0)'!CH$47+'post-vaccine carriage (0)'!EF$47))</f>
        <v>2.2167376380075174E-11</v>
      </c>
      <c r="BU26" s="38">
        <f>('post-vaccine carriage (0)'!EG25*(1-'invasiveness (0)'!$F$90)+'post-vaccine carriage (0)'!CI25)*EXP('invasiveness (0)'!$C26-1.96*$K26)/1000*(100000/('post-vaccine carriage (0)'!CI$47+'post-vaccine carriage (0)'!EG$47))</f>
        <v>8.7473564693684756E-12</v>
      </c>
      <c r="BV26" s="31">
        <f>('post-vaccine carriage (0)'!EH25*(1-'invasiveness (0)'!$F$90)+'post-vaccine carriage (0)'!CJ25)*EXP('invasiveness (0)'!$D26-1.96*$L26)/1000*(100000/('post-vaccine carriage (0)'!CJ$47+'post-vaccine carriage (0)'!EH$47))</f>
        <v>2.2001754398202195E-2</v>
      </c>
      <c r="BW26" s="31">
        <f>('post-vaccine carriage (0)'!EI25*(1-'invasiveness (0)'!$F$90)+'post-vaccine carriage (0)'!CK25)*EXP('invasiveness (0)'!$D26-1.96*$L26)/1000*(100000/('post-vaccine carriage (0)'!CK$47+'post-vaccine carriage (0)'!EI$47))</f>
        <v>5.1493166503385708E-2</v>
      </c>
      <c r="BX26" s="31">
        <f>('post-vaccine carriage (0)'!EJ25*(1-'invasiveness (0)'!$F$90)+'post-vaccine carriage (0)'!CL25)*EXP('invasiveness (0)'!$D26-1.96*$L26)/1000*(100000/('post-vaccine carriage (0)'!CL$47+'post-vaccine carriage (0)'!EJ$47))</f>
        <v>3.983881893540249E-2</v>
      </c>
      <c r="BY26" s="31">
        <f>('post-vaccine carriage (0)'!EK25*(1-'invasiveness (0)'!$F$90)+'post-vaccine carriage (0)'!CM25)*EXP('invasiveness (0)'!$D26-1.96*$L26)/1000*(100000/('post-vaccine carriage (0)'!CM$47+'post-vaccine carriage (0)'!EK$47))</f>
        <v>2.8227075253971685E-2</v>
      </c>
      <c r="BZ26" s="31">
        <f>('post-vaccine carriage (0)'!EL25*(1-'invasiveness (0)'!$F$90)+'post-vaccine carriage (0)'!CN25)*EXP('invasiveness (0)'!$D26-1.96*$L26)/1000*(100000/('post-vaccine carriage (0)'!CN$47+'post-vaccine carriage (0)'!EL$47))</f>
        <v>4.8132220947738252E-2</v>
      </c>
      <c r="CA26" s="31">
        <f>('post-vaccine carriage (0)'!EM25*(1-'invasiveness (0)'!$F$90)+'post-vaccine carriage (0)'!CO25)*EXP('invasiveness (0)'!$D26-1.96*$L26)/1000*(100000/('post-vaccine carriage (0)'!CO$47+'post-vaccine carriage (0)'!EM$47))</f>
        <v>1.9902139886001223E-2</v>
      </c>
      <c r="CB26" s="31">
        <f>('post-vaccine carriage (0)'!EN25*(1-'invasiveness (0)'!$F$90)+'post-vaccine carriage (0)'!CP25)*EXP('invasiveness (0)'!$D26-1.96*$L26)/1000*(100000/('post-vaccine carriage (0)'!CP$47+'post-vaccine carriage (0)'!EN$47))</f>
        <v>3.3560553800102165E-2</v>
      </c>
      <c r="CC26" s="31">
        <f>('post-vaccine carriage (0)'!EO25*(1-'invasiveness (0)'!$F$90)+'post-vaccine carriage (0)'!CQ25)*EXP('invasiveness (0)'!$D26-1.96*$L26)/1000*(100000/('post-vaccine carriage (0)'!CQ$47+'post-vaccine carriage (0)'!EO$47))</f>
        <v>5.6462491842238269E-2</v>
      </c>
      <c r="CD26" s="31">
        <f>('post-vaccine carriage (0)'!EP25*(1-'invasiveness (0)'!$F$90)+'post-vaccine carriage (0)'!CR25)*EXP('invasiveness (0)'!$D26-1.96*$L26)/1000*(100000/('post-vaccine carriage (0)'!CR$47+'post-vaccine carriage (0)'!EP$47))</f>
        <v>8.0490167717374453E-2</v>
      </c>
      <c r="CE26" s="38">
        <f>('post-vaccine carriage (0)'!EQ25*(1-'invasiveness (0)'!$F$90)+'post-vaccine carriage (0)'!CS25)*EXP('invasiveness (0)'!$D26-1.96*$L26)/1000*(100000/('post-vaccine carriage (0)'!CS$47+'post-vaccine carriage (0)'!EQ$47))</f>
        <v>8.2024396929224492E-3</v>
      </c>
      <c r="CF26" s="31">
        <f>('post-vaccine carriage (0)'!ER25*(1-'invasiveness (0)'!$F$90)+'post-vaccine carriage (0)'!CT25)*EXP('invasiveness (0)'!$E26-1.96*$M26)/1000*(100000/('post-vaccine carriage (0)'!CT$47+'post-vaccine carriage (0)'!ER$47))</f>
        <v>0.45677806513316799</v>
      </c>
      <c r="CG26" s="31">
        <f>('post-vaccine carriage (0)'!ES25*(1-'invasiveness (0)'!$F$90)+'post-vaccine carriage (0)'!CU25)*EXP('invasiveness (0)'!$E26-1.96*$M26)/1000*(100000/('post-vaccine carriage (0)'!CU$47+'post-vaccine carriage (0)'!ES$47))</f>
        <v>0.85701582101857332</v>
      </c>
      <c r="CH26" s="31">
        <f>('post-vaccine carriage (0)'!ET25*(1-'invasiveness (0)'!$F$90)+'post-vaccine carriage (0)'!CV25)*EXP('invasiveness (0)'!$E26-1.96*$M26)/1000*(100000/('post-vaccine carriage (0)'!CV$47+'post-vaccine carriage (0)'!ET$47))</f>
        <v>0.6505997697187671</v>
      </c>
      <c r="CI26" s="31">
        <f>('post-vaccine carriage (0)'!EU25*(1-'invasiveness (0)'!$F$90)+'post-vaccine carriage (0)'!CW25)*EXP('invasiveness (0)'!$E26-1.96*$M26)/1000*(100000/('post-vaccine carriage (0)'!CW$47+'post-vaccine carriage (0)'!EU$47))</f>
        <v>0.45603715294207531</v>
      </c>
      <c r="CJ26" s="31">
        <f>('post-vaccine carriage (0)'!EV25*(1-'invasiveness (0)'!$F$90)+'post-vaccine carriage (0)'!CX25)*EXP('invasiveness (0)'!$E26-1.96*$M26)/1000*(100000/('post-vaccine carriage (0)'!CX$47+'post-vaccine carriage (0)'!EV$47))</f>
        <v>0.61488295292711193</v>
      </c>
      <c r="CK26" s="31">
        <f>('post-vaccine carriage (0)'!EW25*(1-'invasiveness (0)'!$F$90)+'post-vaccine carriage (0)'!CY25)*EXP('invasiveness (0)'!$E26-1.96*$M26)/1000*(100000/('post-vaccine carriage (0)'!CY$47+'post-vaccine carriage (0)'!EW$47))</f>
        <v>0.20471353007558851</v>
      </c>
      <c r="CL26" s="31">
        <f>('post-vaccine carriage (0)'!EX25*(1-'invasiveness (0)'!$F$90)+'post-vaccine carriage (0)'!CZ25)*EXP('invasiveness (0)'!$E26-1.96*$M26)/1000*(100000/('post-vaccine carriage (0)'!CZ$47+'post-vaccine carriage (0)'!EX$47))</f>
        <v>0.5344965095601919</v>
      </c>
      <c r="CM26" s="31">
        <f>('post-vaccine carriage (0)'!EY25*(1-'invasiveness (0)'!$F$90)+'post-vaccine carriage (0)'!DA25)*EXP('invasiveness (0)'!$E26-1.96*$M26)/1000*(100000/('post-vaccine carriage (0)'!DA$47+'post-vaccine carriage (0)'!EY$47))</f>
        <v>0.61605755110420413</v>
      </c>
      <c r="CN26" s="31">
        <f>('post-vaccine carriage (0)'!EZ25*(1-'invasiveness (0)'!$F$90)+'post-vaccine carriage (0)'!DB25)*EXP('invasiveness (0)'!$E26-1.96*$M26)/1000*(100000/('post-vaccine carriage (0)'!DB$47+'post-vaccine carriage (0)'!EZ$47))</f>
        <v>1.5530454214527711</v>
      </c>
      <c r="CO26" s="38">
        <f>('post-vaccine carriage (0)'!FA25*(1-'invasiveness (0)'!$F$90)+'post-vaccine carriage (0)'!DC25)*EXP('invasiveness (0)'!$E26-1.96*$M26)/1000*(100000/('post-vaccine carriage (0)'!DC$47+'post-vaccine carriage (0)'!FA$47))</f>
        <v>0.66261719056288548</v>
      </c>
      <c r="CP26" s="31">
        <f>('post-vaccine carriage (0)'!DN25*(1-'invasiveness (0)'!$F$90)+'post-vaccine carriage (0)'!BP25)*MIN(1000, EXP('invasiveness (0)'!$B26+1.96*$J26))/1000*(100000/('post-vaccine carriage (0)'!BP$47+'post-vaccine carriage (0)'!DN$47))</f>
        <v>2.5681888471914034</v>
      </c>
      <c r="CQ26" s="31">
        <f>('post-vaccine carriage (0)'!DO25*(1-'invasiveness (0)'!$F$90)+'post-vaccine carriage (0)'!BQ25)*MIN(1000, EXP('invasiveness (0)'!$B26+1.96*$J26))/1000*(100000/('post-vaccine carriage (0)'!BQ$47+'post-vaccine carriage (0)'!DO$47))</f>
        <v>3.4654688101535283</v>
      </c>
      <c r="CR26" s="31">
        <f>('post-vaccine carriage (0)'!DP25*(1-'invasiveness (0)'!$F$90)+'post-vaccine carriage (0)'!BR25)*MIN(1000, EXP('invasiveness (0)'!$B26+1.96*$J26))/1000*(100000/('post-vaccine carriage (0)'!BR$47+'post-vaccine carriage (0)'!DP$47))</f>
        <v>2.6508333108237392</v>
      </c>
      <c r="CS26" s="31">
        <f>('post-vaccine carriage (0)'!DQ25*(1-'invasiveness (0)'!$F$90)+'post-vaccine carriage (0)'!BS25)*MIN(1000, EXP('invasiveness (0)'!$B26+1.96*$J26))/1000*(100000/('post-vaccine carriage (0)'!BS$47+'post-vaccine carriage (0)'!DQ$47))</f>
        <v>1.1336238236291258</v>
      </c>
      <c r="CT26" s="31">
        <f>('post-vaccine carriage (0)'!DR25*(1-'invasiveness (0)'!$F$90)+'post-vaccine carriage (0)'!BT25)*MIN(1000, EXP('invasiveness (0)'!$B26+1.96*$J26))/1000*(100000/('post-vaccine carriage (0)'!BT$47+'post-vaccine carriage (0)'!DR$47))</f>
        <v>0.84510873544345788</v>
      </c>
      <c r="CU26" s="31">
        <f>('post-vaccine carriage (0)'!DS25*(1-'invasiveness (0)'!$F$90)+'post-vaccine carriage (0)'!BU25)*MIN(1000, EXP('invasiveness (0)'!$B26+1.96*$J26))/1000*(100000/('post-vaccine carriage (0)'!BU$47+'post-vaccine carriage (0)'!DS$47))</f>
        <v>0.67637267284866565</v>
      </c>
      <c r="CV26" s="31">
        <f>('post-vaccine carriage (0)'!DT25*(1-'invasiveness (0)'!$F$90)+'post-vaccine carriage (0)'!BV25)*MIN(1000, EXP('invasiveness (0)'!$B26+1.96*$J26))/1000*(100000/('post-vaccine carriage (0)'!BV$47+'post-vaccine carriage (0)'!DT$47))</f>
        <v>0.47833646818282161</v>
      </c>
      <c r="CW26" s="31">
        <f>('post-vaccine carriage (0)'!DU25*(1-'invasiveness (0)'!$F$90)+'post-vaccine carriage (0)'!BW25)*MIN(1000, EXP('invasiveness (0)'!$B26+1.96*$J26))/1000*(100000/('post-vaccine carriage (0)'!BW$47+'post-vaccine carriage (0)'!DU$47))</f>
        <v>0.85691428552947679</v>
      </c>
      <c r="CX26" s="31">
        <f>('post-vaccine carriage (0)'!DV25*(1-'invasiveness (0)'!$F$90)+'post-vaccine carriage (0)'!BX25)*MIN(1000, EXP('invasiveness (0)'!$B26+1.96*$J26))/1000*(100000/('post-vaccine carriage (0)'!BX$47+'post-vaccine carriage (0)'!DV$47))</f>
        <v>1.5002669845995589</v>
      </c>
      <c r="CY26" s="38">
        <f>('post-vaccine carriage (0)'!DW25*(1-'invasiveness (0)'!$F$90)+'post-vaccine carriage (0)'!BY25)*MIN(1000, EXP('invasiveness (0)'!$B26+1.96*$J26))/1000*(100000/('post-vaccine carriage (0)'!BY$47+'post-vaccine carriage (0)'!DW$47))</f>
        <v>1.0633152538167465</v>
      </c>
      <c r="CZ26" s="31">
        <f>('post-vaccine carriage (0)'!DX25*(1-'invasiveness (0)'!$F$90)+'post-vaccine carriage (0)'!BZ25)*MIN(1000, EXP('invasiveness (0)'!$C26+1.96*$K26))/1000*(100000/('post-vaccine carriage (0)'!BZ$47+'post-vaccine carriage (0)'!DX$47))</f>
        <v>0.61986791793114304</v>
      </c>
      <c r="DA26" s="31">
        <f>('post-vaccine carriage (0)'!DY25*(1-'invasiveness (0)'!$F$90)+'post-vaccine carriage (0)'!CA25)*MIN(1000, EXP('invasiveness (0)'!$C26+1.96*$K26))/1000*(100000/('post-vaccine carriage (0)'!CA$47+'post-vaccine carriage (0)'!DY$47))</f>
        <v>1.5244978011581511</v>
      </c>
      <c r="DB26" s="31">
        <f>('post-vaccine carriage (0)'!DZ25*(1-'invasiveness (0)'!$F$90)+'post-vaccine carriage (0)'!CB25)*MIN(1000, EXP('invasiveness (0)'!$C26+1.96*$K26))/1000*(100000/('post-vaccine carriage (0)'!CB$47+'post-vaccine carriage (0)'!DZ$47))</f>
        <v>0.91227773729793427</v>
      </c>
      <c r="DC26" s="31">
        <f>('post-vaccine carriage (0)'!EA25*(1-'invasiveness (0)'!$F$90)+'post-vaccine carriage (0)'!CC25)*MIN(1000, EXP('invasiveness (0)'!$C26+1.96*$K26))/1000*(100000/('post-vaccine carriage (0)'!CC$47+'post-vaccine carriage (0)'!EA$47))</f>
        <v>0.65374086731173697</v>
      </c>
      <c r="DD26" s="31">
        <f>('post-vaccine carriage (0)'!EB25*(1-'invasiveness (0)'!$F$90)+'post-vaccine carriage (0)'!CD25)*MIN(1000, EXP('invasiveness (0)'!$C26+1.96*$K26))/1000*(100000/('post-vaccine carriage (0)'!CD$47+'post-vaccine carriage (0)'!EB$47))</f>
        <v>0.33854924043437562</v>
      </c>
      <c r="DE26" s="31">
        <f>('post-vaccine carriage (0)'!EC25*(1-'invasiveness (0)'!$F$90)+'post-vaccine carriage (0)'!CE25)*MIN(1000, EXP('invasiveness (0)'!$C26+1.96*$K26))/1000*(100000/('post-vaccine carriage (0)'!CE$47+'post-vaccine carriage (0)'!EC$47))</f>
        <v>0.21485163222585302</v>
      </c>
      <c r="DF26" s="31">
        <f>('post-vaccine carriage (0)'!ED25*(1-'invasiveness (0)'!$F$90)+'post-vaccine carriage (0)'!CF25)*MIN(1000, EXP('invasiveness (0)'!$C26+1.96*$K26))/1000*(100000/('post-vaccine carriage (0)'!CF$47+'post-vaccine carriage (0)'!ED$47))</f>
        <v>0.22477731496630038</v>
      </c>
      <c r="DG26" s="31">
        <f>('post-vaccine carriage (0)'!EE25*(1-'invasiveness (0)'!$F$90)+'post-vaccine carriage (0)'!CG25)*MIN(1000, EXP('invasiveness (0)'!$C26+1.96*$K26))/1000*(100000/('post-vaccine carriage (0)'!CG$47+'post-vaccine carriage (0)'!EE$47))</f>
        <v>0.21452682397993145</v>
      </c>
      <c r="DH26" s="31">
        <f>('post-vaccine carriage (0)'!EF25*(1-'invasiveness (0)'!$F$90)+'post-vaccine carriage (0)'!CH25)*MIN(1000, EXP('invasiveness (0)'!$C26+1.96*$K26))/1000*(100000/('post-vaccine carriage (0)'!CH$47+'post-vaccine carriage (0)'!EF$47))</f>
        <v>0.20948306842518499</v>
      </c>
      <c r="DI26" s="38">
        <f>('post-vaccine carriage (0)'!EG25*(1-'invasiveness (0)'!$F$90)+'post-vaccine carriage (0)'!CI25)*MIN(1000, EXP('invasiveness (0)'!$C26+1.96*$K26))/1000*(100000/('post-vaccine carriage (0)'!CI$47+'post-vaccine carriage (0)'!EG$47))</f>
        <v>8.2663055942842581E-2</v>
      </c>
      <c r="DJ26" s="31">
        <f>('post-vaccine carriage (0)'!EH25*(1-'invasiveness (0)'!$F$90)+'post-vaccine carriage (0)'!CJ25)*MIN(1000, EXP('invasiveness (0)'!$D26+1.96*$L26))/1000*(100000/('post-vaccine carriage (0)'!CJ$47+'post-vaccine carriage (0)'!EH$47))</f>
        <v>2.812913671617014</v>
      </c>
      <c r="DK26" s="31">
        <f>('post-vaccine carriage (0)'!EI25*(1-'invasiveness (0)'!$F$90)+'post-vaccine carriage (0)'!CK25)*MIN(1000, EXP('invasiveness (0)'!$D26+1.96*$L26))/1000*(100000/('post-vaccine carriage (0)'!CK$47+'post-vaccine carriage (0)'!EI$47))</f>
        <v>6.5833764631088041</v>
      </c>
      <c r="DL26" s="31">
        <f>('post-vaccine carriage (0)'!EJ25*(1-'invasiveness (0)'!$F$90)+'post-vaccine carriage (0)'!CL25)*MIN(1000, EXP('invasiveness (0)'!$D26+1.96*$L26))/1000*(100000/('post-vaccine carriage (0)'!CL$47+'post-vaccine carriage (0)'!EJ$47))</f>
        <v>5.0933737563048762</v>
      </c>
      <c r="DM26" s="31">
        <f>('post-vaccine carriage (0)'!EK25*(1-'invasiveness (0)'!$F$90)+'post-vaccine carriage (0)'!CM25)*MIN(1000, EXP('invasiveness (0)'!$D26+1.96*$L26))/1000*(100000/('post-vaccine carriage (0)'!CM$47+'post-vaccine carriage (0)'!EK$47))</f>
        <v>3.6088179358163912</v>
      </c>
      <c r="DN26" s="31">
        <f>('post-vaccine carriage (0)'!EL25*(1-'invasiveness (0)'!$F$90)+'post-vaccine carriage (0)'!CN25)*MIN(1000, EXP('invasiveness (0)'!$D26+1.96*$L26))/1000*(100000/('post-vaccine carriage (0)'!CN$47+'post-vaccine carriage (0)'!EL$47))</f>
        <v>6.1536811973615553</v>
      </c>
      <c r="DO26" s="31">
        <f>('post-vaccine carriage (0)'!EM25*(1-'invasiveness (0)'!$F$90)+'post-vaccine carriage (0)'!CO25)*MIN(1000, EXP('invasiveness (0)'!$D26+1.96*$L26))/1000*(100000/('post-vaccine carriage (0)'!CO$47+'post-vaccine carriage (0)'!EM$47))</f>
        <v>2.5444789704743545</v>
      </c>
      <c r="DP26" s="31">
        <f>('post-vaccine carriage (0)'!EN25*(1-'invasiveness (0)'!$F$90)+'post-vaccine carriage (0)'!CP25)*MIN(1000, EXP('invasiveness (0)'!$D26+1.96*$L26))/1000*(100000/('post-vaccine carriage (0)'!CP$47+'post-vaccine carriage (0)'!EN$47))</f>
        <v>4.2907005915428078</v>
      </c>
      <c r="DQ26" s="31">
        <f>('post-vaccine carriage (0)'!EO25*(1-'invasiveness (0)'!$F$90)+'post-vaccine carriage (0)'!CQ25)*MIN(1000, EXP('invasiveness (0)'!$D26+1.96*$L26))/1000*(100000/('post-vaccine carriage (0)'!CQ$47+'post-vaccine carriage (0)'!EO$47))</f>
        <v>7.218702307193011</v>
      </c>
      <c r="DR26" s="31">
        <f>('post-vaccine carriage (0)'!EP25*(1-'invasiveness (0)'!$F$90)+'post-vaccine carriage (0)'!CR25)*MIN(1000, EXP('invasiveness (0)'!$D26+1.96*$L26))/1000*(100000/('post-vaccine carriage (0)'!CR$47+'post-vaccine carriage (0)'!EP$47))</f>
        <v>10.290629060992046</v>
      </c>
      <c r="DS26" s="38">
        <f>('post-vaccine carriage (0)'!EQ25*(1-'invasiveness (0)'!$F$90)+'post-vaccine carriage (0)'!CS25)*MIN(1000, EXP('invasiveness (0)'!$D26+1.96*$L26))/1000*(100000/('post-vaccine carriage (0)'!CS$47+'post-vaccine carriage (0)'!EQ$47))</f>
        <v>1.048677952460052</v>
      </c>
      <c r="DT26" s="31">
        <f>('post-vaccine carriage (0)'!ER25*(1-'invasiveness (0)'!$F$90)+'post-vaccine carriage (0)'!CT25)*MIN(1000, EXP('invasiveness (0)'!$E26+1.96*$M26))/1000*(100000/('post-vaccine carriage (0)'!CT$47+'post-vaccine carriage (0)'!ER$47))</f>
        <v>4.266121365868039</v>
      </c>
      <c r="DU26" s="31">
        <f>('post-vaccine carriage (0)'!ES25*(1-'invasiveness (0)'!$F$90)+'post-vaccine carriage (0)'!CU25)*MIN(1000, EXP('invasiveness (0)'!$E26+1.96*$M26))/1000*(100000/('post-vaccine carriage (0)'!CU$47+'post-vaccine carriage (0)'!ES$47))</f>
        <v>8.0041792371715026</v>
      </c>
      <c r="DV26" s="31">
        <f>('post-vaccine carriage (0)'!ET25*(1-'invasiveness (0)'!$F$90)+'post-vaccine carriage (0)'!CV25)*MIN(1000, EXP('invasiveness (0)'!$E26+1.96*$M26))/1000*(100000/('post-vaccine carriage (0)'!CV$47+'post-vaccine carriage (0)'!ET$47))</f>
        <v>6.0763372632985009</v>
      </c>
      <c r="DW26" s="31">
        <f>('post-vaccine carriage (0)'!EU25*(1-'invasiveness (0)'!$F$90)+'post-vaccine carriage (0)'!CW25)*MIN(1000, EXP('invasiveness (0)'!$E26+1.96*$M26))/1000*(100000/('post-vaccine carriage (0)'!CW$47+'post-vaccine carriage (0)'!EU$47))</f>
        <v>4.2592015473173586</v>
      </c>
      <c r="DX26" s="31">
        <f>('post-vaccine carriage (0)'!EV25*(1-'invasiveness (0)'!$F$90)+'post-vaccine carriage (0)'!CX25)*MIN(1000, EXP('invasiveness (0)'!$E26+1.96*$M26))/1000*(100000/('post-vaccine carriage (0)'!CX$47+'post-vaccine carriage (0)'!EV$47))</f>
        <v>5.7427567197773222</v>
      </c>
      <c r="DY26" s="31">
        <f>('post-vaccine carriage (0)'!EW25*(1-'invasiveness (0)'!$F$90)+'post-vaccine carriage (0)'!CY25)*MIN(1000, EXP('invasiveness (0)'!$E26+1.96*$M26))/1000*(100000/('post-vaccine carriage (0)'!CY$47+'post-vaccine carriage (0)'!EW$47))</f>
        <v>1.9119411180200347</v>
      </c>
      <c r="DZ26" s="31">
        <f>('post-vaccine carriage (0)'!EX25*(1-'invasiveness (0)'!$F$90)+'post-vaccine carriage (0)'!CZ25)*MIN(1000, EXP('invasiveness (0)'!$E26+1.96*$M26))/1000*(100000/('post-vaccine carriage (0)'!CZ$47+'post-vaccine carriage (0)'!EX$47))</f>
        <v>4.9919800302841892</v>
      </c>
      <c r="EA26" s="31">
        <f>('post-vaccine carriage (0)'!EY25*(1-'invasiveness (0)'!$F$90)+'post-vaccine carriage (0)'!DA25)*MIN(1000, EXP('invasiveness (0)'!$E26+1.96*$M26))/1000*(100000/('post-vaccine carriage (0)'!DA$47+'post-vaccine carriage (0)'!EY$47))</f>
        <v>5.7537269890658482</v>
      </c>
      <c r="EB26" s="31">
        <f>('post-vaccine carriage (0)'!EZ25*(1-'invasiveness (0)'!$F$90)+'post-vaccine carriage (0)'!DB25)*MIN(1000, EXP('invasiveness (0)'!$E26+1.96*$M26))/1000*(100000/('post-vaccine carriage (0)'!DB$47+'post-vaccine carriage (0)'!EZ$47))</f>
        <v>14.504812643951334</v>
      </c>
      <c r="EC26" s="38">
        <f>('post-vaccine carriage (0)'!FA25*(1-'invasiveness (0)'!$F$90)+'post-vaccine carriage (0)'!DC25)*MIN(1000, EXP('invasiveness (0)'!$E26+1.96*$M26))/1000*(100000/('post-vaccine carriage (0)'!DC$47+'post-vaccine carriage (0)'!FA$47))</f>
        <v>6.1885750867385889</v>
      </c>
      <c r="GE26" s="41">
        <f t="shared" si="4"/>
        <v>0.3920393479912882</v>
      </c>
      <c r="GF26" s="41">
        <f t="shared" si="5"/>
        <v>0.52901099321512635</v>
      </c>
      <c r="GG26" s="41">
        <f t="shared" si="6"/>
        <v>0.40465519657771259</v>
      </c>
      <c r="GH26" s="41">
        <f t="shared" si="7"/>
        <v>0.17305002518369367</v>
      </c>
      <c r="GI26" s="41">
        <f t="shared" si="8"/>
        <v>0.12900759926098332</v>
      </c>
      <c r="GJ26" s="41">
        <f t="shared" si="9"/>
        <v>0.10324968973862747</v>
      </c>
      <c r="GK26" s="41">
        <f t="shared" si="10"/>
        <v>7.3019052828583841E-2</v>
      </c>
      <c r="GL26" s="41">
        <f t="shared" si="11"/>
        <v>0.13080974093894554</v>
      </c>
      <c r="GM26" s="41">
        <f t="shared" si="12"/>
        <v>0.22901886327342663</v>
      </c>
      <c r="GN26" s="41">
        <f t="shared" si="13"/>
        <v>0.16231727634491996</v>
      </c>
      <c r="GO26" s="41">
        <f t="shared" si="14"/>
        <v>6.3764267670551324E-6</v>
      </c>
      <c r="GP26" s="41">
        <f t="shared" si="15"/>
        <v>1.5682128892983539E-5</v>
      </c>
      <c r="GQ26" s="41">
        <f t="shared" si="16"/>
        <v>9.3843736944960225E-6</v>
      </c>
      <c r="GR26" s="41">
        <f t="shared" si="17"/>
        <v>6.7248693543572804E-6</v>
      </c>
      <c r="GS26" s="41">
        <f t="shared" si="18"/>
        <v>3.4825716515171146E-6</v>
      </c>
      <c r="GT26" s="41">
        <f t="shared" si="19"/>
        <v>2.2101251880285193E-6</v>
      </c>
      <c r="GU26" s="41">
        <f t="shared" si="20"/>
        <v>2.3122282123610617E-6</v>
      </c>
      <c r="GV26" s="41">
        <f t="shared" si="21"/>
        <v>2.2067839665625542E-6</v>
      </c>
      <c r="GW26" s="41">
        <f t="shared" si="22"/>
        <v>2.1549001103483005E-6</v>
      </c>
      <c r="GX26" s="41">
        <f t="shared" si="23"/>
        <v>8.5033425236740307E-7</v>
      </c>
      <c r="GY26" s="41">
        <f t="shared" si="24"/>
        <v>0.22677331619019647</v>
      </c>
      <c r="GZ26" s="41">
        <f t="shared" si="25"/>
        <v>0.53074295430099383</v>
      </c>
      <c r="HA26" s="41">
        <f t="shared" si="26"/>
        <v>0.41062094047464837</v>
      </c>
      <c r="HB26" s="41">
        <f t="shared" si="27"/>
        <v>0.29093804729573935</v>
      </c>
      <c r="HC26" s="41">
        <f t="shared" si="28"/>
        <v>0.49610150001536868</v>
      </c>
      <c r="HD26" s="41">
        <f t="shared" si="29"/>
        <v>0.2051324716904605</v>
      </c>
      <c r="HE26" s="41">
        <f t="shared" si="30"/>
        <v>0.34591050971146869</v>
      </c>
      <c r="HF26" s="41">
        <f t="shared" si="31"/>
        <v>0.58196206919174331</v>
      </c>
      <c r="HG26" s="41">
        <f t="shared" si="32"/>
        <v>0.8296166716353125</v>
      </c>
      <c r="HH26" s="41">
        <f t="shared" si="33"/>
        <v>8.4543005814395999E-2</v>
      </c>
      <c r="HI26" s="41">
        <f t="shared" si="34"/>
        <v>0.93916987914142813</v>
      </c>
      <c r="HJ26" s="41">
        <f t="shared" si="35"/>
        <v>1.7620886519882513</v>
      </c>
      <c r="HK26" s="41">
        <f t="shared" si="36"/>
        <v>1.3376818059730589</v>
      </c>
      <c r="HL26" s="41">
        <f t="shared" si="37"/>
        <v>0.93764650823971918</v>
      </c>
      <c r="HM26" s="41">
        <f t="shared" si="38"/>
        <v>1.2642453582317339</v>
      </c>
      <c r="HN26" s="41">
        <f t="shared" si="39"/>
        <v>0.42090633499148938</v>
      </c>
      <c r="HO26" s="41">
        <f t="shared" si="40"/>
        <v>1.0989648159633361</v>
      </c>
      <c r="HP26" s="41">
        <f t="shared" si="41"/>
        <v>1.2666604199700811</v>
      </c>
      <c r="HQ26" s="41">
        <f t="shared" si="42"/>
        <v>3.1931775890808556</v>
      </c>
      <c r="HR26" s="41">
        <f t="shared" si="43"/>
        <v>1.362390522400744</v>
      </c>
      <c r="HS26" s="41">
        <f t="shared" si="44"/>
        <v>2.0853855114895841</v>
      </c>
      <c r="HT26" s="41">
        <f t="shared" si="45"/>
        <v>2.813982490079169</v>
      </c>
      <c r="HU26" s="41">
        <f t="shared" si="46"/>
        <v>2.152493336232371</v>
      </c>
      <c r="HV26" s="41">
        <f t="shared" si="47"/>
        <v>0.92050968131138133</v>
      </c>
      <c r="HW26" s="41">
        <f t="shared" si="48"/>
        <v>0.68623361340986444</v>
      </c>
      <c r="HX26" s="41">
        <f t="shared" si="49"/>
        <v>0.54921886833541311</v>
      </c>
      <c r="HY26" s="41">
        <f t="shared" si="50"/>
        <v>0.38841222344550241</v>
      </c>
      <c r="HZ26" s="41">
        <f t="shared" si="51"/>
        <v>0.69581979439942532</v>
      </c>
      <c r="IA26" s="41">
        <f t="shared" si="52"/>
        <v>1.2182262361553331</v>
      </c>
      <c r="IB26" s="41">
        <f t="shared" si="53"/>
        <v>0.86341868000879596</v>
      </c>
      <c r="IC26" s="41">
        <f t="shared" si="54"/>
        <v>0.61986154143878192</v>
      </c>
      <c r="ID26" s="41">
        <f t="shared" si="55"/>
        <v>1.5244821188679367</v>
      </c>
      <c r="IE26" s="41">
        <f t="shared" si="56"/>
        <v>0.91226835282770302</v>
      </c>
      <c r="IF26" s="41">
        <f t="shared" si="57"/>
        <v>0.65373414237320415</v>
      </c>
      <c r="IG26" s="41">
        <f t="shared" si="58"/>
        <v>0.338545757826899</v>
      </c>
      <c r="IH26" s="41">
        <f t="shared" si="59"/>
        <v>0.21484942207792951</v>
      </c>
      <c r="II26" s="41">
        <f t="shared" si="60"/>
        <v>0.2247750027143022</v>
      </c>
      <c r="IJ26" s="41">
        <f t="shared" si="61"/>
        <v>0.21452461717326379</v>
      </c>
      <c r="IK26" s="41">
        <f t="shared" si="62"/>
        <v>0.20948091350290726</v>
      </c>
      <c r="IL26" s="41">
        <f t="shared" si="63"/>
        <v>8.2662205599842858E-2</v>
      </c>
      <c r="IM26" s="41">
        <f t="shared" si="64"/>
        <v>2.5641386010286151</v>
      </c>
      <c r="IN26" s="41">
        <f t="shared" si="65"/>
        <v>6.0011403423044243</v>
      </c>
      <c r="IO26" s="41">
        <f t="shared" si="66"/>
        <v>4.6429139968948254</v>
      </c>
      <c r="IP26" s="41">
        <f t="shared" si="67"/>
        <v>3.28965281326668</v>
      </c>
      <c r="IQ26" s="41">
        <f t="shared" si="68"/>
        <v>5.6094474763984481</v>
      </c>
      <c r="IR26" s="41">
        <f t="shared" si="69"/>
        <v>2.3194443588978926</v>
      </c>
      <c r="IS26" s="41">
        <f t="shared" si="70"/>
        <v>3.911229528031237</v>
      </c>
      <c r="IT26" s="41">
        <f t="shared" si="71"/>
        <v>6.5802777461590294</v>
      </c>
      <c r="IU26" s="41">
        <f t="shared" si="72"/>
        <v>9.3805222216393584</v>
      </c>
      <c r="IV26" s="41">
        <f t="shared" si="73"/>
        <v>0.95593250695273357</v>
      </c>
      <c r="IW26" s="41">
        <f t="shared" si="74"/>
        <v>2.8701734215934431</v>
      </c>
      <c r="IX26" s="41">
        <f t="shared" si="75"/>
        <v>5.3850747641646777</v>
      </c>
      <c r="IY26" s="41">
        <f t="shared" si="76"/>
        <v>4.0880556876066745</v>
      </c>
      <c r="IZ26" s="41">
        <f t="shared" si="77"/>
        <v>2.8655178861355641</v>
      </c>
      <c r="JA26" s="41">
        <f t="shared" si="78"/>
        <v>3.8636284086184762</v>
      </c>
      <c r="JB26" s="41">
        <f t="shared" si="79"/>
        <v>1.2863212529529569</v>
      </c>
      <c r="JC26" s="41">
        <f t="shared" si="80"/>
        <v>3.3585187047606615</v>
      </c>
      <c r="JD26" s="41">
        <f t="shared" si="81"/>
        <v>3.8710090179915628</v>
      </c>
      <c r="JE26" s="41">
        <f t="shared" si="82"/>
        <v>9.7585896334177065</v>
      </c>
      <c r="JF26" s="41">
        <f t="shared" si="83"/>
        <v>4.1635673737749599</v>
      </c>
    </row>
    <row r="27" spans="1:266" x14ac:dyDescent="0.25">
      <c r="A27" s="28" t="s">
        <v>17</v>
      </c>
      <c r="B27" s="66">
        <v>1.6502472480000001</v>
      </c>
      <c r="C27" s="66">
        <v>1.1520361459999999</v>
      </c>
      <c r="D27" s="66">
        <v>0.60447658900000001</v>
      </c>
      <c r="E27" s="26">
        <v>4.0040046949999999</v>
      </c>
      <c r="F27" s="66">
        <v>4.8683357660000004</v>
      </c>
      <c r="G27" s="66">
        <v>0.62089859999999997</v>
      </c>
      <c r="H27" s="66">
        <v>1.3389986730000001</v>
      </c>
      <c r="I27" s="26">
        <v>2.7421680180000001</v>
      </c>
      <c r="J27" s="91">
        <f t="shared" si="3"/>
        <v>0.45322070101571293</v>
      </c>
      <c r="K27" s="91">
        <f t="shared" si="84"/>
        <v>1.2690819279779784</v>
      </c>
      <c r="L27" s="91">
        <f t="shared" si="85"/>
        <v>0.86419137329538898</v>
      </c>
      <c r="M27" s="26">
        <f t="shared" si="86"/>
        <v>0.60388323003932554</v>
      </c>
      <c r="N27" s="31">
        <f>('post-vaccine carriage (0)'!DN26*(1-'invasiveness (0)'!$F$90)+'post-vaccine carriage (0)'!BP26)*EXP('invasiveness (0)'!$B27)/1000*(100000/('post-vaccine carriage (0)'!BP$47+'post-vaccine carriage (0)'!DN$47))</f>
        <v>0.85085725048956284</v>
      </c>
      <c r="O27" s="31">
        <f>('post-vaccine carriage (0)'!DO26*(1-'invasiveness (0)'!$F$90)+'post-vaccine carriage (0)'!BQ26)*EXP('invasiveness (0)'!$B27)/1000*(100000/('post-vaccine carriage (0)'!BQ$47+'post-vaccine carriage (0)'!DO$47))</f>
        <v>0.7070973648266673</v>
      </c>
      <c r="P27" s="31">
        <f>('post-vaccine carriage (0)'!DP26*(1-'invasiveness (0)'!$F$90)+'post-vaccine carriage (0)'!BR26)*EXP('invasiveness (0)'!$B27)/1000*(100000/('post-vaccine carriage (0)'!BR$47+'post-vaccine carriage (0)'!DP$47))</f>
        <v>0.50448287709660988</v>
      </c>
      <c r="Q27" s="31">
        <f>('post-vaccine carriage (0)'!DQ26*(1-'invasiveness (0)'!$F$90)+'post-vaccine carriage (0)'!BS26)*EXP('invasiveness (0)'!$B27)/1000*(100000/('post-vaccine carriage (0)'!BS$47+'post-vaccine carriage (0)'!DQ$47))</f>
        <v>0.41602348945191076</v>
      </c>
      <c r="R27" s="31">
        <f>('post-vaccine carriage (0)'!DR26*(1-'invasiveness (0)'!$F$90)+'post-vaccine carriage (0)'!BT26)*EXP('invasiveness (0)'!$B27)/1000*(100000/('post-vaccine carriage (0)'!BT$47+'post-vaccine carriage (0)'!DR$47))</f>
        <v>0.37926765176693233</v>
      </c>
      <c r="S27" s="31">
        <f>('post-vaccine carriage (0)'!DS26*(1-'invasiveness (0)'!$F$90)+'post-vaccine carriage (0)'!BU26)*EXP('invasiveness (0)'!$B27)/1000*(100000/('post-vaccine carriage (0)'!BU$47+'post-vaccine carriage (0)'!DS$47))</f>
        <v>0.18880484253448404</v>
      </c>
      <c r="T27" s="31">
        <f>('post-vaccine carriage (0)'!DT26*(1-'invasiveness (0)'!$F$90)+'post-vaccine carriage (0)'!BV26)*EXP('invasiveness (0)'!$B27)/1000*(100000/('post-vaccine carriage (0)'!BV$47+'post-vaccine carriage (0)'!DT$47))</f>
        <v>0.15213686893358253</v>
      </c>
      <c r="U27" s="31">
        <f>('post-vaccine carriage (0)'!DU26*(1-'invasiveness (0)'!$F$90)+'post-vaccine carriage (0)'!BW26)*EXP('invasiveness (0)'!$B27)/1000*(100000/('post-vaccine carriage (0)'!BW$47+'post-vaccine carriage (0)'!DU$47))</f>
        <v>0.1212594685421306</v>
      </c>
      <c r="V27" s="31">
        <f>('post-vaccine carriage (0)'!DV26*(1-'invasiveness (0)'!$F$90)+'post-vaccine carriage (0)'!BX26)*EXP('invasiveness (0)'!$B27)/1000*(100000/('post-vaccine carriage (0)'!BX$47+'post-vaccine carriage (0)'!DV$47))</f>
        <v>0.13633315625146816</v>
      </c>
      <c r="W27" s="38">
        <f>('post-vaccine carriage (0)'!DW26*(1-'invasiveness (0)'!$F$90)+'post-vaccine carriage (0)'!BY26)*EXP('invasiveness (0)'!$B27)/1000*(100000/('post-vaccine carriage (0)'!BY$47+'post-vaccine carriage (0)'!DW$47))</f>
        <v>0.11653905341078527</v>
      </c>
      <c r="X27" s="31">
        <f>('post-vaccine carriage (0)'!DX26*(1-'invasiveness (0)'!$F$90)+'post-vaccine carriage (0)'!BZ26)*EXP('invasiveness (0)'!$C27)/1000*(100000/('post-vaccine carriage (0)'!BZ$47+'post-vaccine carriage (0)'!DX$47))</f>
        <v>0.26273391471621038</v>
      </c>
      <c r="Y27" s="31">
        <f>('post-vaccine carriage (0)'!DY26*(1-'invasiveness (0)'!$F$90)+'post-vaccine carriage (0)'!CA26)*EXP('invasiveness (0)'!$C27)/1000*(100000/('post-vaccine carriage (0)'!CA$47+'post-vaccine carriage (0)'!DY$47))</f>
        <v>0.35264139527211041</v>
      </c>
      <c r="Z27" s="31">
        <f>('post-vaccine carriage (0)'!DZ26*(1-'invasiveness (0)'!$F$90)+'post-vaccine carriage (0)'!CB26)*EXP('invasiveness (0)'!$C27)/1000*(100000/('post-vaccine carriage (0)'!CB$47+'post-vaccine carriage (0)'!DZ$47))</f>
        <v>0.31486244949076403</v>
      </c>
      <c r="AA27" s="31">
        <f>('post-vaccine carriage (0)'!EA26*(1-'invasiveness (0)'!$F$90)+'post-vaccine carriage (0)'!CC26)*EXP('invasiveness (0)'!$C27)/1000*(100000/('post-vaccine carriage (0)'!CC$47+'post-vaccine carriage (0)'!EA$47))</f>
        <v>0.42249468927171763</v>
      </c>
      <c r="AB27" s="31">
        <f>('post-vaccine carriage (0)'!EB26*(1-'invasiveness (0)'!$F$90)+'post-vaccine carriage (0)'!CD26)*EXP('invasiveness (0)'!$C27)/1000*(100000/('post-vaccine carriage (0)'!CD$47+'post-vaccine carriage (0)'!EB$47))</f>
        <v>0.5439600732437061</v>
      </c>
      <c r="AC27" s="31">
        <f>('post-vaccine carriage (0)'!EC26*(1-'invasiveness (0)'!$F$90)+'post-vaccine carriage (0)'!CE26)*EXP('invasiveness (0)'!$C27)/1000*(100000/('post-vaccine carriage (0)'!CE$47+'post-vaccine carriage (0)'!EC$47))</f>
        <v>6.6548134810042348E-2</v>
      </c>
      <c r="AD27" s="31">
        <f>('post-vaccine carriage (0)'!ED26*(1-'invasiveness (0)'!$F$90)+'post-vaccine carriage (0)'!CF26)*EXP('invasiveness (0)'!$C27)/1000*(100000/('post-vaccine carriage (0)'!CF$47+'post-vaccine carriage (0)'!ED$47))</f>
        <v>0.17835650251068516</v>
      </c>
      <c r="AE27" s="31">
        <f>('post-vaccine carriage (0)'!EE26*(1-'invasiveness (0)'!$F$90)+'post-vaccine carriage (0)'!CG26)*EXP('invasiveness (0)'!$C27)/1000*(100000/('post-vaccine carriage (0)'!CG$47+'post-vaccine carriage (0)'!EE$47))</f>
        <v>3.0565863210601493E-2</v>
      </c>
      <c r="AF27" s="31">
        <f>('post-vaccine carriage (0)'!EF26*(1-'invasiveness (0)'!$F$90)+'post-vaccine carriage (0)'!CH26)*EXP('invasiveness (0)'!$C27)/1000*(100000/('post-vaccine carriage (0)'!CH$47+'post-vaccine carriage (0)'!EF$47))</f>
        <v>4.5522685773282112E-2</v>
      </c>
      <c r="AG27" s="38">
        <f>('post-vaccine carriage (0)'!EG26*(1-'invasiveness (0)'!$F$90)+'post-vaccine carriage (0)'!CI26)*EXP('invasiveness (0)'!$C27)/1000*(100000/('post-vaccine carriage (0)'!CI$47+'post-vaccine carriage (0)'!EG$47))</f>
        <v>1.0651285296837908E-2</v>
      </c>
      <c r="AH27" s="31">
        <f>('post-vaccine carriage (0)'!EH26*(1-'invasiveness (0)'!$F$90)+'post-vaccine carriage (0)'!CJ26)*EXP('invasiveness (0)'!$D27)/1000*(100000/('post-vaccine carriage (0)'!CJ$47+'post-vaccine carriage (0)'!EH$47))</f>
        <v>0.10064855442046684</v>
      </c>
      <c r="AI27" s="31">
        <f>('post-vaccine carriage (0)'!EI26*(1-'invasiveness (0)'!$F$90)+'post-vaccine carriage (0)'!CK26)*EXP('invasiveness (0)'!$D27)/1000*(100000/('post-vaccine carriage (0)'!CK$47+'post-vaccine carriage (0)'!EI$47))</f>
        <v>0.11260241185869045</v>
      </c>
      <c r="AJ27" s="31">
        <f>('post-vaccine carriage (0)'!EJ26*(1-'invasiveness (0)'!$F$90)+'post-vaccine carriage (0)'!CL26)*EXP('invasiveness (0)'!$D27)/1000*(100000/('post-vaccine carriage (0)'!CL$47+'post-vaccine carriage (0)'!EJ$47))</f>
        <v>0.16656643464943099</v>
      </c>
      <c r="AK27" s="31">
        <f>('post-vaccine carriage (0)'!EK26*(1-'invasiveness (0)'!$F$90)+'post-vaccine carriage (0)'!CM26)*EXP('invasiveness (0)'!$D27)/1000*(100000/('post-vaccine carriage (0)'!CM$47+'post-vaccine carriage (0)'!EK$47))</f>
        <v>0.18541272224750882</v>
      </c>
      <c r="AL27" s="31">
        <f>('post-vaccine carriage (0)'!EL26*(1-'invasiveness (0)'!$F$90)+'post-vaccine carriage (0)'!CN26)*EXP('invasiveness (0)'!$D27)/1000*(100000/('post-vaccine carriage (0)'!CN$47+'post-vaccine carriage (0)'!EL$47))</f>
        <v>0.34794993154547132</v>
      </c>
      <c r="AM27" s="31">
        <f>('post-vaccine carriage (0)'!EM26*(1-'invasiveness (0)'!$F$90)+'post-vaccine carriage (0)'!CO26)*EXP('invasiveness (0)'!$D27)/1000*(100000/('post-vaccine carriage (0)'!CO$47+'post-vaccine carriage (0)'!EM$47))</f>
        <v>9.675699192955263E-2</v>
      </c>
      <c r="AN27" s="31">
        <f>('post-vaccine carriage (0)'!EN26*(1-'invasiveness (0)'!$F$90)+'post-vaccine carriage (0)'!CP26)*EXP('invasiveness (0)'!$D27)/1000*(100000/('post-vaccine carriage (0)'!CP$47+'post-vaccine carriage (0)'!EN$47))</f>
        <v>8.5250708544865189E-2</v>
      </c>
      <c r="AO27" s="31">
        <f>('post-vaccine carriage (0)'!EO26*(1-'invasiveness (0)'!$F$90)+'post-vaccine carriage (0)'!CQ26)*EXP('invasiveness (0)'!$D27)/1000*(100000/('post-vaccine carriage (0)'!CQ$47+'post-vaccine carriage (0)'!EO$47))</f>
        <v>0.10044673044482634</v>
      </c>
      <c r="AP27" s="31">
        <f>('post-vaccine carriage (0)'!EP26*(1-'invasiveness (0)'!$F$90)+'post-vaccine carriage (0)'!CR26)*EXP('invasiveness (0)'!$D27)/1000*(100000/('post-vaccine carriage (0)'!CR$47+'post-vaccine carriage (0)'!EP$47))</f>
        <v>7.7531946552028261E-2</v>
      </c>
      <c r="AQ27" s="38">
        <f>('post-vaccine carriage (0)'!EQ26*(1-'invasiveness (0)'!$F$90)+'post-vaccine carriage (0)'!CS26)*EXP('invasiveness (0)'!$D27)/1000*(100000/('post-vaccine carriage (0)'!CS$47+'post-vaccine carriage (0)'!EQ$47))</f>
        <v>9.3251507432744307E-3</v>
      </c>
      <c r="AR27" s="31">
        <f>('post-vaccine carriage (0)'!ER26*(1-'invasiveness (0)'!$F$90)+'post-vaccine carriage (0)'!CT26)*EXP('invasiveness (0)'!$E27)/1000*(100000/('post-vaccine carriage (0)'!CT$47+'post-vaccine carriage (0)'!ER$47))</f>
        <v>4.178978553581401</v>
      </c>
      <c r="AS27" s="31">
        <f>('post-vaccine carriage (0)'!ES26*(1-'invasiveness (0)'!$F$90)+'post-vaccine carriage (0)'!CU26)*EXP('invasiveness (0)'!$E27)/1000*(100000/('post-vaccine carriage (0)'!CU$47+'post-vaccine carriage (0)'!ES$47))</f>
        <v>3.4961721596668984</v>
      </c>
      <c r="AT27" s="31">
        <f>('post-vaccine carriage (0)'!ET26*(1-'invasiveness (0)'!$F$90)+'post-vaccine carriage (0)'!CV26)*EXP('invasiveness (0)'!$E27)/1000*(100000/('post-vaccine carriage (0)'!CV$47+'post-vaccine carriage (0)'!ET$47))</f>
        <v>4.3824208553438799</v>
      </c>
      <c r="AU27" s="31">
        <f>('post-vaccine carriage (0)'!EU26*(1-'invasiveness (0)'!$F$90)+'post-vaccine carriage (0)'!CW26)*EXP('invasiveness (0)'!$E27)/1000*(100000/('post-vaccine carriage (0)'!CW$47+'post-vaccine carriage (0)'!EU$47))</f>
        <v>6.2241017648624481</v>
      </c>
      <c r="AV27" s="31">
        <f>('post-vaccine carriage (0)'!EV26*(1-'invasiveness (0)'!$F$90)+'post-vaccine carriage (0)'!CX26)*EXP('invasiveness (0)'!$E27)/1000*(100000/('post-vaccine carriage (0)'!CX$47+'post-vaccine carriage (0)'!EV$47))</f>
        <v>9.2903624878699294</v>
      </c>
      <c r="AW27" s="31">
        <f>('post-vaccine carriage (0)'!EW26*(1-'invasiveness (0)'!$F$90)+'post-vaccine carriage (0)'!CY26)*EXP('invasiveness (0)'!$E27)/1000*(100000/('post-vaccine carriage (0)'!CY$47+'post-vaccine carriage (0)'!EW$47))</f>
        <v>2.7291605923485784</v>
      </c>
      <c r="AX27" s="31">
        <f>('post-vaccine carriage (0)'!EX26*(1-'invasiveness (0)'!$F$90)+'post-vaccine carriage (0)'!CZ26)*EXP('invasiveness (0)'!$E27)/1000*(100000/('post-vaccine carriage (0)'!CZ$47+'post-vaccine carriage (0)'!EX$47))</f>
        <v>3.3430136792708076</v>
      </c>
      <c r="AY27" s="31">
        <f>('post-vaccine carriage (0)'!EY26*(1-'invasiveness (0)'!$F$90)+'post-vaccine carriage (0)'!DA26)*EXP('invasiveness (0)'!$E27)/1000*(100000/('post-vaccine carriage (0)'!DA$47+'post-vaccine carriage (0)'!EY$47))</f>
        <v>2.3954694016603093</v>
      </c>
      <c r="AZ27" s="31">
        <f>('post-vaccine carriage (0)'!EZ26*(1-'invasiveness (0)'!$F$90)+'post-vaccine carriage (0)'!DB26)*EXP('invasiveness (0)'!$E27)/1000*(100000/('post-vaccine carriage (0)'!DB$47+'post-vaccine carriage (0)'!EZ$47))</f>
        <v>1.4386647479542527</v>
      </c>
      <c r="BA27" s="38">
        <f>('post-vaccine carriage (0)'!FA26*(1-'invasiveness (0)'!$F$90)+'post-vaccine carriage (0)'!DC26)*EXP('invasiveness (0)'!$E27)/1000*(100000/('post-vaccine carriage (0)'!DC$47+'post-vaccine carriage (0)'!FA$47))</f>
        <v>1.4299732410368304</v>
      </c>
      <c r="BB27" s="31">
        <f>('post-vaccine carriage (0)'!DN26*(1-'invasiveness (0)'!$F$90)+'post-vaccine carriage (0)'!BP26)*EXP('invasiveness (0)'!$B27-1.96*$J27)/1000*(100000/('post-vaccine carriage (0)'!BP$47+'post-vaccine carriage (0)'!DN$47))</f>
        <v>0.34999952497092002</v>
      </c>
      <c r="BC27" s="31">
        <f>('post-vaccine carriage (0)'!DO26*(1-'invasiveness (0)'!$F$90)+'post-vaccine carriage (0)'!BQ26)*EXP('invasiveness (0)'!$B27-1.96*$J27)/1000*(100000/('post-vaccine carriage (0)'!BQ$47+'post-vaccine carriage (0)'!DO$47))</f>
        <v>0.29086399822664338</v>
      </c>
      <c r="BD27" s="31">
        <f>('post-vaccine carriage (0)'!DP26*(1-'invasiveness (0)'!$F$90)+'post-vaccine carriage (0)'!BR26)*EXP('invasiveness (0)'!$B27-1.96*$J27)/1000*(100000/('post-vaccine carriage (0)'!BR$47+'post-vaccine carriage (0)'!DP$47))</f>
        <v>0.20751867277170533</v>
      </c>
      <c r="BE27" s="31">
        <f>('post-vaccine carriage (0)'!DQ26*(1-'invasiveness (0)'!$F$90)+'post-vaccine carriage (0)'!BS26)*EXP('invasiveness (0)'!$B27-1.96*$J27)/1000*(100000/('post-vaccine carriage (0)'!BS$47+'post-vaccine carriage (0)'!DQ$47))</f>
        <v>0.17113096656476037</v>
      </c>
      <c r="BF27" s="31">
        <f>('post-vaccine carriage (0)'!DR26*(1-'invasiveness (0)'!$F$90)+'post-vaccine carriage (0)'!BT26)*EXP('invasiveness (0)'!$B27-1.96*$J27)/1000*(100000/('post-vaccine carriage (0)'!BT$47+'post-vaccine carriage (0)'!DR$47))</f>
        <v>0.15601147886897035</v>
      </c>
      <c r="BG27" s="31">
        <f>('post-vaccine carriage (0)'!DS26*(1-'invasiveness (0)'!$F$90)+'post-vaccine carriage (0)'!BU26)*EXP('invasiveness (0)'!$B27-1.96*$J27)/1000*(100000/('post-vaccine carriage (0)'!BU$47+'post-vaccine carriage (0)'!DS$47))</f>
        <v>7.7664737723345492E-2</v>
      </c>
      <c r="BH27" s="31">
        <f>('post-vaccine carriage (0)'!DT26*(1-'invasiveness (0)'!$F$90)+'post-vaccine carriage (0)'!BV26)*EXP('invasiveness (0)'!$B27-1.96*$J27)/1000*(100000/('post-vaccine carriage (0)'!BV$47+'post-vaccine carriage (0)'!DT$47))</f>
        <v>6.2581392856063067E-2</v>
      </c>
      <c r="BI27" s="31">
        <f>('post-vaccine carriage (0)'!DU26*(1-'invasiveness (0)'!$F$90)+'post-vaccine carriage (0)'!BW26)*EXP('invasiveness (0)'!$B27-1.96*$J27)/1000*(100000/('post-vaccine carriage (0)'!BW$47+'post-vaccine carriage (0)'!DU$47))</f>
        <v>4.9879996160992382E-2</v>
      </c>
      <c r="BJ27" s="31">
        <f>('post-vaccine carriage (0)'!DV26*(1-'invasiveness (0)'!$F$90)+'post-vaccine carriage (0)'!BX26)*EXP('invasiveness (0)'!$B27-1.96*$J27)/1000*(100000/('post-vaccine carriage (0)'!BX$47+'post-vaccine carriage (0)'!DV$47))</f>
        <v>5.6080546881800815E-2</v>
      </c>
      <c r="BK27" s="38">
        <f>('post-vaccine carriage (0)'!DW26*(1-'invasiveness (0)'!$F$90)+'post-vaccine carriage (0)'!BY26)*EXP('invasiveness (0)'!$B27-1.96*$J27)/1000*(100000/('post-vaccine carriage (0)'!BY$47+'post-vaccine carriage (0)'!DW$47))</f>
        <v>4.7938256753252945E-2</v>
      </c>
      <c r="BL27" s="31">
        <f>('post-vaccine carriage (0)'!DX26*(1-'invasiveness (0)'!$F$90)+'post-vaccine carriage (0)'!BZ26)*EXP('invasiveness (0)'!$C27-1.96*$K27)/1000*(100000/('post-vaccine carriage (0)'!BZ$47+'post-vaccine carriage (0)'!DX$47))</f>
        <v>2.1839957613007579E-2</v>
      </c>
      <c r="BM27" s="31">
        <f>('post-vaccine carriage (0)'!DY26*(1-'invasiveness (0)'!$F$90)+'post-vaccine carriage (0)'!CA26)*EXP('invasiveness (0)'!$C27-1.96*$K27)/1000*(100000/('post-vaccine carriage (0)'!CA$47+'post-vaccine carriage (0)'!DY$47))</f>
        <v>2.9313585700017578E-2</v>
      </c>
      <c r="BN27" s="31">
        <f>('post-vaccine carriage (0)'!DZ26*(1-'invasiveness (0)'!$F$90)+'post-vaccine carriage (0)'!CB26)*EXP('invasiveness (0)'!$C27-1.96*$K27)/1000*(100000/('post-vaccine carriage (0)'!CB$47+'post-vaccine carriage (0)'!DZ$47))</f>
        <v>2.6173181936689455E-2</v>
      </c>
      <c r="BO27" s="31">
        <f>('post-vaccine carriage (0)'!EA26*(1-'invasiveness (0)'!$F$90)+'post-vaccine carriage (0)'!CC26)*EXP('invasiveness (0)'!$C27-1.96*$K27)/1000*(100000/('post-vaccine carriage (0)'!CC$47+'post-vaccine carriage (0)'!EA$47))</f>
        <v>3.5120194191076815E-2</v>
      </c>
      <c r="BP27" s="31">
        <f>('post-vaccine carriage (0)'!EB26*(1-'invasiveness (0)'!$F$90)+'post-vaccine carriage (0)'!CD26)*EXP('invasiveness (0)'!$C27-1.96*$K27)/1000*(100000/('post-vaccine carriage (0)'!CD$47+'post-vaccine carriage (0)'!EB$47))</f>
        <v>4.521709713663416E-2</v>
      </c>
      <c r="BQ27" s="31">
        <f>('post-vaccine carriage (0)'!EC26*(1-'invasiveness (0)'!$F$90)+'post-vaccine carriage (0)'!CE26)*EXP('invasiveness (0)'!$C27-1.96*$K27)/1000*(100000/('post-vaccine carriage (0)'!CE$47+'post-vaccine carriage (0)'!EC$47))</f>
        <v>5.5318646054732783E-3</v>
      </c>
      <c r="BR27" s="31">
        <f>('post-vaccine carriage (0)'!ED26*(1-'invasiveness (0)'!$F$90)+'post-vaccine carriage (0)'!CF26)*EXP('invasiveness (0)'!$C27-1.96*$K27)/1000*(100000/('post-vaccine carriage (0)'!CF$47+'post-vaccine carriage (0)'!ED$47))</f>
        <v>1.4826020687299218E-2</v>
      </c>
      <c r="BS27" s="31">
        <f>('post-vaccine carriage (0)'!EE26*(1-'invasiveness (0)'!$F$90)+'post-vaccine carriage (0)'!CG26)*EXP('invasiveness (0)'!$C27-1.96*$K27)/1000*(100000/('post-vaccine carriage (0)'!CG$47+'post-vaccine carriage (0)'!EE$47))</f>
        <v>2.5408107577035879E-3</v>
      </c>
      <c r="BT27" s="31">
        <f>('post-vaccine carriage (0)'!EF26*(1-'invasiveness (0)'!$F$90)+'post-vaccine carriage (0)'!CH26)*EXP('invasiveness (0)'!$C27-1.96*$K27)/1000*(100000/('post-vaccine carriage (0)'!CH$47+'post-vaccine carriage (0)'!EF$47))</f>
        <v>3.7841080729628497E-3</v>
      </c>
      <c r="BU27" s="38">
        <f>('post-vaccine carriage (0)'!EG26*(1-'invasiveness (0)'!$F$90)+'post-vaccine carriage (0)'!CI26)*EXP('invasiveness (0)'!$C27-1.96*$K27)/1000*(100000/('post-vaccine carriage (0)'!CI$47+'post-vaccine carriage (0)'!EG$47))</f>
        <v>8.8539623694282885E-4</v>
      </c>
      <c r="BV27" s="31">
        <f>('post-vaccine carriage (0)'!EH26*(1-'invasiveness (0)'!$F$90)+'post-vaccine carriage (0)'!CJ26)*EXP('invasiveness (0)'!$D27-1.96*$L27)/1000*(100000/('post-vaccine carriage (0)'!CJ$47+'post-vaccine carriage (0)'!EH$47))</f>
        <v>1.8500905889477576E-2</v>
      </c>
      <c r="BW27" s="31">
        <f>('post-vaccine carriage (0)'!EI26*(1-'invasiveness (0)'!$F$90)+'post-vaccine carriage (0)'!CK26)*EXP('invasiveness (0)'!$D27-1.96*$L27)/1000*(100000/('post-vaccine carriage (0)'!CK$47+'post-vaccine carriage (0)'!EI$47))</f>
        <v>2.0698226981213333E-2</v>
      </c>
      <c r="BX27" s="31">
        <f>('post-vaccine carriage (0)'!EJ26*(1-'invasiveness (0)'!$F$90)+'post-vaccine carriage (0)'!CL26)*EXP('invasiveness (0)'!$D27-1.96*$L27)/1000*(100000/('post-vaccine carriage (0)'!CL$47+'post-vaccine carriage (0)'!EJ$47))</f>
        <v>3.0617726698003035E-2</v>
      </c>
      <c r="BY27" s="31">
        <f>('post-vaccine carriage (0)'!EK26*(1-'invasiveness (0)'!$F$90)+'post-vaccine carriage (0)'!CM26)*EXP('invasiveness (0)'!$D27-1.96*$L27)/1000*(100000/('post-vaccine carriage (0)'!CM$47+'post-vaccine carriage (0)'!EK$47))</f>
        <v>3.4081992978087471E-2</v>
      </c>
      <c r="BZ27" s="31">
        <f>('post-vaccine carriage (0)'!EL26*(1-'invasiveness (0)'!$F$90)+'post-vaccine carriage (0)'!CN26)*EXP('invasiveness (0)'!$D27-1.96*$L27)/1000*(100000/('post-vaccine carriage (0)'!CN$47+'post-vaccine carriage (0)'!EL$47))</f>
        <v>6.3959079937504701E-2</v>
      </c>
      <c r="CA27" s="31">
        <f>('post-vaccine carriage (0)'!EM26*(1-'invasiveness (0)'!$F$90)+'post-vaccine carriage (0)'!CO26)*EXP('invasiveness (0)'!$D27-1.96*$L27)/1000*(100000/('post-vaccine carriage (0)'!CO$47+'post-vaccine carriage (0)'!EM$47))</f>
        <v>1.7785570912020768E-2</v>
      </c>
      <c r="CB27" s="31">
        <f>('post-vaccine carriage (0)'!EN26*(1-'invasiveness (0)'!$F$90)+'post-vaccine carriage (0)'!CP26)*EXP('invasiveness (0)'!$D27-1.96*$L27)/1000*(100000/('post-vaccine carriage (0)'!CP$47+'post-vaccine carriage (0)'!EN$47))</f>
        <v>1.567052149811211E-2</v>
      </c>
      <c r="CC27" s="31">
        <f>('post-vaccine carriage (0)'!EO26*(1-'invasiveness (0)'!$F$90)+'post-vaccine carriage (0)'!CQ26)*EXP('invasiveness (0)'!$D27-1.96*$L27)/1000*(100000/('post-vaccine carriage (0)'!CQ$47+'post-vaccine carriage (0)'!EO$47))</f>
        <v>1.8463807230673528E-2</v>
      </c>
      <c r="CD27" s="31">
        <f>('post-vaccine carriage (0)'!EP26*(1-'invasiveness (0)'!$F$90)+'post-vaccine carriage (0)'!CR26)*EXP('invasiveness (0)'!$D27-1.96*$L27)/1000*(100000/('post-vaccine carriage (0)'!CR$47+'post-vaccine carriage (0)'!EP$47))</f>
        <v>1.425168254871024E-2</v>
      </c>
      <c r="CE27" s="38">
        <f>('post-vaccine carriage (0)'!EQ26*(1-'invasiveness (0)'!$F$90)+'post-vaccine carriage (0)'!CS26)*EXP('invasiveness (0)'!$D27-1.96*$L27)/1000*(100000/('post-vaccine carriage (0)'!CS$47+'post-vaccine carriage (0)'!EQ$47))</f>
        <v>1.7141203597001633E-3</v>
      </c>
      <c r="CF27" s="31">
        <f>('post-vaccine carriage (0)'!ER26*(1-'invasiveness (0)'!$F$90)+'post-vaccine carriage (0)'!CT26)*EXP('invasiveness (0)'!$E27-1.96*$M27)/1000*(100000/('post-vaccine carriage (0)'!CT$47+'post-vaccine carriage (0)'!ER$47))</f>
        <v>1.2794825272774544</v>
      </c>
      <c r="CG27" s="31">
        <f>('post-vaccine carriage (0)'!ES26*(1-'invasiveness (0)'!$F$90)+'post-vaccine carriage (0)'!CU26)*EXP('invasiveness (0)'!$E27-1.96*$M27)/1000*(100000/('post-vaccine carriage (0)'!CU$47+'post-vaccine carriage (0)'!ES$47))</f>
        <v>1.0704269316754573</v>
      </c>
      <c r="CH27" s="31">
        <f>('post-vaccine carriage (0)'!ET26*(1-'invasiveness (0)'!$F$90)+'post-vaccine carriage (0)'!CV26)*EXP('invasiveness (0)'!$E27-1.96*$M27)/1000*(100000/('post-vaccine carriage (0)'!CV$47+'post-vaccine carriage (0)'!ET$47))</f>
        <v>1.3417706838393302</v>
      </c>
      <c r="CI27" s="31">
        <f>('post-vaccine carriage (0)'!EU26*(1-'invasiveness (0)'!$F$90)+'post-vaccine carriage (0)'!CW26)*EXP('invasiveness (0)'!$E27-1.96*$M27)/1000*(100000/('post-vaccine carriage (0)'!CW$47+'post-vaccine carriage (0)'!EU$47))</f>
        <v>1.9056401831288194</v>
      </c>
      <c r="CJ27" s="31">
        <f>('post-vaccine carriage (0)'!EV26*(1-'invasiveness (0)'!$F$90)+'post-vaccine carriage (0)'!CX26)*EXP('invasiveness (0)'!$E27-1.96*$M27)/1000*(100000/('post-vaccine carriage (0)'!CX$47+'post-vaccine carriage (0)'!EV$47))</f>
        <v>2.8444406504829742</v>
      </c>
      <c r="CK27" s="31">
        <f>('post-vaccine carriage (0)'!EW26*(1-'invasiveness (0)'!$F$90)+'post-vaccine carriage (0)'!CY26)*EXP('invasiveness (0)'!$E27-1.96*$M27)/1000*(100000/('post-vaccine carriage (0)'!CY$47+'post-vaccine carriage (0)'!EW$47))</f>
        <v>0.83559014416372435</v>
      </c>
      <c r="CL27" s="31">
        <f>('post-vaccine carriage (0)'!EX26*(1-'invasiveness (0)'!$F$90)+'post-vaccine carriage (0)'!CZ26)*EXP('invasiveness (0)'!$E27-1.96*$M27)/1000*(100000/('post-vaccine carriage (0)'!CZ$47+'post-vaccine carriage (0)'!EX$47))</f>
        <v>1.0235342288155147</v>
      </c>
      <c r="CM27" s="31">
        <f>('post-vaccine carriage (0)'!EY26*(1-'invasiveness (0)'!$F$90)+'post-vaccine carriage (0)'!DA26)*EXP('invasiveness (0)'!$E27-1.96*$M27)/1000*(100000/('post-vaccine carriage (0)'!DA$47+'post-vaccine carriage (0)'!EY$47))</f>
        <v>0.73342353992830622</v>
      </c>
      <c r="CN27" s="31">
        <f>('post-vaccine carriage (0)'!EZ26*(1-'invasiveness (0)'!$F$90)+'post-vaccine carriage (0)'!DB26)*EXP('invasiveness (0)'!$E27-1.96*$M27)/1000*(100000/('post-vaccine carriage (0)'!DB$47+'post-vaccine carriage (0)'!EZ$47))</f>
        <v>0.44047759135781223</v>
      </c>
      <c r="CO27" s="38">
        <f>('post-vaccine carriage (0)'!FA26*(1-'invasiveness (0)'!$F$90)+'post-vaccine carriage (0)'!DC26)*EXP('invasiveness (0)'!$E27-1.96*$M27)/1000*(100000/('post-vaccine carriage (0)'!DC$47+'post-vaccine carriage (0)'!FA$47))</f>
        <v>0.43781650298562558</v>
      </c>
      <c r="CP27" s="31">
        <f>('post-vaccine carriage (0)'!DN26*(1-'invasiveness (0)'!$F$90)+'post-vaccine carriage (0)'!BP26)*MIN(1000, EXP('invasiveness (0)'!$B27+1.96*$J27))/1000*(100000/('post-vaccine carriage (0)'!BP$47+'post-vaccine carriage (0)'!DN$47))</f>
        <v>2.0684544093904393</v>
      </c>
      <c r="CQ27" s="31">
        <f>('post-vaccine carriage (0)'!DO26*(1-'invasiveness (0)'!$F$90)+'post-vaccine carriage (0)'!BQ26)*MIN(1000, EXP('invasiveness (0)'!$B27+1.96*$J27))/1000*(100000/('post-vaccine carriage (0)'!BQ$47+'post-vaccine carriage (0)'!DO$47))</f>
        <v>1.7189706749311189</v>
      </c>
      <c r="CR27" s="31">
        <f>('post-vaccine carriage (0)'!DP26*(1-'invasiveness (0)'!$F$90)+'post-vaccine carriage (0)'!BR26)*MIN(1000, EXP('invasiveness (0)'!$B27+1.96*$J27))/1000*(100000/('post-vaccine carriage (0)'!BR$47+'post-vaccine carriage (0)'!DP$47))</f>
        <v>1.2264099894454128</v>
      </c>
      <c r="CS27" s="31">
        <f>('post-vaccine carriage (0)'!DQ26*(1-'invasiveness (0)'!$F$90)+'post-vaccine carriage (0)'!BS26)*MIN(1000, EXP('invasiveness (0)'!$B27+1.96*$J27))/1000*(100000/('post-vaccine carriage (0)'!BS$47+'post-vaccine carriage (0)'!DQ$47))</f>
        <v>1.0113630937171609</v>
      </c>
      <c r="CT27" s="31">
        <f>('post-vaccine carriage (0)'!DR26*(1-'invasiveness (0)'!$F$90)+'post-vaccine carriage (0)'!BT26)*MIN(1000, EXP('invasiveness (0)'!$B27+1.96*$J27))/1000*(100000/('post-vaccine carriage (0)'!BT$47+'post-vaccine carriage (0)'!DR$47))</f>
        <v>0.9220087696086362</v>
      </c>
      <c r="CU27" s="31">
        <f>('post-vaccine carriage (0)'!DS26*(1-'invasiveness (0)'!$F$90)+'post-vaccine carriage (0)'!BU26)*MIN(1000, EXP('invasiveness (0)'!$B27+1.96*$J27))/1000*(100000/('post-vaccine carriage (0)'!BU$47+'post-vaccine carriage (0)'!DS$47))</f>
        <v>0.45898910637479678</v>
      </c>
      <c r="CV27" s="31">
        <f>('post-vaccine carriage (0)'!DT26*(1-'invasiveness (0)'!$F$90)+'post-vaccine carriage (0)'!BV26)*MIN(1000, EXP('invasiveness (0)'!$B27+1.96*$J27))/1000*(100000/('post-vaccine carriage (0)'!BV$47+'post-vaccine carriage (0)'!DT$47))</f>
        <v>0.3698483819647303</v>
      </c>
      <c r="CW27" s="31">
        <f>('post-vaccine carriage (0)'!DU26*(1-'invasiveness (0)'!$F$90)+'post-vaccine carriage (0)'!BW26)*MIN(1000, EXP('invasiveness (0)'!$B27+1.96*$J27))/1000*(100000/('post-vaccine carriage (0)'!BW$47+'post-vaccine carriage (0)'!DU$47))</f>
        <v>0.29478468008822356</v>
      </c>
      <c r="CX27" s="31">
        <f>('post-vaccine carriage (0)'!DV26*(1-'invasiveness (0)'!$F$90)+'post-vaccine carriage (0)'!BX26)*MIN(1000, EXP('invasiveness (0)'!$B27+1.96*$J27))/1000*(100000/('post-vaccine carriage (0)'!BX$47+'post-vaccine carriage (0)'!DV$47))</f>
        <v>0.33142917690624324</v>
      </c>
      <c r="CY27" s="38">
        <f>('post-vaccine carriage (0)'!DW26*(1-'invasiveness (0)'!$F$90)+'post-vaccine carriage (0)'!BY26)*MIN(1000, EXP('invasiveness (0)'!$B27+1.96*$J27))/1000*(100000/('post-vaccine carriage (0)'!BY$47+'post-vaccine carriage (0)'!DW$47))</f>
        <v>0.28330923754252429</v>
      </c>
      <c r="CZ27" s="31">
        <f>('post-vaccine carriage (0)'!DX26*(1-'invasiveness (0)'!$F$90)+'post-vaccine carriage (0)'!BZ26)*MIN(1000, EXP('invasiveness (0)'!$C27+1.96*$K27))/1000*(100000/('post-vaccine carriage (0)'!BZ$47+'post-vaccine carriage (0)'!DX$47))</f>
        <v>3.1606796663832397</v>
      </c>
      <c r="DA27" s="31">
        <f>('post-vaccine carriage (0)'!DY26*(1-'invasiveness (0)'!$F$90)+'post-vaccine carriage (0)'!CA26)*MIN(1000, EXP('invasiveness (0)'!$C27+1.96*$K27))/1000*(100000/('post-vaccine carriage (0)'!CA$47+'post-vaccine carriage (0)'!DY$47))</f>
        <v>4.2422634655502494</v>
      </c>
      <c r="DB27" s="31">
        <f>('post-vaccine carriage (0)'!DZ26*(1-'invasiveness (0)'!$F$90)+'post-vaccine carriage (0)'!CB26)*MIN(1000, EXP('invasiveness (0)'!$C27+1.96*$K27))/1000*(100000/('post-vaccine carriage (0)'!CB$47+'post-vaccine carriage (0)'!DZ$47))</f>
        <v>3.7877840890393299</v>
      </c>
      <c r="DC27" s="31">
        <f>('post-vaccine carriage (0)'!EA26*(1-'invasiveness (0)'!$F$90)+'post-vaccine carriage (0)'!CC26)*MIN(1000, EXP('invasiveness (0)'!$C27+1.96*$K27))/1000*(100000/('post-vaccine carriage (0)'!CC$47+'post-vaccine carriage (0)'!EA$47))</f>
        <v>5.082596112414385</v>
      </c>
      <c r="DD27" s="31">
        <f>('post-vaccine carriage (0)'!EB26*(1-'invasiveness (0)'!$F$90)+'post-vaccine carriage (0)'!CD26)*MIN(1000, EXP('invasiveness (0)'!$C27+1.96*$K27))/1000*(100000/('post-vaccine carriage (0)'!CD$47+'post-vaccine carriage (0)'!EB$47))</f>
        <v>6.5438203692994428</v>
      </c>
      <c r="DE27" s="31">
        <f>('post-vaccine carriage (0)'!EC26*(1-'invasiveness (0)'!$F$90)+'post-vaccine carriage (0)'!CE26)*MIN(1000, EXP('invasiveness (0)'!$C27+1.96*$K27))/1000*(100000/('post-vaccine carriage (0)'!CE$47+'post-vaccine carriage (0)'!EC$47))</f>
        <v>0.80057169915435344</v>
      </c>
      <c r="DF27" s="31">
        <f>('post-vaccine carriage (0)'!ED26*(1-'invasiveness (0)'!$F$90)+'post-vaccine carriage (0)'!CF26)*MIN(1000, EXP('invasiveness (0)'!$C27+1.96*$K27))/1000*(100000/('post-vaccine carriage (0)'!CF$47+'post-vaccine carriage (0)'!ED$47))</f>
        <v>2.1456223931412102</v>
      </c>
      <c r="DG27" s="31">
        <f>('post-vaccine carriage (0)'!EE26*(1-'invasiveness (0)'!$F$90)+'post-vaccine carriage (0)'!CG26)*MIN(1000, EXP('invasiveness (0)'!$C27+1.96*$K27))/1000*(100000/('post-vaccine carriage (0)'!CG$47+'post-vaccine carriage (0)'!EE$47))</f>
        <v>0.36770624926572915</v>
      </c>
      <c r="DH27" s="31">
        <f>('post-vaccine carriage (0)'!EF26*(1-'invasiveness (0)'!$F$90)+'post-vaccine carriage (0)'!CH26)*MIN(1000, EXP('invasiveness (0)'!$C27+1.96*$K27))/1000*(100000/('post-vaccine carriage (0)'!CH$47+'post-vaccine carriage (0)'!EF$47))</f>
        <v>0.54763629369348799</v>
      </c>
      <c r="DI27" s="38">
        <f>('post-vaccine carriage (0)'!EG26*(1-'invasiveness (0)'!$F$90)+'post-vaccine carriage (0)'!CI26)*MIN(1000, EXP('invasiveness (0)'!$C27+1.96*$K27))/1000*(100000/('post-vaccine carriage (0)'!CI$47+'post-vaccine carriage (0)'!EG$47))</f>
        <v>0.12813458397605659</v>
      </c>
      <c r="DJ27" s="31">
        <f>('post-vaccine carriage (0)'!EH26*(1-'invasiveness (0)'!$F$90)+'post-vaccine carriage (0)'!CJ26)*MIN(1000, EXP('invasiveness (0)'!$D27+1.96*$L27))/1000*(100000/('post-vaccine carriage (0)'!CJ$47+'post-vaccine carriage (0)'!EH$47))</f>
        <v>0.54754786427464675</v>
      </c>
      <c r="DK27" s="31">
        <f>('post-vaccine carriage (0)'!EI26*(1-'invasiveness (0)'!$F$90)+'post-vaccine carriage (0)'!CK26)*MIN(1000, EXP('invasiveness (0)'!$D27+1.96*$L27))/1000*(100000/('post-vaccine carriage (0)'!CK$47+'post-vaccine carriage (0)'!EI$47))</f>
        <v>0.61257919182654985</v>
      </c>
      <c r="DL27" s="31">
        <f>('post-vaccine carriage (0)'!EJ26*(1-'invasiveness (0)'!$F$90)+'post-vaccine carriage (0)'!CL26)*MIN(1000, EXP('invasiveness (0)'!$D27+1.96*$L27))/1000*(100000/('post-vaccine carriage (0)'!CL$47+'post-vaccine carriage (0)'!EJ$47))</f>
        <v>0.90615405335212973</v>
      </c>
      <c r="DM27" s="31">
        <f>('post-vaccine carriage (0)'!EK26*(1-'invasiveness (0)'!$F$90)+'post-vaccine carriage (0)'!CM26)*MIN(1000, EXP('invasiveness (0)'!$D27+1.96*$L27))/1000*(100000/('post-vaccine carriage (0)'!CM$47+'post-vaccine carriage (0)'!EK$47))</f>
        <v>1.0086815519660082</v>
      </c>
      <c r="DN27" s="31">
        <f>('post-vaccine carriage (0)'!EL26*(1-'invasiveness (0)'!$F$90)+'post-vaccine carriage (0)'!CN26)*MIN(1000, EXP('invasiveness (0)'!$D27+1.96*$L27))/1000*(100000/('post-vaccine carriage (0)'!CN$47+'post-vaccine carriage (0)'!EL$47))</f>
        <v>1.8929158296335189</v>
      </c>
      <c r="DO27" s="31">
        <f>('post-vaccine carriage (0)'!EM26*(1-'invasiveness (0)'!$F$90)+'post-vaccine carriage (0)'!CO26)*MIN(1000, EXP('invasiveness (0)'!$D27+1.96*$L27))/1000*(100000/('post-vaccine carriage (0)'!CO$47+'post-vaccine carriage (0)'!EM$47))</f>
        <v>0.52637700153488243</v>
      </c>
      <c r="DP27" s="31">
        <f>('post-vaccine carriage (0)'!EN26*(1-'invasiveness (0)'!$F$90)+'post-vaccine carriage (0)'!CP26)*MIN(1000, EXP('invasiveness (0)'!$D27+1.96*$L27))/1000*(100000/('post-vaccine carriage (0)'!CP$47+'post-vaccine carriage (0)'!EN$47))</f>
        <v>0.46378056456366928</v>
      </c>
      <c r="DQ27" s="31">
        <f>('post-vaccine carriage (0)'!EO26*(1-'invasiveness (0)'!$F$90)+'post-vaccine carriage (0)'!CQ26)*MIN(1000, EXP('invasiveness (0)'!$D27+1.96*$L27))/1000*(100000/('post-vaccine carriage (0)'!CQ$47+'post-vaccine carriage (0)'!EO$47))</f>
        <v>0.54644990228743606</v>
      </c>
      <c r="DR27" s="31">
        <f>('post-vaccine carriage (0)'!EP26*(1-'invasiveness (0)'!$F$90)+'post-vaccine carriage (0)'!CR26)*MIN(1000, EXP('invasiveness (0)'!$D27+1.96*$L27))/1000*(100000/('post-vaccine carriage (0)'!CR$47+'post-vaccine carriage (0)'!EP$47))</f>
        <v>0.42178898636011058</v>
      </c>
      <c r="DS27" s="38">
        <f>('post-vaccine carriage (0)'!EQ26*(1-'invasiveness (0)'!$F$90)+'post-vaccine carriage (0)'!CS26)*MIN(1000, EXP('invasiveness (0)'!$D27+1.96*$L27))/1000*(100000/('post-vaccine carriage (0)'!CS$47+'post-vaccine carriage (0)'!EQ$47))</f>
        <v>5.0730647875860138E-2</v>
      </c>
      <c r="DT27" s="31">
        <f>('post-vaccine carriage (0)'!ER26*(1-'invasiveness (0)'!$F$90)+'post-vaccine carriage (0)'!CT26)*MIN(1000, EXP('invasiveness (0)'!$E27+1.96*$M27))/1000*(100000/('post-vaccine carriage (0)'!CT$47+'post-vaccine carriage (0)'!ER$47))</f>
        <v>13.649160015067775</v>
      </c>
      <c r="DU27" s="31">
        <f>('post-vaccine carriage (0)'!ES26*(1-'invasiveness (0)'!$F$90)+'post-vaccine carriage (0)'!CU26)*MIN(1000, EXP('invasiveness (0)'!$E27+1.96*$M27))/1000*(100000/('post-vaccine carriage (0)'!CU$47+'post-vaccine carriage (0)'!ES$47))</f>
        <v>11.419013674196178</v>
      </c>
      <c r="DV27" s="31">
        <f>('post-vaccine carriage (0)'!ET26*(1-'invasiveness (0)'!$F$90)+'post-vaccine carriage (0)'!CV26)*MIN(1000, EXP('invasiveness (0)'!$E27+1.96*$M27))/1000*(100000/('post-vaccine carriage (0)'!CV$47+'post-vaccine carriage (0)'!ET$47))</f>
        <v>14.313632563798622</v>
      </c>
      <c r="DW27" s="31">
        <f>('post-vaccine carriage (0)'!EU26*(1-'invasiveness (0)'!$F$90)+'post-vaccine carriage (0)'!CW26)*MIN(1000, EXP('invasiveness (0)'!$E27+1.96*$M27))/1000*(100000/('post-vaccine carriage (0)'!CW$47+'post-vaccine carriage (0)'!EU$47))</f>
        <v>20.328833912264894</v>
      </c>
      <c r="DX27" s="31">
        <f>('post-vaccine carriage (0)'!EV26*(1-'invasiveness (0)'!$F$90)+'post-vaccine carriage (0)'!CX26)*MIN(1000, EXP('invasiveness (0)'!$E27+1.96*$M27))/1000*(100000/('post-vaccine carriage (0)'!CX$47+'post-vaccine carriage (0)'!EV$47))</f>
        <v>30.343693457399272</v>
      </c>
      <c r="DY27" s="31">
        <f>('post-vaccine carriage (0)'!EW26*(1-'invasiveness (0)'!$F$90)+'post-vaccine carriage (0)'!CY26)*MIN(1000, EXP('invasiveness (0)'!$E27+1.96*$M27))/1000*(100000/('post-vaccine carriage (0)'!CY$47+'post-vaccine carriage (0)'!EW$47))</f>
        <v>8.9138408235808892</v>
      </c>
      <c r="DZ27" s="31">
        <f>('post-vaccine carriage (0)'!EX26*(1-'invasiveness (0)'!$F$90)+'post-vaccine carriage (0)'!CZ26)*MIN(1000, EXP('invasiveness (0)'!$E27+1.96*$M27))/1000*(100000/('post-vaccine carriage (0)'!CZ$47+'post-vaccine carriage (0)'!EX$47))</f>
        <v>10.918775498817336</v>
      </c>
      <c r="EA27" s="31">
        <f>('post-vaccine carriage (0)'!EY26*(1-'invasiveness (0)'!$F$90)+'post-vaccine carriage (0)'!DA26)*MIN(1000, EXP('invasiveness (0)'!$E27+1.96*$M27))/1000*(100000/('post-vaccine carriage (0)'!DA$47+'post-vaccine carriage (0)'!EY$47))</f>
        <v>7.823956202512572</v>
      </c>
      <c r="EB27" s="31">
        <f>('post-vaccine carriage (0)'!EZ26*(1-'invasiveness (0)'!$F$90)+'post-vaccine carriage (0)'!DB26)*MIN(1000, EXP('invasiveness (0)'!$E27+1.96*$M27))/1000*(100000/('post-vaccine carriage (0)'!DB$47+'post-vaccine carriage (0)'!EZ$47))</f>
        <v>4.6988911527282502</v>
      </c>
      <c r="EC27" s="38">
        <f>('post-vaccine carriage (0)'!FA26*(1-'invasiveness (0)'!$F$90)+'post-vaccine carriage (0)'!DC26)*MIN(1000, EXP('invasiveness (0)'!$E27+1.96*$M27))/1000*(100000/('post-vaccine carriage (0)'!DC$47+'post-vaccine carriage (0)'!FA$47))</f>
        <v>4.6705034098463694</v>
      </c>
      <c r="GE27" s="41">
        <f t="shared" si="4"/>
        <v>0.50085772551864283</v>
      </c>
      <c r="GF27" s="41">
        <f t="shared" si="5"/>
        <v>0.41623336660002391</v>
      </c>
      <c r="GG27" s="41">
        <f t="shared" si="6"/>
        <v>0.29696420432490456</v>
      </c>
      <c r="GH27" s="41">
        <f t="shared" si="7"/>
        <v>0.24489252288715038</v>
      </c>
      <c r="GI27" s="41">
        <f t="shared" si="8"/>
        <v>0.22325617289796199</v>
      </c>
      <c r="GJ27" s="41">
        <f t="shared" si="9"/>
        <v>0.11114010481113855</v>
      </c>
      <c r="GK27" s="41">
        <f t="shared" si="10"/>
        <v>8.9555476077519458E-2</v>
      </c>
      <c r="GL27" s="41">
        <f t="shared" si="11"/>
        <v>7.1379472381138218E-2</v>
      </c>
      <c r="GM27" s="41">
        <f t="shared" si="12"/>
        <v>8.0252609369667355E-2</v>
      </c>
      <c r="GN27" s="41">
        <f t="shared" si="13"/>
        <v>6.8600796657532326E-2</v>
      </c>
      <c r="GO27" s="41">
        <f t="shared" si="14"/>
        <v>0.2408939571032028</v>
      </c>
      <c r="GP27" s="41">
        <f t="shared" si="15"/>
        <v>0.32332780957209284</v>
      </c>
      <c r="GQ27" s="41">
        <f t="shared" si="16"/>
        <v>0.28868926755407459</v>
      </c>
      <c r="GR27" s="41">
        <f t="shared" si="17"/>
        <v>0.38737449508064081</v>
      </c>
      <c r="GS27" s="41">
        <f t="shared" si="18"/>
        <v>0.49874297610707197</v>
      </c>
      <c r="GT27" s="41">
        <f t="shared" si="19"/>
        <v>6.1016270204569067E-2</v>
      </c>
      <c r="GU27" s="41">
        <f t="shared" si="20"/>
        <v>0.16353048182338595</v>
      </c>
      <c r="GV27" s="41">
        <f t="shared" si="21"/>
        <v>2.8025052452897905E-2</v>
      </c>
      <c r="GW27" s="41">
        <f t="shared" si="22"/>
        <v>4.173857770031926E-2</v>
      </c>
      <c r="GX27" s="41">
        <f t="shared" si="23"/>
        <v>9.76588905989508E-3</v>
      </c>
      <c r="GY27" s="41">
        <f t="shared" si="24"/>
        <v>8.214764853098927E-2</v>
      </c>
      <c r="GZ27" s="41">
        <f t="shared" si="25"/>
        <v>9.1904184877477119E-2</v>
      </c>
      <c r="HA27" s="41">
        <f t="shared" si="26"/>
        <v>0.13594870795142797</v>
      </c>
      <c r="HB27" s="41">
        <f t="shared" si="27"/>
        <v>0.15133072926942134</v>
      </c>
      <c r="HC27" s="41">
        <f t="shared" si="28"/>
        <v>0.28399085160796661</v>
      </c>
      <c r="HD27" s="41">
        <f t="shared" si="29"/>
        <v>7.8971421017531865E-2</v>
      </c>
      <c r="HE27" s="41">
        <f t="shared" si="30"/>
        <v>6.9580187046753075E-2</v>
      </c>
      <c r="HF27" s="41">
        <f t="shared" si="31"/>
        <v>8.198292321415282E-2</v>
      </c>
      <c r="HG27" s="41">
        <f t="shared" si="32"/>
        <v>6.3280264003318015E-2</v>
      </c>
      <c r="HH27" s="41">
        <f t="shared" si="33"/>
        <v>7.6110303835742674E-3</v>
      </c>
      <c r="HI27" s="41">
        <f t="shared" si="34"/>
        <v>2.8994960263039466</v>
      </c>
      <c r="HJ27" s="41">
        <f t="shared" si="35"/>
        <v>2.4257452279914409</v>
      </c>
      <c r="HK27" s="41">
        <f t="shared" si="36"/>
        <v>3.0406501715045495</v>
      </c>
      <c r="HL27" s="41">
        <f t="shared" si="37"/>
        <v>4.3184615817336285</v>
      </c>
      <c r="HM27" s="41">
        <f t="shared" si="38"/>
        <v>6.4459218373869547</v>
      </c>
      <c r="HN27" s="41">
        <f t="shared" si="39"/>
        <v>1.8935704481848541</v>
      </c>
      <c r="HO27" s="41">
        <f t="shared" si="40"/>
        <v>2.3194794504552929</v>
      </c>
      <c r="HP27" s="41">
        <f t="shared" si="41"/>
        <v>1.6620458617320031</v>
      </c>
      <c r="HQ27" s="41">
        <f t="shared" si="42"/>
        <v>0.99818715659644042</v>
      </c>
      <c r="HR27" s="41">
        <f t="shared" si="43"/>
        <v>0.99215673805120486</v>
      </c>
      <c r="HS27" s="41">
        <f t="shared" si="44"/>
        <v>1.2175971589008765</v>
      </c>
      <c r="HT27" s="41">
        <f t="shared" si="45"/>
        <v>1.0118733101044515</v>
      </c>
      <c r="HU27" s="41">
        <f t="shared" si="46"/>
        <v>0.72192711234880291</v>
      </c>
      <c r="HV27" s="41">
        <f t="shared" si="47"/>
        <v>0.59533960426525012</v>
      </c>
      <c r="HW27" s="41">
        <f t="shared" si="48"/>
        <v>0.54274111784170387</v>
      </c>
      <c r="HX27" s="41">
        <f t="shared" si="49"/>
        <v>0.27018426384031274</v>
      </c>
      <c r="HY27" s="41">
        <f t="shared" si="50"/>
        <v>0.21771151303114777</v>
      </c>
      <c r="HZ27" s="41">
        <f t="shared" si="51"/>
        <v>0.17352521154609296</v>
      </c>
      <c r="IA27" s="41">
        <f t="shared" si="52"/>
        <v>0.19509602065477508</v>
      </c>
      <c r="IB27" s="41">
        <f t="shared" si="53"/>
        <v>0.16677018413173902</v>
      </c>
      <c r="IC27" s="41">
        <f t="shared" si="54"/>
        <v>2.8979457516670295</v>
      </c>
      <c r="ID27" s="41">
        <f t="shared" si="55"/>
        <v>3.889622070278139</v>
      </c>
      <c r="IE27" s="41">
        <f t="shared" si="56"/>
        <v>3.472921639548566</v>
      </c>
      <c r="IF27" s="41">
        <f t="shared" si="57"/>
        <v>4.6601014231426676</v>
      </c>
      <c r="IG27" s="41">
        <f t="shared" si="58"/>
        <v>5.9998602960557363</v>
      </c>
      <c r="IH27" s="41">
        <f t="shared" si="59"/>
        <v>0.73402356434431115</v>
      </c>
      <c r="II27" s="41">
        <f t="shared" si="60"/>
        <v>1.9672658906305249</v>
      </c>
      <c r="IJ27" s="41">
        <f t="shared" si="61"/>
        <v>0.33714038605512764</v>
      </c>
      <c r="IK27" s="41">
        <f t="shared" si="62"/>
        <v>0.50211360792020587</v>
      </c>
      <c r="IL27" s="41">
        <f t="shared" si="63"/>
        <v>0.11748329867921868</v>
      </c>
      <c r="IM27" s="41">
        <f t="shared" si="64"/>
        <v>0.44689930985417992</v>
      </c>
      <c r="IN27" s="41">
        <f t="shared" si="65"/>
        <v>0.49997677996785939</v>
      </c>
      <c r="IO27" s="41">
        <f t="shared" si="66"/>
        <v>0.73958761870269873</v>
      </c>
      <c r="IP27" s="41">
        <f t="shared" si="67"/>
        <v>0.82326882971849935</v>
      </c>
      <c r="IQ27" s="41">
        <f t="shared" si="68"/>
        <v>1.5449658980880476</v>
      </c>
      <c r="IR27" s="41">
        <f t="shared" si="69"/>
        <v>0.42962000960532981</v>
      </c>
      <c r="IS27" s="41">
        <f t="shared" si="70"/>
        <v>0.37852985601880407</v>
      </c>
      <c r="IT27" s="41">
        <f t="shared" si="71"/>
        <v>0.44600317184260974</v>
      </c>
      <c r="IU27" s="41">
        <f t="shared" si="72"/>
        <v>0.34425703980808231</v>
      </c>
      <c r="IV27" s="41">
        <f t="shared" si="73"/>
        <v>4.1405497132585706E-2</v>
      </c>
      <c r="IW27" s="41">
        <f t="shared" si="74"/>
        <v>9.4701814614863729</v>
      </c>
      <c r="IX27" s="41">
        <f t="shared" si="75"/>
        <v>7.9228415145292796</v>
      </c>
      <c r="IY27" s="41">
        <f t="shared" si="76"/>
        <v>9.9312117084547431</v>
      </c>
      <c r="IZ27" s="41">
        <f t="shared" si="77"/>
        <v>14.104732147402446</v>
      </c>
      <c r="JA27" s="41">
        <f t="shared" si="78"/>
        <v>21.053330969529341</v>
      </c>
      <c r="JB27" s="41">
        <f t="shared" si="79"/>
        <v>6.1846802312323108</v>
      </c>
      <c r="JC27" s="41">
        <f t="shared" si="80"/>
        <v>7.5757618195465284</v>
      </c>
      <c r="JD27" s="41">
        <f t="shared" si="81"/>
        <v>5.4284868008522622</v>
      </c>
      <c r="JE27" s="41">
        <f t="shared" si="82"/>
        <v>3.2602264047739977</v>
      </c>
      <c r="JF27" s="41">
        <f t="shared" si="83"/>
        <v>3.2405301688095389</v>
      </c>
    </row>
    <row r="28" spans="1:266" x14ac:dyDescent="0.25">
      <c r="A28" s="28">
        <v>38</v>
      </c>
      <c r="B28" s="67">
        <v>2.6853049530000002</v>
      </c>
      <c r="C28" s="67">
        <v>-9.1458689139999994</v>
      </c>
      <c r="D28" s="67">
        <v>-7.6737293390000003</v>
      </c>
      <c r="E28" s="26">
        <v>3.5837151999999999</v>
      </c>
      <c r="F28" s="67">
        <v>3.4100243149999998</v>
      </c>
      <c r="G28" s="67">
        <v>2.9254382999999998E-2</v>
      </c>
      <c r="H28" s="67">
        <v>9.8993880000000003E-3</v>
      </c>
      <c r="I28" s="26">
        <v>2.8488930790000002</v>
      </c>
      <c r="J28" s="91">
        <f t="shared" si="3"/>
        <v>0.54152843039348453</v>
      </c>
      <c r="K28" s="91">
        <f t="shared" si="84"/>
        <v>5.8466154320377708</v>
      </c>
      <c r="L28" s="91">
        <f t="shared" si="85"/>
        <v>10.050688815047625</v>
      </c>
      <c r="M28" s="26">
        <f t="shared" si="86"/>
        <v>0.59246394345580411</v>
      </c>
      <c r="N28" s="31">
        <f>('post-vaccine carriage (0)'!DN27*(1-'invasiveness (0)'!$F$90)+'post-vaccine carriage (0)'!BP27)*EXP('invasiveness (0)'!$B28)/1000*(100000/('post-vaccine carriage (0)'!BP$47+'post-vaccine carriage (0)'!DN$47))</f>
        <v>0.86234103848639421</v>
      </c>
      <c r="O28" s="31">
        <f>('post-vaccine carriage (0)'!DO27*(1-'invasiveness (0)'!$F$90)+'post-vaccine carriage (0)'!BQ27)*EXP('invasiveness (0)'!$B28)/1000*(100000/('post-vaccine carriage (0)'!BQ$47+'post-vaccine carriage (0)'!DO$47))</f>
        <v>0.22118545212902918</v>
      </c>
      <c r="P28" s="31">
        <f>('post-vaccine carriage (0)'!DP27*(1-'invasiveness (0)'!$F$90)+'post-vaccine carriage (0)'!BR27)*EXP('invasiveness (0)'!$B28)/1000*(100000/('post-vaccine carriage (0)'!BR$47+'post-vaccine carriage (0)'!DP$47))</f>
        <v>0.2918331876414183</v>
      </c>
      <c r="Q28" s="31">
        <f>('post-vaccine carriage (0)'!DQ27*(1-'invasiveness (0)'!$F$90)+'post-vaccine carriage (0)'!BS27)*EXP('invasiveness (0)'!$B28)/1000*(100000/('post-vaccine carriage (0)'!BS$47+'post-vaccine carriage (0)'!DQ$47))</f>
        <v>0.83937283012590114</v>
      </c>
      <c r="R28" s="31">
        <f>('post-vaccine carriage (0)'!DR27*(1-'invasiveness (0)'!$F$90)+'post-vaccine carriage (0)'!BT27)*EXP('invasiveness (0)'!$B28)/1000*(100000/('post-vaccine carriage (0)'!BT$47+'post-vaccine carriage (0)'!DR$47))</f>
        <v>1.4236537915179128</v>
      </c>
      <c r="S28" s="31">
        <f>('post-vaccine carriage (0)'!DS27*(1-'invasiveness (0)'!$F$90)+'post-vaccine carriage (0)'!BU27)*EXP('invasiveness (0)'!$B28)/1000*(100000/('post-vaccine carriage (0)'!BU$47+'post-vaccine carriage (0)'!DS$47))</f>
        <v>1.6042733803387161</v>
      </c>
      <c r="T28" s="31">
        <f>('post-vaccine carriage (0)'!DT27*(1-'invasiveness (0)'!$F$90)+'post-vaccine carriage (0)'!BV27)*EXP('invasiveness (0)'!$B28)/1000*(100000/('post-vaccine carriage (0)'!BV$47+'post-vaccine carriage (0)'!DT$47))</f>
        <v>1.109702331661194</v>
      </c>
      <c r="U28" s="31">
        <f>('post-vaccine carriage (0)'!DU27*(1-'invasiveness (0)'!$F$90)+'post-vaccine carriage (0)'!BW27)*EXP('invasiveness (0)'!$B28)/1000*(100000/('post-vaccine carriage (0)'!BW$47+'post-vaccine carriage (0)'!DU$47))</f>
        <v>1.0631485808283589</v>
      </c>
      <c r="V28" s="31">
        <f>('post-vaccine carriage (0)'!DV27*(1-'invasiveness (0)'!$F$90)+'post-vaccine carriage (0)'!BX27)*EXP('invasiveness (0)'!$B28)/1000*(100000/('post-vaccine carriage (0)'!BX$47+'post-vaccine carriage (0)'!DV$47))</f>
        <v>1.5448532242836956</v>
      </c>
      <c r="W28" s="38">
        <f>('post-vaccine carriage (0)'!DW27*(1-'invasiveness (0)'!$F$90)+'post-vaccine carriage (0)'!BY27)*EXP('invasiveness (0)'!$B28)/1000*(100000/('post-vaccine carriage (0)'!BY$47+'post-vaccine carriage (0)'!DW$47))</f>
        <v>0.23159205724615184</v>
      </c>
      <c r="X28" s="31">
        <f>('post-vaccine carriage (0)'!DX27*(1-'invasiveness (0)'!$F$90)+'post-vaccine carriage (0)'!BZ27)*EXP('invasiveness (0)'!$C28)/1000*(100000/('post-vaccine carriage (0)'!BZ$47+'post-vaccine carriage (0)'!DX$47))</f>
        <v>3.9847887983553504E-6</v>
      </c>
      <c r="Y28" s="31">
        <f>('post-vaccine carriage (0)'!DY27*(1-'invasiveness (0)'!$F$90)+'post-vaccine carriage (0)'!CA27)*EXP('invasiveness (0)'!$C28)/1000*(100000/('post-vaccine carriage (0)'!CA$47+'post-vaccine carriage (0)'!DY$47))</f>
        <v>1.3205882810892886E-6</v>
      </c>
      <c r="Z28" s="31">
        <f>('post-vaccine carriage (0)'!DZ27*(1-'invasiveness (0)'!$F$90)+'post-vaccine carriage (0)'!CB27)*EXP('invasiveness (0)'!$C28)/1000*(100000/('post-vaccine carriage (0)'!CB$47+'post-vaccine carriage (0)'!DZ$47))</f>
        <v>3.5373356604807189E-6</v>
      </c>
      <c r="AA28" s="31">
        <f>('post-vaccine carriage (0)'!EA27*(1-'invasiveness (0)'!$F$90)+'post-vaccine carriage (0)'!CC27)*EXP('invasiveness (0)'!$C28)/1000*(100000/('post-vaccine carriage (0)'!CC$47+'post-vaccine carriage (0)'!EA$47))</f>
        <v>7.14198206368567E-6</v>
      </c>
      <c r="AB28" s="31">
        <f>('post-vaccine carriage (0)'!EB27*(1-'invasiveness (0)'!$F$90)+'post-vaccine carriage (0)'!CD27)*EXP('invasiveness (0)'!$C28)/1000*(100000/('post-vaccine carriage (0)'!CD$47+'post-vaccine carriage (0)'!EB$47))</f>
        <v>2.3686253887292215E-5</v>
      </c>
      <c r="AC28" s="31">
        <f>('post-vaccine carriage (0)'!EC27*(1-'invasiveness (0)'!$F$90)+'post-vaccine carriage (0)'!CE27)*EXP('invasiveness (0)'!$C28)/1000*(100000/('post-vaccine carriage (0)'!CE$47+'post-vaccine carriage (0)'!EC$47))</f>
        <v>1.457893842299684E-5</v>
      </c>
      <c r="AD28" s="31">
        <f>('post-vaccine carriage (0)'!ED27*(1-'invasiveness (0)'!$F$90)+'post-vaccine carriage (0)'!CF27)*EXP('invasiveness (0)'!$C28)/1000*(100000/('post-vaccine carriage (0)'!CF$47+'post-vaccine carriage (0)'!ED$47))</f>
        <v>5.3832190529598692E-6</v>
      </c>
      <c r="AE28" s="31">
        <f>('post-vaccine carriage (0)'!EE27*(1-'invasiveness (0)'!$F$90)+'post-vaccine carriage (0)'!CG27)*EXP('invasiveness (0)'!$C28)/1000*(100000/('post-vaccine carriage (0)'!CG$47+'post-vaccine carriage (0)'!EE$47))</f>
        <v>4.8821597328300894E-6</v>
      </c>
      <c r="AF28" s="31">
        <f>('post-vaccine carriage (0)'!EF27*(1-'invasiveness (0)'!$F$90)+'post-vaccine carriage (0)'!CH27)*EXP('invasiveness (0)'!$C28)/1000*(100000/('post-vaccine carriage (0)'!CH$47+'post-vaccine carriage (0)'!EF$47))</f>
        <v>3.8808250809051687E-6</v>
      </c>
      <c r="AG28" s="38">
        <f>('post-vaccine carriage (0)'!EG27*(1-'invasiveness (0)'!$F$90)+'post-vaccine carriage (0)'!CI27)*EXP('invasiveness (0)'!$C28)/1000*(100000/('post-vaccine carriage (0)'!CI$47+'post-vaccine carriage (0)'!EG$47))</f>
        <v>4.9360707161811324E-7</v>
      </c>
      <c r="AH28" s="31">
        <f>('post-vaccine carriage (0)'!EH27*(1-'invasiveness (0)'!$F$90)+'post-vaccine carriage (0)'!CJ27)*EXP('invasiveness (0)'!$D28)/1000*(100000/('post-vaccine carriage (0)'!CJ$47+'post-vaccine carriage (0)'!EH$47))</f>
        <v>1.0815527956814325E-5</v>
      </c>
      <c r="AI28" s="31">
        <f>('post-vaccine carriage (0)'!EI27*(1-'invasiveness (0)'!$F$90)+'post-vaccine carriage (0)'!CK27)*EXP('invasiveness (0)'!$D28)/1000*(100000/('post-vaccine carriage (0)'!CK$47+'post-vaccine carriage (0)'!EI$47))</f>
        <v>3.9448503413662641E-6</v>
      </c>
      <c r="AJ28" s="31">
        <f>('post-vaccine carriage (0)'!EJ27*(1-'invasiveness (0)'!$F$90)+'post-vaccine carriage (0)'!CL27)*EXP('invasiveness (0)'!$D28)/1000*(100000/('post-vaccine carriage (0)'!CL$47+'post-vaccine carriage (0)'!EJ$47))</f>
        <v>1.3774248547505401E-5</v>
      </c>
      <c r="AK28" s="31">
        <f>('post-vaccine carriage (0)'!EK27*(1-'invasiveness (0)'!$F$90)+'post-vaccine carriage (0)'!CM27)*EXP('invasiveness (0)'!$D28)/1000*(100000/('post-vaccine carriage (0)'!CM$47+'post-vaccine carriage (0)'!EK$47))</f>
        <v>4.022564301038474E-5</v>
      </c>
      <c r="AL28" s="31">
        <f>('post-vaccine carriage (0)'!EL27*(1-'invasiveness (0)'!$F$90)+'post-vaccine carriage (0)'!CN27)*EXP('invasiveness (0)'!$D28)/1000*(100000/('post-vaccine carriage (0)'!CN$47+'post-vaccine carriage (0)'!EL$47))</f>
        <v>9.3286477980311771E-5</v>
      </c>
      <c r="AM28" s="31">
        <f>('post-vaccine carriage (0)'!EM27*(1-'invasiveness (0)'!$F$90)+'post-vaccine carriage (0)'!CO27)*EXP('invasiveness (0)'!$D28)/1000*(100000/('post-vaccine carriage (0)'!CO$47+'post-vaccine carriage (0)'!EM$47))</f>
        <v>9.338708085140766E-5</v>
      </c>
      <c r="AN28" s="31">
        <f>('post-vaccine carriage (0)'!EN27*(1-'invasiveness (0)'!$F$90)+'post-vaccine carriage (0)'!CP27)*EXP('invasiveness (0)'!$D28)/1000*(100000/('post-vaccine carriage (0)'!CP$47+'post-vaccine carriage (0)'!EN$47))</f>
        <v>5.7085282602718075E-5</v>
      </c>
      <c r="AO28" s="31">
        <f>('post-vaccine carriage (0)'!EO27*(1-'invasiveness (0)'!$F$90)+'post-vaccine carriage (0)'!CQ27)*EXP('invasiveness (0)'!$D28)/1000*(100000/('post-vaccine carriage (0)'!CQ$47+'post-vaccine carriage (0)'!EO$47))</f>
        <v>6.6725558123363927E-5</v>
      </c>
      <c r="AP28" s="31">
        <f>('post-vaccine carriage (0)'!EP27*(1-'invasiveness (0)'!$F$90)+'post-vaccine carriage (0)'!CR27)*EXP('invasiveness (0)'!$D28)/1000*(100000/('post-vaccine carriage (0)'!CR$47+'post-vaccine carriage (0)'!EP$47))</f>
        <v>6.7699197879559611E-5</v>
      </c>
      <c r="AQ28" s="38">
        <f>('post-vaccine carriage (0)'!EQ27*(1-'invasiveness (0)'!$F$90)+'post-vaccine carriage (0)'!CS27)*EXP('invasiveness (0)'!$D28)/1000*(100000/('post-vaccine carriage (0)'!CS$47+'post-vaccine carriage (0)'!EQ$47))</f>
        <v>5.2304774528404626E-6</v>
      </c>
      <c r="AR28" s="31">
        <f>('post-vaccine carriage (0)'!ER27*(1-'invasiveness (0)'!$F$90)+'post-vaccine carriage (0)'!CT27)*EXP('invasiveness (0)'!$E28)/1000*(100000/('post-vaccine carriage (0)'!CT$47+'post-vaccine carriage (0)'!ER$47))</f>
        <v>0.89999665339332346</v>
      </c>
      <c r="AS28" s="31">
        <f>('post-vaccine carriage (0)'!ES27*(1-'invasiveness (0)'!$F$90)+'post-vaccine carriage (0)'!CU27)*EXP('invasiveness (0)'!$E28)/1000*(100000/('post-vaccine carriage (0)'!CU$47+'post-vaccine carriage (0)'!ES$47))</f>
        <v>0.45029095729278285</v>
      </c>
      <c r="AT28" s="31">
        <f>('post-vaccine carriage (0)'!ET27*(1-'invasiveness (0)'!$F$90)+'post-vaccine carriage (0)'!CV27)*EXP('invasiveness (0)'!$E28)/1000*(100000/('post-vaccine carriage (0)'!CV$47+'post-vaccine carriage (0)'!ET$47))</f>
        <v>1.4842895815270727</v>
      </c>
      <c r="AU28" s="31">
        <f>('post-vaccine carriage (0)'!EU27*(1-'invasiveness (0)'!$F$90)+'post-vaccine carriage (0)'!CW27)*EXP('invasiveness (0)'!$E28)/1000*(100000/('post-vaccine carriage (0)'!CW$47+'post-vaccine carriage (0)'!EU$47))</f>
        <v>2.1564883752527688</v>
      </c>
      <c r="AV28" s="31">
        <f>('post-vaccine carriage (0)'!EV27*(1-'invasiveness (0)'!$F$90)+'post-vaccine carriage (0)'!CX27)*EXP('invasiveness (0)'!$E28)/1000*(100000/('post-vaccine carriage (0)'!CX$47+'post-vaccine carriage (0)'!EV$47))</f>
        <v>5.2498900066649172</v>
      </c>
      <c r="AW28" s="31">
        <f>('post-vaccine carriage (0)'!EW27*(1-'invasiveness (0)'!$F$90)+'post-vaccine carriage (0)'!CY27)*EXP('invasiveness (0)'!$E28)/1000*(100000/('post-vaccine carriage (0)'!CY$47+'post-vaccine carriage (0)'!EW$47))</f>
        <v>6.7225021673873426</v>
      </c>
      <c r="AX28" s="31">
        <f>('post-vaccine carriage (0)'!EX27*(1-'invasiveness (0)'!$F$90)+'post-vaccine carriage (0)'!CZ27)*EXP('invasiveness (0)'!$E28)/1000*(100000/('post-vaccine carriage (0)'!CZ$47+'post-vaccine carriage (0)'!EX$47))</f>
        <v>4.5262031127158968</v>
      </c>
      <c r="AY28" s="31">
        <f>('post-vaccine carriage (0)'!EY27*(1-'invasiveness (0)'!$F$90)+'post-vaccine carriage (0)'!DA27)*EXP('invasiveness (0)'!$E28)/1000*(100000/('post-vaccine carriage (0)'!DA$47+'post-vaccine carriage (0)'!EY$47))</f>
        <v>4.4956570622851038</v>
      </c>
      <c r="AZ28" s="31">
        <f>('post-vaccine carriage (0)'!EZ27*(1-'invasiveness (0)'!$F$90)+'post-vaccine carriage (0)'!DB27)*EXP('invasiveness (0)'!$E28)/1000*(100000/('post-vaccine carriage (0)'!DB$47+'post-vaccine carriage (0)'!EZ$47))</f>
        <v>5.984977745065601</v>
      </c>
      <c r="BA28" s="38">
        <f>('post-vaccine carriage (0)'!FA27*(1-'invasiveness (0)'!$F$90)+'post-vaccine carriage (0)'!DC27)*EXP('invasiveness (0)'!$E28)/1000*(100000/('post-vaccine carriage (0)'!DC$47+'post-vaccine carriage (0)'!FA$47))</f>
        <v>1.3033174617254863</v>
      </c>
      <c r="BB28" s="31">
        <f>('post-vaccine carriage (0)'!DN27*(1-'invasiveness (0)'!$F$90)+'post-vaccine carriage (0)'!BP27)*EXP('invasiveness (0)'!$B28-1.96*$J28)/1000*(100000/('post-vaccine carriage (0)'!BP$47+'post-vaccine carriage (0)'!DN$47))</f>
        <v>0.29834636348654925</v>
      </c>
      <c r="BC28" s="31">
        <f>('post-vaccine carriage (0)'!DO27*(1-'invasiveness (0)'!$F$90)+'post-vaccine carriage (0)'!BQ27)*EXP('invasiveness (0)'!$B28-1.96*$J28)/1000*(100000/('post-vaccine carriage (0)'!BQ$47+'post-vaccine carriage (0)'!DO$47))</f>
        <v>7.6524103984023997E-2</v>
      </c>
      <c r="BD28" s="31">
        <f>('post-vaccine carriage (0)'!DP27*(1-'invasiveness (0)'!$F$90)+'post-vaccine carriage (0)'!BR27)*EXP('invasiveness (0)'!$B28-1.96*$J28)/1000*(100000/('post-vaccine carriage (0)'!BR$47+'post-vaccine carriage (0)'!DP$47))</f>
        <v>0.10096628409373634</v>
      </c>
      <c r="BE28" s="31">
        <f>('post-vaccine carriage (0)'!DQ27*(1-'invasiveness (0)'!$F$90)+'post-vaccine carriage (0)'!BS27)*EXP('invasiveness (0)'!$B28-1.96*$J28)/1000*(100000/('post-vaccine carriage (0)'!BS$47+'post-vaccine carriage (0)'!DQ$47))</f>
        <v>0.29039999292742319</v>
      </c>
      <c r="BF28" s="31">
        <f>('post-vaccine carriage (0)'!DR27*(1-'invasiveness (0)'!$F$90)+'post-vaccine carriage (0)'!BT27)*EXP('invasiveness (0)'!$B28-1.96*$J28)/1000*(100000/('post-vaccine carriage (0)'!BT$47+'post-vaccine carriage (0)'!DR$47))</f>
        <v>0.49254519106353389</v>
      </c>
      <c r="BG28" s="31">
        <f>('post-vaccine carriage (0)'!DS27*(1-'invasiveness (0)'!$F$90)+'post-vaccine carriage (0)'!BU27)*EXP('invasiveness (0)'!$B28-1.96*$J28)/1000*(100000/('post-vaccine carriage (0)'!BU$47+'post-vaccine carriage (0)'!DS$47))</f>
        <v>0.55503461820909428</v>
      </c>
      <c r="BH28" s="31">
        <f>('post-vaccine carriage (0)'!DT27*(1-'invasiveness (0)'!$F$90)+'post-vaccine carriage (0)'!BV27)*EXP('invasiveness (0)'!$B28-1.96*$J28)/1000*(100000/('post-vaccine carriage (0)'!BV$47+'post-vaccine carriage (0)'!DT$47))</f>
        <v>0.38392659102108301</v>
      </c>
      <c r="BI28" s="31">
        <f>('post-vaccine carriage (0)'!DU27*(1-'invasiveness (0)'!$F$90)+'post-vaccine carriage (0)'!BW27)*EXP('invasiveness (0)'!$B28-1.96*$J28)/1000*(100000/('post-vaccine carriage (0)'!BW$47+'post-vaccine carriage (0)'!DU$47))</f>
        <v>0.36782026922058753</v>
      </c>
      <c r="BJ28" s="31">
        <f>('post-vaccine carriage (0)'!DV27*(1-'invasiveness (0)'!$F$90)+'post-vaccine carriage (0)'!BX27)*EXP('invasiveness (0)'!$B28-1.96*$J28)/1000*(100000/('post-vaccine carriage (0)'!BX$47+'post-vaccine carriage (0)'!DV$47))</f>
        <v>0.53447687285589274</v>
      </c>
      <c r="BK28" s="38">
        <f>('post-vaccine carriage (0)'!DW27*(1-'invasiveness (0)'!$F$90)+'post-vaccine carriage (0)'!BY27)*EXP('invasiveness (0)'!$B28-1.96*$J28)/1000*(100000/('post-vaccine carriage (0)'!BY$47+'post-vaccine carriage (0)'!DW$47))</f>
        <v>8.0124504120823295E-2</v>
      </c>
      <c r="BL28" s="31">
        <f>('post-vaccine carriage (0)'!DX27*(1-'invasiveness (0)'!$F$90)+'post-vaccine carriage (0)'!BZ27)*EXP('invasiveness (0)'!$C28-1.96*$K28)/1000*(100000/('post-vaccine carriage (0)'!BZ$47+'post-vaccine carriage (0)'!DX$47))</f>
        <v>4.2040297511455106E-11</v>
      </c>
      <c r="BM28" s="31">
        <f>('post-vaccine carriage (0)'!DY27*(1-'invasiveness (0)'!$F$90)+'post-vaccine carriage (0)'!CA27)*EXP('invasiveness (0)'!$C28-1.96*$K28)/1000*(100000/('post-vaccine carriage (0)'!CA$47+'post-vaccine carriage (0)'!DY$47))</f>
        <v>1.3932463434460773E-11</v>
      </c>
      <c r="BN28" s="31">
        <f>('post-vaccine carriage (0)'!DZ27*(1-'invasiveness (0)'!$F$90)+'post-vaccine carriage (0)'!CB27)*EXP('invasiveness (0)'!$C28-1.96*$K28)/1000*(100000/('post-vaccine carriage (0)'!CB$47+'post-vaccine carriage (0)'!DZ$47))</f>
        <v>3.731957980454739E-11</v>
      </c>
      <c r="BO28" s="31">
        <f>('post-vaccine carriage (0)'!EA27*(1-'invasiveness (0)'!$F$90)+'post-vaccine carriage (0)'!CC27)*EXP('invasiveness (0)'!$C28-1.96*$K28)/1000*(100000/('post-vaccine carriage (0)'!CC$47+'post-vaccine carriage (0)'!EA$47))</f>
        <v>7.5349301047710466E-11</v>
      </c>
      <c r="BP28" s="31">
        <f>('post-vaccine carriage (0)'!EB27*(1-'invasiveness (0)'!$F$90)+'post-vaccine carriage (0)'!CD27)*EXP('invasiveness (0)'!$C28-1.96*$K28)/1000*(100000/('post-vaccine carriage (0)'!CD$47+'post-vaccine carriage (0)'!EB$47))</f>
        <v>2.4989458933547849E-10</v>
      </c>
      <c r="BQ28" s="31">
        <f>('post-vaccine carriage (0)'!EC27*(1-'invasiveness (0)'!$F$90)+'post-vaccine carriage (0)'!CE27)*EXP('invasiveness (0)'!$C28-1.96*$K28)/1000*(100000/('post-vaccine carriage (0)'!CE$47+'post-vaccine carriage (0)'!EC$47))</f>
        <v>1.5381063833469315E-10</v>
      </c>
      <c r="BR28" s="31">
        <f>('post-vaccine carriage (0)'!ED27*(1-'invasiveness (0)'!$F$90)+'post-vaccine carriage (0)'!CF27)*EXP('invasiveness (0)'!$C28-1.96*$K28)/1000*(100000/('post-vaccine carriage (0)'!CF$47+'post-vaccine carriage (0)'!ED$47))</f>
        <v>5.6794008919411928E-11</v>
      </c>
      <c r="BS28" s="31">
        <f>('post-vaccine carriage (0)'!EE27*(1-'invasiveness (0)'!$F$90)+'post-vaccine carriage (0)'!CG27)*EXP('invasiveness (0)'!$C28-1.96*$K28)/1000*(100000/('post-vaccine carriage (0)'!CG$47+'post-vaccine carriage (0)'!EE$47))</f>
        <v>5.1507735554600861E-11</v>
      </c>
      <c r="BT28" s="31">
        <f>('post-vaccine carriage (0)'!EF27*(1-'invasiveness (0)'!$F$90)+'post-vaccine carriage (0)'!CH27)*EXP('invasiveness (0)'!$C28-1.96*$K28)/1000*(100000/('post-vaccine carriage (0)'!CH$47+'post-vaccine carriage (0)'!EF$47))</f>
        <v>4.0943460054522289E-11</v>
      </c>
      <c r="BU28" s="38">
        <f>('post-vaccine carriage (0)'!EG27*(1-'invasiveness (0)'!$F$90)+'post-vaccine carriage (0)'!CI27)*EXP('invasiveness (0)'!$C28-1.96*$K28)/1000*(100000/('post-vaccine carriage (0)'!CI$47+'post-vaccine carriage (0)'!EG$47))</f>
        <v>5.2076506923399221E-12</v>
      </c>
      <c r="BV28" s="31">
        <f>('post-vaccine carriage (0)'!EH27*(1-'invasiveness (0)'!$F$90)+'post-vaccine carriage (0)'!CJ27)*EXP('invasiveness (0)'!$D28-1.96*$L28)/1000*(100000/('post-vaccine carriage (0)'!CJ$47+'post-vaccine carriage (0)'!EH$47))</f>
        <v>3.011124333566763E-14</v>
      </c>
      <c r="BW28" s="31">
        <f>('post-vaccine carriage (0)'!EI27*(1-'invasiveness (0)'!$F$90)+'post-vaccine carriage (0)'!CK27)*EXP('invasiveness (0)'!$D28-1.96*$L28)/1000*(100000/('post-vaccine carriage (0)'!CK$47+'post-vaccine carriage (0)'!EI$47))</f>
        <v>1.0982760067374333E-14</v>
      </c>
      <c r="BX28" s="31">
        <f>('post-vaccine carriage (0)'!EJ27*(1-'invasiveness (0)'!$F$90)+'post-vaccine carriage (0)'!CL27)*EXP('invasiveness (0)'!$D28-1.96*$L28)/1000*(100000/('post-vaccine carriage (0)'!CL$47+'post-vaccine carriage (0)'!EJ$47))</f>
        <v>3.8348544004140093E-14</v>
      </c>
      <c r="BY28" s="31">
        <f>('post-vaccine carriage (0)'!EK27*(1-'invasiveness (0)'!$F$90)+'post-vaccine carriage (0)'!CM27)*EXP('invasiveness (0)'!$D28-1.96*$L28)/1000*(100000/('post-vaccine carriage (0)'!CM$47+'post-vaccine carriage (0)'!EK$47))</f>
        <v>1.119912157645756E-13</v>
      </c>
      <c r="BZ28" s="31">
        <f>('post-vaccine carriage (0)'!EL27*(1-'invasiveness (0)'!$F$90)+'post-vaccine carriage (0)'!CN27)*EXP('invasiveness (0)'!$D28-1.96*$L28)/1000*(100000/('post-vaccine carriage (0)'!CN$47+'post-vaccine carriage (0)'!EL$47))</f>
        <v>2.5971657136004853E-13</v>
      </c>
      <c r="CA28" s="31">
        <f>('post-vaccine carriage (0)'!EM27*(1-'invasiveness (0)'!$F$90)+'post-vaccine carriage (0)'!CO27)*EXP('invasiveness (0)'!$D28-1.96*$L28)/1000*(100000/('post-vaccine carriage (0)'!CO$47+'post-vaccine carriage (0)'!EM$47))</f>
        <v>2.5999665732015431E-13</v>
      </c>
      <c r="CB28" s="31">
        <f>('post-vaccine carriage (0)'!EN27*(1-'invasiveness (0)'!$F$90)+'post-vaccine carriage (0)'!CP27)*EXP('invasiveness (0)'!$D28-1.96*$L28)/1000*(100000/('post-vaccine carriage (0)'!CP$47+'post-vaccine carriage (0)'!EN$47))</f>
        <v>1.589297205091869E-13</v>
      </c>
      <c r="CC28" s="31">
        <f>('post-vaccine carriage (0)'!EO27*(1-'invasiveness (0)'!$F$90)+'post-vaccine carriage (0)'!CQ27)*EXP('invasiveness (0)'!$D28-1.96*$L28)/1000*(100000/('post-vaccine carriage (0)'!CQ$47+'post-vaccine carriage (0)'!EO$47))</f>
        <v>1.8576897266443243E-13</v>
      </c>
      <c r="CD28" s="31">
        <f>('post-vaccine carriage (0)'!EP27*(1-'invasiveness (0)'!$F$90)+'post-vaccine carriage (0)'!CR27)*EXP('invasiveness (0)'!$D28-1.96*$L28)/1000*(100000/('post-vaccine carriage (0)'!CR$47+'post-vaccine carriage (0)'!EP$47))</f>
        <v>1.8847965897925229E-13</v>
      </c>
      <c r="CE28" s="38">
        <f>('post-vaccine carriage (0)'!EQ27*(1-'invasiveness (0)'!$F$90)+'post-vaccine carriage (0)'!CS27)*EXP('invasiveness (0)'!$D28-1.96*$L28)/1000*(100000/('post-vaccine carriage (0)'!CS$47+'post-vaccine carriage (0)'!EQ$47))</f>
        <v>1.4562042645821252E-14</v>
      </c>
      <c r="CF28" s="31">
        <f>('post-vaccine carriage (0)'!ER27*(1-'invasiveness (0)'!$F$90)+'post-vaccine carriage (0)'!CT27)*EXP('invasiveness (0)'!$E28-1.96*$M28)/1000*(100000/('post-vaccine carriage (0)'!CT$47+'post-vaccine carriage (0)'!ER$47))</f>
        <v>0.28178988813435873</v>
      </c>
      <c r="CG28" s="31">
        <f>('post-vaccine carriage (0)'!ES27*(1-'invasiveness (0)'!$F$90)+'post-vaccine carriage (0)'!CU27)*EXP('invasiveness (0)'!$E28-1.96*$M28)/1000*(100000/('post-vaccine carriage (0)'!CU$47+'post-vaccine carriage (0)'!ES$47))</f>
        <v>0.14098656701114781</v>
      </c>
      <c r="CH28" s="31">
        <f>('post-vaccine carriage (0)'!ET27*(1-'invasiveness (0)'!$F$90)+'post-vaccine carriage (0)'!CV27)*EXP('invasiveness (0)'!$E28-1.96*$M28)/1000*(100000/('post-vaccine carriage (0)'!CV$47+'post-vaccine carriage (0)'!ET$47))</f>
        <v>0.4647326115719651</v>
      </c>
      <c r="CI28" s="31">
        <f>('post-vaccine carriage (0)'!EU27*(1-'invasiveness (0)'!$F$90)+'post-vaccine carriage (0)'!CW27)*EXP('invasiveness (0)'!$E28-1.96*$M28)/1000*(100000/('post-vaccine carriage (0)'!CW$47+'post-vaccine carriage (0)'!EU$47))</f>
        <v>0.67519875294464149</v>
      </c>
      <c r="CJ28" s="31">
        <f>('post-vaccine carriage (0)'!EV27*(1-'invasiveness (0)'!$F$90)+'post-vaccine carriage (0)'!CX27)*EXP('invasiveness (0)'!$E28-1.96*$M28)/1000*(100000/('post-vaccine carriage (0)'!CX$47+'post-vaccine carriage (0)'!EV$47))</f>
        <v>1.6437460207413361</v>
      </c>
      <c r="CK28" s="31">
        <f>('post-vaccine carriage (0)'!EW27*(1-'invasiveness (0)'!$F$90)+'post-vaccine carriage (0)'!CY27)*EXP('invasiveness (0)'!$E28-1.96*$M28)/1000*(100000/('post-vaccine carriage (0)'!CY$47+'post-vaccine carriage (0)'!EW$47))</f>
        <v>2.1048224197153624</v>
      </c>
      <c r="CL28" s="31">
        <f>('post-vaccine carriage (0)'!EX27*(1-'invasiveness (0)'!$F$90)+'post-vaccine carriage (0)'!CZ27)*EXP('invasiveness (0)'!$E28-1.96*$M28)/1000*(100000/('post-vaccine carriage (0)'!CZ$47+'post-vaccine carriage (0)'!EX$47))</f>
        <v>1.4171589016433785</v>
      </c>
      <c r="CM28" s="31">
        <f>('post-vaccine carriage (0)'!EY27*(1-'invasiveness (0)'!$F$90)+'post-vaccine carriage (0)'!DA27)*EXP('invasiveness (0)'!$E28-1.96*$M28)/1000*(100000/('post-vaccine carriage (0)'!DA$47+'post-vaccine carriage (0)'!EY$47))</f>
        <v>1.4075949014869493</v>
      </c>
      <c r="CN28" s="31">
        <f>('post-vaccine carriage (0)'!EZ27*(1-'invasiveness (0)'!$F$90)+'post-vaccine carriage (0)'!DB27)*EXP('invasiveness (0)'!$E28-1.96*$M28)/1000*(100000/('post-vaccine carriage (0)'!DB$47+'post-vaccine carriage (0)'!EZ$47))</f>
        <v>1.8739027560934856</v>
      </c>
      <c r="CO28" s="38">
        <f>('post-vaccine carriage (0)'!FA27*(1-'invasiveness (0)'!$F$90)+'post-vaccine carriage (0)'!DC27)*EXP('invasiveness (0)'!$E28-1.96*$M28)/1000*(100000/('post-vaccine carriage (0)'!DC$47+'post-vaccine carriage (0)'!FA$47))</f>
        <v>0.40807005265904878</v>
      </c>
      <c r="CP28" s="31">
        <f>('post-vaccine carriage (0)'!DN27*(1-'invasiveness (0)'!$F$90)+'post-vaccine carriage (0)'!BP27)*MIN(1000, EXP('invasiveness (0)'!$B28+1.96*$J28))/1000*(100000/('post-vaccine carriage (0)'!BP$47+'post-vaccine carriage (0)'!DN$47))</f>
        <v>2.4925125882800283</v>
      </c>
      <c r="CQ28" s="31">
        <f>('post-vaccine carriage (0)'!DO27*(1-'invasiveness (0)'!$F$90)+'post-vaccine carriage (0)'!BQ27)*MIN(1000, EXP('invasiveness (0)'!$B28+1.96*$J28))/1000*(100000/('post-vaccine carriage (0)'!BQ$47+'post-vaccine carriage (0)'!DO$47))</f>
        <v>0.63931495681069017</v>
      </c>
      <c r="CR28" s="31">
        <f>('post-vaccine carriage (0)'!DP27*(1-'invasiveness (0)'!$F$90)+'post-vaccine carriage (0)'!BR27)*MIN(1000, EXP('invasiveness (0)'!$B28+1.96*$J28))/1000*(100000/('post-vaccine carriage (0)'!BR$47+'post-vaccine carriage (0)'!DP$47))</f>
        <v>0.84351533953535629</v>
      </c>
      <c r="CS28" s="31">
        <f>('post-vaccine carriage (0)'!DQ27*(1-'invasiveness (0)'!$F$90)+'post-vaccine carriage (0)'!BS27)*MIN(1000, EXP('invasiveness (0)'!$B28+1.96*$J28))/1000*(100000/('post-vaccine carriage (0)'!BS$47+'post-vaccine carriage (0)'!DQ$47))</f>
        <v>2.4261252242166735</v>
      </c>
      <c r="CT28" s="31">
        <f>('post-vaccine carriage (0)'!DR27*(1-'invasiveness (0)'!$F$90)+'post-vaccine carriage (0)'!BT27)*MIN(1000, EXP('invasiveness (0)'!$B28+1.96*$J28))/1000*(100000/('post-vaccine carriage (0)'!BT$47+'post-vaccine carriage (0)'!DR$47))</f>
        <v>4.1149323044388266</v>
      </c>
      <c r="CU28" s="31">
        <f>('post-vaccine carriage (0)'!DS27*(1-'invasiveness (0)'!$F$90)+'post-vaccine carriage (0)'!BU27)*MIN(1000, EXP('invasiveness (0)'!$B28+1.96*$J28))/1000*(100000/('post-vaccine carriage (0)'!BU$47+'post-vaccine carriage (0)'!DS$47))</f>
        <v>4.6369955934781757</v>
      </c>
      <c r="CV28" s="31">
        <f>('post-vaccine carriage (0)'!DT27*(1-'invasiveness (0)'!$F$90)+'post-vaccine carriage (0)'!BV27)*MIN(1000, EXP('invasiveness (0)'!$B28+1.96*$J28))/1000*(100000/('post-vaccine carriage (0)'!BV$47+'post-vaccine carriage (0)'!DT$47))</f>
        <v>3.2074862582953205</v>
      </c>
      <c r="CW28" s="31">
        <f>('post-vaccine carriage (0)'!DU27*(1-'invasiveness (0)'!$F$90)+'post-vaccine carriage (0)'!BW27)*MIN(1000, EXP('invasiveness (0)'!$B28+1.96*$J28))/1000*(100000/('post-vaccine carriage (0)'!BW$47+'post-vaccine carriage (0)'!DU$47))</f>
        <v>3.0729271861837075</v>
      </c>
      <c r="CX28" s="31">
        <f>('post-vaccine carriage (0)'!DV27*(1-'invasiveness (0)'!$F$90)+'post-vaccine carriage (0)'!BX27)*MIN(1000, EXP('invasiveness (0)'!$B28+1.96*$J28))/1000*(100000/('post-vaccine carriage (0)'!BX$47+'post-vaccine carriage (0)'!DV$47))</f>
        <v>4.4652474331161667</v>
      </c>
      <c r="CY28" s="38">
        <f>('post-vaccine carriage (0)'!DW27*(1-'invasiveness (0)'!$F$90)+'post-vaccine carriage (0)'!BY27)*MIN(1000, EXP('invasiveness (0)'!$B28+1.96*$J28))/1000*(100000/('post-vaccine carriage (0)'!BY$47+'post-vaccine carriage (0)'!DW$47))</f>
        <v>0.66939423298803147</v>
      </c>
      <c r="CZ28" s="31">
        <f>('post-vaccine carriage (0)'!DX27*(1-'invasiveness (0)'!$F$90)+'post-vaccine carriage (0)'!BZ27)*MIN(1000, EXP('invasiveness (0)'!$C28+1.96*$K28))/1000*(100000/('post-vaccine carriage (0)'!BZ$47+'post-vaccine carriage (0)'!DX$47))</f>
        <v>0.3776981303039465</v>
      </c>
      <c r="DA28" s="31">
        <f>('post-vaccine carriage (0)'!DY27*(1-'invasiveness (0)'!$F$90)+'post-vaccine carriage (0)'!CA27)*MIN(1000, EXP('invasiveness (0)'!$C28+1.96*$K28))/1000*(100000/('post-vaccine carriage (0)'!CA$47+'post-vaccine carriage (0)'!DY$47))</f>
        <v>0.12517193505326826</v>
      </c>
      <c r="DB28" s="31">
        <f>('post-vaccine carriage (0)'!DZ27*(1-'invasiveness (0)'!$F$90)+'post-vaccine carriage (0)'!CB27)*MIN(1000, EXP('invasiveness (0)'!$C28+1.96*$K28))/1000*(100000/('post-vaccine carriage (0)'!CB$47+'post-vaccine carriage (0)'!DZ$47))</f>
        <v>0.33528629315874203</v>
      </c>
      <c r="DC28" s="31">
        <f>('post-vaccine carriage (0)'!EA27*(1-'invasiveness (0)'!$F$90)+'post-vaccine carriage (0)'!CC27)*MIN(1000, EXP('invasiveness (0)'!$C28+1.96*$K28))/1000*(100000/('post-vaccine carriage (0)'!CC$47+'post-vaccine carriage (0)'!EA$47))</f>
        <v>0.67695263378368986</v>
      </c>
      <c r="DD28" s="31">
        <f>('post-vaccine carriage (0)'!EB27*(1-'invasiveness (0)'!$F$90)+'post-vaccine carriage (0)'!CD27)*MIN(1000, EXP('invasiveness (0)'!$C28+1.96*$K28))/1000*(100000/('post-vaccine carriage (0)'!CD$47+'post-vaccine carriage (0)'!EB$47))</f>
        <v>2.2451011232583422</v>
      </c>
      <c r="DE28" s="31">
        <f>('post-vaccine carriage (0)'!EC27*(1-'invasiveness (0)'!$F$90)+'post-vaccine carriage (0)'!CE27)*MIN(1000, EXP('invasiveness (0)'!$C28+1.96*$K28))/1000*(100000/('post-vaccine carriage (0)'!CE$47+'post-vaccine carriage (0)'!EC$47))</f>
        <v>1.3818644005561738</v>
      </c>
      <c r="DF28" s="31">
        <f>('post-vaccine carriage (0)'!ED27*(1-'invasiveness (0)'!$F$90)+'post-vaccine carriage (0)'!CF27)*MIN(1000, EXP('invasiveness (0)'!$C28+1.96*$K28))/1000*(100000/('post-vaccine carriage (0)'!CF$47+'post-vaccine carriage (0)'!ED$47))</f>
        <v>0.51024831533322512</v>
      </c>
      <c r="DG28" s="31">
        <f>('post-vaccine carriage (0)'!EE27*(1-'invasiveness (0)'!$F$90)+'post-vaccine carriage (0)'!CG27)*MIN(1000, EXP('invasiveness (0)'!$C28+1.96*$K28))/1000*(100000/('post-vaccine carriage (0)'!CG$47+'post-vaccine carriage (0)'!EE$47))</f>
        <v>0.46275541722467456</v>
      </c>
      <c r="DH28" s="31">
        <f>('post-vaccine carriage (0)'!EF27*(1-'invasiveness (0)'!$F$90)+'post-vaccine carriage (0)'!CH27)*MIN(1000, EXP('invasiveness (0)'!$C28+1.96*$K28))/1000*(100000/('post-vaccine carriage (0)'!CH$47+'post-vaccine carriage (0)'!EF$47))</f>
        <v>0.36784393132692972</v>
      </c>
      <c r="DI28" s="38">
        <f>('post-vaccine carriage (0)'!EG27*(1-'invasiveness (0)'!$F$90)+'post-vaccine carriage (0)'!CI27)*MIN(1000, EXP('invasiveness (0)'!$C28+1.96*$K28))/1000*(100000/('post-vaccine carriage (0)'!CI$47+'post-vaccine carriage (0)'!EG$47))</f>
        <v>4.6786536875408555E-2</v>
      </c>
      <c r="DJ28" s="31">
        <f>('post-vaccine carriage (0)'!EH27*(1-'invasiveness (0)'!$F$90)+'post-vaccine carriage (0)'!CJ27)*MIN(1000, EXP('invasiveness (0)'!$D28+1.96*$L28))/1000*(100000/('post-vaccine carriage (0)'!CJ$47+'post-vaccine carriage (0)'!EH$47))</f>
        <v>23.26515936634166</v>
      </c>
      <c r="DK28" s="31">
        <f>('post-vaccine carriage (0)'!EI27*(1-'invasiveness (0)'!$F$90)+'post-vaccine carriage (0)'!CK27)*MIN(1000, EXP('invasiveness (0)'!$D28+1.96*$L28))/1000*(100000/('post-vaccine carriage (0)'!CK$47+'post-vaccine carriage (0)'!EI$47))</f>
        <v>8.4857227714370573</v>
      </c>
      <c r="DL28" s="31">
        <f>('post-vaccine carriage (0)'!EJ27*(1-'invasiveness (0)'!$F$90)+'post-vaccine carriage (0)'!CL27)*MIN(1000, EXP('invasiveness (0)'!$D28+1.96*$L28))/1000*(100000/('post-vaccine carriage (0)'!CL$47+'post-vaccine carriage (0)'!EJ$47))</f>
        <v>29.629629629629626</v>
      </c>
      <c r="DM28" s="31">
        <f>('post-vaccine carriage (0)'!EK27*(1-'invasiveness (0)'!$F$90)+'post-vaccine carriage (0)'!CM27)*MIN(1000, EXP('invasiveness (0)'!$D28+1.96*$L28))/1000*(100000/('post-vaccine carriage (0)'!CM$47+'post-vaccine carriage (0)'!EK$47))</f>
        <v>86.528923875651614</v>
      </c>
      <c r="DN28" s="31">
        <f>('post-vaccine carriage (0)'!EL27*(1-'invasiveness (0)'!$F$90)+'post-vaccine carriage (0)'!CN27)*MIN(1000, EXP('invasiveness (0)'!$D28+1.96*$L28))/1000*(100000/('post-vaccine carriage (0)'!CN$47+'post-vaccine carriage (0)'!EL$47))</f>
        <v>200.667483418529</v>
      </c>
      <c r="DO28" s="31">
        <f>('post-vaccine carriage (0)'!EM27*(1-'invasiveness (0)'!$F$90)+'post-vaccine carriage (0)'!CO27)*MIN(1000, EXP('invasiveness (0)'!$D28+1.96*$L28))/1000*(100000/('post-vaccine carriage (0)'!CO$47+'post-vaccine carriage (0)'!EM$47))</f>
        <v>200.88388911209321</v>
      </c>
      <c r="DP28" s="31">
        <f>('post-vaccine carriage (0)'!EN27*(1-'invasiveness (0)'!$F$90)+'post-vaccine carriage (0)'!CP27)*MIN(1000, EXP('invasiveness (0)'!$D28+1.96*$L28))/1000*(100000/('post-vaccine carriage (0)'!CP$47+'post-vaccine carriage (0)'!EN$47))</f>
        <v>122.79550314398833</v>
      </c>
      <c r="DQ28" s="31">
        <f>('post-vaccine carriage (0)'!EO27*(1-'invasiveness (0)'!$F$90)+'post-vaccine carriage (0)'!CQ27)*MIN(1000, EXP('invasiveness (0)'!$D28+1.96*$L28))/1000*(100000/('post-vaccine carriage (0)'!CQ$47+'post-vaccine carriage (0)'!EO$47))</f>
        <v>143.53259034110096</v>
      </c>
      <c r="DR28" s="31">
        <f>('post-vaccine carriage (0)'!EP27*(1-'invasiveness (0)'!$F$90)+'post-vaccine carriage (0)'!CR27)*MIN(1000, EXP('invasiveness (0)'!$D28+1.96*$L28))/1000*(100000/('post-vaccine carriage (0)'!CR$47+'post-vaccine carriage (0)'!EP$47))</f>
        <v>145.62697576396207</v>
      </c>
      <c r="DS28" s="38">
        <f>('post-vaccine carriage (0)'!EQ27*(1-'invasiveness (0)'!$F$90)+'post-vaccine carriage (0)'!CS27)*MIN(1000, EXP('invasiveness (0)'!$D28+1.96*$L28))/1000*(100000/('post-vaccine carriage (0)'!CS$47+'post-vaccine carriage (0)'!EQ$47))</f>
        <v>11.251220651297071</v>
      </c>
      <c r="DT28" s="31">
        <f>('post-vaccine carriage (0)'!ER27*(1-'invasiveness (0)'!$F$90)+'post-vaccine carriage (0)'!CT27)*MIN(1000, EXP('invasiveness (0)'!$E28+1.96*$M28))/1000*(100000/('post-vaccine carriage (0)'!CT$47+'post-vaccine carriage (0)'!ER$47))</f>
        <v>2.8744607603980912</v>
      </c>
      <c r="DU28" s="31">
        <f>('post-vaccine carriage (0)'!ES27*(1-'invasiveness (0)'!$F$90)+'post-vaccine carriage (0)'!CU27)*MIN(1000, EXP('invasiveness (0)'!$E28+1.96*$M28))/1000*(100000/('post-vaccine carriage (0)'!CU$47+'post-vaccine carriage (0)'!ES$47))</f>
        <v>1.4381650005253219</v>
      </c>
      <c r="DV28" s="31">
        <f>('post-vaccine carriage (0)'!ET27*(1-'invasiveness (0)'!$F$90)+'post-vaccine carriage (0)'!CV27)*MIN(1000, EXP('invasiveness (0)'!$E28+1.96*$M28))/1000*(100000/('post-vaccine carriage (0)'!CV$47+'post-vaccine carriage (0)'!ET$47))</f>
        <v>4.7406089156896911</v>
      </c>
      <c r="DW28" s="31">
        <f>('post-vaccine carriage (0)'!EU27*(1-'invasiveness (0)'!$F$90)+'post-vaccine carriage (0)'!CW27)*MIN(1000, EXP('invasiveness (0)'!$E28+1.96*$M28))/1000*(100000/('post-vaccine carriage (0)'!CW$47+'post-vaccine carriage (0)'!EU$47))</f>
        <v>6.8875158496947186</v>
      </c>
      <c r="DX28" s="31">
        <f>('post-vaccine carriage (0)'!EV27*(1-'invasiveness (0)'!$F$90)+'post-vaccine carriage (0)'!CX27)*MIN(1000, EXP('invasiveness (0)'!$E28+1.96*$M28))/1000*(100000/('post-vaccine carriage (0)'!CX$47+'post-vaccine carriage (0)'!EV$47))</f>
        <v>16.767398816059117</v>
      </c>
      <c r="DY28" s="31">
        <f>('post-vaccine carriage (0)'!EW27*(1-'invasiveness (0)'!$F$90)+'post-vaccine carriage (0)'!CY27)*MIN(1000, EXP('invasiveness (0)'!$E28+1.96*$M28))/1000*(100000/('post-vaccine carriage (0)'!CY$47+'post-vaccine carriage (0)'!EW$47))</f>
        <v>21.470711717636913</v>
      </c>
      <c r="DZ28" s="31">
        <f>('post-vaccine carriage (0)'!EX27*(1-'invasiveness (0)'!$F$90)+'post-vaccine carriage (0)'!CZ27)*MIN(1000, EXP('invasiveness (0)'!$E28+1.96*$M28))/1000*(100000/('post-vaccine carriage (0)'!CZ$47+'post-vaccine carriage (0)'!EX$47))</f>
        <v>14.456046244216024</v>
      </c>
      <c r="EA28" s="31">
        <f>('post-vaccine carriage (0)'!EY27*(1-'invasiveness (0)'!$F$90)+'post-vaccine carriage (0)'!DA27)*MIN(1000, EXP('invasiveness (0)'!$E28+1.96*$M28))/1000*(100000/('post-vaccine carriage (0)'!DA$47+'post-vaccine carriage (0)'!EY$47))</f>
        <v>14.358486522168834</v>
      </c>
      <c r="EB28" s="31">
        <f>('post-vaccine carriage (0)'!EZ27*(1-'invasiveness (0)'!$F$90)+'post-vaccine carriage (0)'!DB27)*MIN(1000, EXP('invasiveness (0)'!$E28+1.96*$M28))/1000*(100000/('post-vaccine carriage (0)'!DB$47+'post-vaccine carriage (0)'!EZ$47))</f>
        <v>19.115164056647306</v>
      </c>
      <c r="EC28" s="38">
        <f>('post-vaccine carriage (0)'!FA27*(1-'invasiveness (0)'!$F$90)+'post-vaccine carriage (0)'!DC27)*MIN(1000, EXP('invasiveness (0)'!$E28+1.96*$M28))/1000*(100000/('post-vaccine carriage (0)'!DC$47+'post-vaccine carriage (0)'!FA$47))</f>
        <v>4.1626098140992758</v>
      </c>
      <c r="GE28" s="41">
        <f t="shared" si="4"/>
        <v>0.56399467499984501</v>
      </c>
      <c r="GF28" s="41">
        <f t="shared" si="5"/>
        <v>0.1446613481450052</v>
      </c>
      <c r="GG28" s="41">
        <f t="shared" si="6"/>
        <v>0.19086690354768196</v>
      </c>
      <c r="GH28" s="41">
        <f t="shared" si="7"/>
        <v>0.54897283719847789</v>
      </c>
      <c r="GI28" s="41">
        <f t="shared" si="8"/>
        <v>0.93110860045437893</v>
      </c>
      <c r="GJ28" s="41">
        <f t="shared" si="9"/>
        <v>1.049238762129622</v>
      </c>
      <c r="GK28" s="41">
        <f t="shared" si="10"/>
        <v>0.72577574064011108</v>
      </c>
      <c r="GL28" s="41">
        <f t="shared" si="11"/>
        <v>0.69532831160777142</v>
      </c>
      <c r="GM28" s="41">
        <f t="shared" si="12"/>
        <v>1.0103763514278028</v>
      </c>
      <c r="GN28" s="41">
        <f t="shared" si="13"/>
        <v>0.15146755312532856</v>
      </c>
      <c r="GO28" s="41">
        <f t="shared" si="14"/>
        <v>3.9847467580578394E-6</v>
      </c>
      <c r="GP28" s="41">
        <f t="shared" si="15"/>
        <v>1.320574348625854E-6</v>
      </c>
      <c r="GQ28" s="41">
        <f t="shared" si="16"/>
        <v>3.5372983409009143E-6</v>
      </c>
      <c r="GR28" s="41">
        <f t="shared" si="17"/>
        <v>7.1419067143846222E-6</v>
      </c>
      <c r="GS28" s="41">
        <f t="shared" si="18"/>
        <v>2.368600399270288E-5</v>
      </c>
      <c r="GT28" s="41">
        <f t="shared" si="19"/>
        <v>1.4578784612358505E-5</v>
      </c>
      <c r="GU28" s="41">
        <f t="shared" si="20"/>
        <v>5.38316225895095E-6</v>
      </c>
      <c r="GV28" s="41">
        <f t="shared" si="21"/>
        <v>4.8821082250945347E-6</v>
      </c>
      <c r="GW28" s="41">
        <f t="shared" si="22"/>
        <v>3.8807841374451138E-6</v>
      </c>
      <c r="GX28" s="41">
        <f t="shared" si="23"/>
        <v>4.936018639674209E-7</v>
      </c>
      <c r="GY28" s="41">
        <f t="shared" si="24"/>
        <v>1.0815527926703081E-5</v>
      </c>
      <c r="GZ28" s="41">
        <f t="shared" si="25"/>
        <v>3.9448503303835036E-6</v>
      </c>
      <c r="HA28" s="41">
        <f t="shared" si="26"/>
        <v>1.3774248509156857E-5</v>
      </c>
      <c r="HB28" s="41">
        <f t="shared" si="27"/>
        <v>4.0225642898393527E-5</v>
      </c>
      <c r="HC28" s="41">
        <f t="shared" si="28"/>
        <v>9.3286477720595207E-5</v>
      </c>
      <c r="HD28" s="41">
        <f t="shared" si="29"/>
        <v>9.3387080591411005E-5</v>
      </c>
      <c r="HE28" s="41">
        <f t="shared" si="30"/>
        <v>5.7085282443788355E-5</v>
      </c>
      <c r="HF28" s="41">
        <f t="shared" si="31"/>
        <v>6.6725557937594951E-5</v>
      </c>
      <c r="HG28" s="41">
        <f t="shared" si="32"/>
        <v>6.7699197691079954E-5</v>
      </c>
      <c r="HH28" s="41">
        <f t="shared" si="33"/>
        <v>5.2304774382784196E-6</v>
      </c>
      <c r="HI28" s="41">
        <f t="shared" si="34"/>
        <v>0.61820676525896467</v>
      </c>
      <c r="HJ28" s="41">
        <f t="shared" si="35"/>
        <v>0.30930439028163503</v>
      </c>
      <c r="HK28" s="41">
        <f t="shared" si="36"/>
        <v>1.0195569699551075</v>
      </c>
      <c r="HL28" s="41">
        <f t="shared" si="37"/>
        <v>1.4812896223081273</v>
      </c>
      <c r="HM28" s="41">
        <f t="shared" si="38"/>
        <v>3.6061439859235813</v>
      </c>
      <c r="HN28" s="41">
        <f t="shared" si="39"/>
        <v>4.6176797476719802</v>
      </c>
      <c r="HO28" s="41">
        <f t="shared" si="40"/>
        <v>3.1090442110725185</v>
      </c>
      <c r="HP28" s="41">
        <f t="shared" si="41"/>
        <v>3.0880621607981542</v>
      </c>
      <c r="HQ28" s="41">
        <f t="shared" si="42"/>
        <v>4.1110749889721152</v>
      </c>
      <c r="HR28" s="41">
        <f t="shared" si="43"/>
        <v>0.89524740906643752</v>
      </c>
      <c r="HS28" s="41">
        <f t="shared" si="44"/>
        <v>1.630171549793634</v>
      </c>
      <c r="HT28" s="41">
        <f t="shared" si="45"/>
        <v>0.41812950468166099</v>
      </c>
      <c r="HU28" s="41">
        <f t="shared" si="46"/>
        <v>0.55168215189393799</v>
      </c>
      <c r="HV28" s="41">
        <f t="shared" si="47"/>
        <v>1.5867523940907724</v>
      </c>
      <c r="HW28" s="41">
        <f t="shared" si="48"/>
        <v>2.6912785129209138</v>
      </c>
      <c r="HX28" s="41">
        <f t="shared" si="49"/>
        <v>3.0327222131394596</v>
      </c>
      <c r="HY28" s="41">
        <f t="shared" si="50"/>
        <v>2.0977839266341265</v>
      </c>
      <c r="HZ28" s="41">
        <f t="shared" si="51"/>
        <v>2.0097786053553488</v>
      </c>
      <c r="IA28" s="41">
        <f t="shared" si="52"/>
        <v>2.9203942088324713</v>
      </c>
      <c r="IB28" s="41">
        <f t="shared" si="53"/>
        <v>0.43780217574187963</v>
      </c>
      <c r="IC28" s="41">
        <f t="shared" si="54"/>
        <v>0.37769414551514813</v>
      </c>
      <c r="ID28" s="41">
        <f t="shared" si="55"/>
        <v>0.12517061446498717</v>
      </c>
      <c r="IE28" s="41">
        <f t="shared" si="56"/>
        <v>0.33528275582308154</v>
      </c>
      <c r="IF28" s="41">
        <f t="shared" si="57"/>
        <v>0.67694549180162622</v>
      </c>
      <c r="IG28" s="41">
        <f t="shared" si="58"/>
        <v>2.2450774370044551</v>
      </c>
      <c r="IH28" s="41">
        <f t="shared" si="59"/>
        <v>1.3818498216177508</v>
      </c>
      <c r="II28" s="41">
        <f t="shared" si="60"/>
        <v>0.51024293211417215</v>
      </c>
      <c r="IJ28" s="41">
        <f t="shared" si="61"/>
        <v>0.46275053506494174</v>
      </c>
      <c r="IK28" s="41">
        <f t="shared" si="62"/>
        <v>0.36784005050184881</v>
      </c>
      <c r="IL28" s="41">
        <f t="shared" si="63"/>
        <v>4.6786043268336935E-2</v>
      </c>
      <c r="IM28" s="41">
        <f t="shared" si="64"/>
        <v>23.265148550813702</v>
      </c>
      <c r="IN28" s="41">
        <f t="shared" si="65"/>
        <v>8.4857188265867158</v>
      </c>
      <c r="IO28" s="41">
        <f t="shared" si="66"/>
        <v>29.629615855381079</v>
      </c>
      <c r="IP28" s="41">
        <f t="shared" si="67"/>
        <v>86.528883650008609</v>
      </c>
      <c r="IQ28" s="41">
        <f t="shared" si="68"/>
        <v>200.66739013205103</v>
      </c>
      <c r="IR28" s="41">
        <f t="shared" si="69"/>
        <v>200.88379572501236</v>
      </c>
      <c r="IS28" s="41">
        <f t="shared" si="70"/>
        <v>122.79544605870572</v>
      </c>
      <c r="IT28" s="41">
        <f t="shared" si="71"/>
        <v>143.53252361554283</v>
      </c>
      <c r="IU28" s="41">
        <f t="shared" si="72"/>
        <v>145.62690806476419</v>
      </c>
      <c r="IV28" s="41">
        <f t="shared" si="73"/>
        <v>11.251215420819619</v>
      </c>
      <c r="IW28" s="41">
        <f t="shared" si="74"/>
        <v>1.9744641070047677</v>
      </c>
      <c r="IX28" s="41">
        <f t="shared" si="75"/>
        <v>0.98787404323253902</v>
      </c>
      <c r="IY28" s="41">
        <f t="shared" si="76"/>
        <v>3.2563193341626184</v>
      </c>
      <c r="IZ28" s="41">
        <f t="shared" si="77"/>
        <v>4.7310274744419498</v>
      </c>
      <c r="JA28" s="41">
        <f t="shared" si="78"/>
        <v>11.517508809394201</v>
      </c>
      <c r="JB28" s="41">
        <f t="shared" si="79"/>
        <v>14.74820955024957</v>
      </c>
      <c r="JC28" s="41">
        <f t="shared" si="80"/>
        <v>9.9298431315001281</v>
      </c>
      <c r="JD28" s="41">
        <f t="shared" si="81"/>
        <v>9.8628294598837307</v>
      </c>
      <c r="JE28" s="41">
        <f t="shared" si="82"/>
        <v>13.130186311581705</v>
      </c>
      <c r="JF28" s="41">
        <f t="shared" si="83"/>
        <v>2.8592923523737896</v>
      </c>
    </row>
    <row r="29" spans="1:266" x14ac:dyDescent="0.25">
      <c r="A29" s="28" t="s">
        <v>18</v>
      </c>
      <c r="B29" s="68">
        <v>-7.2545188539999996</v>
      </c>
      <c r="C29" s="68">
        <v>0.69196943799999999</v>
      </c>
      <c r="D29" s="68">
        <v>-0.67365159900000005</v>
      </c>
      <c r="E29" s="26">
        <v>-3.679935773</v>
      </c>
      <c r="F29" s="68">
        <v>2.9837191999999998E-2</v>
      </c>
      <c r="G29" s="69">
        <v>1.01E-5</v>
      </c>
      <c r="H29" s="69">
        <v>9.9000000000000001E-6</v>
      </c>
      <c r="I29" s="35">
        <v>9.9299999999999998E-6</v>
      </c>
      <c r="J29" s="91">
        <f t="shared" si="3"/>
        <v>5.7892329533447029</v>
      </c>
      <c r="K29" s="91">
        <f t="shared" si="84"/>
        <v>314.65838776377632</v>
      </c>
      <c r="L29" s="91">
        <f t="shared" si="85"/>
        <v>317.8208630818641</v>
      </c>
      <c r="M29" s="26">
        <f t="shared" si="86"/>
        <v>317.34040798768842</v>
      </c>
      <c r="N29" s="31">
        <f>('post-vaccine carriage (0)'!DN28*(1-'invasiveness (0)'!$F$90)+'post-vaccine carriage (0)'!BP28)*EXP('invasiveness (0)'!$B29)/1000*(100000/('post-vaccine carriage (0)'!BP$47+'post-vaccine carriage (0)'!DN$47))</f>
        <v>1.5245436186934536E-4</v>
      </c>
      <c r="O29" s="31">
        <f>('post-vaccine carriage (0)'!DO28*(1-'invasiveness (0)'!$F$90)+'post-vaccine carriage (0)'!BQ28)*EXP('invasiveness (0)'!$B29)/1000*(100000/('post-vaccine carriage (0)'!BQ$47+'post-vaccine carriage (0)'!DO$47))</f>
        <v>1.2797560007105213E-4</v>
      </c>
      <c r="P29" s="31">
        <f>('post-vaccine carriage (0)'!DP28*(1-'invasiveness (0)'!$F$90)+'post-vaccine carriage (0)'!BR28)*EXP('invasiveness (0)'!$B29)/1000*(100000/('post-vaccine carriage (0)'!BR$47+'post-vaccine carriage (0)'!DP$47))</f>
        <v>1.0365614836698509E-4</v>
      </c>
      <c r="Q29" s="31">
        <f>('post-vaccine carriage (0)'!DQ28*(1-'invasiveness (0)'!$F$90)+'post-vaccine carriage (0)'!BS28)*EXP('invasiveness (0)'!$B29)/1000*(100000/('post-vaccine carriage (0)'!BS$47+'post-vaccine carriage (0)'!DQ$47))</f>
        <v>1.9294329117000453E-5</v>
      </c>
      <c r="R29" s="31">
        <f>('post-vaccine carriage (0)'!DR28*(1-'invasiveness (0)'!$F$90)+'post-vaccine carriage (0)'!BT28)*EXP('invasiveness (0)'!$B29)/1000*(100000/('post-vaccine carriage (0)'!BT$47+'post-vaccine carriage (0)'!DR$47))</f>
        <v>1.5305445776334001E-5</v>
      </c>
      <c r="S29" s="31">
        <f>('post-vaccine carriage (0)'!DS28*(1-'invasiveness (0)'!$F$90)+'post-vaccine carriage (0)'!BU28)*EXP('invasiveness (0)'!$B29)/1000*(100000/('post-vaccine carriage (0)'!BU$47+'post-vaccine carriage (0)'!DS$47))</f>
        <v>4.4267323472710147E-5</v>
      </c>
      <c r="T29" s="31">
        <f>('post-vaccine carriage (0)'!DT28*(1-'invasiveness (0)'!$F$90)+'post-vaccine carriage (0)'!BV28)*EXP('invasiveness (0)'!$B29)/1000*(100000/('post-vaccine carriage (0)'!BV$47+'post-vaccine carriage (0)'!DT$47))</f>
        <v>3.5200779448838991E-5</v>
      </c>
      <c r="U29" s="31">
        <f>('post-vaccine carriage (0)'!DU28*(1-'invasiveness (0)'!$F$90)+'post-vaccine carriage (0)'!BW28)*EXP('invasiveness (0)'!$B29)/1000*(100000/('post-vaccine carriage (0)'!BW$47+'post-vaccine carriage (0)'!DU$47))</f>
        <v>6.2077006577172667E-5</v>
      </c>
      <c r="V29" s="31">
        <f>('post-vaccine carriage (0)'!DV28*(1-'invasiveness (0)'!$F$90)+'post-vaccine carriage (0)'!BX28)*EXP('invasiveness (0)'!$B29)/1000*(100000/('post-vaccine carriage (0)'!BX$47+'post-vaccine carriage (0)'!DV$47))</f>
        <v>2.4057697553448783E-5</v>
      </c>
      <c r="W29" s="38">
        <f>('post-vaccine carriage (0)'!DW28*(1-'invasiveness (0)'!$F$90)+'post-vaccine carriage (0)'!BY28)*EXP('invasiveness (0)'!$B29)/1000*(100000/('post-vaccine carriage (0)'!BY$47+'post-vaccine carriage (0)'!DW$47))</f>
        <v>6.9324709255098299E-5</v>
      </c>
      <c r="X29" s="31">
        <f>('post-vaccine carriage (0)'!DX28*(1-'invasiveness (0)'!$F$90)+'post-vaccine carriage (0)'!BZ28)*EXP('invasiveness (0)'!$C29)/1000*(100000/('post-vaccine carriage (0)'!BZ$47+'post-vaccine carriage (0)'!DX$47))</f>
        <v>0.30681983541839303</v>
      </c>
      <c r="Y29" s="31">
        <f>('post-vaccine carriage (0)'!DY28*(1-'invasiveness (0)'!$F$90)+'post-vaccine carriage (0)'!CA28)*EXP('invasiveness (0)'!$C29)/1000*(100000/('post-vaccine carriage (0)'!CA$47+'post-vaccine carriage (0)'!DY$47))</f>
        <v>0.13191223451346379</v>
      </c>
      <c r="Z29" s="31">
        <f>('post-vaccine carriage (0)'!DZ28*(1-'invasiveness (0)'!$F$90)+'post-vaccine carriage (0)'!CB28)*EXP('invasiveness (0)'!$C29)/1000*(100000/('post-vaccine carriage (0)'!CB$47+'post-vaccine carriage (0)'!DZ$47))</f>
        <v>0.37266423001242444</v>
      </c>
      <c r="AA29" s="31">
        <f>('post-vaccine carriage (0)'!EA28*(1-'invasiveness (0)'!$F$90)+'post-vaccine carriage (0)'!CC28)*EXP('invasiveness (0)'!$C29)/1000*(100000/('post-vaccine carriage (0)'!CC$47+'post-vaccine carriage (0)'!EA$47))</f>
        <v>0.22598556196323766</v>
      </c>
      <c r="AB29" s="31">
        <f>('post-vaccine carriage (0)'!EB28*(1-'invasiveness (0)'!$F$90)+'post-vaccine carriage (0)'!CD28)*EXP('invasiveness (0)'!$C29)/1000*(100000/('post-vaccine carriage (0)'!CD$47+'post-vaccine carriage (0)'!EB$47))</f>
        <v>0.24395157175052229</v>
      </c>
      <c r="AC29" s="31">
        <f>('post-vaccine carriage (0)'!EC28*(1-'invasiveness (0)'!$F$90)+'post-vaccine carriage (0)'!CE28)*EXP('invasiveness (0)'!$C29)/1000*(100000/('post-vaccine carriage (0)'!CE$47+'post-vaccine carriage (0)'!EC$47))</f>
        <v>0.20499878031073607</v>
      </c>
      <c r="AD29" s="31">
        <f>('post-vaccine carriage (0)'!ED28*(1-'invasiveness (0)'!$F$90)+'post-vaccine carriage (0)'!CF28)*EXP('invasiveness (0)'!$C29)/1000*(100000/('post-vaccine carriage (0)'!CF$47+'post-vaccine carriage (0)'!ED$47))</f>
        <v>0.11762719809802211</v>
      </c>
      <c r="AE29" s="31">
        <f>('post-vaccine carriage (0)'!EE28*(1-'invasiveness (0)'!$F$90)+'post-vaccine carriage (0)'!CG28)*EXP('invasiveness (0)'!$C29)/1000*(100000/('post-vaccine carriage (0)'!CG$47+'post-vaccine carriage (0)'!EE$47))</f>
        <v>9.3955545692808923E-2</v>
      </c>
      <c r="AF29" s="31">
        <f>('post-vaccine carriage (0)'!EF28*(1-'invasiveness (0)'!$F$90)+'post-vaccine carriage (0)'!CH28)*EXP('invasiveness (0)'!$C29)/1000*(100000/('post-vaccine carriage (0)'!CH$47+'post-vaccine carriage (0)'!EF$47))</f>
        <v>4.7329569503783614E-2</v>
      </c>
      <c r="AG29" s="38">
        <f>('post-vaccine carriage (0)'!EG28*(1-'invasiveness (0)'!$F$90)+'post-vaccine carriage (0)'!CI28)*EXP('invasiveness (0)'!$C29)/1000*(100000/('post-vaccine carriage (0)'!CI$47+'post-vaccine carriage (0)'!EG$47))</f>
        <v>6.1352244858079198E-2</v>
      </c>
      <c r="AH29" s="31">
        <f>('post-vaccine carriage (0)'!EH28*(1-'invasiveness (0)'!$F$90)+'post-vaccine carriage (0)'!CJ28)*EXP('invasiveness (0)'!$D29)/1000*(100000/('post-vaccine carriage (0)'!CJ$47+'post-vaccine carriage (0)'!EH$47))</f>
        <v>4.2054723457194111E-2</v>
      </c>
      <c r="AI29" s="31">
        <f>('post-vaccine carriage (0)'!EI28*(1-'invasiveness (0)'!$F$90)+'post-vaccine carriage (0)'!CK28)*EXP('invasiveness (0)'!$D29)/1000*(100000/('post-vaccine carriage (0)'!CK$47+'post-vaccine carriage (0)'!EI$47))</f>
        <v>3.8937510088798415E-2</v>
      </c>
      <c r="AJ29" s="31">
        <f>('post-vaccine carriage (0)'!EJ28*(1-'invasiveness (0)'!$F$90)+'post-vaccine carriage (0)'!CL28)*EXP('invasiveness (0)'!$D29)/1000*(100000/('post-vaccine carriage (0)'!CL$47+'post-vaccine carriage (0)'!EJ$47))</f>
        <v>4.8556517210734902E-2</v>
      </c>
      <c r="AK29" s="31">
        <f>('post-vaccine carriage (0)'!EK28*(1-'invasiveness (0)'!$F$90)+'post-vaccine carriage (0)'!CM28)*EXP('invasiveness (0)'!$D29)/1000*(100000/('post-vaccine carriage (0)'!CM$47+'post-vaccine carriage (0)'!EK$47))</f>
        <v>4.8420223248996988E-2</v>
      </c>
      <c r="AL29" s="31">
        <f>('post-vaccine carriage (0)'!EL28*(1-'invasiveness (0)'!$F$90)+'post-vaccine carriage (0)'!CN28)*EXP('invasiveness (0)'!$D29)/1000*(100000/('post-vaccine carriage (0)'!CN$47+'post-vaccine carriage (0)'!EL$47))</f>
        <v>3.876972562557094E-2</v>
      </c>
      <c r="AM29" s="31">
        <f>('post-vaccine carriage (0)'!EM28*(1-'invasiveness (0)'!$F$90)+'post-vaccine carriage (0)'!CO28)*EXP('invasiveness (0)'!$D29)/1000*(100000/('post-vaccine carriage (0)'!CO$47+'post-vaccine carriage (0)'!EM$47))</f>
        <v>5.7139205827269411E-2</v>
      </c>
      <c r="AN29" s="31">
        <f>('post-vaccine carriage (0)'!EN28*(1-'invasiveness (0)'!$F$90)+'post-vaccine carriage (0)'!CP28)*EXP('invasiveness (0)'!$D29)/1000*(100000/('post-vaccine carriage (0)'!CP$47+'post-vaccine carriage (0)'!EN$47))</f>
        <v>7.0162435154079925E-2</v>
      </c>
      <c r="AO29" s="31">
        <f>('post-vaccine carriage (0)'!EO28*(1-'invasiveness (0)'!$F$90)+'post-vaccine carriage (0)'!CQ28)*EXP('invasiveness (0)'!$D29)/1000*(100000/('post-vaccine carriage (0)'!CQ$47+'post-vaccine carriage (0)'!EO$47))</f>
        <v>7.4255312223863223E-2</v>
      </c>
      <c r="AP29" s="31">
        <f>('post-vaccine carriage (0)'!EP28*(1-'invasiveness (0)'!$F$90)+'post-vaccine carriage (0)'!CR28)*EXP('invasiveness (0)'!$D29)/1000*(100000/('post-vaccine carriage (0)'!CR$47+'post-vaccine carriage (0)'!EP$47))</f>
        <v>3.4490988674137406E-2</v>
      </c>
      <c r="AQ29" s="38">
        <f>('post-vaccine carriage (0)'!EQ28*(1-'invasiveness (0)'!$F$90)+'post-vaccine carriage (0)'!CS28)*EXP('invasiveness (0)'!$D29)/1000*(100000/('post-vaccine carriage (0)'!CS$47+'post-vaccine carriage (0)'!EQ$47))</f>
        <v>1.3637386377489548E-2</v>
      </c>
      <c r="AR29" s="31">
        <f>('post-vaccine carriage (0)'!ER28*(1-'invasiveness (0)'!$F$90)+'post-vaccine carriage (0)'!CT28)*EXP('invasiveness (0)'!$E29)/1000*(100000/('post-vaccine carriage (0)'!CT$47+'post-vaccine carriage (0)'!ER$47))</f>
        <v>1.5762219358163878E-3</v>
      </c>
      <c r="AS29" s="31">
        <f>('post-vaccine carriage (0)'!ES28*(1-'invasiveness (0)'!$F$90)+'post-vaccine carriage (0)'!CU28)*EXP('invasiveness (0)'!$E29)/1000*(100000/('post-vaccine carriage (0)'!CU$47+'post-vaccine carriage (0)'!ES$47))</f>
        <v>2.3658704119907223E-3</v>
      </c>
      <c r="AT29" s="31">
        <f>('post-vaccine carriage (0)'!ET28*(1-'invasiveness (0)'!$F$90)+'post-vaccine carriage (0)'!CV28)*EXP('invasiveness (0)'!$E29)/1000*(100000/('post-vaccine carriage (0)'!CV$47+'post-vaccine carriage (0)'!ET$47))</f>
        <v>2.7098148249432709E-3</v>
      </c>
      <c r="AU29" s="31">
        <f>('post-vaccine carriage (0)'!EU28*(1-'invasiveness (0)'!$F$90)+'post-vaccine carriage (0)'!CW28)*EXP('invasiveness (0)'!$E29)/1000*(100000/('post-vaccine carriage (0)'!CW$47+'post-vaccine carriage (0)'!EU$47))</f>
        <v>2.1401847279483234E-3</v>
      </c>
      <c r="AV29" s="31">
        <f>('post-vaccine carriage (0)'!EV28*(1-'invasiveness (0)'!$F$90)+'post-vaccine carriage (0)'!CX28)*EXP('invasiveness (0)'!$E29)/1000*(100000/('post-vaccine carriage (0)'!CX$47+'post-vaccine carriage (0)'!EV$47))</f>
        <v>1.9174791115802233E-3</v>
      </c>
      <c r="AW29" s="31">
        <f>('post-vaccine carriage (0)'!EW28*(1-'invasiveness (0)'!$F$90)+'post-vaccine carriage (0)'!CY28)*EXP('invasiveness (0)'!$E29)/1000*(100000/('post-vaccine carriage (0)'!CY$47+'post-vaccine carriage (0)'!EW$47))</f>
        <v>3.1082171358331463E-3</v>
      </c>
      <c r="AX29" s="31">
        <f>('post-vaccine carriage (0)'!EX28*(1-'invasiveness (0)'!$F$90)+'post-vaccine carriage (0)'!CZ28)*EXP('invasiveness (0)'!$E29)/1000*(100000/('post-vaccine carriage (0)'!CZ$47+'post-vaccine carriage (0)'!EX$47))</f>
        <v>3.0452353557971711E-3</v>
      </c>
      <c r="AY29" s="31">
        <f>('post-vaccine carriage (0)'!EY28*(1-'invasiveness (0)'!$F$90)+'post-vaccine carriage (0)'!DA28)*EXP('invasiveness (0)'!$E29)/1000*(100000/('post-vaccine carriage (0)'!DA$47+'post-vaccine carriage (0)'!EY$47))</f>
        <v>3.7163075377677252E-3</v>
      </c>
      <c r="AZ29" s="31">
        <f>('post-vaccine carriage (0)'!EZ28*(1-'invasiveness (0)'!$F$90)+'post-vaccine carriage (0)'!DB28)*EXP('invasiveness (0)'!$E29)/1000*(100000/('post-vaccine carriage (0)'!DB$47+'post-vaccine carriage (0)'!EZ$47))</f>
        <v>1.7023196906816988E-3</v>
      </c>
      <c r="BA29" s="38">
        <f>('post-vaccine carriage (0)'!FA28*(1-'invasiveness (0)'!$F$90)+'post-vaccine carriage (0)'!DC28)*EXP('invasiveness (0)'!$E29)/1000*(100000/('post-vaccine carriage (0)'!DC$47+'post-vaccine carriage (0)'!FA$47))</f>
        <v>2.5596419875544866E-3</v>
      </c>
      <c r="BB29" s="31">
        <f>('post-vaccine carriage (0)'!DN28*(1-'invasiveness (0)'!$F$90)+'post-vaccine carriage (0)'!BP28)*EXP('invasiveness (0)'!$B29-1.96*$J29)/1000*(100000/('post-vaccine carriage (0)'!BP$47+'post-vaccine carriage (0)'!DN$47))</f>
        <v>1.7998871621708987E-9</v>
      </c>
      <c r="BC29" s="31">
        <f>('post-vaccine carriage (0)'!DO28*(1-'invasiveness (0)'!$F$90)+'post-vaccine carriage (0)'!BQ28)*EXP('invasiveness (0)'!$B29-1.96*$J29)/1000*(100000/('post-vaccine carriage (0)'!BQ$47+'post-vaccine carriage (0)'!DO$47))</f>
        <v>1.5108891396391044E-9</v>
      </c>
      <c r="BD29" s="31">
        <f>('post-vaccine carriage (0)'!DP28*(1-'invasiveness (0)'!$F$90)+'post-vaccine carriage (0)'!BR28)*EXP('invasiveness (0)'!$B29-1.96*$J29)/1000*(100000/('post-vaccine carriage (0)'!BR$47+'post-vaccine carriage (0)'!DP$47))</f>
        <v>1.2237719435388139E-9</v>
      </c>
      <c r="BE29" s="31">
        <f>('post-vaccine carriage (0)'!DQ28*(1-'invasiveness (0)'!$F$90)+'post-vaccine carriage (0)'!BS28)*EXP('invasiveness (0)'!$B29-1.96*$J29)/1000*(100000/('post-vaccine carriage (0)'!BS$47+'post-vaccine carriage (0)'!DQ$47))</f>
        <v>2.2779023738363838E-10</v>
      </c>
      <c r="BF29" s="31">
        <f>('post-vaccine carriage (0)'!DR28*(1-'invasiveness (0)'!$F$90)+'post-vaccine carriage (0)'!BT28)*EXP('invasiveness (0)'!$B29-1.96*$J29)/1000*(100000/('post-vaccine carriage (0)'!BT$47+'post-vaccine carriage (0)'!DR$47))</f>
        <v>1.8069719374599005E-10</v>
      </c>
      <c r="BG29" s="31">
        <f>('post-vaccine carriage (0)'!DS28*(1-'invasiveness (0)'!$F$90)+'post-vaccine carriage (0)'!BU28)*EXP('invasiveness (0)'!$B29-1.96*$J29)/1000*(100000/('post-vaccine carriage (0)'!BU$47+'post-vaccine carriage (0)'!DS$47))</f>
        <v>5.2262320503811256E-10</v>
      </c>
      <c r="BH29" s="31">
        <f>('post-vaccine carriage (0)'!DT28*(1-'invasiveness (0)'!$F$90)+'post-vaccine carriage (0)'!BV28)*EXP('invasiveness (0)'!$B29-1.96*$J29)/1000*(100000/('post-vaccine carriage (0)'!BV$47+'post-vaccine carriage (0)'!DT$47))</f>
        <v>4.1558293414177517E-10</v>
      </c>
      <c r="BI29" s="31">
        <f>('post-vaccine carriage (0)'!DU28*(1-'invasiveness (0)'!$F$90)+'post-vaccine carriage (0)'!BW28)*EXP('invasiveness (0)'!$B29-1.96*$J29)/1000*(100000/('post-vaccine carriage (0)'!BW$47+'post-vaccine carriage (0)'!DU$47))</f>
        <v>7.3288560480812243E-10</v>
      </c>
      <c r="BJ29" s="31">
        <f>('post-vaccine carriage (0)'!DV28*(1-'invasiveness (0)'!$F$90)+'post-vaccine carriage (0)'!BX28)*EXP('invasiveness (0)'!$B29-1.96*$J29)/1000*(100000/('post-vaccine carriage (0)'!BX$47+'post-vaccine carriage (0)'!DV$47))</f>
        <v>2.8402690777028822E-10</v>
      </c>
      <c r="BK29" s="38">
        <f>('post-vaccine carriage (0)'!DW28*(1-'invasiveness (0)'!$F$90)+'post-vaccine carriage (0)'!BY28)*EXP('invasiveness (0)'!$B29-1.96*$J29)/1000*(100000/('post-vaccine carriage (0)'!BY$47+'post-vaccine carriage (0)'!DW$47))</f>
        <v>8.18452503946172E-10</v>
      </c>
      <c r="BL29" s="31">
        <f>('post-vaccine carriage (0)'!DX28*(1-'invasiveness (0)'!$F$90)+'post-vaccine carriage (0)'!BZ28)*EXP('invasiveness (0)'!$C29-1.96*$K29)/1000*(100000/('post-vaccine carriage (0)'!BZ$47+'post-vaccine carriage (0)'!DX$47))</f>
        <v>4.4081514948496214E-269</v>
      </c>
      <c r="BM29" s="31">
        <f>('post-vaccine carriage (0)'!DY28*(1-'invasiveness (0)'!$F$90)+'post-vaccine carriage (0)'!CA28)*EXP('invasiveness (0)'!$C29-1.96*$K29)/1000*(100000/('post-vaccine carriage (0)'!CA$47+'post-vaccine carriage (0)'!DY$47))</f>
        <v>1.8952135639031783E-269</v>
      </c>
      <c r="BN29" s="31">
        <f>('post-vaccine carriage (0)'!DZ28*(1-'invasiveness (0)'!$F$90)+'post-vaccine carriage (0)'!CB28)*EXP('invasiveness (0)'!$C29-1.96*$K29)/1000*(100000/('post-vaccine carriage (0)'!CB$47+'post-vaccine carriage (0)'!DZ$47))</f>
        <v>5.3541531314822315E-269</v>
      </c>
      <c r="BO29" s="31">
        <f>('post-vaccine carriage (0)'!EA28*(1-'invasiveness (0)'!$F$90)+'post-vaccine carriage (0)'!CC28)*EXP('invasiveness (0)'!$C29-1.96*$K29)/1000*(100000/('post-vaccine carriage (0)'!CC$47+'post-vaccine carriage (0)'!EA$47))</f>
        <v>3.2467868038070118E-269</v>
      </c>
      <c r="BP29" s="31">
        <f>('post-vaccine carriage (0)'!EB28*(1-'invasiveness (0)'!$F$90)+'post-vaccine carriage (0)'!CD28)*EXP('invasiveness (0)'!$C29-1.96*$K29)/1000*(100000/('post-vaccine carriage (0)'!CD$47+'post-vaccine carriage (0)'!EB$47))</f>
        <v>3.5049086191463157E-269</v>
      </c>
      <c r="BQ29" s="31">
        <f>('post-vaccine carriage (0)'!EC28*(1-'invasiveness (0)'!$F$90)+'post-vaccine carriage (0)'!CE28)*EXP('invasiveness (0)'!$C29-1.96*$K29)/1000*(100000/('post-vaccine carriage (0)'!CE$47+'post-vaccine carriage (0)'!EC$47))</f>
        <v>2.9452648608485239E-269</v>
      </c>
      <c r="BR29" s="31">
        <f>('post-vaccine carriage (0)'!ED28*(1-'invasiveness (0)'!$F$90)+'post-vaccine carriage (0)'!CF28)*EXP('invasiveness (0)'!$C29-1.96*$K29)/1000*(100000/('post-vaccine carriage (0)'!CF$47+'post-vaccine carriage (0)'!ED$47))</f>
        <v>1.6899771438300072E-269</v>
      </c>
      <c r="BS29" s="31">
        <f>('post-vaccine carriage (0)'!EE28*(1-'invasiveness (0)'!$F$90)+'post-vaccine carriage (0)'!CG28)*EXP('invasiveness (0)'!$C29-1.96*$K29)/1000*(100000/('post-vaccine carriage (0)'!CG$47+'post-vaccine carriage (0)'!EE$47))</f>
        <v>1.3498810421770379E-269</v>
      </c>
      <c r="BT29" s="31">
        <f>('post-vaccine carriage (0)'!EF28*(1-'invasiveness (0)'!$F$90)+'post-vaccine carriage (0)'!CH28)*EXP('invasiveness (0)'!$C29-1.96*$K29)/1000*(100000/('post-vaccine carriage (0)'!CH$47+'post-vaccine carriage (0)'!EF$47))</f>
        <v>6.7999486498057633E-270</v>
      </c>
      <c r="BU29" s="38">
        <f>('post-vaccine carriage (0)'!EG28*(1-'invasiveness (0)'!$F$90)+'post-vaccine carriage (0)'!CI28)*EXP('invasiveness (0)'!$C29-1.96*$K29)/1000*(100000/('post-vaccine carriage (0)'!CI$47+'post-vaccine carriage (0)'!EG$47))</f>
        <v>8.814618830452222E-270</v>
      </c>
      <c r="BV29" s="31">
        <f>('post-vaccine carriage (0)'!EH28*(1-'invasiveness (0)'!$F$90)+'post-vaccine carriage (0)'!CJ28)*EXP('invasiveness (0)'!$D29-1.96*$L29)/1000*(100000/('post-vaccine carriage (0)'!CJ$47+'post-vaccine carriage (0)'!EH$47))</f>
        <v>1.2281022412375951E-272</v>
      </c>
      <c r="BW29" s="31">
        <f>('post-vaccine carriage (0)'!EI28*(1-'invasiveness (0)'!$F$90)+'post-vaccine carriage (0)'!CK28)*EXP('invasiveness (0)'!$D29-1.96*$L29)/1000*(100000/('post-vaccine carriage (0)'!CK$47+'post-vaccine carriage (0)'!EI$47))</f>
        <v>1.137071878666333E-272</v>
      </c>
      <c r="BX29" s="31">
        <f>('post-vaccine carriage (0)'!EJ28*(1-'invasiveness (0)'!$F$90)+'post-vaccine carriage (0)'!CL28)*EXP('invasiveness (0)'!$D29-1.96*$L29)/1000*(100000/('post-vaccine carriage (0)'!CL$47+'post-vaccine carriage (0)'!EJ$47))</f>
        <v>1.4179707464702011E-272</v>
      </c>
      <c r="BY29" s="31">
        <f>('post-vaccine carriage (0)'!EK28*(1-'invasiveness (0)'!$F$90)+'post-vaccine carriage (0)'!CM28)*EXP('invasiveness (0)'!$D29-1.96*$L29)/1000*(100000/('post-vaccine carriage (0)'!CM$47+'post-vaccine carriage (0)'!EK$47))</f>
        <v>1.4139906247117534E-272</v>
      </c>
      <c r="BZ29" s="31">
        <f>('post-vaccine carriage (0)'!EL28*(1-'invasiveness (0)'!$F$90)+'post-vaccine carriage (0)'!CN28)*EXP('invasiveness (0)'!$D29-1.96*$L29)/1000*(100000/('post-vaccine carriage (0)'!CN$47+'post-vaccine carriage (0)'!EL$47))</f>
        <v>1.1321721561525412E-272</v>
      </c>
      <c r="CA29" s="31">
        <f>('post-vaccine carriage (0)'!EM28*(1-'invasiveness (0)'!$F$90)+'post-vaccine carriage (0)'!CO28)*EXP('invasiveness (0)'!$D29-1.96*$L29)/1000*(100000/('post-vaccine carriage (0)'!CO$47+'post-vaccine carriage (0)'!EM$47))</f>
        <v>1.6686065433394663E-272</v>
      </c>
      <c r="CB29" s="31">
        <f>('post-vaccine carriage (0)'!EN28*(1-'invasiveness (0)'!$F$90)+'post-vaccine carriage (0)'!CP28)*EXP('invasiveness (0)'!$D29-1.96*$L29)/1000*(100000/('post-vaccine carriage (0)'!CP$47+'post-vaccine carriage (0)'!EN$47))</f>
        <v>2.0489171436620844E-272</v>
      </c>
      <c r="CC29" s="31">
        <f>('post-vaccine carriage (0)'!EO28*(1-'invasiveness (0)'!$F$90)+'post-vaccine carriage (0)'!CQ28)*EXP('invasiveness (0)'!$D29-1.96*$L29)/1000*(100000/('post-vaccine carriage (0)'!CQ$47+'post-vaccine carriage (0)'!EO$47))</f>
        <v>2.1684393064371428E-272</v>
      </c>
      <c r="CD29" s="31">
        <f>('post-vaccine carriage (0)'!EP28*(1-'invasiveness (0)'!$F$90)+'post-vaccine carriage (0)'!CR28)*EXP('invasiveness (0)'!$D29-1.96*$L29)/1000*(100000/('post-vaccine carriage (0)'!CR$47+'post-vaccine carriage (0)'!EP$47))</f>
        <v>1.0072224238098658E-272</v>
      </c>
      <c r="CE29" s="38">
        <f>('post-vaccine carriage (0)'!EQ28*(1-'invasiveness (0)'!$F$90)+'post-vaccine carriage (0)'!CS28)*EXP('invasiveness (0)'!$D29-1.96*$L29)/1000*(100000/('post-vaccine carriage (0)'!CS$47+'post-vaccine carriage (0)'!EQ$47))</f>
        <v>3.9824550961237969E-273</v>
      </c>
      <c r="CF29" s="31">
        <f>('post-vaccine carriage (0)'!ER28*(1-'invasiveness (0)'!$F$90)+'post-vaccine carriage (0)'!CT28)*EXP('invasiveness (0)'!$E29-1.96*$M29)/1000*(100000/('post-vaccine carriage (0)'!CT$47+'post-vaccine carriage (0)'!ER$47))</f>
        <v>1.1803443952343601E-273</v>
      </c>
      <c r="CG29" s="31">
        <f>('post-vaccine carriage (0)'!ES28*(1-'invasiveness (0)'!$F$90)+'post-vaccine carriage (0)'!CU28)*EXP('invasiveness (0)'!$E29-1.96*$M29)/1000*(100000/('post-vaccine carriage (0)'!CU$47+'post-vaccine carriage (0)'!ES$47))</f>
        <v>1.7716679467461462E-273</v>
      </c>
      <c r="CH29" s="31">
        <f>('post-vaccine carriage (0)'!ET28*(1-'invasiveness (0)'!$F$90)+'post-vaccine carriage (0)'!CV28)*EXP('invasiveness (0)'!$E29-1.96*$M29)/1000*(100000/('post-vaccine carriage (0)'!CV$47+'post-vaccine carriage (0)'!ET$47))</f>
        <v>2.0292286689235363E-273</v>
      </c>
      <c r="CI29" s="31">
        <f>('post-vaccine carriage (0)'!EU28*(1-'invasiveness (0)'!$F$90)+'post-vaccine carriage (0)'!CW28)*EXP('invasiveness (0)'!$E29-1.96*$M29)/1000*(100000/('post-vaccine carriage (0)'!CW$47+'post-vaccine carriage (0)'!EU$47))</f>
        <v>1.602664568356982E-273</v>
      </c>
      <c r="CJ29" s="31">
        <f>('post-vaccine carriage (0)'!EV28*(1-'invasiveness (0)'!$F$90)+'post-vaccine carriage (0)'!CX28)*EXP('invasiveness (0)'!$E29-1.96*$M29)/1000*(100000/('post-vaccine carriage (0)'!CX$47+'post-vaccine carriage (0)'!EV$47))</f>
        <v>1.435892795871053E-273</v>
      </c>
      <c r="CK29" s="31">
        <f>('post-vaccine carriage (0)'!EW28*(1-'invasiveness (0)'!$F$90)+'post-vaccine carriage (0)'!CY28)*EXP('invasiveness (0)'!$E29-1.96*$M29)/1000*(100000/('post-vaccine carriage (0)'!CY$47+'post-vaccine carriage (0)'!EW$47))</f>
        <v>2.3275698631562634E-273</v>
      </c>
      <c r="CL29" s="31">
        <f>('post-vaccine carriage (0)'!EX28*(1-'invasiveness (0)'!$F$90)+'post-vaccine carriage (0)'!CZ28)*EXP('invasiveness (0)'!$E29-1.96*$M29)/1000*(100000/('post-vaccine carriage (0)'!CZ$47+'post-vaccine carriage (0)'!EX$47))</f>
        <v>2.2804063328321893E-273</v>
      </c>
      <c r="CM29" s="31">
        <f>('post-vaccine carriage (0)'!EY28*(1-'invasiveness (0)'!$F$90)+'post-vaccine carriage (0)'!DA28)*EXP('invasiveness (0)'!$E29-1.96*$M29)/1000*(100000/('post-vaccine carriage (0)'!DA$47+'post-vaccine carriage (0)'!EY$47))</f>
        <v>2.7829347336797376E-273</v>
      </c>
      <c r="CN29" s="31">
        <f>('post-vaccine carriage (0)'!EZ28*(1-'invasiveness (0)'!$F$90)+'post-vaccine carriage (0)'!DB28)*EXP('invasiveness (0)'!$E29-1.96*$M29)/1000*(100000/('post-vaccine carriage (0)'!DB$47+'post-vaccine carriage (0)'!EZ$47))</f>
        <v>1.2747719468531088E-273</v>
      </c>
      <c r="CO29" s="38">
        <f>('post-vaccine carriage (0)'!FA28*(1-'invasiveness (0)'!$F$90)+'post-vaccine carriage (0)'!DC28)*EXP('invasiveness (0)'!$E29-1.96*$M29)/1000*(100000/('post-vaccine carriage (0)'!DC$47+'post-vaccine carriage (0)'!FA$47))</f>
        <v>1.9167726353533115E-273</v>
      </c>
      <c r="CP29" s="31">
        <f>('post-vaccine carriage (0)'!DN28*(1-'invasiveness (0)'!$F$90)+'post-vaccine carriage (0)'!BP28)*MIN(1000, EXP('invasiveness (0)'!$B29+1.96*$J29))/1000*(100000/('post-vaccine carriage (0)'!BP$47+'post-vaccine carriage (0)'!DN$47))</f>
        <v>12.913216417942579</v>
      </c>
      <c r="CQ29" s="31">
        <f>('post-vaccine carriage (0)'!DO28*(1-'invasiveness (0)'!$F$90)+'post-vaccine carriage (0)'!BQ28)*MIN(1000, EXP('invasiveness (0)'!$B29+1.96*$J29))/1000*(100000/('post-vaccine carriage (0)'!BQ$47+'post-vaccine carriage (0)'!DO$47))</f>
        <v>10.839811991406554</v>
      </c>
      <c r="CR29" s="31">
        <f>('post-vaccine carriage (0)'!DP28*(1-'invasiveness (0)'!$F$90)+'post-vaccine carriage (0)'!BR28)*MIN(1000, EXP('invasiveness (0)'!$B29+1.96*$J29))/1000*(100000/('post-vaccine carriage (0)'!BR$47+'post-vaccine carriage (0)'!DP$47))</f>
        <v>8.7799014767473729</v>
      </c>
      <c r="CS29" s="31">
        <f>('post-vaccine carriage (0)'!DQ28*(1-'invasiveness (0)'!$F$90)+'post-vaccine carriage (0)'!BS28)*MIN(1000, EXP('invasiveness (0)'!$B29+1.96*$J29))/1000*(100000/('post-vaccine carriage (0)'!BS$47+'post-vaccine carriage (0)'!DQ$47))</f>
        <v>1.6342716893883493</v>
      </c>
      <c r="CT29" s="31">
        <f>('post-vaccine carriage (0)'!DR28*(1-'invasiveness (0)'!$F$90)+'post-vaccine carriage (0)'!BT28)*MIN(1000, EXP('invasiveness (0)'!$B29+1.96*$J29))/1000*(100000/('post-vaccine carriage (0)'!BT$47+'post-vaccine carriage (0)'!DR$47))</f>
        <v>1.2964045846865793</v>
      </c>
      <c r="CU29" s="31">
        <f>('post-vaccine carriage (0)'!DS28*(1-'invasiveness (0)'!$F$90)+'post-vaccine carriage (0)'!BU28)*MIN(1000, EXP('invasiveness (0)'!$B29+1.96*$J29))/1000*(100000/('post-vaccine carriage (0)'!BU$47+'post-vaccine carriage (0)'!DS$47))</f>
        <v>3.749538689723225</v>
      </c>
      <c r="CV29" s="31">
        <f>('post-vaccine carriage (0)'!DT28*(1-'invasiveness (0)'!$F$90)+'post-vaccine carriage (0)'!BV28)*MIN(1000, EXP('invasiveness (0)'!$B29+1.96*$J29))/1000*(100000/('post-vaccine carriage (0)'!BV$47+'post-vaccine carriage (0)'!DT$47))</f>
        <v>2.9815826686066291</v>
      </c>
      <c r="CW29" s="31">
        <f>('post-vaccine carriage (0)'!DU28*(1-'invasiveness (0)'!$F$90)+'post-vaccine carriage (0)'!BW28)*MIN(1000, EXP('invasiveness (0)'!$B29+1.96*$J29))/1000*(100000/('post-vaccine carriage (0)'!BW$47+'post-vaccine carriage (0)'!DU$47))</f>
        <v>5.2580576290500982</v>
      </c>
      <c r="CX29" s="31">
        <f>('post-vaccine carriage (0)'!DV28*(1-'invasiveness (0)'!$F$90)+'post-vaccine carriage (0)'!BX28)*MIN(1000, EXP('invasiveness (0)'!$B29+1.96*$J29))/1000*(100000/('post-vaccine carriage (0)'!BX$47+'post-vaccine carriage (0)'!DV$47))</f>
        <v>2.0377393681351799</v>
      </c>
      <c r="CY29" s="38">
        <f>('post-vaccine carriage (0)'!DW28*(1-'invasiveness (0)'!$F$90)+'post-vaccine carriage (0)'!BY28)*MIN(1000, EXP('invasiveness (0)'!$B29+1.96*$J29))/1000*(100000/('post-vaccine carriage (0)'!BY$47+'post-vaccine carriage (0)'!DW$47))</f>
        <v>5.8719538276591212</v>
      </c>
      <c r="CZ29" s="31">
        <f>('post-vaccine carriage (0)'!DX28*(1-'invasiveness (0)'!$F$90)+'post-vaccine carriage (0)'!BZ28)*MIN(1000, EXP('invasiveness (0)'!$C29+1.96*$K29))/1000*(100000/('post-vaccine carriage (0)'!BZ$47+'post-vaccine carriage (0)'!DX$47))</f>
        <v>153.59070153590702</v>
      </c>
      <c r="DA29" s="31">
        <f>('post-vaccine carriage (0)'!DY28*(1-'invasiveness (0)'!$F$90)+'post-vaccine carriage (0)'!CA28)*MIN(1000, EXP('invasiveness (0)'!$C29+1.96*$K29))/1000*(100000/('post-vaccine carriage (0)'!CA$47+'post-vaccine carriage (0)'!DY$47))</f>
        <v>66.033842344201403</v>
      </c>
      <c r="DB29" s="31">
        <f>('post-vaccine carriage (0)'!DZ28*(1-'invasiveness (0)'!$F$90)+'post-vaccine carriage (0)'!CB28)*MIN(1000, EXP('invasiveness (0)'!$C29+1.96*$K29))/1000*(100000/('post-vaccine carriage (0)'!CB$47+'post-vaccine carriage (0)'!DZ$47))</f>
        <v>186.55169554763287</v>
      </c>
      <c r="DC29" s="31">
        <f>('post-vaccine carriage (0)'!EA28*(1-'invasiveness (0)'!$F$90)+'post-vaccine carriage (0)'!CC28)*MIN(1000, EXP('invasiveness (0)'!$C29+1.96*$K29))/1000*(100000/('post-vaccine carriage (0)'!CC$47+'post-vaccine carriage (0)'!EA$47))</f>
        <v>113.12593578439527</v>
      </c>
      <c r="DD29" s="31">
        <f>('post-vaccine carriage (0)'!EB28*(1-'invasiveness (0)'!$F$90)+'post-vaccine carriage (0)'!CD28)*MIN(1000, EXP('invasiveness (0)'!$C29+1.96*$K29))/1000*(100000/('post-vaccine carriage (0)'!CD$47+'post-vaccine carriage (0)'!EB$47))</f>
        <v>122.11952657772572</v>
      </c>
      <c r="DE29" s="31">
        <f>('post-vaccine carriage (0)'!EC28*(1-'invasiveness (0)'!$F$90)+'post-vaccine carriage (0)'!CE28)*MIN(1000, EXP('invasiveness (0)'!$C29+1.96*$K29))/1000*(100000/('post-vaccine carriage (0)'!CE$47+'post-vaccine carriage (0)'!EC$47))</f>
        <v>102.62017916473903</v>
      </c>
      <c r="DF29" s="31">
        <f>('post-vaccine carriage (0)'!ED28*(1-'invasiveness (0)'!$F$90)+'post-vaccine carriage (0)'!CF28)*MIN(1000, EXP('invasiveness (0)'!$C29+1.96*$K29))/1000*(100000/('post-vaccine carriage (0)'!CF$47+'post-vaccine carriage (0)'!ED$47))</f>
        <v>58.882907133243606</v>
      </c>
      <c r="DG29" s="31">
        <f>('post-vaccine carriage (0)'!EE28*(1-'invasiveness (0)'!$F$90)+'post-vaccine carriage (0)'!CG28)*MIN(1000, EXP('invasiveness (0)'!$C29+1.96*$K29))/1000*(100000/('post-vaccine carriage (0)'!CG$47+'post-vaccine carriage (0)'!EE$47))</f>
        <v>47.033133162558265</v>
      </c>
      <c r="DH29" s="31">
        <f>('post-vaccine carriage (0)'!EF28*(1-'invasiveness (0)'!$F$90)+'post-vaccine carriage (0)'!CH28)*MIN(1000, EXP('invasiveness (0)'!$C29+1.96*$K29))/1000*(100000/('post-vaccine carriage (0)'!CH$47+'post-vaccine carriage (0)'!EF$47))</f>
        <v>23.692672194956845</v>
      </c>
      <c r="DI29" s="38">
        <f>('post-vaccine carriage (0)'!EG28*(1-'invasiveness (0)'!$F$90)+'post-vaccine carriage (0)'!CI28)*MIN(1000, EXP('invasiveness (0)'!$C29+1.96*$K29))/1000*(100000/('post-vaccine carriage (0)'!CI$47+'post-vaccine carriage (0)'!EG$47))</f>
        <v>30.712272287433205</v>
      </c>
      <c r="DJ29" s="31">
        <f>('post-vaccine carriage (0)'!EH28*(1-'invasiveness (0)'!$F$90)+'post-vaccine carriage (0)'!CJ28)*MIN(1000, EXP('invasiveness (0)'!$D29+1.96*$L29))/1000*(100000/('post-vaccine carriage (0)'!CJ$47+'post-vaccine carriage (0)'!EH$47))</f>
        <v>82.485565026120426</v>
      </c>
      <c r="DK29" s="31">
        <f>('post-vaccine carriage (0)'!EI28*(1-'invasiveness (0)'!$F$90)+'post-vaccine carriage (0)'!CK28)*MIN(1000, EXP('invasiveness (0)'!$D29+1.96*$L29))/1000*(100000/('post-vaccine carriage (0)'!CK$47+'post-vaccine carriage (0)'!EI$47))</f>
        <v>76.371504942933512</v>
      </c>
      <c r="DL29" s="31">
        <f>('post-vaccine carriage (0)'!EJ28*(1-'invasiveness (0)'!$F$90)+'post-vaccine carriage (0)'!CL28)*MIN(1000, EXP('invasiveness (0)'!$D29+1.96*$L29))/1000*(100000/('post-vaccine carriage (0)'!CL$47+'post-vaccine carriage (0)'!EJ$47))</f>
        <v>95.238095238095227</v>
      </c>
      <c r="DM29" s="31">
        <f>('post-vaccine carriage (0)'!EK28*(1-'invasiveness (0)'!$F$90)+'post-vaccine carriage (0)'!CM28)*MIN(1000, EXP('invasiveness (0)'!$D29+1.96*$L29))/1000*(100000/('post-vaccine carriage (0)'!CM$47+'post-vaccine carriage (0)'!EK$47))</f>
        <v>94.970770107422496</v>
      </c>
      <c r="DN29" s="31">
        <f>('post-vaccine carriage (0)'!EL28*(1-'invasiveness (0)'!$F$90)+'post-vaccine carriage (0)'!CN28)*MIN(1000, EXP('invasiveness (0)'!$D29+1.96*$L29))/1000*(100000/('post-vaccine carriage (0)'!CN$47+'post-vaccine carriage (0)'!EL$47))</f>
        <v>76.042414769126779</v>
      </c>
      <c r="DO29" s="31">
        <f>('post-vaccine carriage (0)'!EM28*(1-'invasiveness (0)'!$F$90)+'post-vaccine carriage (0)'!CO28)*MIN(1000, EXP('invasiveness (0)'!$D29+1.96*$L29))/1000*(100000/('post-vaccine carriage (0)'!CO$47+'post-vaccine carriage (0)'!EM$47))</f>
        <v>112.0720644520099</v>
      </c>
      <c r="DP29" s="31">
        <f>('post-vaccine carriage (0)'!EN28*(1-'invasiveness (0)'!$F$90)+'post-vaccine carriage (0)'!CP28)*MIN(1000, EXP('invasiveness (0)'!$D29+1.96*$L29))/1000*(100000/('post-vaccine carriage (0)'!CP$47+'post-vaccine carriage (0)'!EN$47))</f>
        <v>137.61565007515932</v>
      </c>
      <c r="DQ29" s="31">
        <f>('post-vaccine carriage (0)'!EO28*(1-'invasiveness (0)'!$F$90)+'post-vaccine carriage (0)'!CQ28)*MIN(1000, EXP('invasiveness (0)'!$D29+1.96*$L29))/1000*(100000/('post-vaccine carriage (0)'!CQ$47+'post-vaccine carriage (0)'!EO$47))</f>
        <v>145.64336372847009</v>
      </c>
      <c r="DR29" s="31">
        <f>('post-vaccine carriage (0)'!EP28*(1-'invasiveness (0)'!$F$90)+'post-vaccine carriage (0)'!CR28)*MIN(1000, EXP('invasiveness (0)'!$D29+1.96*$L29))/1000*(100000/('post-vaccine carriage (0)'!CR$47+'post-vaccine carriage (0)'!EP$47))</f>
        <v>67.650158061116969</v>
      </c>
      <c r="DS29" s="38">
        <f>('post-vaccine carriage (0)'!EQ28*(1-'invasiveness (0)'!$F$90)+'post-vaccine carriage (0)'!CS28)*MIN(1000, EXP('invasiveness (0)'!$D29+1.96*$L29))/1000*(100000/('post-vaccine carriage (0)'!CS$47+'post-vaccine carriage (0)'!EQ$47))</f>
        <v>26.748184944593039</v>
      </c>
      <c r="DT29" s="31">
        <f>('post-vaccine carriage (0)'!ER28*(1-'invasiveness (0)'!$F$90)+'post-vaccine carriage (0)'!CT28)*MIN(1000, EXP('invasiveness (0)'!$E29+1.96*$M29))/1000*(100000/('post-vaccine carriage (0)'!CT$47+'post-vaccine carriage (0)'!ER$47))</f>
        <v>62.487502499500103</v>
      </c>
      <c r="DU29" s="31">
        <f>('post-vaccine carriage (0)'!ES28*(1-'invasiveness (0)'!$F$90)+'post-vaccine carriage (0)'!CU28)*MIN(1000, EXP('invasiveness (0)'!$E29+1.96*$M29))/1000*(100000/('post-vaccine carriage (0)'!CU$47+'post-vaccine carriage (0)'!ES$47))</f>
        <v>93.792206492921821</v>
      </c>
      <c r="DV29" s="31">
        <f>('post-vaccine carriage (0)'!ET28*(1-'invasiveness (0)'!$F$90)+'post-vaccine carriage (0)'!CV28)*MIN(1000, EXP('invasiveness (0)'!$E29+1.96*$M29))/1000*(100000/('post-vaccine carriage (0)'!CV$47+'post-vaccine carriage (0)'!ET$47))</f>
        <v>107.4274864466485</v>
      </c>
      <c r="DW29" s="31">
        <f>('post-vaccine carriage (0)'!EU28*(1-'invasiveness (0)'!$F$90)+'post-vaccine carriage (0)'!CW28)*MIN(1000, EXP('invasiveness (0)'!$E29+1.96*$M29))/1000*(100000/('post-vaccine carriage (0)'!CW$47+'post-vaccine carriage (0)'!EU$47))</f>
        <v>84.845157587402994</v>
      </c>
      <c r="DX29" s="31">
        <f>('post-vaccine carriage (0)'!EV28*(1-'invasiveness (0)'!$F$90)+'post-vaccine carriage (0)'!CX28)*MIN(1000, EXP('invasiveness (0)'!$E29+1.96*$M29))/1000*(100000/('post-vaccine carriage (0)'!CX$47+'post-vaccine carriage (0)'!EV$47))</f>
        <v>76.0162500311542</v>
      </c>
      <c r="DY29" s="31">
        <f>('post-vaccine carriage (0)'!EW28*(1-'invasiveness (0)'!$F$90)+'post-vaccine carriage (0)'!CY28)*MIN(1000, EXP('invasiveness (0)'!$E29+1.96*$M29))/1000*(100000/('post-vaccine carriage (0)'!CY$47+'post-vaccine carriage (0)'!EW$47))</f>
        <v>123.22168701691498</v>
      </c>
      <c r="DZ29" s="31">
        <f>('post-vaccine carriage (0)'!EX28*(1-'invasiveness (0)'!$F$90)+'post-vaccine carriage (0)'!CZ28)*MIN(1000, EXP('invasiveness (0)'!$E29+1.96*$M29))/1000*(100000/('post-vaccine carriage (0)'!CZ$47+'post-vaccine carriage (0)'!EX$47))</f>
        <v>120.72484691591578</v>
      </c>
      <c r="EA29" s="31">
        <f>('post-vaccine carriage (0)'!EY28*(1-'invasiveness (0)'!$F$90)+'post-vaccine carriage (0)'!DA28)*MIN(1000, EXP('invasiveness (0)'!$E29+1.96*$M29))/1000*(100000/('post-vaccine carriage (0)'!DA$47+'post-vaccine carriage (0)'!EY$47))</f>
        <v>147.32873035096702</v>
      </c>
      <c r="EB29" s="31">
        <f>('post-vaccine carriage (0)'!EZ28*(1-'invasiveness (0)'!$F$90)+'post-vaccine carriage (0)'!DB28)*MIN(1000, EXP('invasiveness (0)'!$E29+1.96*$M29))/1000*(100000/('post-vaccine carriage (0)'!DB$47+'post-vaccine carriage (0)'!EZ$47))</f>
        <v>67.486502699460118</v>
      </c>
      <c r="EC29" s="38">
        <f>('post-vaccine carriage (0)'!FA28*(1-'invasiveness (0)'!$F$90)+'post-vaccine carriage (0)'!DC28)*MIN(1000, EXP('invasiveness (0)'!$E29+1.96*$M29))/1000*(100000/('post-vaccine carriage (0)'!DC$47+'post-vaccine carriage (0)'!FA$47))</f>
        <v>101.47405733970719</v>
      </c>
      <c r="GE29" s="41">
        <f t="shared" si="4"/>
        <v>1.524525619821832E-4</v>
      </c>
      <c r="GF29" s="41">
        <f t="shared" si="5"/>
        <v>1.279740891819125E-4</v>
      </c>
      <c r="GG29" s="41">
        <f t="shared" si="6"/>
        <v>1.0365492459504156E-4</v>
      </c>
      <c r="GH29" s="41">
        <f t="shared" si="7"/>
        <v>1.929410132676307E-5</v>
      </c>
      <c r="GI29" s="41">
        <f t="shared" si="8"/>
        <v>1.5305265079140255E-5</v>
      </c>
      <c r="GJ29" s="41">
        <f t="shared" si="9"/>
        <v>4.4266800849505106E-5</v>
      </c>
      <c r="GK29" s="41">
        <f t="shared" si="10"/>
        <v>3.520036386590485E-5</v>
      </c>
      <c r="GL29" s="41">
        <f t="shared" si="11"/>
        <v>6.2076273691567856E-5</v>
      </c>
      <c r="GM29" s="41">
        <f t="shared" si="12"/>
        <v>2.4057413526541013E-5</v>
      </c>
      <c r="GN29" s="41">
        <f t="shared" si="13"/>
        <v>6.9323890802594354E-5</v>
      </c>
      <c r="GO29" s="41">
        <f t="shared" si="14"/>
        <v>0.30681983541839303</v>
      </c>
      <c r="GP29" s="41">
        <f t="shared" si="15"/>
        <v>0.13191223451346379</v>
      </c>
      <c r="GQ29" s="41">
        <f t="shared" si="16"/>
        <v>0.37266423001242444</v>
      </c>
      <c r="GR29" s="41">
        <f t="shared" si="17"/>
        <v>0.22598556196323766</v>
      </c>
      <c r="GS29" s="41">
        <f t="shared" si="18"/>
        <v>0.24395157175052229</v>
      </c>
      <c r="GT29" s="41">
        <f t="shared" si="19"/>
        <v>0.20499878031073607</v>
      </c>
      <c r="GU29" s="41">
        <f t="shared" si="20"/>
        <v>0.11762719809802211</v>
      </c>
      <c r="GV29" s="41">
        <f t="shared" si="21"/>
        <v>9.3955545692808923E-2</v>
      </c>
      <c r="GW29" s="41">
        <f t="shared" si="22"/>
        <v>4.7329569503783614E-2</v>
      </c>
      <c r="GX29" s="41">
        <f t="shared" si="23"/>
        <v>6.1352244858079198E-2</v>
      </c>
      <c r="GY29" s="41">
        <f t="shared" si="24"/>
        <v>4.2054723457194111E-2</v>
      </c>
      <c r="GZ29" s="41">
        <f t="shared" si="25"/>
        <v>3.8937510088798415E-2</v>
      </c>
      <c r="HA29" s="41">
        <f t="shared" si="26"/>
        <v>4.8556517210734902E-2</v>
      </c>
      <c r="HB29" s="41">
        <f t="shared" si="27"/>
        <v>4.8420223248996988E-2</v>
      </c>
      <c r="HC29" s="41">
        <f t="shared" si="28"/>
        <v>3.876972562557094E-2</v>
      </c>
      <c r="HD29" s="41">
        <f t="shared" si="29"/>
        <v>5.7139205827269411E-2</v>
      </c>
      <c r="HE29" s="41">
        <f t="shared" si="30"/>
        <v>7.0162435154079925E-2</v>
      </c>
      <c r="HF29" s="41">
        <f t="shared" si="31"/>
        <v>7.4255312223863223E-2</v>
      </c>
      <c r="HG29" s="41">
        <f t="shared" si="32"/>
        <v>3.4490988674137406E-2</v>
      </c>
      <c r="HH29" s="41">
        <f t="shared" si="33"/>
        <v>1.3637386377489548E-2</v>
      </c>
      <c r="HI29" s="41">
        <f t="shared" si="34"/>
        <v>1.5762219358163878E-3</v>
      </c>
      <c r="HJ29" s="41">
        <f t="shared" si="35"/>
        <v>2.3658704119907223E-3</v>
      </c>
      <c r="HK29" s="41">
        <f t="shared" si="36"/>
        <v>2.7098148249432709E-3</v>
      </c>
      <c r="HL29" s="41">
        <f t="shared" si="37"/>
        <v>2.1401847279483234E-3</v>
      </c>
      <c r="HM29" s="41">
        <f t="shared" si="38"/>
        <v>1.9174791115802233E-3</v>
      </c>
      <c r="HN29" s="41">
        <f t="shared" si="39"/>
        <v>3.1082171358331463E-3</v>
      </c>
      <c r="HO29" s="41">
        <f t="shared" si="40"/>
        <v>3.0452353557971711E-3</v>
      </c>
      <c r="HP29" s="41">
        <f t="shared" si="41"/>
        <v>3.7163075377677252E-3</v>
      </c>
      <c r="HQ29" s="41">
        <f t="shared" si="42"/>
        <v>1.7023196906816988E-3</v>
      </c>
      <c r="HR29" s="41">
        <f t="shared" si="43"/>
        <v>2.5596419875544866E-3</v>
      </c>
      <c r="HS29" s="41">
        <f t="shared" si="44"/>
        <v>12.91306396358071</v>
      </c>
      <c r="HT29" s="41">
        <f t="shared" si="45"/>
        <v>10.839684015806483</v>
      </c>
      <c r="HU29" s="41">
        <f t="shared" si="46"/>
        <v>8.7797978205990059</v>
      </c>
      <c r="HV29" s="41">
        <f t="shared" si="47"/>
        <v>1.6342523950592323</v>
      </c>
      <c r="HW29" s="41">
        <f t="shared" si="48"/>
        <v>1.2963892792408029</v>
      </c>
      <c r="HX29" s="41">
        <f t="shared" si="49"/>
        <v>3.7494944223997524</v>
      </c>
      <c r="HY29" s="41">
        <f t="shared" si="50"/>
        <v>2.9815474678271805</v>
      </c>
      <c r="HZ29" s="41">
        <f t="shared" si="51"/>
        <v>5.2579955520435213</v>
      </c>
      <c r="IA29" s="41">
        <f t="shared" si="52"/>
        <v>2.0377153104376262</v>
      </c>
      <c r="IB29" s="41">
        <f t="shared" si="53"/>
        <v>5.8718845029498663</v>
      </c>
      <c r="IC29" s="41">
        <f t="shared" si="54"/>
        <v>153.28388170048862</v>
      </c>
      <c r="ID29" s="41">
        <f t="shared" si="55"/>
        <v>65.901930109687939</v>
      </c>
      <c r="IE29" s="41">
        <f t="shared" si="56"/>
        <v>186.17903131762046</v>
      </c>
      <c r="IF29" s="41">
        <f t="shared" si="57"/>
        <v>112.89995022243203</v>
      </c>
      <c r="IG29" s="41">
        <f t="shared" si="58"/>
        <v>121.87557500597519</v>
      </c>
      <c r="IH29" s="41">
        <f t="shared" si="59"/>
        <v>102.4151803844283</v>
      </c>
      <c r="II29" s="41">
        <f t="shared" si="60"/>
        <v>58.765279935145585</v>
      </c>
      <c r="IJ29" s="41">
        <f t="shared" si="61"/>
        <v>46.939177616865457</v>
      </c>
      <c r="IK29" s="41">
        <f t="shared" si="62"/>
        <v>23.645342625453061</v>
      </c>
      <c r="IL29" s="41">
        <f t="shared" si="63"/>
        <v>30.650920042575127</v>
      </c>
      <c r="IM29" s="41">
        <f t="shared" si="64"/>
        <v>82.443510302663228</v>
      </c>
      <c r="IN29" s="41">
        <f t="shared" si="65"/>
        <v>76.332567432844712</v>
      </c>
      <c r="IO29" s="41">
        <f t="shared" si="66"/>
        <v>95.189538720884485</v>
      </c>
      <c r="IP29" s="41">
        <f t="shared" si="67"/>
        <v>94.922349884173499</v>
      </c>
      <c r="IQ29" s="41">
        <f t="shared" si="68"/>
        <v>76.003645043501209</v>
      </c>
      <c r="IR29" s="41">
        <f t="shared" si="69"/>
        <v>112.01492524618263</v>
      </c>
      <c r="IS29" s="41">
        <f t="shared" si="70"/>
        <v>137.54548764000523</v>
      </c>
      <c r="IT29" s="41">
        <f t="shared" si="71"/>
        <v>145.56910841624622</v>
      </c>
      <c r="IU29" s="41">
        <f t="shared" si="72"/>
        <v>67.615667072442832</v>
      </c>
      <c r="IV29" s="41">
        <f t="shared" si="73"/>
        <v>26.734547558215549</v>
      </c>
      <c r="IW29" s="41">
        <f t="shared" si="74"/>
        <v>62.485926277564289</v>
      </c>
      <c r="IX29" s="41">
        <f t="shared" si="75"/>
        <v>93.789840622509828</v>
      </c>
      <c r="IY29" s="41">
        <f t="shared" si="76"/>
        <v>107.42477663182356</v>
      </c>
      <c r="IZ29" s="41">
        <f t="shared" si="77"/>
        <v>84.843017402675045</v>
      </c>
      <c r="JA29" s="41">
        <f t="shared" si="78"/>
        <v>76.014332552042617</v>
      </c>
      <c r="JB29" s="41">
        <f t="shared" si="79"/>
        <v>123.21857879977915</v>
      </c>
      <c r="JC29" s="41">
        <f t="shared" si="80"/>
        <v>120.72180168055998</v>
      </c>
      <c r="JD29" s="41">
        <f t="shared" si="81"/>
        <v>147.32501404342926</v>
      </c>
      <c r="JE29" s="41">
        <f t="shared" si="82"/>
        <v>67.484800379769439</v>
      </c>
      <c r="JF29" s="41">
        <f t="shared" si="83"/>
        <v>101.47149769771963</v>
      </c>
    </row>
    <row r="30" spans="1:266" x14ac:dyDescent="0.25">
      <c r="A30" s="28" t="s">
        <v>32</v>
      </c>
      <c r="B30" s="70">
        <v>-6.0722864870000004</v>
      </c>
      <c r="C30" s="70">
        <v>-7.6449741250000001</v>
      </c>
      <c r="D30" s="70">
        <v>1.815973624</v>
      </c>
      <c r="E30" s="26">
        <v>2.3272177100000002</v>
      </c>
      <c r="F30" s="70">
        <v>9.6183439999999992E-3</v>
      </c>
      <c r="G30" s="70">
        <v>9.8397840000000007E-3</v>
      </c>
      <c r="H30" s="71">
        <v>1.0000000000000001E-5</v>
      </c>
      <c r="I30" s="26">
        <v>0.56848062099999996</v>
      </c>
      <c r="J30" s="91">
        <f t="shared" si="3"/>
        <v>10.196470033520413</v>
      </c>
      <c r="K30" s="91">
        <f t="shared" si="84"/>
        <v>10.081083628465933</v>
      </c>
      <c r="L30" s="91">
        <f t="shared" si="85"/>
        <v>316.2277660168379</v>
      </c>
      <c r="M30" s="26">
        <f t="shared" si="86"/>
        <v>1.3263012157448053</v>
      </c>
      <c r="N30" s="31">
        <f>('post-vaccine carriage (0)'!DN29*(1-'invasiveness (0)'!$F$90)+'post-vaccine carriage (0)'!BP29)*EXP('invasiveness (0)'!$B30)/1000*(100000/('post-vaccine carriage (0)'!BP$47+'post-vaccine carriage (0)'!DN$47))</f>
        <v>1.5068253152535698E-5</v>
      </c>
      <c r="O30" s="31">
        <f>('post-vaccine carriage (0)'!DO29*(1-'invasiveness (0)'!$F$90)+'post-vaccine carriage (0)'!BQ29)*EXP('invasiveness (0)'!$B30)/1000*(100000/('post-vaccine carriage (0)'!BQ$47+'post-vaccine carriage (0)'!DO$47))</f>
        <v>3.0247193283039788E-5</v>
      </c>
      <c r="P30" s="31">
        <f>('post-vaccine carriage (0)'!DP29*(1-'invasiveness (0)'!$F$90)+'post-vaccine carriage (0)'!BR29)*EXP('invasiveness (0)'!$B30)/1000*(100000/('post-vaccine carriage (0)'!BR$47+'post-vaccine carriage (0)'!DP$47))</f>
        <v>0</v>
      </c>
      <c r="Q30" s="31">
        <f>('post-vaccine carriage (0)'!DQ29*(1-'invasiveness (0)'!$F$90)+'post-vaccine carriage (0)'!BS29)*EXP('invasiveness (0)'!$B30)/1000*(100000/('post-vaccine carriage (0)'!BS$47+'post-vaccine carriage (0)'!DQ$47))</f>
        <v>0</v>
      </c>
      <c r="R30" s="31">
        <f>('post-vaccine carriage (0)'!DR29*(1-'invasiveness (0)'!$F$90)+'post-vaccine carriage (0)'!BT29)*EXP('invasiveness (0)'!$B30)/1000*(100000/('post-vaccine carriage (0)'!BT$47+'post-vaccine carriage (0)'!DR$47))</f>
        <v>0</v>
      </c>
      <c r="S30" s="31">
        <f>('post-vaccine carriage (0)'!DS29*(1-'invasiveness (0)'!$F$90)+'post-vaccine carriage (0)'!BU29)*EXP('invasiveness (0)'!$B30)/1000*(100000/('post-vaccine carriage (0)'!BU$47+'post-vaccine carriage (0)'!DS$47))</f>
        <v>0</v>
      </c>
      <c r="T30" s="31">
        <f>('post-vaccine carriage (0)'!DT29*(1-'invasiveness (0)'!$F$90)+'post-vaccine carriage (0)'!BV29)*EXP('invasiveness (0)'!$B30)/1000*(100000/('post-vaccine carriage (0)'!BV$47+'post-vaccine carriage (0)'!DT$47))</f>
        <v>0</v>
      </c>
      <c r="U30" s="31">
        <f>('post-vaccine carriage (0)'!DU29*(1-'invasiveness (0)'!$F$90)+'post-vaccine carriage (0)'!BW29)*EXP('invasiveness (0)'!$B30)/1000*(100000/('post-vaccine carriage (0)'!BW$47+'post-vaccine carriage (0)'!DU$47))</f>
        <v>6.1355545265284035E-6</v>
      </c>
      <c r="V30" s="31">
        <f>('post-vaccine carriage (0)'!DV29*(1-'invasiveness (0)'!$F$90)+'post-vaccine carriage (0)'!BX29)*EXP('invasiveness (0)'!$B30)/1000*(100000/('post-vaccine carriage (0)'!BX$47+'post-vaccine carriage (0)'!DV$47))</f>
        <v>0</v>
      </c>
      <c r="W30" s="38">
        <f>('post-vaccine carriage (0)'!DW29*(1-'invasiveness (0)'!$F$90)+'post-vaccine carriage (0)'!BY29)*EXP('invasiveness (0)'!$B30)/1000*(100000/('post-vaccine carriage (0)'!BY$47+'post-vaccine carriage (0)'!DW$47))</f>
        <v>0</v>
      </c>
      <c r="X30" s="31">
        <f>('post-vaccine carriage (0)'!DX29*(1-'invasiveness (0)'!$F$90)+'post-vaccine carriage (0)'!BZ29)*EXP('invasiveness (0)'!$C30)/1000*(100000/('post-vaccine carriage (0)'!BZ$47+'post-vaccine carriage (0)'!DX$47))</f>
        <v>9.9303173452350289E-6</v>
      </c>
      <c r="Y30" s="31">
        <f>('post-vaccine carriage (0)'!DY29*(1-'invasiveness (0)'!$F$90)+'post-vaccine carriage (0)'!CA29)*EXP('invasiveness (0)'!$C30)/1000*(100000/('post-vaccine carriage (0)'!CA$47+'post-vaccine carriage (0)'!DY$47))</f>
        <v>0</v>
      </c>
      <c r="Z30" s="31">
        <f>('post-vaccine carriage (0)'!DZ29*(1-'invasiveness (0)'!$F$90)+'post-vaccine carriage (0)'!CB29)*EXP('invasiveness (0)'!$C30)/1000*(100000/('post-vaccine carriage (0)'!CB$47+'post-vaccine carriage (0)'!DZ$47))</f>
        <v>3.9668575548745853E-6</v>
      </c>
      <c r="AA30" s="31">
        <f>('post-vaccine carriage (0)'!EA29*(1-'invasiveness (0)'!$F$90)+'post-vaccine carriage (0)'!CC29)*EXP('invasiveness (0)'!$C30)/1000*(100000/('post-vaccine carriage (0)'!CC$47+'post-vaccine carriage (0)'!EA$47))</f>
        <v>0</v>
      </c>
      <c r="AB30" s="31">
        <f>('post-vaccine carriage (0)'!EB29*(1-'invasiveness (0)'!$F$90)+'post-vaccine carriage (0)'!CD29)*EXP('invasiveness (0)'!$C30)/1000*(100000/('post-vaccine carriage (0)'!CD$47+'post-vaccine carriage (0)'!EB$47))</f>
        <v>4.2019557875295468E-6</v>
      </c>
      <c r="AC30" s="31">
        <f>('post-vaccine carriage (0)'!EC29*(1-'invasiveness (0)'!$F$90)+'post-vaccine carriage (0)'!CE29)*EXP('invasiveness (0)'!$C30)/1000*(100000/('post-vaccine carriage (0)'!CE$47+'post-vaccine carriage (0)'!EC$47))</f>
        <v>0</v>
      </c>
      <c r="AD30" s="31">
        <f>('post-vaccine carriage (0)'!ED29*(1-'invasiveness (0)'!$F$90)+'post-vaccine carriage (0)'!CF29)*EXP('invasiveness (0)'!$C30)/1000*(100000/('post-vaccine carriage (0)'!CF$47+'post-vaccine carriage (0)'!ED$47))</f>
        <v>2.0122926046997971E-6</v>
      </c>
      <c r="AE30" s="31">
        <f>('post-vaccine carriage (0)'!EE29*(1-'invasiveness (0)'!$F$90)+'post-vaccine carriage (0)'!CG29)*EXP('invasiveness (0)'!$C30)/1000*(100000/('post-vaccine carriage (0)'!CG$47+'post-vaccine carriage (0)'!EE$47))</f>
        <v>3.2146655335719062E-6</v>
      </c>
      <c r="AF30" s="31">
        <f>('post-vaccine carriage (0)'!EF29*(1-'invasiveness (0)'!$F$90)+'post-vaccine carriage (0)'!CH29)*EXP('invasiveness (0)'!$C30)/1000*(100000/('post-vaccine carriage (0)'!CH$47+'post-vaccine carriage (0)'!EF$47))</f>
        <v>0</v>
      </c>
      <c r="AG30" s="38">
        <f>('post-vaccine carriage (0)'!EG29*(1-'invasiveness (0)'!$F$90)+'post-vaccine carriage (0)'!CI29)*EXP('invasiveness (0)'!$C30)/1000*(100000/('post-vaccine carriage (0)'!CI$47+'post-vaccine carriage (0)'!EG$47))</f>
        <v>2.012885227369362E-7</v>
      </c>
      <c r="AH30" s="31">
        <f>('post-vaccine carriage (0)'!EH29*(1-'invasiveness (0)'!$F$90)+'post-vaccine carriage (0)'!CJ29)*EXP('invasiveness (0)'!$D30)/1000*(100000/('post-vaccine carriage (0)'!CJ$47+'post-vaccine carriage (0)'!EH$47))</f>
        <v>7.8006702754669532E-2</v>
      </c>
      <c r="AI30" s="31">
        <f>('post-vaccine carriage (0)'!EI29*(1-'invasiveness (0)'!$F$90)+'post-vaccine carriage (0)'!CK29)*EXP('invasiveness (0)'!$D30)/1000*(100000/('post-vaccine carriage (0)'!CK$47+'post-vaccine carriage (0)'!EI$47))</f>
        <v>2.6081115822645065E-2</v>
      </c>
      <c r="AJ30" s="31">
        <f>('post-vaccine carriage (0)'!EJ29*(1-'invasiveness (0)'!$F$90)+'post-vaccine carriage (0)'!CL29)*EXP('invasiveness (0)'!$D30)/1000*(100000/('post-vaccine carriage (0)'!CL$47+'post-vaccine carriage (0)'!EJ$47))</f>
        <v>0.10407717567389148</v>
      </c>
      <c r="AK30" s="31">
        <f>('post-vaccine carriage (0)'!EK29*(1-'invasiveness (0)'!$F$90)+'post-vaccine carriage (0)'!CM29)*EXP('invasiveness (0)'!$D30)/1000*(100000/('post-vaccine carriage (0)'!CM$47+'post-vaccine carriage (0)'!EK$47))</f>
        <v>7.7838780004295421E-2</v>
      </c>
      <c r="AL30" s="31">
        <f>('post-vaccine carriage (0)'!EL29*(1-'invasiveness (0)'!$F$90)+'post-vaccine carriage (0)'!CN29)*EXP('invasiveness (0)'!$D30)/1000*(100000/('post-vaccine carriage (0)'!CN$47+'post-vaccine carriage (0)'!EL$47))</f>
        <v>2.5968730464446855E-2</v>
      </c>
      <c r="AM30" s="31">
        <f>('post-vaccine carriage (0)'!EM29*(1-'invasiveness (0)'!$F$90)+'post-vaccine carriage (0)'!CO29)*EXP('invasiveness (0)'!$D30)/1000*(100000/('post-vaccine carriage (0)'!CO$47+'post-vaccine carriage (0)'!EM$47))</f>
        <v>2.5996735904249075E-2</v>
      </c>
      <c r="AN30" s="31">
        <f>('post-vaccine carriage (0)'!EN29*(1-'invasiveness (0)'!$F$90)+'post-vaccine carriage (0)'!CP29)*EXP('invasiveness (0)'!$D30)/1000*(100000/('post-vaccine carriage (0)'!CP$47+'post-vaccine carriage (0)'!EN$47))</f>
        <v>1.3014329363451857E-2</v>
      </c>
      <c r="AO30" s="31">
        <f>('post-vaccine carriage (0)'!EO29*(1-'invasiveness (0)'!$F$90)+'post-vaccine carriage (0)'!CQ29)*EXP('invasiveness (0)'!$D30)/1000*(100000/('post-vaccine carriage (0)'!CQ$47+'post-vaccine carriage (0)'!EO$47))</f>
        <v>9.0825327840413944E-2</v>
      </c>
      <c r="AP30" s="31">
        <f>('post-vaccine carriage (0)'!EP29*(1-'invasiveness (0)'!$F$90)+'post-vaccine carriage (0)'!CR29)*EXP('invasiveness (0)'!$D30)/1000*(100000/('post-vaccine carriage (0)'!CR$47+'post-vaccine carriage (0)'!EP$47))</f>
        <v>0</v>
      </c>
      <c r="AQ30" s="38">
        <f>('post-vaccine carriage (0)'!EQ29*(1-'invasiveness (0)'!$F$90)+'post-vaccine carriage (0)'!CS29)*EXP('invasiveness (0)'!$D30)/1000*(100000/('post-vaccine carriage (0)'!CS$47+'post-vaccine carriage (0)'!EQ$47))</f>
        <v>6.5247083049284737E-3</v>
      </c>
      <c r="AR30" s="31">
        <f>('post-vaccine carriage (0)'!ER29*(1-'invasiveness (0)'!$F$90)+'post-vaccine carriage (0)'!CT29)*EXP('invasiveness (0)'!$E30)/1000*(100000/('post-vaccine carriage (0)'!CT$47+'post-vaccine carriage (0)'!ER$47))</f>
        <v>3.8427508487202472E-2</v>
      </c>
      <c r="AS30" s="31">
        <f>('post-vaccine carriage (0)'!ES29*(1-'invasiveness (0)'!$F$90)+'post-vaccine carriage (0)'!CU29)*EXP('invasiveness (0)'!$E30)/1000*(100000/('post-vaccine carriage (0)'!CU$47+'post-vaccine carriage (0)'!ES$47))</f>
        <v>3.8452497612825681E-2</v>
      </c>
      <c r="AT30" s="31">
        <f>('post-vaccine carriage (0)'!ET29*(1-'invasiveness (0)'!$F$90)+'post-vaccine carriage (0)'!CV29)*EXP('invasiveness (0)'!$E30)/1000*(100000/('post-vaccine carriage (0)'!CV$47+'post-vaccine carriage (0)'!ET$47))</f>
        <v>7.6818535466360027E-2</v>
      </c>
      <c r="AU30" s="31">
        <f>('post-vaccine carriage (0)'!EU29*(1-'invasiveness (0)'!$F$90)+'post-vaccine carriage (0)'!CW29)*EXP('invasiveness (0)'!$E30)/1000*(100000/('post-vaccine carriage (0)'!CW$47+'post-vaccine carriage (0)'!EU$47))</f>
        <v>3.8365177539889612E-2</v>
      </c>
      <c r="AV30" s="31">
        <f>('post-vaccine carriage (0)'!EV29*(1-'invasiveness (0)'!$F$90)+'post-vaccine carriage (0)'!CX29)*EXP('invasiveness (0)'!$E30)/1000*(100000/('post-vaccine carriage (0)'!CX$47+'post-vaccine carriage (0)'!EV$47))</f>
        <v>3.8317368082047616E-2</v>
      </c>
      <c r="AW30" s="31">
        <f>('post-vaccine carriage (0)'!EW29*(1-'invasiveness (0)'!$F$90)+'post-vaccine carriage (0)'!CY29)*EXP('invasiveness (0)'!$E30)/1000*(100000/('post-vaccine carriage (0)'!CY$47+'post-vaccine carriage (0)'!EW$47))</f>
        <v>8.9299248778296189E-2</v>
      </c>
      <c r="AX30" s="31">
        <f>('post-vaccine carriage (0)'!EX29*(1-'invasiveness (0)'!$F$90)+'post-vaccine carriage (0)'!CZ29)*EXP('invasiveness (0)'!$E30)/1000*(100000/('post-vaccine carriage (0)'!CZ$47+'post-vaccine carriage (0)'!EX$47))</f>
        <v>8.9293691748327908E-2</v>
      </c>
      <c r="AY30" s="31">
        <f>('post-vaccine carriage (0)'!EY29*(1-'invasiveness (0)'!$F$90)+'post-vaccine carriage (0)'!DA29)*EXP('invasiveness (0)'!$E30)/1000*(100000/('post-vaccine carriage (0)'!DA$47+'post-vaccine carriage (0)'!EY$47))</f>
        <v>0.17915596979997378</v>
      </c>
      <c r="AZ30" s="31">
        <f>('post-vaccine carriage (0)'!EZ29*(1-'invasiveness (0)'!$F$90)+'post-vaccine carriage (0)'!DB29)*EXP('invasiveness (0)'!$E30)/1000*(100000/('post-vaccine carriage (0)'!DB$47+'post-vaccine carriage (0)'!EZ$47))</f>
        <v>0</v>
      </c>
      <c r="BA30" s="38">
        <f>('post-vaccine carriage (0)'!FA29*(1-'invasiveness (0)'!$F$90)+'post-vaccine carriage (0)'!DC29)*EXP('invasiveness (0)'!$E30)/1000*(100000/('post-vaccine carriage (0)'!DC$47+'post-vaccine carriage (0)'!FA$47))</f>
        <v>7.8035483329310804E-2</v>
      </c>
      <c r="BB30" s="31">
        <f>('post-vaccine carriage (0)'!DN29*(1-'invasiveness (0)'!$F$90)+'post-vaccine carriage (0)'!BP29)*EXP('invasiveness (0)'!$B30-1.96*$J30)/1000*(100000/('post-vaccine carriage (0)'!BP$47+'post-vaccine carriage (0)'!DN$47))</f>
        <v>3.152480390744143E-14</v>
      </c>
      <c r="BC30" s="31">
        <f>('post-vaccine carriage (0)'!DO29*(1-'invasiveness (0)'!$F$90)+'post-vaccine carriage (0)'!BQ29)*EXP('invasiveness (0)'!$B30-1.96*$J30)/1000*(100000/('post-vaccine carriage (0)'!BQ$47+'post-vaccine carriage (0)'!DO$47))</f>
        <v>6.3281179798724511E-14</v>
      </c>
      <c r="BD30" s="31">
        <f>('post-vaccine carriage (0)'!DP29*(1-'invasiveness (0)'!$F$90)+'post-vaccine carriage (0)'!BR29)*EXP('invasiveness (0)'!$B30-1.96*$J30)/1000*(100000/('post-vaccine carriage (0)'!BR$47+'post-vaccine carriage (0)'!DP$47))</f>
        <v>0</v>
      </c>
      <c r="BE30" s="31">
        <f>('post-vaccine carriage (0)'!DQ29*(1-'invasiveness (0)'!$F$90)+'post-vaccine carriage (0)'!BS29)*EXP('invasiveness (0)'!$B30-1.96*$J30)/1000*(100000/('post-vaccine carriage (0)'!BS$47+'post-vaccine carriage (0)'!DQ$47))</f>
        <v>0</v>
      </c>
      <c r="BF30" s="31">
        <f>('post-vaccine carriage (0)'!DR29*(1-'invasiveness (0)'!$F$90)+'post-vaccine carriage (0)'!BT29)*EXP('invasiveness (0)'!$B30-1.96*$J30)/1000*(100000/('post-vaccine carriage (0)'!BT$47+'post-vaccine carriage (0)'!DR$47))</f>
        <v>0</v>
      </c>
      <c r="BG30" s="31">
        <f>('post-vaccine carriage (0)'!DS29*(1-'invasiveness (0)'!$F$90)+'post-vaccine carriage (0)'!BU29)*EXP('invasiveness (0)'!$B30-1.96*$J30)/1000*(100000/('post-vaccine carriage (0)'!BU$47+'post-vaccine carriage (0)'!DS$47))</f>
        <v>0</v>
      </c>
      <c r="BH30" s="31">
        <f>('post-vaccine carriage (0)'!DT29*(1-'invasiveness (0)'!$F$90)+'post-vaccine carriage (0)'!BV29)*EXP('invasiveness (0)'!$B30-1.96*$J30)/1000*(100000/('post-vaccine carriage (0)'!BV$47+'post-vaccine carriage (0)'!DT$47))</f>
        <v>0</v>
      </c>
      <c r="BI30" s="31">
        <f>('post-vaccine carriage (0)'!DU29*(1-'invasiveness (0)'!$F$90)+'post-vaccine carriage (0)'!BW29)*EXP('invasiveness (0)'!$B30-1.96*$J30)/1000*(100000/('post-vaccine carriage (0)'!BW$47+'post-vaccine carriage (0)'!DU$47))</f>
        <v>1.2836401894381059E-14</v>
      </c>
      <c r="BJ30" s="31">
        <f>('post-vaccine carriage (0)'!DV29*(1-'invasiveness (0)'!$F$90)+'post-vaccine carriage (0)'!BX29)*EXP('invasiveness (0)'!$B30-1.96*$J30)/1000*(100000/('post-vaccine carriage (0)'!BX$47+'post-vaccine carriage (0)'!DV$47))</f>
        <v>0</v>
      </c>
      <c r="BK30" s="38">
        <f>('post-vaccine carriage (0)'!DW29*(1-'invasiveness (0)'!$F$90)+'post-vaccine carriage (0)'!BY29)*EXP('invasiveness (0)'!$B30-1.96*$J30)/1000*(100000/('post-vaccine carriage (0)'!BY$47+'post-vaccine carriage (0)'!DW$47))</f>
        <v>0</v>
      </c>
      <c r="BL30" s="31">
        <f>('post-vaccine carriage (0)'!DX29*(1-'invasiveness (0)'!$F$90)+'post-vaccine carriage (0)'!BZ29)*EXP('invasiveness (0)'!$C30-1.96*$K30)/1000*(100000/('post-vaccine carriage (0)'!BZ$47+'post-vaccine carriage (0)'!DX$47))</f>
        <v>2.6047827331261223E-14</v>
      </c>
      <c r="BM30" s="31">
        <f>('post-vaccine carriage (0)'!DY29*(1-'invasiveness (0)'!$F$90)+'post-vaccine carriage (0)'!CA29)*EXP('invasiveness (0)'!$C30-1.96*$K30)/1000*(100000/('post-vaccine carriage (0)'!CA$47+'post-vaccine carriage (0)'!DY$47))</f>
        <v>0</v>
      </c>
      <c r="BN30" s="31">
        <f>('post-vaccine carriage (0)'!DZ29*(1-'invasiveness (0)'!$F$90)+'post-vaccine carriage (0)'!CB29)*EXP('invasiveness (0)'!$C30-1.96*$K30)/1000*(100000/('post-vaccine carriage (0)'!CB$47+'post-vaccine carriage (0)'!DZ$47))</f>
        <v>1.040530901931984E-14</v>
      </c>
      <c r="BO30" s="31">
        <f>('post-vaccine carriage (0)'!EA29*(1-'invasiveness (0)'!$F$90)+'post-vaccine carriage (0)'!CC29)*EXP('invasiveness (0)'!$C30-1.96*$K30)/1000*(100000/('post-vaccine carriage (0)'!CC$47+'post-vaccine carriage (0)'!EA$47))</f>
        <v>0</v>
      </c>
      <c r="BP30" s="31">
        <f>('post-vaccine carriage (0)'!EB29*(1-'invasiveness (0)'!$F$90)+'post-vaccine carriage (0)'!CD29)*EXP('invasiveness (0)'!$C30-1.96*$K30)/1000*(100000/('post-vaccine carriage (0)'!CD$47+'post-vaccine carriage (0)'!EB$47))</f>
        <v>1.1021986005279361E-14</v>
      </c>
      <c r="BQ30" s="31">
        <f>('post-vaccine carriage (0)'!EC29*(1-'invasiveness (0)'!$F$90)+'post-vaccine carriage (0)'!CE29)*EXP('invasiveness (0)'!$C30-1.96*$K30)/1000*(100000/('post-vaccine carriage (0)'!CE$47+'post-vaccine carriage (0)'!EC$47))</f>
        <v>0</v>
      </c>
      <c r="BR30" s="31">
        <f>('post-vaccine carriage (0)'!ED29*(1-'invasiveness (0)'!$F$90)+'post-vaccine carriage (0)'!CF29)*EXP('invasiveness (0)'!$C30-1.96*$K30)/1000*(100000/('post-vaccine carriage (0)'!CF$47+'post-vaccine carriage (0)'!ED$47))</f>
        <v>5.278366086895044E-15</v>
      </c>
      <c r="BS30" s="31">
        <f>('post-vaccine carriage (0)'!EE29*(1-'invasiveness (0)'!$F$90)+'post-vaccine carriage (0)'!CG29)*EXP('invasiveness (0)'!$C30-1.96*$K30)/1000*(100000/('post-vaccine carriage (0)'!CG$47+'post-vaccine carriage (0)'!EE$47))</f>
        <v>8.432263525436799E-15</v>
      </c>
      <c r="BT30" s="31">
        <f>('post-vaccine carriage (0)'!EF29*(1-'invasiveness (0)'!$F$90)+'post-vaccine carriage (0)'!CH29)*EXP('invasiveness (0)'!$C30-1.96*$K30)/1000*(100000/('post-vaccine carriage (0)'!CH$47+'post-vaccine carriage (0)'!EF$47))</f>
        <v>0</v>
      </c>
      <c r="BU30" s="38">
        <f>('post-vaccine carriage (0)'!EG29*(1-'invasiveness (0)'!$F$90)+'post-vaccine carriage (0)'!CI29)*EXP('invasiveness (0)'!$C30-1.96*$K30)/1000*(100000/('post-vaccine carriage (0)'!CI$47+'post-vaccine carriage (0)'!EG$47))</f>
        <v>5.2799205722586783E-16</v>
      </c>
      <c r="BV30" s="31">
        <f>('post-vaccine carriage (0)'!EH29*(1-'invasiveness (0)'!$F$90)+'post-vaccine carriage (0)'!CJ29)*EXP('invasiveness (0)'!$D30-1.96*$L30)/1000*(100000/('post-vaccine carriage (0)'!CJ$47+'post-vaccine carriage (0)'!EH$47))</f>
        <v>5.1715801760198553E-271</v>
      </c>
      <c r="BW30" s="31">
        <f>('post-vaccine carriage (0)'!EI29*(1-'invasiveness (0)'!$F$90)+'post-vaccine carriage (0)'!CK29)*EXP('invasiveness (0)'!$D30-1.96*$L30)/1000*(100000/('post-vaccine carriage (0)'!CK$47+'post-vaccine carriage (0)'!EI$47))</f>
        <v>1.7290896396565744E-271</v>
      </c>
      <c r="BX30" s="31">
        <f>('post-vaccine carriage (0)'!EJ29*(1-'invasiveness (0)'!$F$90)+'post-vaccine carriage (0)'!CL29)*EXP('invasiveness (0)'!$D30-1.96*$L30)/1000*(100000/('post-vaccine carriage (0)'!CL$47+'post-vaccine carriage (0)'!EJ$47))</f>
        <v>6.8999642272280718E-271</v>
      </c>
      <c r="BY30" s="31">
        <f>('post-vaccine carriage (0)'!EK29*(1-'invasiveness (0)'!$F$90)+'post-vaccine carriage (0)'!CM29)*EXP('invasiveness (0)'!$D30-1.96*$L30)/1000*(100000/('post-vaccine carriage (0)'!CM$47+'post-vaccine carriage (0)'!EK$47))</f>
        <v>5.1604474664414407E-271</v>
      </c>
      <c r="BZ30" s="31">
        <f>('post-vaccine carriage (0)'!EL29*(1-'invasiveness (0)'!$F$90)+'post-vaccine carriage (0)'!CN29)*EXP('invasiveness (0)'!$D30-1.96*$L30)/1000*(100000/('post-vaccine carriage (0)'!CN$47+'post-vaccine carriage (0)'!EL$47))</f>
        <v>1.721638871068641E-271</v>
      </c>
      <c r="CA30" s="31">
        <f>('post-vaccine carriage (0)'!EM29*(1-'invasiveness (0)'!$F$90)+'post-vaccine carriage (0)'!CO29)*EXP('invasiveness (0)'!$D30-1.96*$L30)/1000*(100000/('post-vaccine carriage (0)'!CO$47+'post-vaccine carriage (0)'!EM$47))</f>
        <v>1.723495536870263E-271</v>
      </c>
      <c r="CB30" s="31">
        <f>('post-vaccine carriage (0)'!EN29*(1-'invasiveness (0)'!$F$90)+'post-vaccine carriage (0)'!CP29)*EXP('invasiveness (0)'!$D30-1.96*$L30)/1000*(100000/('post-vaccine carriage (0)'!CP$47+'post-vaccine carriage (0)'!EN$47))</f>
        <v>8.6280595594321355E-272</v>
      </c>
      <c r="CC30" s="31">
        <f>('post-vaccine carriage (0)'!EO29*(1-'invasiveness (0)'!$F$90)+'post-vaccine carriage (0)'!CQ29)*EXP('invasiveness (0)'!$D30-1.96*$L30)/1000*(100000/('post-vaccine carriage (0)'!CQ$47+'post-vaccine carriage (0)'!EO$47))</f>
        <v>6.0214116012213061E-271</v>
      </c>
      <c r="CD30" s="31">
        <f>('post-vaccine carriage (0)'!EP29*(1-'invasiveness (0)'!$F$90)+'post-vaccine carriage (0)'!CR29)*EXP('invasiveness (0)'!$D30-1.96*$L30)/1000*(100000/('post-vaccine carriage (0)'!CR$47+'post-vaccine carriage (0)'!EP$47))</f>
        <v>0</v>
      </c>
      <c r="CE30" s="38">
        <f>('post-vaccine carriage (0)'!EQ29*(1-'invasiveness (0)'!$F$90)+'post-vaccine carriage (0)'!CS29)*EXP('invasiveness (0)'!$D30-1.96*$L30)/1000*(100000/('post-vaccine carriage (0)'!CS$47+'post-vaccine carriage (0)'!EQ$47))</f>
        <v>4.3256606076790421E-272</v>
      </c>
      <c r="CF30" s="31">
        <f>('post-vaccine carriage (0)'!ER29*(1-'invasiveness (0)'!$F$90)+'post-vaccine carriage (0)'!CT29)*EXP('invasiveness (0)'!$E30-1.96*$M30)/1000*(100000/('post-vaccine carriage (0)'!CT$47+'post-vaccine carriage (0)'!ER$47))</f>
        <v>2.8554321198524159E-3</v>
      </c>
      <c r="CG30" s="31">
        <f>('post-vaccine carriage (0)'!ES29*(1-'invasiveness (0)'!$F$90)+'post-vaccine carriage (0)'!CU29)*EXP('invasiveness (0)'!$E30-1.96*$M30)/1000*(100000/('post-vaccine carriage (0)'!CU$47+'post-vaccine carriage (0)'!ES$47))</f>
        <v>2.8572889863202307E-3</v>
      </c>
      <c r="CH30" s="31">
        <f>('post-vaccine carriage (0)'!ET29*(1-'invasiveness (0)'!$F$90)+'post-vaccine carriage (0)'!CV29)*EXP('invasiveness (0)'!$E30-1.96*$M30)/1000*(100000/('post-vaccine carriage (0)'!CV$47+'post-vaccine carriage (0)'!ET$47))</f>
        <v>5.7081534090016968E-3</v>
      </c>
      <c r="CI30" s="31">
        <f>('post-vaccine carriage (0)'!EU29*(1-'invasiveness (0)'!$F$90)+'post-vaccine carriage (0)'!CW29)*EXP('invasiveness (0)'!$E30-1.96*$M30)/1000*(100000/('post-vaccine carriage (0)'!CW$47+'post-vaccine carriage (0)'!EU$47))</f>
        <v>2.8508004953723323E-3</v>
      </c>
      <c r="CJ30" s="31">
        <f>('post-vaccine carriage (0)'!EV29*(1-'invasiveness (0)'!$F$90)+'post-vaccine carriage (0)'!CX29)*EXP('invasiveness (0)'!$E30-1.96*$M30)/1000*(100000/('post-vaccine carriage (0)'!CX$47+'post-vaccine carriage (0)'!EV$47))</f>
        <v>2.8472479189256901E-3</v>
      </c>
      <c r="CK30" s="31">
        <f>('post-vaccine carriage (0)'!EW29*(1-'invasiveness (0)'!$F$90)+'post-vaccine carriage (0)'!CY29)*EXP('invasiveness (0)'!$E30-1.96*$M30)/1000*(100000/('post-vaccine carriage (0)'!CY$47+'post-vaccine carriage (0)'!EW$47))</f>
        <v>6.6355575284085169E-3</v>
      </c>
      <c r="CL30" s="31">
        <f>('post-vaccine carriage (0)'!EX29*(1-'invasiveness (0)'!$F$90)+'post-vaccine carriage (0)'!CZ29)*EXP('invasiveness (0)'!$E30-1.96*$M30)/1000*(100000/('post-vaccine carriage (0)'!CZ$47+'post-vaccine carriage (0)'!EX$47))</f>
        <v>6.6351446022916002E-3</v>
      </c>
      <c r="CM30" s="31">
        <f>('post-vaccine carriage (0)'!EY29*(1-'invasiveness (0)'!$F$90)+'post-vaccine carriage (0)'!DA29)*EXP('invasiveness (0)'!$E30-1.96*$M30)/1000*(100000/('post-vaccine carriage (0)'!DA$47+'post-vaccine carriage (0)'!EY$47))</f>
        <v>1.3312539135877679E-2</v>
      </c>
      <c r="CN30" s="31">
        <f>('post-vaccine carriage (0)'!EZ29*(1-'invasiveness (0)'!$F$90)+'post-vaccine carriage (0)'!DB29)*EXP('invasiveness (0)'!$E30-1.96*$M30)/1000*(100000/('post-vaccine carriage (0)'!DB$47+'post-vaccine carriage (0)'!EZ$47))</f>
        <v>0</v>
      </c>
      <c r="CO30" s="38">
        <f>('post-vaccine carriage (0)'!FA29*(1-'invasiveness (0)'!$F$90)+'post-vaccine carriage (0)'!DC29)*EXP('invasiveness (0)'!$E30-1.96*$M30)/1000*(100000/('post-vaccine carriage (0)'!DC$47+'post-vaccine carriage (0)'!FA$47))</f>
        <v>5.7985811299977796E-3</v>
      </c>
      <c r="CP30" s="31">
        <f>('post-vaccine carriage (0)'!DN29*(1-'invasiveness (0)'!$F$90)+'post-vaccine carriage (0)'!BP29)*MIN(1000, EXP('invasiveness (0)'!$B30+1.96*$J30))/1000*(100000/('post-vaccine carriage (0)'!BP$47+'post-vaccine carriage (0)'!DN$47))</f>
        <v>6.5346664052800101</v>
      </c>
      <c r="CQ30" s="31">
        <f>('post-vaccine carriage (0)'!DO29*(1-'invasiveness (0)'!$F$90)+'post-vaccine carriage (0)'!BQ29)*MIN(1000, EXP('invasiveness (0)'!$B30+1.96*$J30))/1000*(100000/('post-vaccine carriage (0)'!BQ$47+'post-vaccine carriage (0)'!DO$47))</f>
        <v>13.117334557617893</v>
      </c>
      <c r="CR30" s="31">
        <f>('post-vaccine carriage (0)'!DP29*(1-'invasiveness (0)'!$F$90)+'post-vaccine carriage (0)'!BR29)*MIN(1000, EXP('invasiveness (0)'!$B30+1.96*$J30))/1000*(100000/('post-vaccine carriage (0)'!BR$47+'post-vaccine carriage (0)'!DP$47))</f>
        <v>0</v>
      </c>
      <c r="CS30" s="31">
        <f>('post-vaccine carriage (0)'!DQ29*(1-'invasiveness (0)'!$F$90)+'post-vaccine carriage (0)'!BS29)*MIN(1000, EXP('invasiveness (0)'!$B30+1.96*$J30))/1000*(100000/('post-vaccine carriage (0)'!BS$47+'post-vaccine carriage (0)'!DQ$47))</f>
        <v>0</v>
      </c>
      <c r="CT30" s="31">
        <f>('post-vaccine carriage (0)'!DR29*(1-'invasiveness (0)'!$F$90)+'post-vaccine carriage (0)'!BT29)*MIN(1000, EXP('invasiveness (0)'!$B30+1.96*$J30))/1000*(100000/('post-vaccine carriage (0)'!BT$47+'post-vaccine carriage (0)'!DR$47))</f>
        <v>0</v>
      </c>
      <c r="CU30" s="31">
        <f>('post-vaccine carriage (0)'!DS29*(1-'invasiveness (0)'!$F$90)+'post-vaccine carriage (0)'!BU29)*MIN(1000, EXP('invasiveness (0)'!$B30+1.96*$J30))/1000*(100000/('post-vaccine carriage (0)'!BU$47+'post-vaccine carriage (0)'!DS$47))</f>
        <v>0</v>
      </c>
      <c r="CV30" s="31">
        <f>('post-vaccine carriage (0)'!DT29*(1-'invasiveness (0)'!$F$90)+'post-vaccine carriage (0)'!BV29)*MIN(1000, EXP('invasiveness (0)'!$B30+1.96*$J30))/1000*(100000/('post-vaccine carriage (0)'!BV$47+'post-vaccine carriage (0)'!DT$47))</f>
        <v>0</v>
      </c>
      <c r="CW30" s="31">
        <f>('post-vaccine carriage (0)'!DU29*(1-'invasiveness (0)'!$F$90)+'post-vaccine carriage (0)'!BW29)*MIN(1000, EXP('invasiveness (0)'!$B30+1.96*$J30))/1000*(100000/('post-vaccine carriage (0)'!BW$47+'post-vaccine carriage (0)'!DU$47))</f>
        <v>2.6608128783343306</v>
      </c>
      <c r="CX30" s="31">
        <f>('post-vaccine carriage (0)'!DV29*(1-'invasiveness (0)'!$F$90)+'post-vaccine carriage (0)'!BX29)*MIN(1000, EXP('invasiveness (0)'!$B30+1.96*$J30))/1000*(100000/('post-vaccine carriage (0)'!BX$47+'post-vaccine carriage (0)'!DV$47))</f>
        <v>0</v>
      </c>
      <c r="CY30" s="38">
        <f>('post-vaccine carriage (0)'!DW29*(1-'invasiveness (0)'!$F$90)+'post-vaccine carriage (0)'!BY29)*MIN(1000, EXP('invasiveness (0)'!$B30+1.96*$J30))/1000*(100000/('post-vaccine carriage (0)'!BY$47+'post-vaccine carriage (0)'!DW$47))</f>
        <v>0</v>
      </c>
      <c r="CZ30" s="31">
        <f>('post-vaccine carriage (0)'!DX29*(1-'invasiveness (0)'!$F$90)+'post-vaccine carriage (0)'!BZ29)*MIN(1000, EXP('invasiveness (0)'!$C30+1.96*$K30))/1000*(100000/('post-vaccine carriage (0)'!BZ$47+'post-vaccine carriage (0)'!DX$47))</f>
        <v>20.755500207555002</v>
      </c>
      <c r="DA30" s="31">
        <f>('post-vaccine carriage (0)'!DY29*(1-'invasiveness (0)'!$F$90)+'post-vaccine carriage (0)'!CA29)*MIN(1000, EXP('invasiveness (0)'!$C30+1.96*$K30))/1000*(100000/('post-vaccine carriage (0)'!CA$47+'post-vaccine carriage (0)'!DY$47))</f>
        <v>0</v>
      </c>
      <c r="DB30" s="31">
        <f>('post-vaccine carriage (0)'!DZ29*(1-'invasiveness (0)'!$F$90)+'post-vaccine carriage (0)'!CB29)*MIN(1000, EXP('invasiveness (0)'!$C30+1.96*$K30))/1000*(100000/('post-vaccine carriage (0)'!CB$47+'post-vaccine carriage (0)'!DZ$47))</f>
        <v>8.2911864687836836</v>
      </c>
      <c r="DC30" s="31">
        <f>('post-vaccine carriage (0)'!EA29*(1-'invasiveness (0)'!$F$90)+'post-vaccine carriage (0)'!CC29)*MIN(1000, EXP('invasiveness (0)'!$C30+1.96*$K30))/1000*(100000/('post-vaccine carriage (0)'!CC$47+'post-vaccine carriage (0)'!EA$47))</f>
        <v>0</v>
      </c>
      <c r="DD30" s="31">
        <f>('post-vaccine carriage (0)'!EB29*(1-'invasiveness (0)'!$F$90)+'post-vaccine carriage (0)'!CD29)*MIN(1000, EXP('invasiveness (0)'!$C30+1.96*$K30))/1000*(100000/('post-vaccine carriage (0)'!CD$47+'post-vaccine carriage (0)'!EB$47))</f>
        <v>8.7825686922336992</v>
      </c>
      <c r="DE30" s="31">
        <f>('post-vaccine carriage (0)'!EC29*(1-'invasiveness (0)'!$F$90)+'post-vaccine carriage (0)'!CE29)*MIN(1000, EXP('invasiveness (0)'!$C30+1.96*$K30))/1000*(100000/('post-vaccine carriage (0)'!CE$47+'post-vaccine carriage (0)'!EC$47))</f>
        <v>0</v>
      </c>
      <c r="DF30" s="31">
        <f>('post-vaccine carriage (0)'!ED29*(1-'invasiveness (0)'!$F$90)+'post-vaccine carriage (0)'!CF29)*MIN(1000, EXP('invasiveness (0)'!$C30+1.96*$K30))/1000*(100000/('post-vaccine carriage (0)'!CF$47+'post-vaccine carriage (0)'!ED$47))</f>
        <v>4.2059219380888289</v>
      </c>
      <c r="DG30" s="31">
        <f>('post-vaccine carriage (0)'!EE29*(1-'invasiveness (0)'!$F$90)+'post-vaccine carriage (0)'!CG29)*MIN(1000, EXP('invasiveness (0)'!$C30+1.96*$K30))/1000*(100000/('post-vaccine carriage (0)'!CG$47+'post-vaccine carriage (0)'!EE$47))</f>
        <v>6.7190190232226099</v>
      </c>
      <c r="DH30" s="31">
        <f>('post-vaccine carriage (0)'!EF29*(1-'invasiveness (0)'!$F$90)+'post-vaccine carriage (0)'!CH29)*MIN(1000, EXP('invasiveness (0)'!$C30+1.96*$K30))/1000*(100000/('post-vaccine carriage (0)'!CH$47+'post-vaccine carriage (0)'!EF$47))</f>
        <v>0</v>
      </c>
      <c r="DI30" s="38">
        <f>('post-vaccine carriage (0)'!EG29*(1-'invasiveness (0)'!$F$90)+'post-vaccine carriage (0)'!CI29)*MIN(1000, EXP('invasiveness (0)'!$C30+1.96*$K30))/1000*(100000/('post-vaccine carriage (0)'!CI$47+'post-vaccine carriage (0)'!EG$47))</f>
        <v>0.42071605873196172</v>
      </c>
      <c r="DJ30" s="31">
        <f>('post-vaccine carriage (0)'!EH29*(1-'invasiveness (0)'!$F$90)+'post-vaccine carriage (0)'!CJ29)*MIN(1000, EXP('invasiveness (0)'!$D30+1.96*$L30))/1000*(100000/('post-vaccine carriage (0)'!CJ$47+'post-vaccine carriage (0)'!EH$47))</f>
        <v>12.69008692709545</v>
      </c>
      <c r="DK30" s="31">
        <f>('post-vaccine carriage (0)'!EI29*(1-'invasiveness (0)'!$F$90)+'post-vaccine carriage (0)'!CK29)*MIN(1000, EXP('invasiveness (0)'!$D30+1.96*$L30))/1000*(100000/('post-vaccine carriage (0)'!CK$47+'post-vaccine carriage (0)'!EI$47))</f>
        <v>4.2428613857185287</v>
      </c>
      <c r="DL30" s="31">
        <f>('post-vaccine carriage (0)'!EJ29*(1-'invasiveness (0)'!$F$90)+'post-vaccine carriage (0)'!CL29)*MIN(1000, EXP('invasiveness (0)'!$D30+1.96*$L30))/1000*(100000/('post-vaccine carriage (0)'!CL$47+'post-vaccine carriage (0)'!EJ$47))</f>
        <v>16.93121693121693</v>
      </c>
      <c r="DM30" s="31">
        <f>('post-vaccine carriage (0)'!EK29*(1-'invasiveness (0)'!$F$90)+'post-vaccine carriage (0)'!CM29)*MIN(1000, EXP('invasiveness (0)'!$D30+1.96*$L30))/1000*(100000/('post-vaccine carriage (0)'!CM$47+'post-vaccine carriage (0)'!EK$47))</f>
        <v>12.662769347656333</v>
      </c>
      <c r="DN30" s="31">
        <f>('post-vaccine carriage (0)'!EL29*(1-'invasiveness (0)'!$F$90)+'post-vaccine carriage (0)'!CN29)*MIN(1000, EXP('invasiveness (0)'!$D30+1.96*$L30))/1000*(100000/('post-vaccine carriage (0)'!CN$47+'post-vaccine carriage (0)'!EL$47))</f>
        <v>4.224578598284821</v>
      </c>
      <c r="DO30" s="31">
        <f>('post-vaccine carriage (0)'!EM29*(1-'invasiveness (0)'!$F$90)+'post-vaccine carriage (0)'!CO29)*MIN(1000, EXP('invasiveness (0)'!$D30+1.96*$L30))/1000*(100000/('post-vaccine carriage (0)'!CO$47+'post-vaccine carriage (0)'!EM$47))</f>
        <v>4.2291345076230149</v>
      </c>
      <c r="DP30" s="31">
        <f>('post-vaccine carriage (0)'!EN29*(1-'invasiveness (0)'!$F$90)+'post-vaccine carriage (0)'!CP29)*MIN(1000, EXP('invasiveness (0)'!$D30+1.96*$L30))/1000*(100000/('post-vaccine carriage (0)'!CP$47+'post-vaccine carriage (0)'!EN$47))</f>
        <v>2.1171638473101435</v>
      </c>
      <c r="DQ30" s="31">
        <f>('post-vaccine carriage (0)'!EO29*(1-'invasiveness (0)'!$F$90)+'post-vaccine carriage (0)'!CQ29)*MIN(1000, EXP('invasiveness (0)'!$D30+1.96*$L30))/1000*(100000/('post-vaccine carriage (0)'!CQ$47+'post-vaccine carriage (0)'!EO$47))</f>
        <v>14.775413711583923</v>
      </c>
      <c r="DR30" s="31">
        <f>('post-vaccine carriage (0)'!EP29*(1-'invasiveness (0)'!$F$90)+'post-vaccine carriage (0)'!CR29)*MIN(1000, EXP('invasiveness (0)'!$D30+1.96*$L30))/1000*(100000/('post-vaccine carriage (0)'!CR$47+'post-vaccine carriage (0)'!EP$47))</f>
        <v>0</v>
      </c>
      <c r="DS30" s="38">
        <f>('post-vaccine carriage (0)'!EQ29*(1-'invasiveness (0)'!$F$90)+'post-vaccine carriage (0)'!CS29)*MIN(1000, EXP('invasiveness (0)'!$D30+1.96*$L30))/1000*(100000/('post-vaccine carriage (0)'!CS$47+'post-vaccine carriage (0)'!EQ$47))</f>
        <v>1.0614359104997237</v>
      </c>
      <c r="DT30" s="31">
        <f>('post-vaccine carriage (0)'!ER29*(1-'invasiveness (0)'!$F$90)+'post-vaccine carriage (0)'!CT29)*MIN(1000, EXP('invasiveness (0)'!$E30+1.96*$M30))/1000*(100000/('post-vaccine carriage (0)'!CT$47+'post-vaccine carriage (0)'!ER$47))</f>
        <v>0.51714533792186235</v>
      </c>
      <c r="DU30" s="31">
        <f>('post-vaccine carriage (0)'!ES29*(1-'invasiveness (0)'!$F$90)+'post-vaccine carriage (0)'!CU29)*MIN(1000, EXP('invasiveness (0)'!$E30+1.96*$M30))/1000*(100000/('post-vaccine carriage (0)'!CU$47+'post-vaccine carriage (0)'!ES$47))</f>
        <v>0.51748163372462275</v>
      </c>
      <c r="DV30" s="31">
        <f>('post-vaccine carriage (0)'!ET29*(1-'invasiveness (0)'!$F$90)+'post-vaccine carriage (0)'!CV29)*MIN(1000, EXP('invasiveness (0)'!$E30+1.96*$M30))/1000*(100000/('post-vaccine carriage (0)'!CV$47+'post-vaccine carriage (0)'!ET$47))</f>
        <v>1.0337997191684547</v>
      </c>
      <c r="DW30" s="31">
        <f>('post-vaccine carriage (0)'!EU29*(1-'invasiveness (0)'!$F$90)+'post-vaccine carriage (0)'!CW29)*MIN(1000, EXP('invasiveness (0)'!$E30+1.96*$M30))/1000*(100000/('post-vaccine carriage (0)'!CW$47+'post-vaccine carriage (0)'!EU$47))</f>
        <v>0.51630650761305286</v>
      </c>
      <c r="DX30" s="31">
        <f>('post-vaccine carriage (0)'!EV29*(1-'invasiveness (0)'!$F$90)+'post-vaccine carriage (0)'!CX29)*MIN(1000, EXP('invasiveness (0)'!$E30+1.96*$M30))/1000*(100000/('post-vaccine carriage (0)'!CX$47+'post-vaccine carriage (0)'!EV$47))</f>
        <v>0.51566310294788198</v>
      </c>
      <c r="DY30" s="31">
        <f>('post-vaccine carriage (0)'!EW29*(1-'invasiveness (0)'!$F$90)+'post-vaccine carriage (0)'!CY29)*MIN(1000, EXP('invasiveness (0)'!$E30+1.96*$M30))/1000*(100000/('post-vaccine carriage (0)'!CY$47+'post-vaccine carriage (0)'!EW$47))</f>
        <v>1.201761238332691</v>
      </c>
      <c r="DZ30" s="31">
        <f>('post-vaccine carriage (0)'!EX29*(1-'invasiveness (0)'!$F$90)+'post-vaccine carriage (0)'!CZ29)*MIN(1000, EXP('invasiveness (0)'!$E30+1.96*$M30))/1000*(100000/('post-vaccine carriage (0)'!CZ$47+'post-vaccine carriage (0)'!EX$47))</f>
        <v>1.2016864535690173</v>
      </c>
      <c r="EA30" s="31">
        <f>('post-vaccine carriage (0)'!EY29*(1-'invasiveness (0)'!$F$90)+'post-vaccine carriage (0)'!DA29)*MIN(1000, EXP('invasiveness (0)'!$E30+1.96*$M30))/1000*(100000/('post-vaccine carriage (0)'!DA$47+'post-vaccine carriage (0)'!EY$47))</f>
        <v>2.4110247629971009</v>
      </c>
      <c r="EB30" s="31">
        <f>('post-vaccine carriage (0)'!EZ29*(1-'invasiveness (0)'!$F$90)+'post-vaccine carriage (0)'!DB29)*MIN(1000, EXP('invasiveness (0)'!$E30+1.96*$M30))/1000*(100000/('post-vaccine carriage (0)'!DB$47+'post-vaccine carriage (0)'!EZ$47))</f>
        <v>0</v>
      </c>
      <c r="EC30" s="38">
        <f>('post-vaccine carriage (0)'!FA29*(1-'invasiveness (0)'!$F$90)+'post-vaccine carriage (0)'!DC29)*MIN(1000, EXP('invasiveness (0)'!$E30+1.96*$M30))/1000*(100000/('post-vaccine carriage (0)'!DC$47+'post-vaccine carriage (0)'!FA$47))</f>
        <v>1.0501770212261343</v>
      </c>
      <c r="GE30" s="41">
        <f t="shared" si="4"/>
        <v>1.5068253121010894E-5</v>
      </c>
      <c r="GF30" s="41">
        <f t="shared" si="5"/>
        <v>3.0247193219758607E-5</v>
      </c>
      <c r="GG30" s="41">
        <f t="shared" si="6"/>
        <v>0</v>
      </c>
      <c r="GH30" s="41">
        <f t="shared" si="7"/>
        <v>0</v>
      </c>
      <c r="GI30" s="41">
        <f t="shared" si="8"/>
        <v>0</v>
      </c>
      <c r="GJ30" s="41">
        <f t="shared" si="9"/>
        <v>0</v>
      </c>
      <c r="GK30" s="41">
        <f t="shared" si="10"/>
        <v>0</v>
      </c>
      <c r="GL30" s="41">
        <f t="shared" si="11"/>
        <v>6.1355545136920012E-6</v>
      </c>
      <c r="GM30" s="41">
        <f t="shared" si="12"/>
        <v>0</v>
      </c>
      <c r="GN30" s="41">
        <f t="shared" si="13"/>
        <v>0</v>
      </c>
      <c r="GO30" s="41">
        <f t="shared" si="14"/>
        <v>9.9303173191872022E-6</v>
      </c>
      <c r="GP30" s="41">
        <f t="shared" si="15"/>
        <v>0</v>
      </c>
      <c r="GQ30" s="41">
        <f t="shared" si="16"/>
        <v>3.966857544469276E-6</v>
      </c>
      <c r="GR30" s="41">
        <f t="shared" si="17"/>
        <v>0</v>
      </c>
      <c r="GS30" s="41">
        <f t="shared" si="18"/>
        <v>4.201955776507561E-6</v>
      </c>
      <c r="GT30" s="41">
        <f t="shared" si="19"/>
        <v>0</v>
      </c>
      <c r="GU30" s="41">
        <f t="shared" si="20"/>
        <v>2.0122925994214308E-6</v>
      </c>
      <c r="GV30" s="41">
        <f t="shared" si="21"/>
        <v>3.2146655251396428E-6</v>
      </c>
      <c r="GW30" s="41">
        <f t="shared" si="22"/>
        <v>0</v>
      </c>
      <c r="GX30" s="41">
        <f t="shared" si="23"/>
        <v>2.0128852220894414E-7</v>
      </c>
      <c r="GY30" s="41">
        <f t="shared" si="24"/>
        <v>7.8006702754669532E-2</v>
      </c>
      <c r="GZ30" s="41">
        <f t="shared" si="25"/>
        <v>2.6081115822645065E-2</v>
      </c>
      <c r="HA30" s="41">
        <f t="shared" si="26"/>
        <v>0.10407717567389148</v>
      </c>
      <c r="HB30" s="41">
        <f t="shared" si="27"/>
        <v>7.7838780004295421E-2</v>
      </c>
      <c r="HC30" s="41">
        <f t="shared" si="28"/>
        <v>2.5968730464446855E-2</v>
      </c>
      <c r="HD30" s="41">
        <f t="shared" si="29"/>
        <v>2.5996735904249075E-2</v>
      </c>
      <c r="HE30" s="41">
        <f t="shared" si="30"/>
        <v>1.3014329363451857E-2</v>
      </c>
      <c r="HF30" s="41">
        <f t="shared" si="31"/>
        <v>9.0825327840413944E-2</v>
      </c>
      <c r="HG30" s="41">
        <f t="shared" si="32"/>
        <v>0</v>
      </c>
      <c r="HH30" s="41">
        <f t="shared" si="33"/>
        <v>6.5247083049284737E-3</v>
      </c>
      <c r="HI30" s="41">
        <f t="shared" si="34"/>
        <v>3.5572076367350054E-2</v>
      </c>
      <c r="HJ30" s="41">
        <f t="shared" si="35"/>
        <v>3.5595208626505448E-2</v>
      </c>
      <c r="HK30" s="41">
        <f t="shared" si="36"/>
        <v>7.1110382057358326E-2</v>
      </c>
      <c r="HL30" s="41">
        <f t="shared" si="37"/>
        <v>3.5514377044517279E-2</v>
      </c>
      <c r="HM30" s="41">
        <f t="shared" si="38"/>
        <v>3.5470120163121927E-2</v>
      </c>
      <c r="HN30" s="41">
        <f t="shared" si="39"/>
        <v>8.2663691249887677E-2</v>
      </c>
      <c r="HO30" s="41">
        <f t="shared" si="40"/>
        <v>8.2658547146036307E-2</v>
      </c>
      <c r="HP30" s="41">
        <f t="shared" si="41"/>
        <v>0.1658434306640961</v>
      </c>
      <c r="HQ30" s="41">
        <f t="shared" si="42"/>
        <v>0</v>
      </c>
      <c r="HR30" s="41">
        <f t="shared" si="43"/>
        <v>7.223690219931303E-2</v>
      </c>
      <c r="HS30" s="41">
        <f t="shared" si="44"/>
        <v>6.5346513370268573</v>
      </c>
      <c r="HT30" s="41">
        <f t="shared" si="45"/>
        <v>13.117304310424609</v>
      </c>
      <c r="HU30" s="41">
        <f t="shared" si="46"/>
        <v>0</v>
      </c>
      <c r="HV30" s="41">
        <f t="shared" si="47"/>
        <v>0</v>
      </c>
      <c r="HW30" s="41">
        <f t="shared" si="48"/>
        <v>0</v>
      </c>
      <c r="HX30" s="41">
        <f t="shared" si="49"/>
        <v>0</v>
      </c>
      <c r="HY30" s="41">
        <f t="shared" si="50"/>
        <v>0</v>
      </c>
      <c r="HZ30" s="41">
        <f t="shared" si="51"/>
        <v>2.6608067427798039</v>
      </c>
      <c r="IA30" s="41">
        <f t="shared" si="52"/>
        <v>0</v>
      </c>
      <c r="IB30" s="41">
        <f t="shared" si="53"/>
        <v>0</v>
      </c>
      <c r="IC30" s="41">
        <f t="shared" si="54"/>
        <v>20.755490277237659</v>
      </c>
      <c r="ID30" s="41">
        <f t="shared" si="55"/>
        <v>0</v>
      </c>
      <c r="IE30" s="41">
        <f t="shared" si="56"/>
        <v>8.2911825019261283</v>
      </c>
      <c r="IF30" s="41">
        <f t="shared" si="57"/>
        <v>0</v>
      </c>
      <c r="IG30" s="41">
        <f t="shared" si="58"/>
        <v>8.7825644902779114</v>
      </c>
      <c r="IH30" s="41">
        <f t="shared" si="59"/>
        <v>0</v>
      </c>
      <c r="II30" s="41">
        <f t="shared" si="60"/>
        <v>4.2059199257962243</v>
      </c>
      <c r="IJ30" s="41">
        <f t="shared" si="61"/>
        <v>6.7190158085570761</v>
      </c>
      <c r="IK30" s="41">
        <f t="shared" si="62"/>
        <v>0</v>
      </c>
      <c r="IL30" s="41">
        <f t="shared" si="63"/>
        <v>0.42071585744343898</v>
      </c>
      <c r="IM30" s="41">
        <f t="shared" si="64"/>
        <v>12.612080224340781</v>
      </c>
      <c r="IN30" s="41">
        <f t="shared" si="65"/>
        <v>4.2167802698958834</v>
      </c>
      <c r="IO30" s="41">
        <f t="shared" si="66"/>
        <v>16.82713975554304</v>
      </c>
      <c r="IP30" s="41">
        <f t="shared" si="67"/>
        <v>12.584930567652037</v>
      </c>
      <c r="IQ30" s="41">
        <f t="shared" si="68"/>
        <v>4.198609867820374</v>
      </c>
      <c r="IR30" s="41">
        <f t="shared" si="69"/>
        <v>4.2031377717187661</v>
      </c>
      <c r="IS30" s="41">
        <f t="shared" si="70"/>
        <v>2.1041495179466918</v>
      </c>
      <c r="IT30" s="41">
        <f t="shared" si="71"/>
        <v>14.68458838374351</v>
      </c>
      <c r="IU30" s="41">
        <f t="shared" si="72"/>
        <v>0</v>
      </c>
      <c r="IV30" s="41">
        <f t="shared" si="73"/>
        <v>1.0549112021947953</v>
      </c>
      <c r="IW30" s="41">
        <f t="shared" si="74"/>
        <v>0.4787178294346599</v>
      </c>
      <c r="IX30" s="41">
        <f t="shared" si="75"/>
        <v>0.47902913611179709</v>
      </c>
      <c r="IY30" s="41">
        <f t="shared" si="76"/>
        <v>0.95698118370209473</v>
      </c>
      <c r="IZ30" s="41">
        <f t="shared" si="77"/>
        <v>0.47794133007316325</v>
      </c>
      <c r="JA30" s="41">
        <f t="shared" si="78"/>
        <v>0.47734573486583437</v>
      </c>
      <c r="JB30" s="41">
        <f t="shared" si="79"/>
        <v>1.1124619895543948</v>
      </c>
      <c r="JC30" s="41">
        <f t="shared" si="80"/>
        <v>1.1123927618206895</v>
      </c>
      <c r="JD30" s="41">
        <f t="shared" si="81"/>
        <v>2.2318687931971271</v>
      </c>
      <c r="JE30" s="41">
        <f t="shared" si="82"/>
        <v>0</v>
      </c>
      <c r="JF30" s="41">
        <f t="shared" si="83"/>
        <v>0.97214153789682356</v>
      </c>
    </row>
    <row r="31" spans="1:266" x14ac:dyDescent="0.25">
      <c r="A31" s="28" t="s">
        <v>20</v>
      </c>
      <c r="B31" s="72">
        <v>-2.3612183260476187</v>
      </c>
      <c r="C31" s="72">
        <v>-3.8624549132698416</v>
      </c>
      <c r="D31" s="72">
        <v>-1.3823651741428575</v>
      </c>
      <c r="E31" s="26">
        <v>0.67620284547619036</v>
      </c>
      <c r="F31" s="72">
        <v>1.5036550201428573</v>
      </c>
      <c r="G31" s="72">
        <v>0.19715346552380941</v>
      </c>
      <c r="H31" s="72">
        <v>0.78715120760317447</v>
      </c>
      <c r="I31" s="26">
        <v>1.0930675357777775</v>
      </c>
      <c r="J31" s="91">
        <f t="shared" si="3"/>
        <v>0.81550362471389304</v>
      </c>
      <c r="K31" s="91">
        <f t="shared" si="84"/>
        <v>2.2521524882525008</v>
      </c>
      <c r="L31" s="91">
        <f t="shared" si="85"/>
        <v>1.1271219746318393</v>
      </c>
      <c r="M31" s="26">
        <f t="shared" si="86"/>
        <v>0.95648134056549505</v>
      </c>
      <c r="N31" s="31">
        <f>('post-vaccine carriage (0)'!DN30*(1-'invasiveness (0)'!$F$90)+'post-vaccine carriage (0)'!BP30)*EXP('invasiveness (0)'!$B31)/1000*(100000/('post-vaccine carriage (0)'!BP$47+'post-vaccine carriage (0)'!DN$47))</f>
        <v>3.0812670269014675E-3</v>
      </c>
      <c r="O31" s="31">
        <f>('post-vaccine carriage (0)'!DO30*(1-'invasiveness (0)'!$F$90)+'post-vaccine carriage (0)'!BQ30)*EXP('invasiveness (0)'!$B31)/1000*(100000/('post-vaccine carriage (0)'!BQ$47+'post-vaccine carriage (0)'!DO$47))</f>
        <v>0</v>
      </c>
      <c r="P31" s="31">
        <f>('post-vaccine carriage (0)'!DP30*(1-'invasiveness (0)'!$F$90)+'post-vaccine carriage (0)'!BR30)*EXP('invasiveness (0)'!$B31)/1000*(100000/('post-vaccine carriage (0)'!BR$47+'post-vaccine carriage (0)'!DP$47))</f>
        <v>0</v>
      </c>
      <c r="Q31" s="31">
        <f>('post-vaccine carriage (0)'!DQ30*(1-'invasiveness (0)'!$F$90)+'post-vaccine carriage (0)'!BS30)*EXP('invasiveness (0)'!$B31)/1000*(100000/('post-vaccine carriage (0)'!BS$47+'post-vaccine carriage (0)'!DQ$47))</f>
        <v>0</v>
      </c>
      <c r="R31" s="31">
        <f>('post-vaccine carriage (0)'!DR30*(1-'invasiveness (0)'!$F$90)+'post-vaccine carriage (0)'!BT30)*EXP('invasiveness (0)'!$B31)/1000*(100000/('post-vaccine carriage (0)'!BT$47+'post-vaccine carriage (0)'!DR$47))</f>
        <v>1.2373582447726338E-4</v>
      </c>
      <c r="S31" s="31">
        <f>('post-vaccine carriage (0)'!DS30*(1-'invasiveness (0)'!$F$90)+'post-vaccine carriage (0)'!BU30)*EXP('invasiveness (0)'!$B31)/1000*(100000/('post-vaccine carriage (0)'!BU$47+'post-vaccine carriage (0)'!DS$47))</f>
        <v>0</v>
      </c>
      <c r="T31" s="31">
        <f>('post-vaccine carriage (0)'!DT30*(1-'invasiveness (0)'!$F$90)+'post-vaccine carriage (0)'!BV30)*EXP('invasiveness (0)'!$B31)/1000*(100000/('post-vaccine carriage (0)'!BV$47+'post-vaccine carriage (0)'!DT$47))</f>
        <v>1.8782166625243239E-4</v>
      </c>
      <c r="U31" s="31">
        <f>('post-vaccine carriage (0)'!DU30*(1-'invasiveness (0)'!$F$90)+'post-vaccine carriage (0)'!BW30)*EXP('invasiveness (0)'!$B31)/1000*(100000/('post-vaccine carriage (0)'!BW$47+'post-vaccine carriage (0)'!DU$47))</f>
        <v>1.2546432332248558E-4</v>
      </c>
      <c r="V31" s="31">
        <f>('post-vaccine carriage (0)'!DV30*(1-'invasiveness (0)'!$F$90)+'post-vaccine carriage (0)'!BX30)*EXP('invasiveness (0)'!$B31)/1000*(100000/('post-vaccine carriage (0)'!BX$47+'post-vaccine carriage (0)'!DV$47))</f>
        <v>0</v>
      </c>
      <c r="W31" s="38">
        <f>('post-vaccine carriage (0)'!DW30*(1-'invasiveness (0)'!$F$90)+'post-vaccine carriage (0)'!BY30)*EXP('invasiveness (0)'!$B31)/1000*(100000/('post-vaccine carriage (0)'!BY$47+'post-vaccine carriage (0)'!DW$47))</f>
        <v>6.826968376958272E-4</v>
      </c>
      <c r="X31" s="31">
        <f>('post-vaccine carriage (0)'!DX30*(1-'invasiveness (0)'!$F$90)+'post-vaccine carriage (0)'!BZ30)*EXP('invasiveness (0)'!$C31)/1000*(100000/('post-vaccine carriage (0)'!BZ$47+'post-vaccine carriage (0)'!DX$47))</f>
        <v>0</v>
      </c>
      <c r="Y31" s="31">
        <f>('post-vaccine carriage (0)'!DY30*(1-'invasiveness (0)'!$F$90)+'post-vaccine carriage (0)'!CA30)*EXP('invasiveness (0)'!$C31)/1000*(100000/('post-vaccine carriage (0)'!CA$47+'post-vaccine carriage (0)'!DY$47))</f>
        <v>8.6736866874617869E-5</v>
      </c>
      <c r="Z31" s="31">
        <f>('post-vaccine carriage (0)'!DZ30*(1-'invasiveness (0)'!$F$90)+'post-vaccine carriage (0)'!CB30)*EXP('invasiveness (0)'!$C31)/1000*(100000/('post-vaccine carriage (0)'!CB$47+'post-vaccine carriage (0)'!DZ$47))</f>
        <v>2.6137562611375399E-4</v>
      </c>
      <c r="AA31" s="31">
        <f>('post-vaccine carriage (0)'!EA30*(1-'invasiveness (0)'!$F$90)+'post-vaccine carriage (0)'!CC30)*EXP('invasiveness (0)'!$C31)/1000*(100000/('post-vaccine carriage (0)'!CC$47+'post-vaccine carriage (0)'!EA$47))</f>
        <v>1.7481569492363921E-4</v>
      </c>
      <c r="AB31" s="31">
        <f>('post-vaccine carriage (0)'!EB30*(1-'invasiveness (0)'!$F$90)+'post-vaccine carriage (0)'!CD30)*EXP('invasiveness (0)'!$C31)/1000*(100000/('post-vaccine carriage (0)'!CD$47+'post-vaccine carriage (0)'!EB$47))</f>
        <v>0</v>
      </c>
      <c r="AC31" s="31">
        <f>('post-vaccine carriage (0)'!EC30*(1-'invasiveness (0)'!$F$90)+'post-vaccine carriage (0)'!CE30)*EXP('invasiveness (0)'!$C31)/1000*(100000/('post-vaccine carriage (0)'!CE$47+'post-vaccine carriage (0)'!EC$47))</f>
        <v>8.8389379836480222E-6</v>
      </c>
      <c r="AD31" s="31">
        <f>('post-vaccine carriage (0)'!ED30*(1-'invasiveness (0)'!$F$90)+'post-vaccine carriage (0)'!CF30)*EXP('invasiveness (0)'!$C31)/1000*(100000/('post-vaccine carriage (0)'!CF$47+'post-vaccine carriage (0)'!ED$47))</f>
        <v>1.7678619484959541E-5</v>
      </c>
      <c r="AE31" s="31">
        <f>('post-vaccine carriage (0)'!EE30*(1-'invasiveness (0)'!$F$90)+'post-vaccine carriage (0)'!CG30)*EXP('invasiveness (0)'!$C31)/1000*(100000/('post-vaccine carriage (0)'!CG$47+'post-vaccine carriage (0)'!EE$47))</f>
        <v>8.82557546034515E-6</v>
      </c>
      <c r="AF31" s="31">
        <f>('post-vaccine carriage (0)'!EF30*(1-'invasiveness (0)'!$F$90)+'post-vaccine carriage (0)'!CH30)*EXP('invasiveness (0)'!$C31)/1000*(100000/('post-vaccine carriage (0)'!CH$47+'post-vaccine carriage (0)'!EF$47))</f>
        <v>9.7808331054712733E-5</v>
      </c>
      <c r="AG31" s="38">
        <f>('post-vaccine carriage (0)'!EG30*(1-'invasiveness (0)'!$F$90)+'post-vaccine carriage (0)'!CI30)*EXP('invasiveness (0)'!$C31)/1000*(100000/('post-vaccine carriage (0)'!CI$47+'post-vaccine carriage (0)'!EG$47))</f>
        <v>5.3051477581017048E-5</v>
      </c>
      <c r="AH31" s="31">
        <f>('post-vaccine carriage (0)'!EH30*(1-'invasiveness (0)'!$F$90)+'post-vaccine carriage (0)'!CJ30)*EXP('invasiveness (0)'!$D31)/1000*(100000/('post-vaccine carriage (0)'!CJ$47+'post-vaccine carriage (0)'!EH$47))</f>
        <v>2.1233411229717104E-3</v>
      </c>
      <c r="AI31" s="31">
        <f>('post-vaccine carriage (0)'!EI30*(1-'invasiveness (0)'!$F$90)+'post-vaccine carriage (0)'!CK30)*EXP('invasiveness (0)'!$D31)/1000*(100000/('post-vaccine carriage (0)'!CK$47+'post-vaccine carriage (0)'!EI$47))</f>
        <v>1.5973369410331173E-3</v>
      </c>
      <c r="AJ31" s="31">
        <f>('post-vaccine carriage (0)'!EJ30*(1-'invasiveness (0)'!$F$90)+'post-vaccine carriage (0)'!CL30)*EXP('invasiveness (0)'!$D31)/1000*(100000/('post-vaccine carriage (0)'!CL$47+'post-vaccine carriage (0)'!EJ$47))</f>
        <v>2.6559177681276568E-3</v>
      </c>
      <c r="AK31" s="31">
        <f>('post-vaccine carriage (0)'!EK30*(1-'invasiveness (0)'!$F$90)+'post-vaccine carriage (0)'!CM30)*EXP('invasiveness (0)'!$D31)/1000*(100000/('post-vaccine carriage (0)'!CM$47+'post-vaccine carriage (0)'!EK$47))</f>
        <v>1.5890777014207435E-3</v>
      </c>
      <c r="AL31" s="31">
        <f>('post-vaccine carriage (0)'!EL30*(1-'invasiveness (0)'!$F$90)+'post-vaccine carriage (0)'!CN30)*EXP('invasiveness (0)'!$D31)/1000*(100000/('post-vaccine carriage (0)'!CN$47+'post-vaccine carriage (0)'!EL$47))</f>
        <v>3.7110591094935688E-3</v>
      </c>
      <c r="AM31" s="31">
        <f>('post-vaccine carriage (0)'!EM30*(1-'invasiveness (0)'!$F$90)+'post-vaccine carriage (0)'!CO30)*EXP('invasiveness (0)'!$D31)/1000*(100000/('post-vaccine carriage (0)'!CO$47+'post-vaccine carriage (0)'!EM$47))</f>
        <v>1.06144606410549E-3</v>
      </c>
      <c r="AN31" s="31">
        <f>('post-vaccine carriage (0)'!EN30*(1-'invasiveness (0)'!$F$90)+'post-vaccine carriage (0)'!CP30)*EXP('invasiveness (0)'!$D31)/1000*(100000/('post-vaccine carriage (0)'!CP$47+'post-vaccine carriage (0)'!EN$47))</f>
        <v>3.1882484164215312E-3</v>
      </c>
      <c r="AO31" s="31">
        <f>('post-vaccine carriage (0)'!EO30*(1-'invasiveness (0)'!$F$90)+'post-vaccine carriage (0)'!CQ30)*EXP('invasiveness (0)'!$D31)/1000*(100000/('post-vaccine carriage (0)'!CQ$47+'post-vaccine carriage (0)'!EO$47))</f>
        <v>3.1786249884506535E-3</v>
      </c>
      <c r="AP31" s="31">
        <f>('post-vaccine carriage (0)'!EP30*(1-'invasiveness (0)'!$F$90)+'post-vaccine carriage (0)'!CR30)*EXP('invasiveness (0)'!$D31)/1000*(100000/('post-vaccine carriage (0)'!CR$47+'post-vaccine carriage (0)'!EP$47))</f>
        <v>1.5868339036126256E-3</v>
      </c>
      <c r="AQ31" s="38">
        <f>('post-vaccine carriage (0)'!EQ30*(1-'invasiveness (0)'!$F$90)+'post-vaccine carriage (0)'!CS30)*EXP('invasiveness (0)'!$D31)/1000*(100000/('post-vaccine carriage (0)'!CS$47+'post-vaccine carriage (0)'!EQ$47))</f>
        <v>6.3936881693558404E-4</v>
      </c>
      <c r="AR31" s="31">
        <f>('post-vaccine carriage (0)'!ER30*(1-'invasiveness (0)'!$F$90)+'post-vaccine carriage (0)'!CT30)*EXP('invasiveness (0)'!$E31)/1000*(100000/('post-vaccine carriage (0)'!CT$47+'post-vaccine carriage (0)'!ER$47))</f>
        <v>1.7202531717113657E-2</v>
      </c>
      <c r="AS31" s="31">
        <f>('post-vaccine carriage (0)'!ES30*(1-'invasiveness (0)'!$F$90)+'post-vaccine carriage (0)'!CU30)*EXP('invasiveness (0)'!$E31)/1000*(100000/('post-vaccine carriage (0)'!CU$47+'post-vaccine carriage (0)'!ES$47))</f>
        <v>9.8364105124203495E-3</v>
      </c>
      <c r="AT31" s="31">
        <f>('post-vaccine carriage (0)'!ET30*(1-'invasiveness (0)'!$F$90)+'post-vaccine carriage (0)'!CV30)*EXP('invasiveness (0)'!$E31)/1000*(100000/('post-vaccine carriage (0)'!CV$47+'post-vaccine carriage (0)'!ET$47))</f>
        <v>9.8253520150795807E-3</v>
      </c>
      <c r="AU31" s="31">
        <f>('post-vaccine carriage (0)'!EU30*(1-'invasiveness (0)'!$F$90)+'post-vaccine carriage (0)'!CW30)*EXP('invasiveness (0)'!$E31)/1000*(100000/('post-vaccine carriage (0)'!CW$47+'post-vaccine carriage (0)'!EU$47))</f>
        <v>2.4535183609137725E-2</v>
      </c>
      <c r="AV31" s="31">
        <f>('post-vaccine carriage (0)'!EV30*(1-'invasiveness (0)'!$F$90)+'post-vaccine carriage (0)'!CX30)*EXP('invasiveness (0)'!$E31)/1000*(100000/('post-vaccine carriage (0)'!CX$47+'post-vaccine carriage (0)'!EV$47))</f>
        <v>1.9603686918106343E-2</v>
      </c>
      <c r="AW31" s="31">
        <f>('post-vaccine carriage (0)'!EW30*(1-'invasiveness (0)'!$F$90)+'post-vaccine carriage (0)'!CY30)*EXP('invasiveness (0)'!$E31)/1000*(100000/('post-vaccine carriage (0)'!CY$47+'post-vaccine carriage (0)'!EW$47))</f>
        <v>9.7900094621209167E-3</v>
      </c>
      <c r="AX31" s="31">
        <f>('post-vaccine carriage (0)'!EX30*(1-'invasiveness (0)'!$F$90)+'post-vaccine carriage (0)'!CZ30)*EXP('invasiveness (0)'!$E31)/1000*(100000/('post-vaccine carriage (0)'!CZ$47+'post-vaccine carriage (0)'!EX$47))</f>
        <v>3.1815550769145939E-2</v>
      </c>
      <c r="AY31" s="31">
        <f>('post-vaccine carriage (0)'!EY30*(1-'invasiveness (0)'!$F$90)+'post-vaccine carriage (0)'!DA30)*EXP('invasiveness (0)'!$E31)/1000*(100000/('post-vaccine carriage (0)'!DA$47+'post-vaccine carriage (0)'!EY$47))</f>
        <v>2.9461703153153738E-2</v>
      </c>
      <c r="AZ31" s="31">
        <f>('post-vaccine carriage (0)'!EZ30*(1-'invasiveness (0)'!$F$90)+'post-vaccine carriage (0)'!DB30)*EXP('invasiveness (0)'!$E31)/1000*(100000/('post-vaccine carriage (0)'!DB$47+'post-vaccine carriage (0)'!EZ$47))</f>
        <v>4.9150090620324735E-3</v>
      </c>
      <c r="BA31" s="38">
        <f>('post-vaccine carriage (0)'!FA30*(1-'invasiveness (0)'!$F$90)+'post-vaccine carriage (0)'!DC30)*EXP('invasiveness (0)'!$E31)/1000*(100000/('post-vaccine carriage (0)'!DC$47+'post-vaccine carriage (0)'!FA$47))</f>
        <v>3.2888225592192309E-2</v>
      </c>
      <c r="BB31" s="31">
        <f>('post-vaccine carriage (0)'!DN30*(1-'invasiveness (0)'!$F$90)+'post-vaccine carriage (0)'!BP30)*EXP('invasiveness (0)'!$B31-1.96*$J31)/1000*(100000/('post-vaccine carriage (0)'!BP$47+'post-vaccine carriage (0)'!DN$47))</f>
        <v>6.2310127097475775E-4</v>
      </c>
      <c r="BC31" s="31">
        <f>('post-vaccine carriage (0)'!DO30*(1-'invasiveness (0)'!$F$90)+'post-vaccine carriage (0)'!BQ30)*EXP('invasiveness (0)'!$B31-1.96*$J31)/1000*(100000/('post-vaccine carriage (0)'!BQ$47+'post-vaccine carriage (0)'!DO$47))</f>
        <v>0</v>
      </c>
      <c r="BD31" s="31">
        <f>('post-vaccine carriage (0)'!DP30*(1-'invasiveness (0)'!$F$90)+'post-vaccine carriage (0)'!BR30)*EXP('invasiveness (0)'!$B31-1.96*$J31)/1000*(100000/('post-vaccine carriage (0)'!BR$47+'post-vaccine carriage (0)'!DP$47))</f>
        <v>0</v>
      </c>
      <c r="BE31" s="31">
        <f>('post-vaccine carriage (0)'!DQ30*(1-'invasiveness (0)'!$F$90)+'post-vaccine carriage (0)'!BS30)*EXP('invasiveness (0)'!$B31-1.96*$J31)/1000*(100000/('post-vaccine carriage (0)'!BS$47+'post-vaccine carriage (0)'!DQ$47))</f>
        <v>0</v>
      </c>
      <c r="BF31" s="31">
        <f>('post-vaccine carriage (0)'!DR30*(1-'invasiveness (0)'!$F$90)+'post-vaccine carriage (0)'!BT30)*EXP('invasiveness (0)'!$B31-1.96*$J31)/1000*(100000/('post-vaccine carriage (0)'!BT$47+'post-vaccine carriage (0)'!DR$47))</f>
        <v>2.5022157711019397E-5</v>
      </c>
      <c r="BG31" s="31">
        <f>('post-vaccine carriage (0)'!DS30*(1-'invasiveness (0)'!$F$90)+'post-vaccine carriage (0)'!BU30)*EXP('invasiveness (0)'!$B31-1.96*$J31)/1000*(100000/('post-vaccine carriage (0)'!BU$47+'post-vaccine carriage (0)'!DS$47))</f>
        <v>0</v>
      </c>
      <c r="BH31" s="31">
        <f>('post-vaccine carriage (0)'!DT30*(1-'invasiveness (0)'!$F$90)+'post-vaccine carriage (0)'!BV30)*EXP('invasiveness (0)'!$B31-1.96*$J31)/1000*(100000/('post-vaccine carriage (0)'!BV$47+'post-vaccine carriage (0)'!DT$47))</f>
        <v>3.7981751642010427E-5</v>
      </c>
      <c r="BI31" s="31">
        <f>('post-vaccine carriage (0)'!DU30*(1-'invasiveness (0)'!$F$90)+'post-vaccine carriage (0)'!BW30)*EXP('invasiveness (0)'!$B31-1.96*$J31)/1000*(100000/('post-vaccine carriage (0)'!BW$47+'post-vaccine carriage (0)'!DU$47))</f>
        <v>2.5371698928295659E-5</v>
      </c>
      <c r="BJ31" s="31">
        <f>('post-vaccine carriage (0)'!DV30*(1-'invasiveness (0)'!$F$90)+'post-vaccine carriage (0)'!BX30)*EXP('invasiveness (0)'!$B31-1.96*$J31)/1000*(100000/('post-vaccine carriage (0)'!BX$47+'post-vaccine carriage (0)'!DV$47))</f>
        <v>0</v>
      </c>
      <c r="BK31" s="38">
        <f>('post-vaccine carriage (0)'!DW30*(1-'invasiveness (0)'!$F$90)+'post-vaccine carriage (0)'!BY30)*EXP('invasiveness (0)'!$B31-1.96*$J31)/1000*(100000/('post-vaccine carriage (0)'!BY$47+'post-vaccine carriage (0)'!DW$47))</f>
        <v>1.3805660578742208E-4</v>
      </c>
      <c r="BL31" s="31">
        <f>('post-vaccine carriage (0)'!DX30*(1-'invasiveness (0)'!$F$90)+'post-vaccine carriage (0)'!BZ30)*EXP('invasiveness (0)'!$C31-1.96*$K31)/1000*(100000/('post-vaccine carriage (0)'!BZ$47+'post-vaccine carriage (0)'!DX$47))</f>
        <v>0</v>
      </c>
      <c r="BM31" s="31">
        <f>('post-vaccine carriage (0)'!DY30*(1-'invasiveness (0)'!$F$90)+'post-vaccine carriage (0)'!CA30)*EXP('invasiveness (0)'!$C31-1.96*$K31)/1000*(100000/('post-vaccine carriage (0)'!CA$47+'post-vaccine carriage (0)'!DY$47))</f>
        <v>1.0498634833894288E-6</v>
      </c>
      <c r="BN31" s="31">
        <f>('post-vaccine carriage (0)'!DZ30*(1-'invasiveness (0)'!$F$90)+'post-vaccine carriage (0)'!CB30)*EXP('invasiveness (0)'!$C31-1.96*$K31)/1000*(100000/('post-vaccine carriage (0)'!CB$47+'post-vaccine carriage (0)'!DZ$47))</f>
        <v>3.1636919246985148E-6</v>
      </c>
      <c r="BO31" s="31">
        <f>('post-vaccine carriage (0)'!EA30*(1-'invasiveness (0)'!$F$90)+'post-vaccine carriage (0)'!CC30)*EXP('invasiveness (0)'!$C31-1.96*$K31)/1000*(100000/('post-vaccine carriage (0)'!CC$47+'post-vaccine carriage (0)'!EA$47))</f>
        <v>2.1159700717456212E-6</v>
      </c>
      <c r="BP31" s="31">
        <f>('post-vaccine carriage (0)'!EB30*(1-'invasiveness (0)'!$F$90)+'post-vaccine carriage (0)'!CD30)*EXP('invasiveness (0)'!$C31-1.96*$K31)/1000*(100000/('post-vaccine carriage (0)'!CD$47+'post-vaccine carriage (0)'!EB$47))</f>
        <v>0</v>
      </c>
      <c r="BQ31" s="31">
        <f>('post-vaccine carriage (0)'!EC30*(1-'invasiveness (0)'!$F$90)+'post-vaccine carriage (0)'!CE30)*EXP('invasiveness (0)'!$C31-1.96*$K31)/1000*(100000/('post-vaccine carriage (0)'!CE$47+'post-vaccine carriage (0)'!EC$47))</f>
        <v>1.0698655087910945E-7</v>
      </c>
      <c r="BR31" s="31">
        <f>('post-vaccine carriage (0)'!ED30*(1-'invasiveness (0)'!$F$90)+'post-vaccine carriage (0)'!CF30)*EXP('invasiveness (0)'!$C31-1.96*$K31)/1000*(100000/('post-vaccine carriage (0)'!CF$47+'post-vaccine carriage (0)'!ED$47))</f>
        <v>2.1398210129984735E-7</v>
      </c>
      <c r="BS31" s="31">
        <f>('post-vaccine carriage (0)'!EE30*(1-'invasiveness (0)'!$F$90)+'post-vaccine carriage (0)'!CG30)*EXP('invasiveness (0)'!$C31-1.96*$K31)/1000*(100000/('post-vaccine carriage (0)'!CG$47+'post-vaccine carriage (0)'!EE$47))</f>
        <v>1.0682481082822767E-7</v>
      </c>
      <c r="BT31" s="31">
        <f>('post-vaccine carriage (0)'!EF30*(1-'invasiveness (0)'!$F$90)+'post-vaccine carriage (0)'!CH30)*EXP('invasiveness (0)'!$C31-1.96*$K31)/1000*(100000/('post-vaccine carriage (0)'!CH$47+'post-vaccine carriage (0)'!EF$47))</f>
        <v>1.1838725428489783E-6</v>
      </c>
      <c r="BU31" s="38">
        <f>('post-vaccine carriage (0)'!EG30*(1-'invasiveness (0)'!$F$90)+'post-vaccine carriage (0)'!CI30)*EXP('invasiveness (0)'!$C31-1.96*$K31)/1000*(100000/('post-vaccine carriage (0)'!CI$47+'post-vaccine carriage (0)'!EG$47))</f>
        <v>6.4213535788276799E-7</v>
      </c>
      <c r="BV31" s="31">
        <f>('post-vaccine carriage (0)'!EH30*(1-'invasiveness (0)'!$F$90)+'post-vaccine carriage (0)'!CJ30)*EXP('invasiveness (0)'!$D31-1.96*$L31)/1000*(100000/('post-vaccine carriage (0)'!CJ$47+'post-vaccine carriage (0)'!EH$47))</f>
        <v>2.3312785994944053E-4</v>
      </c>
      <c r="BW31" s="31">
        <f>('post-vaccine carriage (0)'!EI30*(1-'invasiveness (0)'!$F$90)+'post-vaccine carriage (0)'!CK30)*EXP('invasiveness (0)'!$D31-1.96*$L31)/1000*(100000/('post-vaccine carriage (0)'!CK$47+'post-vaccine carriage (0)'!EI$47))</f>
        <v>1.753763154928534E-4</v>
      </c>
      <c r="BX31" s="31">
        <f>('post-vaccine carriage (0)'!EJ30*(1-'invasiveness (0)'!$F$90)+'post-vaccine carriage (0)'!CL30)*EXP('invasiveness (0)'!$D31-1.96*$L31)/1000*(100000/('post-vaccine carriage (0)'!CL$47+'post-vaccine carriage (0)'!EJ$47))</f>
        <v>2.9160101445157395E-4</v>
      </c>
      <c r="BY31" s="31">
        <f>('post-vaccine carriage (0)'!EK30*(1-'invasiveness (0)'!$F$90)+'post-vaccine carriage (0)'!CM30)*EXP('invasiveness (0)'!$D31-1.96*$L31)/1000*(100000/('post-vaccine carriage (0)'!CM$47+'post-vaccine carriage (0)'!EK$47))</f>
        <v>1.7446950931140123E-4</v>
      </c>
      <c r="BZ31" s="31">
        <f>('post-vaccine carriage (0)'!EL30*(1-'invasiveness (0)'!$F$90)+'post-vaccine carriage (0)'!CN30)*EXP('invasiveness (0)'!$D31-1.96*$L31)/1000*(100000/('post-vaccine carriage (0)'!CN$47+'post-vaccine carriage (0)'!EL$47))</f>
        <v>4.0744808216745424E-4</v>
      </c>
      <c r="CA31" s="31">
        <f>('post-vaccine carriage (0)'!EM30*(1-'invasiveness (0)'!$F$90)+'post-vaccine carriage (0)'!CO30)*EXP('invasiveness (0)'!$D31-1.96*$L31)/1000*(100000/('post-vaccine carriage (0)'!CO$47+'post-vaccine carriage (0)'!EM$47))</f>
        <v>1.1653928174779025E-4</v>
      </c>
      <c r="CB31" s="31">
        <f>('post-vaccine carriage (0)'!EN30*(1-'invasiveness (0)'!$F$90)+'post-vaccine carriage (0)'!CP30)*EXP('invasiveness (0)'!$D31-1.96*$L31)/1000*(100000/('post-vaccine carriage (0)'!CP$47+'post-vaccine carriage (0)'!EN$47))</f>
        <v>3.5004716023551857E-4</v>
      </c>
      <c r="CC31" s="31">
        <f>('post-vaccine carriage (0)'!EO30*(1-'invasiveness (0)'!$F$90)+'post-vaccine carriage (0)'!CQ30)*EXP('invasiveness (0)'!$D31-1.96*$L31)/1000*(100000/('post-vaccine carriage (0)'!CQ$47+'post-vaccine carriage (0)'!EO$47))</f>
        <v>3.4899057580640503E-4</v>
      </c>
      <c r="CD31" s="31">
        <f>('post-vaccine carriage (0)'!EP30*(1-'invasiveness (0)'!$F$90)+'post-vaccine carriage (0)'!CR30)*EXP('invasiveness (0)'!$D31-1.96*$L31)/1000*(100000/('post-vaccine carriage (0)'!CR$47+'post-vaccine carriage (0)'!EP$47))</f>
        <v>1.7422315615810586E-4</v>
      </c>
      <c r="CE31" s="38">
        <f>('post-vaccine carriage (0)'!EQ30*(1-'invasiveness (0)'!$F$90)+'post-vaccine carriage (0)'!CS30)*EXP('invasiveness (0)'!$D31-1.96*$L31)/1000*(100000/('post-vaccine carriage (0)'!CS$47+'post-vaccine carriage (0)'!EQ$47))</f>
        <v>7.0198180781234825E-5</v>
      </c>
      <c r="CF31" s="31">
        <f>('post-vaccine carriage (0)'!ER30*(1-'invasiveness (0)'!$F$90)+'post-vaccine carriage (0)'!CT30)*EXP('invasiveness (0)'!$E31-1.96*$M31)/1000*(100000/('post-vaccine carriage (0)'!CT$47+'post-vaccine carriage (0)'!ER$47))</f>
        <v>2.6388761831715149E-3</v>
      </c>
      <c r="CG31" s="31">
        <f>('post-vaccine carriage (0)'!ES30*(1-'invasiveness (0)'!$F$90)+'post-vaccine carriage (0)'!CU30)*EXP('invasiveness (0)'!$E31-1.96*$M31)/1000*(100000/('post-vaccine carriage (0)'!CU$47+'post-vaccine carriage (0)'!ES$47))</f>
        <v>1.5089098428053478E-3</v>
      </c>
      <c r="CH31" s="31">
        <f>('post-vaccine carriage (0)'!ET30*(1-'invasiveness (0)'!$F$90)+'post-vaccine carriage (0)'!CV30)*EXP('invasiveness (0)'!$E31-1.96*$M31)/1000*(100000/('post-vaccine carriage (0)'!CV$47+'post-vaccine carriage (0)'!ET$47))</f>
        <v>1.5072134642876911E-3</v>
      </c>
      <c r="CI31" s="31">
        <f>('post-vaccine carriage (0)'!EU30*(1-'invasiveness (0)'!$F$90)+'post-vaccine carriage (0)'!CW30)*EXP('invasiveness (0)'!$E31-1.96*$M31)/1000*(100000/('post-vaccine carriage (0)'!CW$47+'post-vaccine carriage (0)'!EU$47))</f>
        <v>3.7637083157639442E-3</v>
      </c>
      <c r="CJ31" s="31">
        <f>('post-vaccine carriage (0)'!EV30*(1-'invasiveness (0)'!$F$90)+'post-vaccine carriage (0)'!CX30)*EXP('invasiveness (0)'!$E31-1.96*$M31)/1000*(100000/('post-vaccine carriage (0)'!CX$47+'post-vaccine carriage (0)'!EV$47))</f>
        <v>3.0072144822193463E-3</v>
      </c>
      <c r="CK31" s="31">
        <f>('post-vaccine carriage (0)'!EW30*(1-'invasiveness (0)'!$F$90)+'post-vaccine carriage (0)'!CY30)*EXP('invasiveness (0)'!$E31-1.96*$M31)/1000*(100000/('post-vaccine carriage (0)'!CY$47+'post-vaccine carriage (0)'!EW$47))</f>
        <v>1.5017919006022533E-3</v>
      </c>
      <c r="CL31" s="31">
        <f>('post-vaccine carriage (0)'!EX30*(1-'invasiveness (0)'!$F$90)+'post-vaccine carriage (0)'!CZ30)*EXP('invasiveness (0)'!$E31-1.96*$M31)/1000*(100000/('post-vaccine carriage (0)'!CZ$47+'post-vaccine carriage (0)'!EX$47))</f>
        <v>4.8805199467041151E-3</v>
      </c>
      <c r="CM31" s="31">
        <f>('post-vaccine carriage (0)'!EY30*(1-'invasiveness (0)'!$F$90)+'post-vaccine carriage (0)'!DA30)*EXP('invasiveness (0)'!$E31-1.96*$M31)/1000*(100000/('post-vaccine carriage (0)'!DA$47+'post-vaccine carriage (0)'!EY$47))</f>
        <v>4.519438652694498E-3</v>
      </c>
      <c r="CN31" s="31">
        <f>('post-vaccine carriage (0)'!EZ30*(1-'invasiveness (0)'!$F$90)+'post-vaccine carriage (0)'!DB30)*EXP('invasiveness (0)'!$E31-1.96*$M31)/1000*(100000/('post-vaccine carriage (0)'!DB$47+'post-vaccine carriage (0)'!EZ$47))</f>
        <v>7.5396462376329002E-4</v>
      </c>
      <c r="CO31" s="38">
        <f>('post-vaccine carriage (0)'!FA30*(1-'invasiveness (0)'!$F$90)+'post-vaccine carriage (0)'!DC30)*EXP('invasiveness (0)'!$E31-1.96*$M31)/1000*(100000/('post-vaccine carriage (0)'!DC$47+'post-vaccine carriage (0)'!FA$47))</f>
        <v>5.0450687520412242E-3</v>
      </c>
      <c r="CP31" s="31">
        <f>('post-vaccine carriage (0)'!DN30*(1-'invasiveness (0)'!$F$90)+'post-vaccine carriage (0)'!BP30)*MIN(1000, EXP('invasiveness (0)'!$B31+1.96*$J31))/1000*(100000/('post-vaccine carriage (0)'!BP$47+'post-vaccine carriage (0)'!DN$47))</f>
        <v>1.523701994094444E-2</v>
      </c>
      <c r="CQ31" s="31">
        <f>('post-vaccine carriage (0)'!DO30*(1-'invasiveness (0)'!$F$90)+'post-vaccine carriage (0)'!BQ30)*MIN(1000, EXP('invasiveness (0)'!$B31+1.96*$J31))/1000*(100000/('post-vaccine carriage (0)'!BQ$47+'post-vaccine carriage (0)'!DO$47))</f>
        <v>0</v>
      </c>
      <c r="CR31" s="31">
        <f>('post-vaccine carriage (0)'!DP30*(1-'invasiveness (0)'!$F$90)+'post-vaccine carriage (0)'!BR30)*MIN(1000, EXP('invasiveness (0)'!$B31+1.96*$J31))/1000*(100000/('post-vaccine carriage (0)'!BR$47+'post-vaccine carriage (0)'!DP$47))</f>
        <v>0</v>
      </c>
      <c r="CS31" s="31">
        <f>('post-vaccine carriage (0)'!DQ30*(1-'invasiveness (0)'!$F$90)+'post-vaccine carriage (0)'!BS30)*MIN(1000, EXP('invasiveness (0)'!$B31+1.96*$J31))/1000*(100000/('post-vaccine carriage (0)'!BS$47+'post-vaccine carriage (0)'!DQ$47))</f>
        <v>0</v>
      </c>
      <c r="CT31" s="31">
        <f>('post-vaccine carriage (0)'!DR30*(1-'invasiveness (0)'!$F$90)+'post-vaccine carriage (0)'!BT30)*MIN(1000, EXP('invasiveness (0)'!$B31+1.96*$J31))/1000*(100000/('post-vaccine carriage (0)'!BT$47+'post-vaccine carriage (0)'!DR$47))</f>
        <v>6.118798560815396E-4</v>
      </c>
      <c r="CU31" s="31">
        <f>('post-vaccine carriage (0)'!DS30*(1-'invasiveness (0)'!$F$90)+'post-vaccine carriage (0)'!BU30)*MIN(1000, EXP('invasiveness (0)'!$B31+1.96*$J31))/1000*(100000/('post-vaccine carriage (0)'!BU$47+'post-vaccine carriage (0)'!DS$47))</f>
        <v>0</v>
      </c>
      <c r="CV31" s="31">
        <f>('post-vaccine carriage (0)'!DT30*(1-'invasiveness (0)'!$F$90)+'post-vaccine carriage (0)'!BV30)*MIN(1000, EXP('invasiveness (0)'!$B31+1.96*$J31))/1000*(100000/('post-vaccine carriage (0)'!BV$47+'post-vaccine carriage (0)'!DT$47))</f>
        <v>9.2878755688616905E-4</v>
      </c>
      <c r="CW31" s="31">
        <f>('post-vaccine carriage (0)'!DU30*(1-'invasiveness (0)'!$F$90)+'post-vaccine carriage (0)'!BW30)*MIN(1000, EXP('invasiveness (0)'!$B31+1.96*$J31))/1000*(100000/('post-vaccine carriage (0)'!BW$47+'post-vaccine carriage (0)'!DU$47))</f>
        <v>6.20427369537079E-4</v>
      </c>
      <c r="CX31" s="31">
        <f>('post-vaccine carriage (0)'!DV30*(1-'invasiveness (0)'!$F$90)+'post-vaccine carriage (0)'!BX30)*MIN(1000, EXP('invasiveness (0)'!$B31+1.96*$J31))/1000*(100000/('post-vaccine carriage (0)'!BX$47+'post-vaccine carriage (0)'!DV$47))</f>
        <v>0</v>
      </c>
      <c r="CY31" s="38">
        <f>('post-vaccine carriage (0)'!DW30*(1-'invasiveness (0)'!$F$90)+'post-vaccine carriage (0)'!BY30)*MIN(1000, EXP('invasiveness (0)'!$B31+1.96*$J31))/1000*(100000/('post-vaccine carriage (0)'!BY$47+'post-vaccine carriage (0)'!DW$47))</f>
        <v>3.3759700924238241E-3</v>
      </c>
      <c r="CZ31" s="31">
        <f>('post-vaccine carriage (0)'!DX30*(1-'invasiveness (0)'!$F$90)+'post-vaccine carriage (0)'!BZ30)*MIN(1000, EXP('invasiveness (0)'!$C31+1.96*$K31))/1000*(100000/('post-vaccine carriage (0)'!BZ$47+'post-vaccine carriage (0)'!DX$47))</f>
        <v>0</v>
      </c>
      <c r="DA31" s="31">
        <f>('post-vaccine carriage (0)'!DY30*(1-'invasiveness (0)'!$F$90)+'post-vaccine carriage (0)'!CA30)*MIN(1000, EXP('invasiveness (0)'!$C31+1.96*$K31))/1000*(100000/('post-vaccine carriage (0)'!CA$47+'post-vaccine carriage (0)'!DY$47))</f>
        <v>7.1659641412964081E-3</v>
      </c>
      <c r="DB31" s="31">
        <f>('post-vaccine carriage (0)'!DZ30*(1-'invasiveness (0)'!$F$90)+'post-vaccine carriage (0)'!CB30)*MIN(1000, EXP('invasiveness (0)'!$C31+1.96*$K31))/1000*(100000/('post-vaccine carriage (0)'!CB$47+'post-vaccine carriage (0)'!DZ$47))</f>
        <v>2.1594143662666276E-2</v>
      </c>
      <c r="DC31" s="31">
        <f>('post-vaccine carriage (0)'!EA30*(1-'invasiveness (0)'!$F$90)+'post-vaccine carriage (0)'!CC30)*MIN(1000, EXP('invasiveness (0)'!$C31+1.96*$K31))/1000*(100000/('post-vaccine carriage (0)'!CC$47+'post-vaccine carriage (0)'!EA$47))</f>
        <v>1.4442797466612206E-2</v>
      </c>
      <c r="DD31" s="31">
        <f>('post-vaccine carriage (0)'!EB30*(1-'invasiveness (0)'!$F$90)+'post-vaccine carriage (0)'!CD30)*MIN(1000, EXP('invasiveness (0)'!$C31+1.96*$K31))/1000*(100000/('post-vaccine carriage (0)'!CD$47+'post-vaccine carriage (0)'!EB$47))</f>
        <v>0</v>
      </c>
      <c r="DE31" s="31">
        <f>('post-vaccine carriage (0)'!EC30*(1-'invasiveness (0)'!$F$90)+'post-vaccine carriage (0)'!CE30)*MIN(1000, EXP('invasiveness (0)'!$C31+1.96*$K31))/1000*(100000/('post-vaccine carriage (0)'!CE$47+'post-vaccine carriage (0)'!EC$47))</f>
        <v>7.3024902697401675E-4</v>
      </c>
      <c r="DF31" s="31">
        <f>('post-vaccine carriage (0)'!ED30*(1-'invasiveness (0)'!$F$90)+'post-vaccine carriage (0)'!CF30)*MIN(1000, EXP('invasiveness (0)'!$C31+1.96*$K31))/1000*(100000/('post-vaccine carriage (0)'!CF$47+'post-vaccine carriage (0)'!ED$47))</f>
        <v>1.4605594813560897E-3</v>
      </c>
      <c r="DG31" s="31">
        <f>('post-vaccine carriage (0)'!EE30*(1-'invasiveness (0)'!$F$90)+'post-vaccine carriage (0)'!CG30)*MIN(1000, EXP('invasiveness (0)'!$C31+1.96*$K31))/1000*(100000/('post-vaccine carriage (0)'!CG$47+'post-vaccine carriage (0)'!EE$47))</f>
        <v>7.2914505162563297E-4</v>
      </c>
      <c r="DH31" s="31">
        <f>('post-vaccine carriage (0)'!EF30*(1-'invasiveness (0)'!$F$90)+'post-vaccine carriage (0)'!CH30)*MIN(1000, EXP('invasiveness (0)'!$C31+1.96*$K31))/1000*(100000/('post-vaccine carriage (0)'!CH$47+'post-vaccine carriage (0)'!EF$47))</f>
        <v>8.0806584133513784E-3</v>
      </c>
      <c r="DI31" s="38">
        <f>('post-vaccine carriage (0)'!EG30*(1-'invasiveness (0)'!$F$90)+'post-vaccine carriage (0)'!CI30)*MIN(1000, EXP('invasiveness (0)'!$C31+1.96*$K31))/1000*(100000/('post-vaccine carriage (0)'!CI$47+'post-vaccine carriage (0)'!EG$47))</f>
        <v>4.3829688538082022E-3</v>
      </c>
      <c r="DJ31" s="31">
        <f>('post-vaccine carriage (0)'!EH30*(1-'invasiveness (0)'!$F$90)+'post-vaccine carriage (0)'!CJ30)*MIN(1000, EXP('invasiveness (0)'!$D31+1.96*$L31))/1000*(100000/('post-vaccine carriage (0)'!CJ$47+'post-vaccine carriage (0)'!EH$47))</f>
        <v>1.9339505477726088E-2</v>
      </c>
      <c r="DK31" s="31">
        <f>('post-vaccine carriage (0)'!EI30*(1-'invasiveness (0)'!$F$90)+'post-vaccine carriage (0)'!CK30)*MIN(1000, EXP('invasiveness (0)'!$D31+1.96*$L31))/1000*(100000/('post-vaccine carriage (0)'!CK$47+'post-vaccine carriage (0)'!EI$47))</f>
        <v>1.454863101678636E-2</v>
      </c>
      <c r="DL31" s="31">
        <f>('post-vaccine carriage (0)'!EJ30*(1-'invasiveness (0)'!$F$90)+'post-vaccine carriage (0)'!CL30)*MIN(1000, EXP('invasiveness (0)'!$D31+1.96*$L31))/1000*(100000/('post-vaccine carriage (0)'!CL$47+'post-vaccine carriage (0)'!EJ$47))</f>
        <v>2.4190242288157859E-2</v>
      </c>
      <c r="DM31" s="31">
        <f>('post-vaccine carriage (0)'!EK30*(1-'invasiveness (0)'!$F$90)+'post-vaccine carriage (0)'!CM30)*MIN(1000, EXP('invasiveness (0)'!$D31+1.96*$L31))/1000*(100000/('post-vaccine carriage (0)'!CM$47+'post-vaccine carriage (0)'!EK$47))</f>
        <v>1.447340541690639E-2</v>
      </c>
      <c r="DN31" s="31">
        <f>('post-vaccine carriage (0)'!EL30*(1-'invasiveness (0)'!$F$90)+'post-vaccine carriage (0)'!CN30)*MIN(1000, EXP('invasiveness (0)'!$D31+1.96*$L31))/1000*(100000/('post-vaccine carriage (0)'!CN$47+'post-vaccine carriage (0)'!EL$47))</f>
        <v>3.380052653799253E-2</v>
      </c>
      <c r="DO31" s="31">
        <f>('post-vaccine carriage (0)'!EM30*(1-'invasiveness (0)'!$F$90)+'post-vaccine carriage (0)'!CO30)*MIN(1000, EXP('invasiveness (0)'!$D31+1.96*$L31))/1000*(100000/('post-vaccine carriage (0)'!CO$47+'post-vaccine carriage (0)'!EM$47))</f>
        <v>9.6677080046136381E-3</v>
      </c>
      <c r="DP31" s="31">
        <f>('post-vaccine carriage (0)'!EN30*(1-'invasiveness (0)'!$F$90)+'post-vaccine carriage (0)'!CP30)*MIN(1000, EXP('invasiveness (0)'!$D31+1.96*$L31))/1000*(100000/('post-vaccine carriage (0)'!CP$47+'post-vaccine carriage (0)'!EN$47))</f>
        <v>2.903873854590119E-2</v>
      </c>
      <c r="DQ31" s="31">
        <f>('post-vaccine carriage (0)'!EO30*(1-'invasiveness (0)'!$F$90)+'post-vaccine carriage (0)'!CQ30)*MIN(1000, EXP('invasiveness (0)'!$D31+1.96*$L31))/1000*(100000/('post-vaccine carriage (0)'!CQ$47+'post-vaccine carriage (0)'!EO$47))</f>
        <v>2.8951087844869779E-2</v>
      </c>
      <c r="DR31" s="31">
        <f>('post-vaccine carriage (0)'!EP30*(1-'invasiveness (0)'!$F$90)+'post-vaccine carriage (0)'!CR30)*MIN(1000, EXP('invasiveness (0)'!$D31+1.96*$L31))/1000*(100000/('post-vaccine carriage (0)'!CR$47+'post-vaccine carriage (0)'!EP$47))</f>
        <v>1.4452968785443106E-2</v>
      </c>
      <c r="DS31" s="38">
        <f>('post-vaccine carriage (0)'!EQ30*(1-'invasiveness (0)'!$F$90)+'post-vaccine carriage (0)'!CS30)*MIN(1000, EXP('invasiveness (0)'!$D31+1.96*$L31))/1000*(100000/('post-vaccine carriage (0)'!CS$47+'post-vaccine carriage (0)'!EQ$47))</f>
        <v>5.8234056712034576E-3</v>
      </c>
      <c r="DT31" s="31">
        <f>('post-vaccine carriage (0)'!ER30*(1-'invasiveness (0)'!$F$90)+'post-vaccine carriage (0)'!CT30)*MIN(1000, EXP('invasiveness (0)'!$E31+1.96*$M31))/1000*(100000/('post-vaccine carriage (0)'!CT$47+'post-vaccine carriage (0)'!ER$47))</f>
        <v>0.11214133477177526</v>
      </c>
      <c r="DU31" s="31">
        <f>('post-vaccine carriage (0)'!ES30*(1-'invasiveness (0)'!$F$90)+'post-vaccine carriage (0)'!CU30)*MIN(1000, EXP('invasiveness (0)'!$E31+1.96*$M31))/1000*(100000/('post-vaccine carriage (0)'!CU$47+'post-vaccine carriage (0)'!ES$47))</f>
        <v>6.4122433974562618E-2</v>
      </c>
      <c r="DV31" s="31">
        <f>('post-vaccine carriage (0)'!ET30*(1-'invasiveness (0)'!$F$90)+'post-vaccine carriage (0)'!CV30)*MIN(1000, EXP('invasiveness (0)'!$E31+1.96*$M31))/1000*(100000/('post-vaccine carriage (0)'!CV$47+'post-vaccine carriage (0)'!ET$47))</f>
        <v>6.4050344896468936E-2</v>
      </c>
      <c r="DW31" s="31">
        <f>('post-vaccine carriage (0)'!EU30*(1-'invasiveness (0)'!$F$90)+'post-vaccine carriage (0)'!CW30)*MIN(1000, EXP('invasiveness (0)'!$E31+1.96*$M31))/1000*(100000/('post-vaccine carriage (0)'!CW$47+'post-vaccine carriage (0)'!EU$47))</f>
        <v>0.15994205295154862</v>
      </c>
      <c r="DX31" s="31">
        <f>('post-vaccine carriage (0)'!EV30*(1-'invasiveness (0)'!$F$90)+'post-vaccine carriage (0)'!CX30)*MIN(1000, EXP('invasiveness (0)'!$E31+1.96*$M31))/1000*(100000/('post-vaccine carriage (0)'!CX$47+'post-vaccine carriage (0)'!EV$47))</f>
        <v>0.12779419062238431</v>
      </c>
      <c r="DY31" s="31">
        <f>('post-vaccine carriage (0)'!EW30*(1-'invasiveness (0)'!$F$90)+'post-vaccine carriage (0)'!CY30)*MIN(1000, EXP('invasiveness (0)'!$E31+1.96*$M31))/1000*(100000/('post-vaccine carriage (0)'!CY$47+'post-vaccine carriage (0)'!EW$47))</f>
        <v>6.3819950840047365E-2</v>
      </c>
      <c r="DZ31" s="31">
        <f>('post-vaccine carriage (0)'!EX30*(1-'invasiveness (0)'!$F$90)+'post-vaccine carriage (0)'!CZ30)*MIN(1000, EXP('invasiveness (0)'!$E31+1.96*$M31))/1000*(100000/('post-vaccine carriage (0)'!CZ$47+'post-vaccine carriage (0)'!EX$47))</f>
        <v>0.2074019329493112</v>
      </c>
      <c r="EA31" s="31">
        <f>('post-vaccine carriage (0)'!EY30*(1-'invasiveness (0)'!$F$90)+'post-vaccine carriage (0)'!DA30)*MIN(1000, EXP('invasiveness (0)'!$E31+1.96*$M31))/1000*(100000/('post-vaccine carriage (0)'!DA$47+'post-vaccine carriage (0)'!EY$47))</f>
        <v>0.19205746982914582</v>
      </c>
      <c r="EB31" s="31">
        <f>('post-vaccine carriage (0)'!EZ30*(1-'invasiveness (0)'!$F$90)+'post-vaccine carriage (0)'!DB30)*MIN(1000, EXP('invasiveness (0)'!$E31+1.96*$M31))/1000*(100000/('post-vaccine carriage (0)'!DB$47+'post-vaccine carriage (0)'!EZ$47))</f>
        <v>3.2040381363364359E-2</v>
      </c>
      <c r="EC31" s="38">
        <f>('post-vaccine carriage (0)'!FA30*(1-'invasiveness (0)'!$F$90)+'post-vaccine carriage (0)'!DC30)*MIN(1000, EXP('invasiveness (0)'!$E31+1.96*$M31))/1000*(100000/('post-vaccine carriage (0)'!DC$47+'post-vaccine carriage (0)'!FA$47))</f>
        <v>0.2143945773118168</v>
      </c>
      <c r="GE31" s="41">
        <f t="shared" si="4"/>
        <v>2.4581657559267097E-3</v>
      </c>
      <c r="GF31" s="41">
        <f t="shared" si="5"/>
        <v>0</v>
      </c>
      <c r="GG31" s="41">
        <f t="shared" si="6"/>
        <v>0</v>
      </c>
      <c r="GH31" s="41">
        <f t="shared" si="7"/>
        <v>0</v>
      </c>
      <c r="GI31" s="41">
        <f t="shared" si="8"/>
        <v>9.8713666766243985E-5</v>
      </c>
      <c r="GJ31" s="41">
        <f t="shared" si="9"/>
        <v>0</v>
      </c>
      <c r="GK31" s="41">
        <f t="shared" si="10"/>
        <v>1.4983991461042196E-4</v>
      </c>
      <c r="GL31" s="41">
        <f t="shared" si="11"/>
        <v>1.0009262439418992E-4</v>
      </c>
      <c r="GM31" s="41">
        <f t="shared" si="12"/>
        <v>0</v>
      </c>
      <c r="GN31" s="41">
        <f t="shared" si="13"/>
        <v>5.4464023190840512E-4</v>
      </c>
      <c r="GO31" s="41">
        <f t="shared" si="14"/>
        <v>0</v>
      </c>
      <c r="GP31" s="41">
        <f t="shared" si="15"/>
        <v>8.5687003391228441E-5</v>
      </c>
      <c r="GQ31" s="41">
        <f t="shared" si="16"/>
        <v>2.5821193418905548E-4</v>
      </c>
      <c r="GR31" s="41">
        <f t="shared" si="17"/>
        <v>1.7269972485189358E-4</v>
      </c>
      <c r="GS31" s="41">
        <f t="shared" si="18"/>
        <v>0</v>
      </c>
      <c r="GT31" s="41">
        <f t="shared" si="19"/>
        <v>8.7319514327689124E-6</v>
      </c>
      <c r="GU31" s="41">
        <f t="shared" si="20"/>
        <v>1.7464637383659694E-5</v>
      </c>
      <c r="GV31" s="41">
        <f t="shared" si="21"/>
        <v>8.7187506495169225E-6</v>
      </c>
      <c r="GW31" s="41">
        <f t="shared" si="22"/>
        <v>9.662445851186376E-5</v>
      </c>
      <c r="GX31" s="41">
        <f t="shared" si="23"/>
        <v>5.2409342223134277E-5</v>
      </c>
      <c r="GY31" s="41">
        <f t="shared" si="24"/>
        <v>1.8902132630222699E-3</v>
      </c>
      <c r="GZ31" s="41">
        <f t="shared" si="25"/>
        <v>1.421960625540264E-3</v>
      </c>
      <c r="HA31" s="41">
        <f t="shared" si="26"/>
        <v>2.3643167536760829E-3</v>
      </c>
      <c r="HB31" s="41">
        <f t="shared" si="27"/>
        <v>1.4146081921093422E-3</v>
      </c>
      <c r="HC31" s="41">
        <f t="shared" si="28"/>
        <v>3.3036110273261146E-3</v>
      </c>
      <c r="HD31" s="41">
        <f t="shared" si="29"/>
        <v>9.449067823576997E-4</v>
      </c>
      <c r="HE31" s="41">
        <f t="shared" si="30"/>
        <v>2.8382012561860128E-3</v>
      </c>
      <c r="HF31" s="41">
        <f t="shared" si="31"/>
        <v>2.8296344126442483E-3</v>
      </c>
      <c r="HG31" s="41">
        <f t="shared" si="32"/>
        <v>1.4126107474545198E-3</v>
      </c>
      <c r="HH31" s="41">
        <f t="shared" si="33"/>
        <v>5.6917063615434917E-4</v>
      </c>
      <c r="HI31" s="41">
        <f t="shared" si="34"/>
        <v>1.4563655533942142E-2</v>
      </c>
      <c r="HJ31" s="41">
        <f t="shared" si="35"/>
        <v>8.3275006696150022E-3</v>
      </c>
      <c r="HK31" s="41">
        <f t="shared" si="36"/>
        <v>8.3181385507918905E-3</v>
      </c>
      <c r="HL31" s="41">
        <f t="shared" si="37"/>
        <v>2.0771475293373781E-2</v>
      </c>
      <c r="HM31" s="41">
        <f t="shared" si="38"/>
        <v>1.6596472435886998E-2</v>
      </c>
      <c r="HN31" s="41">
        <f t="shared" si="39"/>
        <v>8.2882175615186637E-3</v>
      </c>
      <c r="HO31" s="41">
        <f t="shared" si="40"/>
        <v>2.6935030822441825E-2</v>
      </c>
      <c r="HP31" s="41">
        <f t="shared" si="41"/>
        <v>2.4942264500459242E-2</v>
      </c>
      <c r="HQ31" s="41">
        <f t="shared" si="42"/>
        <v>4.1610444382691831E-3</v>
      </c>
      <c r="HR31" s="41">
        <f t="shared" si="43"/>
        <v>2.7843156840151085E-2</v>
      </c>
      <c r="HS31" s="41">
        <f t="shared" si="44"/>
        <v>1.2155752914042972E-2</v>
      </c>
      <c r="HT31" s="41">
        <f t="shared" si="45"/>
        <v>0</v>
      </c>
      <c r="HU31" s="41">
        <f t="shared" si="46"/>
        <v>0</v>
      </c>
      <c r="HV31" s="41">
        <f t="shared" si="47"/>
        <v>0</v>
      </c>
      <c r="HW31" s="41">
        <f t="shared" si="48"/>
        <v>4.881440316042762E-4</v>
      </c>
      <c r="HX31" s="41">
        <f t="shared" si="49"/>
        <v>0</v>
      </c>
      <c r="HY31" s="41">
        <f t="shared" si="50"/>
        <v>7.4096589063373669E-4</v>
      </c>
      <c r="HZ31" s="41">
        <f t="shared" si="51"/>
        <v>4.9496304621459342E-4</v>
      </c>
      <c r="IA31" s="41">
        <f t="shared" si="52"/>
        <v>0</v>
      </c>
      <c r="IB31" s="41">
        <f t="shared" si="53"/>
        <v>2.6932732547279969E-3</v>
      </c>
      <c r="IC31" s="41">
        <f t="shared" si="54"/>
        <v>0</v>
      </c>
      <c r="ID31" s="41">
        <f t="shared" si="55"/>
        <v>7.0792272744217904E-3</v>
      </c>
      <c r="IE31" s="41">
        <f t="shared" si="56"/>
        <v>2.1332768036552523E-2</v>
      </c>
      <c r="IF31" s="41">
        <f t="shared" si="57"/>
        <v>1.4267981771688566E-2</v>
      </c>
      <c r="IG31" s="41">
        <f t="shared" si="58"/>
        <v>0</v>
      </c>
      <c r="IH31" s="41">
        <f t="shared" si="59"/>
        <v>7.214100889903687E-4</v>
      </c>
      <c r="II31" s="41">
        <f t="shared" si="60"/>
        <v>1.4428808618711301E-3</v>
      </c>
      <c r="IJ31" s="41">
        <f t="shared" si="61"/>
        <v>7.2031947616528784E-4</v>
      </c>
      <c r="IK31" s="41">
        <f t="shared" si="62"/>
        <v>7.9828500822966657E-3</v>
      </c>
      <c r="IL31" s="41">
        <f t="shared" si="63"/>
        <v>4.3299173762271848E-3</v>
      </c>
      <c r="IM31" s="41">
        <f t="shared" si="64"/>
        <v>1.7216164354754378E-2</v>
      </c>
      <c r="IN31" s="41">
        <f t="shared" si="65"/>
        <v>1.2951294075753243E-2</v>
      </c>
      <c r="IO31" s="41">
        <f t="shared" si="66"/>
        <v>2.1534324520030203E-2</v>
      </c>
      <c r="IP31" s="41">
        <f t="shared" si="67"/>
        <v>1.2884327715485646E-2</v>
      </c>
      <c r="IQ31" s="41">
        <f t="shared" si="68"/>
        <v>3.008946742849896E-2</v>
      </c>
      <c r="IR31" s="41">
        <f t="shared" si="69"/>
        <v>8.6062619405081475E-3</v>
      </c>
      <c r="IS31" s="41">
        <f t="shared" si="70"/>
        <v>2.585049012947966E-2</v>
      </c>
      <c r="IT31" s="41">
        <f t="shared" si="71"/>
        <v>2.5772462856419126E-2</v>
      </c>
      <c r="IU31" s="41">
        <f t="shared" si="72"/>
        <v>1.2866134881830481E-2</v>
      </c>
      <c r="IV31" s="41">
        <f t="shared" si="73"/>
        <v>5.1840368542678738E-3</v>
      </c>
      <c r="IW31" s="41">
        <f t="shared" si="74"/>
        <v>9.4938803054661611E-2</v>
      </c>
      <c r="IX31" s="41">
        <f t="shared" si="75"/>
        <v>5.4286023462142272E-2</v>
      </c>
      <c r="IY31" s="41">
        <f t="shared" si="76"/>
        <v>5.4224992881389357E-2</v>
      </c>
      <c r="IZ31" s="41">
        <f t="shared" si="77"/>
        <v>0.13540686934241089</v>
      </c>
      <c r="JA31" s="41">
        <f t="shared" si="78"/>
        <v>0.10819050370427796</v>
      </c>
      <c r="JB31" s="41">
        <f t="shared" si="79"/>
        <v>5.4029941377926452E-2</v>
      </c>
      <c r="JC31" s="41">
        <f t="shared" si="80"/>
        <v>0.17558638218016526</v>
      </c>
      <c r="JD31" s="41">
        <f t="shared" si="81"/>
        <v>0.16259576667599207</v>
      </c>
      <c r="JE31" s="41">
        <f t="shared" si="82"/>
        <v>2.7125372301331885E-2</v>
      </c>
      <c r="JF31" s="41">
        <f t="shared" si="83"/>
        <v>0.18150635171962448</v>
      </c>
    </row>
    <row r="32" spans="1:266" x14ac:dyDescent="0.25">
      <c r="A32" s="28" t="s">
        <v>21</v>
      </c>
      <c r="B32" s="74">
        <v>5.285860853</v>
      </c>
      <c r="C32" s="74">
        <v>3.1043592370000002</v>
      </c>
      <c r="D32" s="74">
        <v>4.7868514290000004</v>
      </c>
      <c r="E32" s="26">
        <v>5.9339941869999997</v>
      </c>
      <c r="F32" s="74">
        <v>20.130143969999999</v>
      </c>
      <c r="G32" s="74">
        <v>4.0076522050000003</v>
      </c>
      <c r="H32" s="74">
        <v>11.488687410000001</v>
      </c>
      <c r="I32" s="26">
        <v>5.2683401600000002</v>
      </c>
      <c r="J32" s="91">
        <f t="shared" si="3"/>
        <v>0.22288280231719193</v>
      </c>
      <c r="K32" s="91">
        <f t="shared" si="84"/>
        <v>0.49952242230132549</v>
      </c>
      <c r="L32" s="91">
        <f t="shared" si="85"/>
        <v>0.29502905856934841</v>
      </c>
      <c r="M32" s="26">
        <f t="shared" si="86"/>
        <v>0.43567545747636482</v>
      </c>
      <c r="N32" s="31">
        <f>('post-vaccine carriage (0)'!DN31*(1-'invasiveness (0)'!$F$90)+'post-vaccine carriage (0)'!BP31)*EXP('invasiveness (0)'!$B32)/1000*(100000/('post-vaccine carriage (0)'!BP$47+'post-vaccine carriage (0)'!DN$47))</f>
        <v>2.5815088484147322</v>
      </c>
      <c r="O32" s="31">
        <f>('post-vaccine carriage (0)'!DO31*(1-'invasiveness (0)'!$F$90)+'post-vaccine carriage (0)'!BQ31)*EXP('invasiveness (0)'!$B32)/1000*(100000/('post-vaccine carriage (0)'!BQ$47+'post-vaccine carriage (0)'!DO$47))</f>
        <v>0</v>
      </c>
      <c r="P32" s="31">
        <f>('post-vaccine carriage (0)'!DP31*(1-'invasiveness (0)'!$F$90)+'post-vaccine carriage (0)'!BR31)*EXP('invasiveness (0)'!$B32)/1000*(100000/('post-vaccine carriage (0)'!BR$47+'post-vaccine carriage (0)'!DP$47))</f>
        <v>0.5241800558255244</v>
      </c>
      <c r="Q32" s="31">
        <f>('post-vaccine carriage (0)'!DQ31*(1-'invasiveness (0)'!$F$90)+'post-vaccine carriage (0)'!BS31)*EXP('invasiveness (0)'!$B32)/1000*(100000/('post-vaccine carriage (0)'!BS$47+'post-vaccine carriage (0)'!DQ$47))</f>
        <v>0</v>
      </c>
      <c r="R32" s="31">
        <f>('post-vaccine carriage (0)'!DR31*(1-'invasiveness (0)'!$F$90)+'post-vaccine carriage (0)'!BT31)*EXP('invasiveness (0)'!$B32)/1000*(100000/('post-vaccine carriage (0)'!BT$47+'post-vaccine carriage (0)'!DR$47))</f>
        <v>0.12958351343990895</v>
      </c>
      <c r="S32" s="31">
        <f>('post-vaccine carriage (0)'!DS31*(1-'invasiveness (0)'!$F$90)+'post-vaccine carriage (0)'!BU31)*EXP('invasiveness (0)'!$B32)/1000*(100000/('post-vaccine carriage (0)'!BU$47+'post-vaccine carriage (0)'!DS$47))</f>
        <v>0.13018992191962381</v>
      </c>
      <c r="T32" s="31">
        <f>('post-vaccine carriage (0)'!DT31*(1-'invasiveness (0)'!$F$90)+'post-vaccine carriage (0)'!BV31)*EXP('invasiveness (0)'!$B32)/1000*(100000/('post-vaccine carriage (0)'!BV$47+'post-vaccine carriage (0)'!DT$47))</f>
        <v>0</v>
      </c>
      <c r="U32" s="31">
        <f>('post-vaccine carriage (0)'!DU31*(1-'invasiveness (0)'!$F$90)+'post-vaccine carriage (0)'!BW31)*EXP('invasiveness (0)'!$B32)/1000*(100000/('post-vaccine carriage (0)'!BW$47+'post-vaccine carriage (0)'!DU$47))</f>
        <v>0</v>
      </c>
      <c r="V32" s="31">
        <f>('post-vaccine carriage (0)'!DV31*(1-'invasiveness (0)'!$F$90)+'post-vaccine carriage (0)'!BX31)*EXP('invasiveness (0)'!$B32)/1000*(100000/('post-vaccine carriage (0)'!BX$47+'post-vaccine carriage (0)'!DV$47))</f>
        <v>0</v>
      </c>
      <c r="W32" s="38">
        <f>('post-vaccine carriage (0)'!DW31*(1-'invasiveness (0)'!$F$90)+'post-vaccine carriage (0)'!BY31)*EXP('invasiveness (0)'!$B32)/1000*(100000/('post-vaccine carriage (0)'!BY$47+'post-vaccine carriage (0)'!DW$47))</f>
        <v>0</v>
      </c>
      <c r="X32" s="31">
        <f>('post-vaccine carriage (0)'!DX31*(1-'invasiveness (0)'!$F$90)+'post-vaccine carriage (0)'!BZ31)*EXP('invasiveness (0)'!$C32)/1000*(100000/('post-vaccine carriage (0)'!BZ$47+'post-vaccine carriage (0)'!DX$47))</f>
        <v>9.2548479169979728E-2</v>
      </c>
      <c r="Y32" s="31">
        <f>('post-vaccine carriage (0)'!DY31*(1-'invasiveness (0)'!$F$90)+'post-vaccine carriage (0)'!CA31)*EXP('invasiveness (0)'!$C32)/1000*(100000/('post-vaccine carriage (0)'!CA$47+'post-vaccine carriage (0)'!DY$47))</f>
        <v>0.27604121294322886</v>
      </c>
      <c r="Z32" s="31">
        <f>('post-vaccine carriage (0)'!DZ31*(1-'invasiveness (0)'!$F$90)+'post-vaccine carriage (0)'!CB31)*EXP('invasiveness (0)'!$C32)/1000*(100000/('post-vaccine carriage (0)'!CB$47+'post-vaccine carriage (0)'!DZ$47))</f>
        <v>0.27727711589480292</v>
      </c>
      <c r="AA32" s="31">
        <f>('post-vaccine carriage (0)'!EA31*(1-'invasiveness (0)'!$F$90)+'post-vaccine carriage (0)'!CC31)*EXP('invasiveness (0)'!$C32)/1000*(100000/('post-vaccine carriage (0)'!CC$47+'post-vaccine carriage (0)'!EA$47))</f>
        <v>0.18545107829020227</v>
      </c>
      <c r="AB32" s="31">
        <f>('post-vaccine carriage (0)'!EB31*(1-'invasiveness (0)'!$F$90)+'post-vaccine carriage (0)'!CD31)*EXP('invasiveness (0)'!$C32)/1000*(100000/('post-vaccine carriage (0)'!CD$47+'post-vaccine carriage (0)'!EB$47))</f>
        <v>9.3241305809243086E-2</v>
      </c>
      <c r="AC32" s="31">
        <f>('post-vaccine carriage (0)'!EC31*(1-'invasiveness (0)'!$F$90)+'post-vaccine carriage (0)'!CE31)*EXP('invasiveness (0)'!$C32)/1000*(100000/('post-vaccine carriage (0)'!CE$47+'post-vaccine carriage (0)'!EC$47))</f>
        <v>9.37667856838462E-3</v>
      </c>
      <c r="AD32" s="31">
        <f>('post-vaccine carriage (0)'!ED31*(1-'invasiveness (0)'!$F$90)+'post-vaccine carriage (0)'!CF31)*EXP('invasiveness (0)'!$C32)/1000*(100000/('post-vaccine carriage (0)'!CF$47+'post-vaccine carriage (0)'!ED$47))</f>
        <v>0</v>
      </c>
      <c r="AE32" s="31">
        <f>('post-vaccine carriage (0)'!EE31*(1-'invasiveness (0)'!$F$90)+'post-vaccine carriage (0)'!CG31)*EXP('invasiveness (0)'!$C32)/1000*(100000/('post-vaccine carriage (0)'!CG$47+'post-vaccine carriage (0)'!EE$47))</f>
        <v>0</v>
      </c>
      <c r="AF32" s="31">
        <f>('post-vaccine carriage (0)'!EF31*(1-'invasiveness (0)'!$F$90)+'post-vaccine carriage (0)'!CH31)*EXP('invasiveness (0)'!$C32)/1000*(100000/('post-vaccine carriage (0)'!CH$47+'post-vaccine carriage (0)'!EF$47))</f>
        <v>0</v>
      </c>
      <c r="AG32" s="38">
        <f>('post-vaccine carriage (0)'!EG31*(1-'invasiveness (0)'!$F$90)+'post-vaccine carriage (0)'!CI31)*EXP('invasiveness (0)'!$C32)/1000*(100000/('post-vaccine carriage (0)'!CI$47+'post-vaccine carriage (0)'!EG$47))</f>
        <v>0</v>
      </c>
      <c r="AH32" s="31">
        <f>('post-vaccine carriage (0)'!EH31*(1-'invasiveness (0)'!$F$90)+'post-vaccine carriage (0)'!CJ31)*EXP('invasiveness (0)'!$D32)/1000*(100000/('post-vaccine carriage (0)'!CJ$47+'post-vaccine carriage (0)'!EH$47))</f>
        <v>1.0145571112371492</v>
      </c>
      <c r="AI32" s="31">
        <f>('post-vaccine carriage (0)'!EI31*(1-'invasiveness (0)'!$F$90)+'post-vaccine carriage (0)'!CK31)*EXP('invasiveness (0)'!$D32)/1000*(100000/('post-vaccine carriage (0)'!CK$47+'post-vaccine carriage (0)'!EI$47))</f>
        <v>0.5088174591243122</v>
      </c>
      <c r="AJ32" s="31">
        <f>('post-vaccine carriage (0)'!EJ31*(1-'invasiveness (0)'!$F$90)+'post-vaccine carriage (0)'!CL31)*EXP('invasiveness (0)'!$D32)/1000*(100000/('post-vaccine carriage (0)'!CL$47+'post-vaccine carriage (0)'!EJ$47))</f>
        <v>2.7918625531240222</v>
      </c>
      <c r="AK32" s="31">
        <f>('post-vaccine carriage (0)'!EK31*(1-'invasiveness (0)'!$F$90)+'post-vaccine carriage (0)'!CM31)*EXP('invasiveness (0)'!$D32)/1000*(100000/('post-vaccine carriage (0)'!CM$47+'post-vaccine carriage (0)'!EK$47))</f>
        <v>1.2654663797248924</v>
      </c>
      <c r="AL32" s="31">
        <f>('post-vaccine carriage (0)'!EL31*(1-'invasiveness (0)'!$F$90)+'post-vaccine carriage (0)'!CN31)*EXP('invasiveness (0)'!$D32)/1000*(100000/('post-vaccine carriage (0)'!CN$47+'post-vaccine carriage (0)'!EL$47))</f>
        <v>1.5198747869672908</v>
      </c>
      <c r="AM32" s="31">
        <f>('post-vaccine carriage (0)'!EM31*(1-'invasiveness (0)'!$F$90)+'post-vaccine carriage (0)'!CO31)*EXP('invasiveness (0)'!$D32)/1000*(100000/('post-vaccine carriage (0)'!CO$47+'post-vaccine carriage (0)'!EM$47))</f>
        <v>0.50717128815634738</v>
      </c>
      <c r="AN32" s="31">
        <f>('post-vaccine carriage (0)'!EN31*(1-'invasiveness (0)'!$F$90)+'post-vaccine carriage (0)'!CP31)*EXP('invasiveness (0)'!$D32)/1000*(100000/('post-vaccine carriage (0)'!CP$47+'post-vaccine carriage (0)'!EN$47))</f>
        <v>1.0155881433828817</v>
      </c>
      <c r="AO32" s="31">
        <f>('post-vaccine carriage (0)'!EO31*(1-'invasiveness (0)'!$F$90)+'post-vaccine carriage (0)'!CQ31)*EXP('invasiveness (0)'!$D32)/1000*(100000/('post-vaccine carriage (0)'!CQ$47+'post-vaccine carriage (0)'!EO$47))</f>
        <v>0</v>
      </c>
      <c r="AP32" s="31">
        <f>('post-vaccine carriage (0)'!EP31*(1-'invasiveness (0)'!$F$90)+'post-vaccine carriage (0)'!CR31)*EXP('invasiveness (0)'!$D32)/1000*(100000/('post-vaccine carriage (0)'!CR$47+'post-vaccine carriage (0)'!EP$47))</f>
        <v>0.75820771511702301</v>
      </c>
      <c r="AQ32" s="38">
        <f>('post-vaccine carriage (0)'!EQ31*(1-'invasiveness (0)'!$F$90)+'post-vaccine carriage (0)'!CS31)*EXP('invasiveness (0)'!$D32)/1000*(100000/('post-vaccine carriage (0)'!CS$47+'post-vaccine carriage (0)'!EQ$47))</f>
        <v>0</v>
      </c>
      <c r="AR32" s="31">
        <f>('post-vaccine carriage (0)'!ER31*(1-'invasiveness (0)'!$F$90)+'post-vaccine carriage (0)'!CT31)*EXP('invasiveness (0)'!$E32)/1000*(100000/('post-vaccine carriage (0)'!CT$47+'post-vaccine carriage (0)'!ER$47))</f>
        <v>2.3599027056389357</v>
      </c>
      <c r="AS32" s="31">
        <f>('post-vaccine carriage (0)'!ES31*(1-'invasiveness (0)'!$F$90)+'post-vaccine carriage (0)'!CU31)*EXP('invasiveness (0)'!$E32)/1000*(100000/('post-vaccine carriage (0)'!CU$47+'post-vaccine carriage (0)'!ES$47))</f>
        <v>1.4168623997879428</v>
      </c>
      <c r="AT32" s="31">
        <f>('post-vaccine carriage (0)'!ET31*(1-'invasiveness (0)'!$F$90)+'post-vaccine carriage (0)'!CV31)*EXP('invasiveness (0)'!$E32)/1000*(100000/('post-vaccine carriage (0)'!CV$47+'post-vaccine carriage (0)'!ET$47))</f>
        <v>11.322156038338425</v>
      </c>
      <c r="AU32" s="31">
        <f>('post-vaccine carriage (0)'!EU31*(1-'invasiveness (0)'!$F$90)+'post-vaccine carriage (0)'!CW31)*EXP('invasiveness (0)'!$E32)/1000*(100000/('post-vaccine carriage (0)'!CW$47+'post-vaccine carriage (0)'!EU$47))</f>
        <v>3.7697197593273293</v>
      </c>
      <c r="AV32" s="31">
        <f>('post-vaccine carriage (0)'!EV31*(1-'invasiveness (0)'!$F$90)+'post-vaccine carriage (0)'!CX31)*EXP('invasiveness (0)'!$E32)/1000*(100000/('post-vaccine carriage (0)'!CX$47+'post-vaccine carriage (0)'!EV$47))</f>
        <v>1.8825110275343826</v>
      </c>
      <c r="AW32" s="31">
        <f>('post-vaccine carriage (0)'!EW31*(1-'invasiveness (0)'!$F$90)+'post-vaccine carriage (0)'!CY31)*EXP('invasiveness (0)'!$E32)/1000*(100000/('post-vaccine carriage (0)'!CY$47+'post-vaccine carriage (0)'!EW$47))</f>
        <v>0.47005955688586454</v>
      </c>
      <c r="AX32" s="31">
        <f>('post-vaccine carriage (0)'!EX31*(1-'invasiveness (0)'!$F$90)+'post-vaccine carriage (0)'!CZ31)*EXP('invasiveness (0)'!$E32)/1000*(100000/('post-vaccine carriage (0)'!CZ$47+'post-vaccine carriage (0)'!EX$47))</f>
        <v>1.8801212216299605</v>
      </c>
      <c r="AY32" s="31">
        <f>('post-vaccine carriage (0)'!EY31*(1-'invasiveness (0)'!$F$90)+'post-vaccine carriage (0)'!DA31)*EXP('invasiveness (0)'!$E32)/1000*(100000/('post-vaccine carriage (0)'!DA$47+'post-vaccine carriage (0)'!EY$47))</f>
        <v>0</v>
      </c>
      <c r="AZ32" s="31">
        <f>('post-vaccine carriage (0)'!EZ31*(1-'invasiveness (0)'!$F$90)+'post-vaccine carriage (0)'!DB31)*EXP('invasiveness (0)'!$E32)/1000*(100000/('post-vaccine carriage (0)'!DB$47+'post-vaccine carriage (0)'!EZ$47))</f>
        <v>0.94396108225557418</v>
      </c>
      <c r="BA32" s="38">
        <f>('post-vaccine carriage (0)'!FA31*(1-'invasiveness (0)'!$F$90)+'post-vaccine carriage (0)'!DC31)*EXP('invasiveness (0)'!$E32)/1000*(100000/('post-vaccine carriage (0)'!DC$47+'post-vaccine carriage (0)'!FA$47))</f>
        <v>0.4713737687549896</v>
      </c>
      <c r="BB32" s="31">
        <f>('post-vaccine carriage (0)'!DN31*(1-'invasiveness (0)'!$F$90)+'post-vaccine carriage (0)'!BP31)*EXP('invasiveness (0)'!$B32-1.96*$J32)/1000*(100000/('post-vaccine carriage (0)'!BP$47+'post-vaccine carriage (0)'!DN$47))</f>
        <v>1.6678306340057085</v>
      </c>
      <c r="BC32" s="31">
        <f>('post-vaccine carriage (0)'!DO31*(1-'invasiveness (0)'!$F$90)+'post-vaccine carriage (0)'!BQ31)*EXP('invasiveness (0)'!$B32-1.96*$J32)/1000*(100000/('post-vaccine carriage (0)'!BQ$47+'post-vaccine carriage (0)'!DO$47))</f>
        <v>0</v>
      </c>
      <c r="BD32" s="31">
        <f>('post-vaccine carriage (0)'!DP31*(1-'invasiveness (0)'!$F$90)+'post-vaccine carriage (0)'!BR31)*EXP('invasiveness (0)'!$B32-1.96*$J32)/1000*(100000/('post-vaccine carriage (0)'!BR$47+'post-vaccine carriage (0)'!DP$47))</f>
        <v>0.33865603651813647</v>
      </c>
      <c r="BE32" s="31">
        <f>('post-vaccine carriage (0)'!DQ31*(1-'invasiveness (0)'!$F$90)+'post-vaccine carriage (0)'!BS31)*EXP('invasiveness (0)'!$B32-1.96*$J32)/1000*(100000/('post-vaccine carriage (0)'!BS$47+'post-vaccine carriage (0)'!DQ$47))</f>
        <v>0</v>
      </c>
      <c r="BF32" s="31">
        <f>('post-vaccine carriage (0)'!DR31*(1-'invasiveness (0)'!$F$90)+'post-vaccine carriage (0)'!BT31)*EXP('invasiveness (0)'!$B32-1.96*$J32)/1000*(100000/('post-vaccine carriage (0)'!BT$47+'post-vaccine carriage (0)'!DR$47))</f>
        <v>8.3719780201369012E-2</v>
      </c>
      <c r="BG32" s="31">
        <f>('post-vaccine carriage (0)'!DS31*(1-'invasiveness (0)'!$F$90)+'post-vaccine carriage (0)'!BU31)*EXP('invasiveness (0)'!$B32-1.96*$J32)/1000*(100000/('post-vaccine carriage (0)'!BU$47+'post-vaccine carriage (0)'!DS$47))</f>
        <v>8.4111561403207732E-2</v>
      </c>
      <c r="BH32" s="31">
        <f>('post-vaccine carriage (0)'!DT31*(1-'invasiveness (0)'!$F$90)+'post-vaccine carriage (0)'!BV31)*EXP('invasiveness (0)'!$B32-1.96*$J32)/1000*(100000/('post-vaccine carriage (0)'!BV$47+'post-vaccine carriage (0)'!DT$47))</f>
        <v>0</v>
      </c>
      <c r="BI32" s="31">
        <f>('post-vaccine carriage (0)'!DU31*(1-'invasiveness (0)'!$F$90)+'post-vaccine carriage (0)'!BW31)*EXP('invasiveness (0)'!$B32-1.96*$J32)/1000*(100000/('post-vaccine carriage (0)'!BW$47+'post-vaccine carriage (0)'!DU$47))</f>
        <v>0</v>
      </c>
      <c r="BJ32" s="31">
        <f>('post-vaccine carriage (0)'!DV31*(1-'invasiveness (0)'!$F$90)+'post-vaccine carriage (0)'!BX31)*EXP('invasiveness (0)'!$B32-1.96*$J32)/1000*(100000/('post-vaccine carriage (0)'!BX$47+'post-vaccine carriage (0)'!DV$47))</f>
        <v>0</v>
      </c>
      <c r="BK32" s="38">
        <f>('post-vaccine carriage (0)'!DW31*(1-'invasiveness (0)'!$F$90)+'post-vaccine carriage (0)'!BY31)*EXP('invasiveness (0)'!$B32-1.96*$J32)/1000*(100000/('post-vaccine carriage (0)'!BY$47+'post-vaccine carriage (0)'!DW$47))</f>
        <v>0</v>
      </c>
      <c r="BL32" s="31">
        <f>('post-vaccine carriage (0)'!DX31*(1-'invasiveness (0)'!$F$90)+'post-vaccine carriage (0)'!BZ31)*EXP('invasiveness (0)'!$C32-1.96*$K32)/1000*(100000/('post-vaccine carriage (0)'!BZ$47+'post-vaccine carriage (0)'!DX$47))</f>
        <v>3.476699991761438E-2</v>
      </c>
      <c r="BM32" s="31">
        <f>('post-vaccine carriage (0)'!DY31*(1-'invasiveness (0)'!$F$90)+'post-vaccine carriage (0)'!CA31)*EXP('invasiveness (0)'!$C32-1.96*$K32)/1000*(100000/('post-vaccine carriage (0)'!CA$47+'post-vaccine carriage (0)'!DY$47))</f>
        <v>0.10369835262261622</v>
      </c>
      <c r="BN32" s="31">
        <f>('post-vaccine carriage (0)'!DZ31*(1-'invasiveness (0)'!$F$90)+'post-vaccine carriage (0)'!CB31)*EXP('invasiveness (0)'!$C32-1.96*$K32)/1000*(100000/('post-vaccine carriage (0)'!CB$47+'post-vaccine carriage (0)'!DZ$47))</f>
        <v>0.10416263510679012</v>
      </c>
      <c r="BO32" s="31">
        <f>('post-vaccine carriage (0)'!EA31*(1-'invasiveness (0)'!$F$90)+'post-vaccine carriage (0)'!CC31)*EXP('invasiveness (0)'!$C32-1.96*$K32)/1000*(100000/('post-vaccine carriage (0)'!CC$47+'post-vaccine carriage (0)'!EA$47))</f>
        <v>6.9667029447290821E-2</v>
      </c>
      <c r="BP32" s="31">
        <f>('post-vaccine carriage (0)'!EB31*(1-'invasiveness (0)'!$F$90)+'post-vaccine carriage (0)'!CD31)*EXP('invasiveness (0)'!$C32-1.96*$K32)/1000*(100000/('post-vaccine carriage (0)'!CD$47+'post-vaccine carriage (0)'!EB$47))</f>
        <v>3.5027268956351901E-2</v>
      </c>
      <c r="BQ32" s="31">
        <f>('post-vaccine carriage (0)'!EC31*(1-'invasiveness (0)'!$F$90)+'post-vaccine carriage (0)'!CE31)*EXP('invasiveness (0)'!$C32-1.96*$K32)/1000*(100000/('post-vaccine carriage (0)'!CE$47+'post-vaccine carriage (0)'!EC$47))</f>
        <v>3.5224672078703373E-3</v>
      </c>
      <c r="BR32" s="31">
        <f>('post-vaccine carriage (0)'!ED31*(1-'invasiveness (0)'!$F$90)+'post-vaccine carriage (0)'!CF31)*EXP('invasiveness (0)'!$C32-1.96*$K32)/1000*(100000/('post-vaccine carriage (0)'!CF$47+'post-vaccine carriage (0)'!ED$47))</f>
        <v>0</v>
      </c>
      <c r="BS32" s="31">
        <f>('post-vaccine carriage (0)'!EE31*(1-'invasiveness (0)'!$F$90)+'post-vaccine carriage (0)'!CG31)*EXP('invasiveness (0)'!$C32-1.96*$K32)/1000*(100000/('post-vaccine carriage (0)'!CG$47+'post-vaccine carriage (0)'!EE$47))</f>
        <v>0</v>
      </c>
      <c r="BT32" s="31">
        <f>('post-vaccine carriage (0)'!EF31*(1-'invasiveness (0)'!$F$90)+'post-vaccine carriage (0)'!CH31)*EXP('invasiveness (0)'!$C32-1.96*$K32)/1000*(100000/('post-vaccine carriage (0)'!CH$47+'post-vaccine carriage (0)'!EF$47))</f>
        <v>0</v>
      </c>
      <c r="BU32" s="38">
        <f>('post-vaccine carriage (0)'!EG31*(1-'invasiveness (0)'!$F$90)+'post-vaccine carriage (0)'!CI31)*EXP('invasiveness (0)'!$C32-1.96*$K32)/1000*(100000/('post-vaccine carriage (0)'!CI$47+'post-vaccine carriage (0)'!EG$47))</f>
        <v>0</v>
      </c>
      <c r="BV32" s="31">
        <f>('post-vaccine carriage (0)'!EH31*(1-'invasiveness (0)'!$F$90)+'post-vaccine carriage (0)'!CJ31)*EXP('invasiveness (0)'!$D32-1.96*$L32)/1000*(100000/('post-vaccine carriage (0)'!CJ$47+'post-vaccine carriage (0)'!EH$47))</f>
        <v>0.56903986765292613</v>
      </c>
      <c r="BW32" s="31">
        <f>('post-vaccine carriage (0)'!EI31*(1-'invasiveness (0)'!$F$90)+'post-vaccine carriage (0)'!CK31)*EXP('invasiveness (0)'!$D32-1.96*$L32)/1000*(100000/('post-vaccine carriage (0)'!CK$47+'post-vaccine carriage (0)'!EI$47))</f>
        <v>0.28538306655456319</v>
      </c>
      <c r="BX32" s="31">
        <f>('post-vaccine carriage (0)'!EJ31*(1-'invasiveness (0)'!$F$90)+'post-vaccine carriage (0)'!CL31)*EXP('invasiveness (0)'!$D32-1.96*$L32)/1000*(100000/('post-vaccine carriage (0)'!CL$47+'post-vaccine carriage (0)'!EJ$47))</f>
        <v>1.5658863164416823</v>
      </c>
      <c r="BY32" s="31">
        <f>('post-vaccine carriage (0)'!EK31*(1-'invasiveness (0)'!$F$90)+'post-vaccine carriage (0)'!CM31)*EXP('invasiveness (0)'!$D32-1.96*$L32)/1000*(100000/('post-vaccine carriage (0)'!CM$47+'post-vaccine carriage (0)'!EK$47))</f>
        <v>0.7097686401899943</v>
      </c>
      <c r="BZ32" s="31">
        <f>('post-vaccine carriage (0)'!EL31*(1-'invasiveness (0)'!$F$90)+'post-vaccine carriage (0)'!CN31)*EXP('invasiveness (0)'!$D32-1.96*$L32)/1000*(100000/('post-vaccine carriage (0)'!CN$47+'post-vaccine carriage (0)'!EL$47))</f>
        <v>0.85245999268613482</v>
      </c>
      <c r="CA32" s="31">
        <f>('post-vaccine carriage (0)'!EM31*(1-'invasiveness (0)'!$F$90)+'post-vaccine carriage (0)'!CO31)*EXP('invasiveness (0)'!$D32-1.96*$L32)/1000*(100000/('post-vaccine carriage (0)'!CO$47+'post-vaccine carriage (0)'!EM$47))</f>
        <v>0.28445977017295043</v>
      </c>
      <c r="CB32" s="31">
        <f>('post-vaccine carriage (0)'!EN31*(1-'invasiveness (0)'!$F$90)+'post-vaccine carriage (0)'!CP31)*EXP('invasiveness (0)'!$D32-1.96*$L32)/1000*(100000/('post-vaccine carriage (0)'!CP$47+'post-vaccine carriage (0)'!EN$47))</f>
        <v>0.56961814795795318</v>
      </c>
      <c r="CC32" s="31">
        <f>('post-vaccine carriage (0)'!EO31*(1-'invasiveness (0)'!$F$90)+'post-vaccine carriage (0)'!CQ31)*EXP('invasiveness (0)'!$D32-1.96*$L32)/1000*(100000/('post-vaccine carriage (0)'!CQ$47+'post-vaccine carriage (0)'!EO$47))</f>
        <v>0</v>
      </c>
      <c r="CD32" s="31">
        <f>('post-vaccine carriage (0)'!EP31*(1-'invasiveness (0)'!$F$90)+'post-vaccine carriage (0)'!CR31)*EXP('invasiveness (0)'!$D32-1.96*$L32)/1000*(100000/('post-vaccine carriage (0)'!CR$47+'post-vaccine carriage (0)'!EP$47))</f>
        <v>0.42525986273706001</v>
      </c>
      <c r="CE32" s="38">
        <f>('post-vaccine carriage (0)'!EQ31*(1-'invasiveness (0)'!$F$90)+'post-vaccine carriage (0)'!CS31)*EXP('invasiveness (0)'!$D32-1.96*$L32)/1000*(100000/('post-vaccine carriage (0)'!CS$47+'post-vaccine carriage (0)'!EQ$47))</f>
        <v>0</v>
      </c>
      <c r="CF32" s="31">
        <f>('post-vaccine carriage (0)'!ER31*(1-'invasiveness (0)'!$F$90)+'post-vaccine carriage (0)'!CT31)*EXP('invasiveness (0)'!$E32-1.96*$M32)/1000*(100000/('post-vaccine carriage (0)'!CT$47+'post-vaccine carriage (0)'!ER$47))</f>
        <v>1.0047075409284312</v>
      </c>
      <c r="CG32" s="31">
        <f>('post-vaccine carriage (0)'!ES31*(1-'invasiveness (0)'!$F$90)+'post-vaccine carriage (0)'!CU31)*EXP('invasiveness (0)'!$E32-1.96*$M32)/1000*(100000/('post-vaccine carriage (0)'!CU$47+'post-vaccine carriage (0)'!ES$47))</f>
        <v>0.60321653690357679</v>
      </c>
      <c r="CH32" s="31">
        <f>('post-vaccine carriage (0)'!ET31*(1-'invasiveness (0)'!$F$90)+'post-vaccine carriage (0)'!CV31)*EXP('invasiveness (0)'!$E32-1.96*$M32)/1000*(100000/('post-vaccine carriage (0)'!CV$47+'post-vaccine carriage (0)'!ET$47))</f>
        <v>4.820307008465047</v>
      </c>
      <c r="CI32" s="31">
        <f>('post-vaccine carriage (0)'!EU31*(1-'invasiveness (0)'!$F$90)+'post-vaccine carriage (0)'!CW31)*EXP('invasiveness (0)'!$E32-1.96*$M32)/1000*(100000/('post-vaccine carriage (0)'!CW$47+'post-vaccine carriage (0)'!EU$47))</f>
        <v>1.6049245845318165</v>
      </c>
      <c r="CJ32" s="31">
        <f>('post-vaccine carriage (0)'!EV31*(1-'invasiveness (0)'!$F$90)+'post-vaccine carriage (0)'!CX31)*EXP('invasiveness (0)'!$E32-1.96*$M32)/1000*(100000/('post-vaccine carriage (0)'!CX$47+'post-vaccine carriage (0)'!EV$47))</f>
        <v>0.80146228940935982</v>
      </c>
      <c r="CK32" s="31">
        <f>('post-vaccine carriage (0)'!EW31*(1-'invasiveness (0)'!$F$90)+'post-vaccine carriage (0)'!CY31)*EXP('invasiveness (0)'!$E32-1.96*$M32)/1000*(100000/('post-vaccine carriage (0)'!CY$47+'post-vaccine carriage (0)'!EW$47))</f>
        <v>0.2001236662681985</v>
      </c>
      <c r="CL32" s="31">
        <f>('post-vaccine carriage (0)'!EX31*(1-'invasiveness (0)'!$F$90)+'post-vaccine carriage (0)'!CZ31)*EXP('invasiveness (0)'!$E32-1.96*$M32)/1000*(100000/('post-vaccine carriage (0)'!CZ$47+'post-vaccine carriage (0)'!EX$47))</f>
        <v>0.80044485084810435</v>
      </c>
      <c r="CM32" s="31">
        <f>('post-vaccine carriage (0)'!EY31*(1-'invasiveness (0)'!$F$90)+'post-vaccine carriage (0)'!DA31)*EXP('invasiveness (0)'!$E32-1.96*$M32)/1000*(100000/('post-vaccine carriage (0)'!DA$47+'post-vaccine carriage (0)'!EY$47))</f>
        <v>0</v>
      </c>
      <c r="CN32" s="31">
        <f>('post-vaccine carriage (0)'!EZ31*(1-'invasiveness (0)'!$F$90)+'post-vaccine carriage (0)'!DB31)*EXP('invasiveness (0)'!$E32-1.96*$M32)/1000*(100000/('post-vaccine carriage (0)'!DB$47+'post-vaccine carriage (0)'!EZ$47))</f>
        <v>0.40188301637137253</v>
      </c>
      <c r="CO32" s="38">
        <f>('post-vaccine carriage (0)'!FA31*(1-'invasiveness (0)'!$F$90)+'post-vaccine carriage (0)'!DC31)*EXP('invasiveness (0)'!$E32-1.96*$M32)/1000*(100000/('post-vaccine carriage (0)'!DC$47+'post-vaccine carriage (0)'!FA$47))</f>
        <v>0.20068318025669155</v>
      </c>
      <c r="CP32" s="31">
        <f>('post-vaccine carriage (0)'!DN31*(1-'invasiveness (0)'!$F$90)+'post-vaccine carriage (0)'!BP31)*MIN(1000, EXP('invasiveness (0)'!$B32+1.96*$J32))/1000*(100000/('post-vaccine carriage (0)'!BP$47+'post-vaccine carriage (0)'!DN$47))</f>
        <v>3.995722226565571</v>
      </c>
      <c r="CQ32" s="31">
        <f>('post-vaccine carriage (0)'!DO31*(1-'invasiveness (0)'!$F$90)+'post-vaccine carriage (0)'!BQ31)*MIN(1000, EXP('invasiveness (0)'!$B32+1.96*$J32))/1000*(100000/('post-vaccine carriage (0)'!BQ$47+'post-vaccine carriage (0)'!DO$47))</f>
        <v>0</v>
      </c>
      <c r="CR32" s="31">
        <f>('post-vaccine carriage (0)'!DP31*(1-'invasiveness (0)'!$F$90)+'post-vaccine carriage (0)'!BR31)*MIN(1000, EXP('invasiveness (0)'!$B32+1.96*$J32))/1000*(100000/('post-vaccine carriage (0)'!BR$47+'post-vaccine carriage (0)'!DP$47))</f>
        <v>0.81133864835312053</v>
      </c>
      <c r="CS32" s="31">
        <f>('post-vaccine carriage (0)'!DQ31*(1-'invasiveness (0)'!$F$90)+'post-vaccine carriage (0)'!BS31)*MIN(1000, EXP('invasiveness (0)'!$B32+1.96*$J32))/1000*(100000/('post-vaccine carriage (0)'!BS$47+'post-vaccine carriage (0)'!DQ$47))</f>
        <v>0</v>
      </c>
      <c r="CT32" s="31">
        <f>('post-vaccine carriage (0)'!DR31*(1-'invasiveness (0)'!$F$90)+'post-vaccine carriage (0)'!BT31)*MIN(1000, EXP('invasiveness (0)'!$B32+1.96*$J32))/1000*(100000/('post-vaccine carriage (0)'!BT$47+'post-vaccine carriage (0)'!DR$47))</f>
        <v>0.20057251601762424</v>
      </c>
      <c r="CU32" s="31">
        <f>('post-vaccine carriage (0)'!DS31*(1-'invasiveness (0)'!$F$90)+'post-vaccine carriage (0)'!BU31)*MIN(1000, EXP('invasiveness (0)'!$B32+1.96*$J32))/1000*(100000/('post-vaccine carriage (0)'!BU$47+'post-vaccine carriage (0)'!DS$47))</f>
        <v>0.20151112982181954</v>
      </c>
      <c r="CV32" s="31">
        <f>('post-vaccine carriage (0)'!DT31*(1-'invasiveness (0)'!$F$90)+'post-vaccine carriage (0)'!BV31)*MIN(1000, EXP('invasiveness (0)'!$B32+1.96*$J32))/1000*(100000/('post-vaccine carriage (0)'!BV$47+'post-vaccine carriage (0)'!DT$47))</f>
        <v>0</v>
      </c>
      <c r="CW32" s="31">
        <f>('post-vaccine carriage (0)'!DU31*(1-'invasiveness (0)'!$F$90)+'post-vaccine carriage (0)'!BW31)*MIN(1000, EXP('invasiveness (0)'!$B32+1.96*$J32))/1000*(100000/('post-vaccine carriage (0)'!BW$47+'post-vaccine carriage (0)'!DU$47))</f>
        <v>0</v>
      </c>
      <c r="CX32" s="31">
        <f>('post-vaccine carriage (0)'!DV31*(1-'invasiveness (0)'!$F$90)+'post-vaccine carriage (0)'!BX31)*MIN(1000, EXP('invasiveness (0)'!$B32+1.96*$J32))/1000*(100000/('post-vaccine carriage (0)'!BX$47+'post-vaccine carriage (0)'!DV$47))</f>
        <v>0</v>
      </c>
      <c r="CY32" s="38">
        <f>('post-vaccine carriage (0)'!DW31*(1-'invasiveness (0)'!$F$90)+'post-vaccine carriage (0)'!BY31)*MIN(1000, EXP('invasiveness (0)'!$B32+1.96*$J32))/1000*(100000/('post-vaccine carriage (0)'!BY$47+'post-vaccine carriage (0)'!DW$47))</f>
        <v>0</v>
      </c>
      <c r="CZ32" s="31">
        <f>('post-vaccine carriage (0)'!DX31*(1-'invasiveness (0)'!$F$90)+'post-vaccine carriage (0)'!BZ31)*MIN(1000, EXP('invasiveness (0)'!$C32+1.96*$K32))/1000*(100000/('post-vaccine carriage (0)'!BZ$47+'post-vaccine carriage (0)'!DX$47))</f>
        <v>0.24636065858350575</v>
      </c>
      <c r="DA32" s="31">
        <f>('post-vaccine carriage (0)'!DY31*(1-'invasiveness (0)'!$F$90)+'post-vaccine carriage (0)'!CA31)*MIN(1000, EXP('invasiveness (0)'!$C32+1.96*$K32))/1000*(100000/('post-vaccine carriage (0)'!CA$47+'post-vaccine carriage (0)'!DY$47))</f>
        <v>0.73481158876722907</v>
      </c>
      <c r="DB32" s="31">
        <f>('post-vaccine carriage (0)'!DZ31*(1-'invasiveness (0)'!$F$90)+'post-vaccine carriage (0)'!CB31)*MIN(1000, EXP('invasiveness (0)'!$C32+1.96*$K32))/1000*(100000/('post-vaccine carriage (0)'!CB$47+'post-vaccine carriage (0)'!DZ$47))</f>
        <v>0.73810151711425098</v>
      </c>
      <c r="DC32" s="31">
        <f>('post-vaccine carriage (0)'!EA31*(1-'invasiveness (0)'!$F$90)+'post-vaccine carriage (0)'!CC31)*MIN(1000, EXP('invasiveness (0)'!$C32+1.96*$K32))/1000*(100000/('post-vaccine carriage (0)'!CC$47+'post-vaccine carriage (0)'!EA$47))</f>
        <v>0.49366397149198582</v>
      </c>
      <c r="DD32" s="31">
        <f>('post-vaccine carriage (0)'!EB31*(1-'invasiveness (0)'!$F$90)+'post-vaccine carriage (0)'!CD31)*MIN(1000, EXP('invasiveness (0)'!$C32+1.96*$K32))/1000*(100000/('post-vaccine carriage (0)'!CD$47+'post-vaccine carriage (0)'!EB$47))</f>
        <v>0.24820493769715415</v>
      </c>
      <c r="DE32" s="31">
        <f>('post-vaccine carriage (0)'!EC31*(1-'invasiveness (0)'!$F$90)+'post-vaccine carriage (0)'!CE31)*MIN(1000, EXP('invasiveness (0)'!$C32+1.96*$K32))/1000*(100000/('post-vaccine carriage (0)'!CE$47+'post-vaccine carriage (0)'!EC$47))</f>
        <v>2.4960374585846209E-2</v>
      </c>
      <c r="DF32" s="31">
        <f>('post-vaccine carriage (0)'!ED31*(1-'invasiveness (0)'!$F$90)+'post-vaccine carriage (0)'!CF31)*MIN(1000, EXP('invasiveness (0)'!$C32+1.96*$K32))/1000*(100000/('post-vaccine carriage (0)'!CF$47+'post-vaccine carriage (0)'!ED$47))</f>
        <v>0</v>
      </c>
      <c r="DG32" s="31">
        <f>('post-vaccine carriage (0)'!EE31*(1-'invasiveness (0)'!$F$90)+'post-vaccine carriage (0)'!CG31)*MIN(1000, EXP('invasiveness (0)'!$C32+1.96*$K32))/1000*(100000/('post-vaccine carriage (0)'!CG$47+'post-vaccine carriage (0)'!EE$47))</f>
        <v>0</v>
      </c>
      <c r="DH32" s="31">
        <f>('post-vaccine carriage (0)'!EF31*(1-'invasiveness (0)'!$F$90)+'post-vaccine carriage (0)'!CH31)*MIN(1000, EXP('invasiveness (0)'!$C32+1.96*$K32))/1000*(100000/('post-vaccine carriage (0)'!CH$47+'post-vaccine carriage (0)'!EF$47))</f>
        <v>0</v>
      </c>
      <c r="DI32" s="38">
        <f>('post-vaccine carriage (0)'!EG31*(1-'invasiveness (0)'!$F$90)+'post-vaccine carriage (0)'!CI31)*MIN(1000, EXP('invasiveness (0)'!$C32+1.96*$K32))/1000*(100000/('post-vaccine carriage (0)'!CI$47+'post-vaccine carriage (0)'!EG$47))</f>
        <v>0</v>
      </c>
      <c r="DJ32" s="31">
        <f>('post-vaccine carriage (0)'!EH31*(1-'invasiveness (0)'!$F$90)+'post-vaccine carriage (0)'!CJ31)*MIN(1000, EXP('invasiveness (0)'!$D32+1.96*$L32))/1000*(100000/('post-vaccine carriage (0)'!CJ$47+'post-vaccine carriage (0)'!EH$47))</f>
        <v>1.80888227780498</v>
      </c>
      <c r="DK32" s="31">
        <f>('post-vaccine carriage (0)'!EI31*(1-'invasiveness (0)'!$F$90)+'post-vaccine carriage (0)'!CK31)*MIN(1000, EXP('invasiveness (0)'!$D32+1.96*$L32))/1000*(100000/('post-vaccine carriage (0)'!CK$47+'post-vaccine carriage (0)'!EI$47))</f>
        <v>0.9071848930469818</v>
      </c>
      <c r="DL32" s="31">
        <f>('post-vaccine carriage (0)'!EJ31*(1-'invasiveness (0)'!$F$90)+'post-vaccine carriage (0)'!CL31)*MIN(1000, EXP('invasiveness (0)'!$D32+1.96*$L32))/1000*(100000/('post-vaccine carriage (0)'!CL$47+'post-vaccine carriage (0)'!EJ$47))</f>
        <v>4.9776899087083057</v>
      </c>
      <c r="DM32" s="31">
        <f>('post-vaccine carriage (0)'!EK31*(1-'invasiveness (0)'!$F$90)+'post-vaccine carriage (0)'!CM31)*MIN(1000, EXP('invasiveness (0)'!$D32+1.96*$L32))/1000*(100000/('post-vaccine carriage (0)'!CM$47+'post-vaccine carriage (0)'!EK$47))</f>
        <v>2.256235437205782</v>
      </c>
      <c r="DN32" s="31">
        <f>('post-vaccine carriage (0)'!EL31*(1-'invasiveness (0)'!$F$90)+'post-vaccine carriage (0)'!CN31)*MIN(1000, EXP('invasiveness (0)'!$D32+1.96*$L32))/1000*(100000/('post-vaccine carriage (0)'!CN$47+'post-vaccine carriage (0)'!EL$47))</f>
        <v>2.7098273090563536</v>
      </c>
      <c r="DO32" s="31">
        <f>('post-vaccine carriage (0)'!EM31*(1-'invasiveness (0)'!$F$90)+'post-vaccine carriage (0)'!CO31)*MIN(1000, EXP('invasiveness (0)'!$D32+1.96*$L32))/1000*(100000/('post-vaccine carriage (0)'!CO$47+'post-vaccine carriage (0)'!EM$47))</f>
        <v>0.90424988874095769</v>
      </c>
      <c r="DP32" s="31">
        <f>('post-vaccine carriage (0)'!EN31*(1-'invasiveness (0)'!$F$90)+'post-vaccine carriage (0)'!CP31)*MIN(1000, EXP('invasiveness (0)'!$D32+1.96*$L32))/1000*(100000/('post-vaccine carriage (0)'!CP$47+'post-vaccine carriage (0)'!EN$47))</f>
        <v>1.8107205338830323</v>
      </c>
      <c r="DQ32" s="31">
        <f>('post-vaccine carriage (0)'!EO31*(1-'invasiveness (0)'!$F$90)+'post-vaccine carriage (0)'!CQ31)*MIN(1000, EXP('invasiveness (0)'!$D32+1.96*$L32))/1000*(100000/('post-vaccine carriage (0)'!CQ$47+'post-vaccine carriage (0)'!EO$47))</f>
        <v>0</v>
      </c>
      <c r="DR32" s="31">
        <f>('post-vaccine carriage (0)'!EP31*(1-'invasiveness (0)'!$F$90)+'post-vaccine carriage (0)'!CR31)*MIN(1000, EXP('invasiveness (0)'!$D32+1.96*$L32))/1000*(100000/('post-vaccine carriage (0)'!CR$47+'post-vaccine carriage (0)'!EP$47))</f>
        <v>1.3518297625431601</v>
      </c>
      <c r="DS32" s="38">
        <f>('post-vaccine carriage (0)'!EQ31*(1-'invasiveness (0)'!$F$90)+'post-vaccine carriage (0)'!CS31)*MIN(1000, EXP('invasiveness (0)'!$D32+1.96*$L32))/1000*(100000/('post-vaccine carriage (0)'!CS$47+'post-vaccine carriage (0)'!EQ$47))</f>
        <v>0</v>
      </c>
      <c r="DT32" s="31">
        <f>('post-vaccine carriage (0)'!ER31*(1-'invasiveness (0)'!$F$90)+'post-vaccine carriage (0)'!CT31)*MIN(1000, EXP('invasiveness (0)'!$E32+1.96*$M32))/1000*(100000/('post-vaccine carriage (0)'!CT$47+'post-vaccine carriage (0)'!ER$47))</f>
        <v>5.5430466610568399</v>
      </c>
      <c r="DU32" s="31">
        <f>('post-vaccine carriage (0)'!ES31*(1-'invasiveness (0)'!$F$90)+'post-vaccine carriage (0)'!CU31)*MIN(1000, EXP('invasiveness (0)'!$E32+1.96*$M32))/1000*(100000/('post-vaccine carriage (0)'!CU$47+'post-vaccine carriage (0)'!ES$47))</f>
        <v>3.3279907580745647</v>
      </c>
      <c r="DV32" s="31">
        <f>('post-vaccine carriage (0)'!ET31*(1-'invasiveness (0)'!$F$90)+'post-vaccine carriage (0)'!CV31)*MIN(1000, EXP('invasiveness (0)'!$E32+1.96*$M32))/1000*(100000/('post-vaccine carriage (0)'!CV$47+'post-vaccine carriage (0)'!ET$47))</f>
        <v>26.593994351680063</v>
      </c>
      <c r="DW32" s="31">
        <f>('post-vaccine carriage (0)'!EU31*(1-'invasiveness (0)'!$F$90)+'post-vaccine carriage (0)'!CW31)*MIN(1000, EXP('invasiveness (0)'!$E32+1.96*$M32))/1000*(100000/('post-vaccine carriage (0)'!CW$47+'post-vaccine carriage (0)'!EU$47))</f>
        <v>8.854488990215339</v>
      </c>
      <c r="DX32" s="31">
        <f>('post-vaccine carriage (0)'!EV31*(1-'invasiveness (0)'!$F$90)+'post-vaccine carriage (0)'!CX31)*MIN(1000, EXP('invasiveness (0)'!$E32+1.96*$M32))/1000*(100000/('post-vaccine carriage (0)'!CX$47+'post-vaccine carriage (0)'!EV$47))</f>
        <v>4.4217274045422741</v>
      </c>
      <c r="DY32" s="31">
        <f>('post-vaccine carriage (0)'!EW31*(1-'invasiveness (0)'!$F$90)+'post-vaccine carriage (0)'!CY31)*MIN(1000, EXP('invasiveness (0)'!$E32+1.96*$M32))/1000*(100000/('post-vaccine carriage (0)'!CY$47+'post-vaccine carriage (0)'!EW$47))</f>
        <v>1.1040972371734292</v>
      </c>
      <c r="DZ32" s="31">
        <f>('post-vaccine carriage (0)'!EX31*(1-'invasiveness (0)'!$F$90)+'post-vaccine carriage (0)'!CZ31)*MIN(1000, EXP('invasiveness (0)'!$E32+1.96*$M32))/1000*(100000/('post-vaccine carriage (0)'!CZ$47+'post-vaccine carriage (0)'!EX$47))</f>
        <v>4.4161141198897216</v>
      </c>
      <c r="EA32" s="31">
        <f>('post-vaccine carriage (0)'!EY31*(1-'invasiveness (0)'!$F$90)+'post-vaccine carriage (0)'!DA31)*MIN(1000, EXP('invasiveness (0)'!$E32+1.96*$M32))/1000*(100000/('post-vaccine carriage (0)'!DA$47+'post-vaccine carriage (0)'!EY$47))</f>
        <v>0</v>
      </c>
      <c r="EB32" s="31">
        <f>('post-vaccine carriage (0)'!EZ31*(1-'invasiveness (0)'!$F$90)+'post-vaccine carriage (0)'!DB31)*MIN(1000, EXP('invasiveness (0)'!$E32+1.96*$M32))/1000*(100000/('post-vaccine carriage (0)'!DB$47+'post-vaccine carriage (0)'!EZ$47))</f>
        <v>2.2172186644227363</v>
      </c>
      <c r="EC32" s="38">
        <f>('post-vaccine carriage (0)'!FA31*(1-'invasiveness (0)'!$F$90)+'post-vaccine carriage (0)'!DC31)*MIN(1000, EXP('invasiveness (0)'!$E32+1.96*$M32))/1000*(100000/('post-vaccine carriage (0)'!DC$47+'post-vaccine carriage (0)'!FA$47))</f>
        <v>1.1071841177027275</v>
      </c>
      <c r="GE32" s="41">
        <f t="shared" si="4"/>
        <v>0.91367821440902364</v>
      </c>
      <c r="GF32" s="41">
        <f t="shared" si="5"/>
        <v>0</v>
      </c>
      <c r="GG32" s="41">
        <f t="shared" si="6"/>
        <v>0.18552401930738793</v>
      </c>
      <c r="GH32" s="41">
        <f t="shared" si="7"/>
        <v>0</v>
      </c>
      <c r="GI32" s="41">
        <f t="shared" si="8"/>
        <v>4.5863733238539942E-2</v>
      </c>
      <c r="GJ32" s="41">
        <f t="shared" si="9"/>
        <v>4.6078360516416075E-2</v>
      </c>
      <c r="GK32" s="41">
        <f t="shared" si="10"/>
        <v>0</v>
      </c>
      <c r="GL32" s="41">
        <f t="shared" si="11"/>
        <v>0</v>
      </c>
      <c r="GM32" s="41">
        <f t="shared" si="12"/>
        <v>0</v>
      </c>
      <c r="GN32" s="41">
        <f t="shared" si="13"/>
        <v>0</v>
      </c>
      <c r="GO32" s="41">
        <f t="shared" si="14"/>
        <v>5.7781479252365348E-2</v>
      </c>
      <c r="GP32" s="41">
        <f t="shared" si="15"/>
        <v>0.17234286032061263</v>
      </c>
      <c r="GQ32" s="41">
        <f t="shared" si="16"/>
        <v>0.17311448078801278</v>
      </c>
      <c r="GR32" s="41">
        <f t="shared" si="17"/>
        <v>0.11578404884291145</v>
      </c>
      <c r="GS32" s="41">
        <f t="shared" si="18"/>
        <v>5.8214036852891185E-2</v>
      </c>
      <c r="GT32" s="41">
        <f t="shared" si="19"/>
        <v>5.8542113605142831E-3</v>
      </c>
      <c r="GU32" s="41">
        <f t="shared" si="20"/>
        <v>0</v>
      </c>
      <c r="GV32" s="41">
        <f t="shared" si="21"/>
        <v>0</v>
      </c>
      <c r="GW32" s="41">
        <f t="shared" si="22"/>
        <v>0</v>
      </c>
      <c r="GX32" s="41">
        <f t="shared" si="23"/>
        <v>0</v>
      </c>
      <c r="GY32" s="41">
        <f t="shared" si="24"/>
        <v>0.44551724358422307</v>
      </c>
      <c r="GZ32" s="41">
        <f t="shared" si="25"/>
        <v>0.22343439256974901</v>
      </c>
      <c r="HA32" s="41">
        <f t="shared" si="26"/>
        <v>1.2259762366823399</v>
      </c>
      <c r="HB32" s="41">
        <f t="shared" si="27"/>
        <v>0.55569773953489809</v>
      </c>
      <c r="HC32" s="41">
        <f t="shared" si="28"/>
        <v>0.66741479428115602</v>
      </c>
      <c r="HD32" s="41">
        <f t="shared" si="29"/>
        <v>0.22271151798339694</v>
      </c>
      <c r="HE32" s="41">
        <f t="shared" si="30"/>
        <v>0.44596999542492854</v>
      </c>
      <c r="HF32" s="41">
        <f t="shared" si="31"/>
        <v>0</v>
      </c>
      <c r="HG32" s="41">
        <f t="shared" si="32"/>
        <v>0.33294785237996299</v>
      </c>
      <c r="HH32" s="41">
        <f t="shared" si="33"/>
        <v>0</v>
      </c>
      <c r="HI32" s="41">
        <f t="shared" si="34"/>
        <v>1.3551951647105045</v>
      </c>
      <c r="HJ32" s="41">
        <f t="shared" si="35"/>
        <v>0.81364586288436602</v>
      </c>
      <c r="HK32" s="41">
        <f t="shared" si="36"/>
        <v>6.5018490298733784</v>
      </c>
      <c r="HL32" s="41">
        <f t="shared" si="37"/>
        <v>2.164795174795513</v>
      </c>
      <c r="HM32" s="41">
        <f t="shared" si="38"/>
        <v>1.0810487381250229</v>
      </c>
      <c r="HN32" s="41">
        <f t="shared" si="39"/>
        <v>0.26993589061766604</v>
      </c>
      <c r="HO32" s="41">
        <f t="shared" si="40"/>
        <v>1.0796763707818562</v>
      </c>
      <c r="HP32" s="41">
        <f t="shared" si="41"/>
        <v>0</v>
      </c>
      <c r="HQ32" s="41">
        <f t="shared" si="42"/>
        <v>0.54207806588420171</v>
      </c>
      <c r="HR32" s="41">
        <f t="shared" si="43"/>
        <v>0.27069058849829808</v>
      </c>
      <c r="HS32" s="41">
        <f t="shared" si="44"/>
        <v>1.4142133781508388</v>
      </c>
      <c r="HT32" s="41">
        <f t="shared" si="45"/>
        <v>0</v>
      </c>
      <c r="HU32" s="41">
        <f t="shared" si="46"/>
        <v>0.28715859252759612</v>
      </c>
      <c r="HV32" s="41">
        <f t="shared" si="47"/>
        <v>0</v>
      </c>
      <c r="HW32" s="41">
        <f t="shared" si="48"/>
        <v>7.0989002577715288E-2</v>
      </c>
      <c r="HX32" s="41">
        <f t="shared" si="49"/>
        <v>7.1321207902195732E-2</v>
      </c>
      <c r="HY32" s="41">
        <f t="shared" si="50"/>
        <v>0</v>
      </c>
      <c r="HZ32" s="41">
        <f t="shared" si="51"/>
        <v>0</v>
      </c>
      <c r="IA32" s="41">
        <f t="shared" si="52"/>
        <v>0</v>
      </c>
      <c r="IB32" s="41">
        <f t="shared" si="53"/>
        <v>0</v>
      </c>
      <c r="IC32" s="41">
        <f t="shared" si="54"/>
        <v>0.15381217941352604</v>
      </c>
      <c r="ID32" s="41">
        <f t="shared" si="55"/>
        <v>0.45877037582400021</v>
      </c>
      <c r="IE32" s="41">
        <f t="shared" si="56"/>
        <v>0.46082440121944807</v>
      </c>
      <c r="IF32" s="41">
        <f t="shared" si="57"/>
        <v>0.30821289320178358</v>
      </c>
      <c r="IG32" s="41">
        <f t="shared" si="58"/>
        <v>0.15496363188791107</v>
      </c>
      <c r="IH32" s="41">
        <f t="shared" si="59"/>
        <v>1.5583696017461589E-2</v>
      </c>
      <c r="II32" s="41">
        <f t="shared" si="60"/>
        <v>0</v>
      </c>
      <c r="IJ32" s="41">
        <f t="shared" si="61"/>
        <v>0</v>
      </c>
      <c r="IK32" s="41">
        <f t="shared" si="62"/>
        <v>0</v>
      </c>
      <c r="IL32" s="41">
        <f t="shared" si="63"/>
        <v>0</v>
      </c>
      <c r="IM32" s="41">
        <f t="shared" si="64"/>
        <v>0.79432516656783081</v>
      </c>
      <c r="IN32" s="41">
        <f t="shared" si="65"/>
        <v>0.3983674339226696</v>
      </c>
      <c r="IO32" s="41">
        <f t="shared" si="66"/>
        <v>2.1858273555842835</v>
      </c>
      <c r="IP32" s="41">
        <f t="shared" si="67"/>
        <v>0.99076905748088961</v>
      </c>
      <c r="IQ32" s="41">
        <f t="shared" si="68"/>
        <v>1.1899525220890628</v>
      </c>
      <c r="IR32" s="41">
        <f t="shared" si="69"/>
        <v>0.39707860058461031</v>
      </c>
      <c r="IS32" s="41">
        <f t="shared" si="70"/>
        <v>0.79513239050015061</v>
      </c>
      <c r="IT32" s="41">
        <f t="shared" si="71"/>
        <v>0</v>
      </c>
      <c r="IU32" s="41">
        <f t="shared" si="72"/>
        <v>0.59362204742613711</v>
      </c>
      <c r="IV32" s="41">
        <f t="shared" si="73"/>
        <v>0</v>
      </c>
      <c r="IW32" s="41">
        <f t="shared" si="74"/>
        <v>3.1831439554179042</v>
      </c>
      <c r="IX32" s="41">
        <f t="shared" si="75"/>
        <v>1.9111283582866219</v>
      </c>
      <c r="IY32" s="41">
        <f t="shared" si="76"/>
        <v>15.271838313341638</v>
      </c>
      <c r="IZ32" s="41">
        <f t="shared" si="77"/>
        <v>5.0847692308880097</v>
      </c>
      <c r="JA32" s="41">
        <f t="shared" si="78"/>
        <v>2.5392163770078913</v>
      </c>
      <c r="JB32" s="41">
        <f t="shared" si="79"/>
        <v>0.63403768028756469</v>
      </c>
      <c r="JC32" s="41">
        <f t="shared" si="80"/>
        <v>2.535992898259761</v>
      </c>
      <c r="JD32" s="41">
        <f t="shared" si="81"/>
        <v>0</v>
      </c>
      <c r="JE32" s="41">
        <f t="shared" si="82"/>
        <v>1.2732575821671621</v>
      </c>
      <c r="JF32" s="41">
        <f t="shared" si="83"/>
        <v>0.63581034894773791</v>
      </c>
    </row>
    <row r="33" spans="1:266" x14ac:dyDescent="0.25">
      <c r="A33" s="28" t="s">
        <v>22</v>
      </c>
      <c r="B33" s="75">
        <v>2.1299167140000002</v>
      </c>
      <c r="C33" s="75">
        <v>-9.7303591520000001</v>
      </c>
      <c r="D33" s="75">
        <v>1.5535910820000001</v>
      </c>
      <c r="E33" s="26">
        <v>4.4364465810000002</v>
      </c>
      <c r="F33" s="75">
        <v>4.2764896109999997</v>
      </c>
      <c r="G33" s="75">
        <v>2.931543E-2</v>
      </c>
      <c r="H33" s="75">
        <v>1.2746047979999999</v>
      </c>
      <c r="I33" s="26">
        <v>4.6262568079999999</v>
      </c>
      <c r="J33" s="91">
        <f t="shared" si="3"/>
        <v>0.48356659207604902</v>
      </c>
      <c r="K33" s="91">
        <f t="shared" si="84"/>
        <v>5.8405247088357592</v>
      </c>
      <c r="L33" s="91">
        <f t="shared" si="85"/>
        <v>0.88575217109279536</v>
      </c>
      <c r="M33" s="26">
        <f t="shared" si="86"/>
        <v>0.46492738905409214</v>
      </c>
      <c r="N33" s="31">
        <f>('post-vaccine carriage (0)'!DN32*(1-'invasiveness (0)'!$F$90)+'post-vaccine carriage (0)'!BP32)*EXP('invasiveness (0)'!$B33)/1000*(100000/('post-vaccine carriage (0)'!BP$47+'post-vaccine carriage (0)'!DN$47))</f>
        <v>5.4983767888826814E-2</v>
      </c>
      <c r="O33" s="31">
        <f>('post-vaccine carriage (0)'!DO32*(1-'invasiveness (0)'!$F$90)+'post-vaccine carriage (0)'!BQ32)*EXP('invasiveness (0)'!$B33)/1000*(100000/('post-vaccine carriage (0)'!BQ$47+'post-vaccine carriage (0)'!DO$47))</f>
        <v>0.22074286089137979</v>
      </c>
      <c r="P33" s="31">
        <f>('post-vaccine carriage (0)'!DP32*(1-'invasiveness (0)'!$F$90)+'post-vaccine carriage (0)'!BR32)*EXP('invasiveness (0)'!$B33)/1000*(100000/('post-vaccine carriage (0)'!BR$47+'post-vaccine carriage (0)'!DP$47))</f>
        <v>0</v>
      </c>
      <c r="Q33" s="31">
        <f>('post-vaccine carriage (0)'!DQ32*(1-'invasiveness (0)'!$F$90)+'post-vaccine carriage (0)'!BS32)*EXP('invasiveness (0)'!$B33)/1000*(100000/('post-vaccine carriage (0)'!BS$47+'post-vaccine carriage (0)'!DQ$47))</f>
        <v>5.6008560207862386E-3</v>
      </c>
      <c r="R33" s="31">
        <f>('post-vaccine carriage (0)'!DR32*(1-'invasiveness (0)'!$F$90)+'post-vaccine carriage (0)'!BT32)*EXP('invasiveness (0)'!$B33)/1000*(100000/('post-vaccine carriage (0)'!BT$47+'post-vaccine carriage (0)'!DR$47))</f>
        <v>5.520019681182947E-3</v>
      </c>
      <c r="S33" s="31">
        <f>('post-vaccine carriage (0)'!DS32*(1-'invasiveness (0)'!$F$90)+'post-vaccine carriage (0)'!BU32)*EXP('invasiveness (0)'!$B33)/1000*(100000/('post-vaccine carriage (0)'!BU$47+'post-vaccine carriage (0)'!DS$47))</f>
        <v>0</v>
      </c>
      <c r="T33" s="31">
        <f>('post-vaccine carriage (0)'!DT32*(1-'invasiveness (0)'!$F$90)+'post-vaccine carriage (0)'!BV32)*EXP('invasiveness (0)'!$B33)/1000*(100000/('post-vaccine carriage (0)'!BV$47+'post-vaccine carriage (0)'!DT$47))</f>
        <v>1.6757948615867688E-2</v>
      </c>
      <c r="U33" s="31">
        <f>('post-vaccine carriage (0)'!DU32*(1-'invasiveness (0)'!$F$90)+'post-vaccine carriage (0)'!BW32)*EXP('invasiveness (0)'!$B33)/1000*(100000/('post-vaccine carriage (0)'!BW$47+'post-vaccine carriage (0)'!DU$47))</f>
        <v>0</v>
      </c>
      <c r="V33" s="31">
        <f>('post-vaccine carriage (0)'!DV32*(1-'invasiveness (0)'!$F$90)+'post-vaccine carriage (0)'!BX32)*EXP('invasiveness (0)'!$B33)/1000*(100000/('post-vaccine carriage (0)'!BX$47+'post-vaccine carriage (0)'!DV$47))</f>
        <v>5.5062927819037799E-3</v>
      </c>
      <c r="W33" s="38">
        <f>('post-vaccine carriage (0)'!DW32*(1-'invasiveness (0)'!$F$90)+'post-vaccine carriage (0)'!BY32)*EXP('invasiveness (0)'!$B33)/1000*(100000/('post-vaccine carriage (0)'!BY$47+'post-vaccine carriage (0)'!DW$47))</f>
        <v>6.091202764086795E-2</v>
      </c>
      <c r="X33" s="31">
        <f>('post-vaccine carriage (0)'!DX32*(1-'invasiveness (0)'!$F$90)+'post-vaccine carriage (0)'!BZ32)*EXP('invasiveness (0)'!$C33)/1000*(100000/('post-vaccine carriage (0)'!BZ$47+'post-vaccine carriage (0)'!DX$47))</f>
        <v>0</v>
      </c>
      <c r="Y33" s="31">
        <f>('post-vaccine carriage (0)'!DY32*(1-'invasiveness (0)'!$F$90)+'post-vaccine carriage (0)'!CA32)*EXP('invasiveness (0)'!$C33)/1000*(100000/('post-vaccine carriage (0)'!CA$47+'post-vaccine carriage (0)'!DY$47))</f>
        <v>1.2268043395893177E-6</v>
      </c>
      <c r="Z33" s="31">
        <f>('post-vaccine carriage (0)'!DZ32*(1-'invasiveness (0)'!$F$90)+'post-vaccine carriage (0)'!CB32)*EXP('invasiveness (0)'!$C33)/1000*(100000/('post-vaccine carriage (0)'!CB$47+'post-vaccine carriage (0)'!DZ$47))</f>
        <v>4.9291881516042077E-7</v>
      </c>
      <c r="AA33" s="31">
        <f>('post-vaccine carriage (0)'!EA32*(1-'invasiveness (0)'!$F$90)+'post-vaccine carriage (0)'!CC32)*EXP('invasiveness (0)'!$C33)/1000*(100000/('post-vaccine carriage (0)'!CC$47+'post-vaccine carriage (0)'!EA$47))</f>
        <v>0</v>
      </c>
      <c r="AB33" s="31">
        <f>('post-vaccine carriage (0)'!EB32*(1-'invasiveness (0)'!$F$90)+'post-vaccine carriage (0)'!CD32)*EXP('invasiveness (0)'!$C33)/1000*(100000/('post-vaccine carriage (0)'!CD$47+'post-vaccine carriage (0)'!EB$47))</f>
        <v>2.4863426162225891E-7</v>
      </c>
      <c r="AC33" s="31">
        <f>('post-vaccine carriage (0)'!EC32*(1-'invasiveness (0)'!$F$90)+'post-vaccine carriage (0)'!CE32)*EXP('invasiveness (0)'!$C33)/1000*(100000/('post-vaccine carriage (0)'!CE$47+'post-vaccine carriage (0)'!EC$47))</f>
        <v>5.500780765121604E-7</v>
      </c>
      <c r="AD33" s="31">
        <f>('post-vaccine carriage (0)'!ED32*(1-'invasiveness (0)'!$F$90)+'post-vaccine carriage (0)'!CF32)*EXP('invasiveness (0)'!$C33)/1000*(100000/('post-vaccine carriage (0)'!CF$47+'post-vaccine carriage (0)'!ED$47))</f>
        <v>7.501380168636229E-8</v>
      </c>
      <c r="AE33" s="31">
        <f>('post-vaccine carriage (0)'!EE32*(1-'invasiveness (0)'!$F$90)+'post-vaccine carriage (0)'!CG32)*EXP('invasiveness (0)'!$C33)/1000*(100000/('post-vaccine carriage (0)'!CG$47+'post-vaccine carriage (0)'!EE$47))</f>
        <v>0</v>
      </c>
      <c r="AF33" s="31">
        <f>('post-vaccine carriage (0)'!EF32*(1-'invasiveness (0)'!$F$90)+'post-vaccine carriage (0)'!CH32)*EXP('invasiveness (0)'!$C33)/1000*(100000/('post-vaccine carriage (0)'!CH$47+'post-vaccine carriage (0)'!EF$47))</f>
        <v>0</v>
      </c>
      <c r="AG33" s="38">
        <f>('post-vaccine carriage (0)'!EG32*(1-'invasiveness (0)'!$F$90)+'post-vaccine carriage (0)'!CI32)*EXP('invasiveness (0)'!$C33)/1000*(100000/('post-vaccine carriage (0)'!CI$47+'post-vaccine carriage (0)'!EG$47))</f>
        <v>2.5011964448019828E-8</v>
      </c>
      <c r="AH33" s="31">
        <f>('post-vaccine carriage (0)'!EH32*(1-'invasiveness (0)'!$F$90)+'post-vaccine carriage (0)'!CJ32)*EXP('invasiveness (0)'!$D33)/1000*(100000/('post-vaccine carriage (0)'!CJ$47+'post-vaccine carriage (0)'!EH$47))</f>
        <v>3.0002029614482197E-2</v>
      </c>
      <c r="AI33" s="31">
        <f>('post-vaccine carriage (0)'!EI32*(1-'invasiveness (0)'!$F$90)+'post-vaccine carriage (0)'!CK32)*EXP('invasiveness (0)'!$D33)/1000*(100000/('post-vaccine carriage (0)'!CK$47+'post-vaccine carriage (0)'!EI$47))</f>
        <v>2.0062030098891664E-2</v>
      </c>
      <c r="AJ33" s="31">
        <f>('post-vaccine carriage (0)'!EJ32*(1-'invasiveness (0)'!$F$90)+'post-vaccine carriage (0)'!CL32)*EXP('invasiveness (0)'!$D33)/1000*(100000/('post-vaccine carriage (0)'!CL$47+'post-vaccine carriage (0)'!EJ$47))</f>
        <v>1.0007237828587884E-2</v>
      </c>
      <c r="AK33" s="31">
        <f>('post-vaccine carriage (0)'!EK32*(1-'invasiveness (0)'!$F$90)+'post-vaccine carriage (0)'!CM32)*EXP('invasiveness (0)'!$D33)/1000*(100000/('post-vaccine carriage (0)'!CM$47+'post-vaccine carriage (0)'!EK$47))</f>
        <v>2.9937445121717341E-2</v>
      </c>
      <c r="AL33" s="31">
        <f>('post-vaccine carriage (0)'!EL32*(1-'invasiveness (0)'!$F$90)+'post-vaccine carriage (0)'!CN32)*EXP('invasiveness (0)'!$D33)/1000*(100000/('post-vaccine carriage (0)'!CN$47+'post-vaccine carriage (0)'!EL$47))</f>
        <v>4.9938953508594654E-2</v>
      </c>
      <c r="AM33" s="31">
        <f>('post-vaccine carriage (0)'!EM32*(1-'invasiveness (0)'!$F$90)+'post-vaccine carriage (0)'!CO32)*EXP('invasiveness (0)'!$D33)/1000*(100000/('post-vaccine carriage (0)'!CO$47+'post-vaccine carriage (0)'!EM$47))</f>
        <v>6.9989932794938647E-2</v>
      </c>
      <c r="AN33" s="31">
        <f>('post-vaccine carriage (0)'!EN32*(1-'invasiveness (0)'!$F$90)+'post-vaccine carriage (0)'!CP32)*EXP('invasiveness (0)'!$D33)/1000*(100000/('post-vaccine carriage (0)'!CP$47+'post-vaccine carriage (0)'!EN$47))</f>
        <v>6.0065037672912283E-2</v>
      </c>
      <c r="AO33" s="31">
        <f>('post-vaccine carriage (0)'!EO32*(1-'invasiveness (0)'!$F$90)+'post-vaccine carriage (0)'!CQ32)*EXP('invasiveness (0)'!$D33)/1000*(100000/('post-vaccine carriage (0)'!CQ$47+'post-vaccine carriage (0)'!EO$47))</f>
        <v>0</v>
      </c>
      <c r="AP33" s="31">
        <f>('post-vaccine carriage (0)'!EP32*(1-'invasiveness (0)'!$F$90)+'post-vaccine carriage (0)'!CR32)*EXP('invasiveness (0)'!$D33)/1000*(100000/('post-vaccine carriage (0)'!CR$47+'post-vaccine carriage (0)'!EP$47))</f>
        <v>3.9860230760866394E-2</v>
      </c>
      <c r="AQ33" s="38">
        <f>('post-vaccine carriage (0)'!EQ32*(1-'invasiveness (0)'!$F$90)+'post-vaccine carriage (0)'!CS32)*EXP('invasiveness (0)'!$D33)/1000*(100000/('post-vaccine carriage (0)'!CS$47+'post-vaccine carriage (0)'!EQ$47))</f>
        <v>6.0226975850309191E-3</v>
      </c>
      <c r="AR33" s="31">
        <f>('post-vaccine carriage (0)'!ER32*(1-'invasiveness (0)'!$F$90)+'post-vaccine carriage (0)'!CT32)*EXP('invasiveness (0)'!$E33)/1000*(100000/('post-vaccine carriage (0)'!CT$47+'post-vaccine carriage (0)'!ER$47))</f>
        <v>1.3724318383870344</v>
      </c>
      <c r="AS33" s="31">
        <f>('post-vaccine carriage (0)'!ES32*(1-'invasiveness (0)'!$F$90)+'post-vaccine carriage (0)'!CU32)*EXP('invasiveness (0)'!$E33)/1000*(100000/('post-vaccine carriage (0)'!CU$47+'post-vaccine carriage (0)'!ES$47))</f>
        <v>0.95076299125317199</v>
      </c>
      <c r="AT33" s="31">
        <f>('post-vaccine carriage (0)'!ET32*(1-'invasiveness (0)'!$F$90)+'post-vaccine carriage (0)'!CV32)*EXP('invasiveness (0)'!$E33)/1000*(100000/('post-vaccine carriage (0)'!CV$47+'post-vaccine carriage (0)'!ET$47))</f>
        <v>0.10552156715407189</v>
      </c>
      <c r="AU33" s="31">
        <f>('post-vaccine carriage (0)'!EU32*(1-'invasiveness (0)'!$F$90)+'post-vaccine carriage (0)'!CW32)*EXP('invasiveness (0)'!$E33)/1000*(100000/('post-vaccine carriage (0)'!CW$47+'post-vaccine carriage (0)'!EU$47))</f>
        <v>0.42160175364719749</v>
      </c>
      <c r="AV33" s="31">
        <f>('post-vaccine carriage (0)'!EV32*(1-'invasiveness (0)'!$F$90)+'post-vaccine carriage (0)'!CX32)*EXP('invasiveness (0)'!$E33)/1000*(100000/('post-vaccine carriage (0)'!CX$47+'post-vaccine carriage (0)'!EV$47))</f>
        <v>0.73688364228328518</v>
      </c>
      <c r="AW33" s="31">
        <f>('post-vaccine carriage (0)'!EW32*(1-'invasiveness (0)'!$F$90)+'post-vaccine carriage (0)'!CY32)*EXP('invasiveness (0)'!$E33)/1000*(100000/('post-vaccine carriage (0)'!CY$47+'post-vaccine carriage (0)'!EW$47))</f>
        <v>0.52570998947961067</v>
      </c>
      <c r="AX33" s="31">
        <f>('post-vaccine carriage (0)'!EX32*(1-'invasiveness (0)'!$F$90)+'post-vaccine carriage (0)'!CZ32)*EXP('invasiveness (0)'!$E33)/1000*(100000/('post-vaccine carriage (0)'!CZ$47+'post-vaccine carriage (0)'!EX$47))</f>
        <v>0.84108363986180834</v>
      </c>
      <c r="AY33" s="31">
        <f>('post-vaccine carriage (0)'!EY32*(1-'invasiveness (0)'!$F$90)+'post-vaccine carriage (0)'!DA32)*EXP('invasiveness (0)'!$E33)/1000*(100000/('post-vaccine carriage (0)'!DA$47+'post-vaccine carriage (0)'!EY$47))</f>
        <v>0</v>
      </c>
      <c r="AZ33" s="31">
        <f>('post-vaccine carriage (0)'!EZ32*(1-'invasiveness (0)'!$F$90)+'post-vaccine carriage (0)'!DB32)*EXP('invasiveness (0)'!$E33)/1000*(100000/('post-vaccine carriage (0)'!DB$47+'post-vaccine carriage (0)'!EZ$47))</f>
        <v>0.31671503962777708</v>
      </c>
      <c r="BA33" s="38">
        <f>('post-vaccine carriage (0)'!FA32*(1-'invasiveness (0)'!$F$90)+'post-vaccine carriage (0)'!DC32)*EXP('invasiveness (0)'!$E33)/1000*(100000/('post-vaccine carriage (0)'!DC$47+'post-vaccine carriage (0)'!FA$47))</f>
        <v>0.85403126161474519</v>
      </c>
      <c r="BB33" s="31">
        <f>('post-vaccine carriage (0)'!DN32*(1-'invasiveness (0)'!$F$90)+'post-vaccine carriage (0)'!BP32)*EXP('invasiveness (0)'!$B33-1.96*$J33)/1000*(100000/('post-vaccine carriage (0)'!BP$47+'post-vaccine carriage (0)'!DN$47))</f>
        <v>2.1311514039772141E-2</v>
      </c>
      <c r="BC33" s="31">
        <f>('post-vaccine carriage (0)'!DO32*(1-'invasiveness (0)'!$F$90)+'post-vaccine carriage (0)'!BQ32)*EXP('invasiveness (0)'!$B33-1.96*$J33)/1000*(100000/('post-vaccine carriage (0)'!BQ$47+'post-vaccine carriage (0)'!DO$47))</f>
        <v>8.5559152449828327E-2</v>
      </c>
      <c r="BD33" s="31">
        <f>('post-vaccine carriage (0)'!DP32*(1-'invasiveness (0)'!$F$90)+'post-vaccine carriage (0)'!BR32)*EXP('invasiveness (0)'!$B33-1.96*$J33)/1000*(100000/('post-vaccine carriage (0)'!BR$47+'post-vaccine carriage (0)'!DP$47))</f>
        <v>0</v>
      </c>
      <c r="BE33" s="31">
        <f>('post-vaccine carriage (0)'!DQ32*(1-'invasiveness (0)'!$F$90)+'post-vaccine carriage (0)'!BS32)*EXP('invasiveness (0)'!$B33-1.96*$J33)/1000*(100000/('post-vaccine carriage (0)'!BS$47+'post-vaccine carriage (0)'!DQ$47))</f>
        <v>2.1708719919498972E-3</v>
      </c>
      <c r="BF33" s="31">
        <f>('post-vaccine carriage (0)'!DR32*(1-'invasiveness (0)'!$F$90)+'post-vaccine carriage (0)'!BT32)*EXP('invasiveness (0)'!$B33-1.96*$J33)/1000*(100000/('post-vaccine carriage (0)'!BT$47+'post-vaccine carriage (0)'!DR$47))</f>
        <v>2.1395401125148135E-3</v>
      </c>
      <c r="BG33" s="31">
        <f>('post-vaccine carriage (0)'!DS32*(1-'invasiveness (0)'!$F$90)+'post-vaccine carriage (0)'!BU32)*EXP('invasiveness (0)'!$B33-1.96*$J33)/1000*(100000/('post-vaccine carriage (0)'!BU$47+'post-vaccine carriage (0)'!DS$47))</f>
        <v>0</v>
      </c>
      <c r="BH33" s="31">
        <f>('post-vaccine carriage (0)'!DT32*(1-'invasiveness (0)'!$F$90)+'post-vaccine carriage (0)'!BV32)*EXP('invasiveness (0)'!$B33-1.96*$J33)/1000*(100000/('post-vaccine carriage (0)'!BV$47+'post-vaccine carriage (0)'!DT$47))</f>
        <v>6.4953216361408692E-3</v>
      </c>
      <c r="BI33" s="31">
        <f>('post-vaccine carriage (0)'!DU32*(1-'invasiveness (0)'!$F$90)+'post-vaccine carriage (0)'!BW32)*EXP('invasiveness (0)'!$B33-1.96*$J33)/1000*(100000/('post-vaccine carriage (0)'!BW$47+'post-vaccine carriage (0)'!DU$47))</f>
        <v>0</v>
      </c>
      <c r="BJ33" s="31">
        <f>('post-vaccine carriage (0)'!DV32*(1-'invasiveness (0)'!$F$90)+'post-vaccine carriage (0)'!BX32)*EXP('invasiveness (0)'!$B33-1.96*$J33)/1000*(100000/('post-vaccine carriage (0)'!BX$47+'post-vaccine carriage (0)'!DV$47))</f>
        <v>2.1342196148853676E-3</v>
      </c>
      <c r="BK33" s="38">
        <f>('post-vaccine carriage (0)'!DW32*(1-'invasiveness (0)'!$F$90)+'post-vaccine carriage (0)'!BY32)*EXP('invasiveness (0)'!$B33-1.96*$J33)/1000*(100000/('post-vaccine carriage (0)'!BY$47+'post-vaccine carriage (0)'!DW$47))</f>
        <v>2.3609286560427534E-2</v>
      </c>
      <c r="BL33" s="31">
        <f>('post-vaccine carriage (0)'!DX32*(1-'invasiveness (0)'!$F$90)+'post-vaccine carriage (0)'!BZ32)*EXP('invasiveness (0)'!$C33-1.96*$K33)/1000*(100000/('post-vaccine carriage (0)'!BZ$47+'post-vaccine carriage (0)'!DX$47))</f>
        <v>0</v>
      </c>
      <c r="BM33" s="31">
        <f>('post-vaccine carriage (0)'!DY32*(1-'invasiveness (0)'!$F$90)+'post-vaccine carriage (0)'!CA32)*EXP('invasiveness (0)'!$C33-1.96*$K33)/1000*(100000/('post-vaccine carriage (0)'!CA$47+'post-vaccine carriage (0)'!DY$47))</f>
        <v>1.309846200638664E-11</v>
      </c>
      <c r="BN33" s="31">
        <f>('post-vaccine carriage (0)'!DZ32*(1-'invasiveness (0)'!$F$90)+'post-vaccine carriage (0)'!CB32)*EXP('invasiveness (0)'!$C33-1.96*$K33)/1000*(100000/('post-vaccine carriage (0)'!CB$47+'post-vaccine carriage (0)'!DZ$47))</f>
        <v>5.2628427893996896E-12</v>
      </c>
      <c r="BO33" s="31">
        <f>('post-vaccine carriage (0)'!EA32*(1-'invasiveness (0)'!$F$90)+'post-vaccine carriage (0)'!CC32)*EXP('invasiveness (0)'!$C33-1.96*$K33)/1000*(100000/('post-vaccine carriage (0)'!CC$47+'post-vaccine carriage (0)'!EA$47))</f>
        <v>0</v>
      </c>
      <c r="BP33" s="31">
        <f>('post-vaccine carriage (0)'!EB32*(1-'invasiveness (0)'!$F$90)+'post-vaccine carriage (0)'!CD32)*EXP('invasiveness (0)'!$C33-1.96*$K33)/1000*(100000/('post-vaccine carriage (0)'!CD$47+'post-vaccine carriage (0)'!EB$47))</f>
        <v>2.6546420845196623E-12</v>
      </c>
      <c r="BQ33" s="31">
        <f>('post-vaccine carriage (0)'!EC32*(1-'invasiveness (0)'!$F$90)+'post-vaccine carriage (0)'!CE32)*EXP('invasiveness (0)'!$C33-1.96*$K33)/1000*(100000/('post-vaccine carriage (0)'!CE$47+'post-vaccine carriage (0)'!EC$47))</f>
        <v>5.8731262624590678E-12</v>
      </c>
      <c r="BR33" s="31">
        <f>('post-vaccine carriage (0)'!ED32*(1-'invasiveness (0)'!$F$90)+'post-vaccine carriage (0)'!CF32)*EXP('invasiveness (0)'!$C33-1.96*$K33)/1000*(100000/('post-vaccine carriage (0)'!CF$47+'post-vaccine carriage (0)'!ED$47))</f>
        <v>8.0091453839522597E-13</v>
      </c>
      <c r="BS33" s="31">
        <f>('post-vaccine carriage (0)'!EE32*(1-'invasiveness (0)'!$F$90)+'post-vaccine carriage (0)'!CG32)*EXP('invasiveness (0)'!$C33-1.96*$K33)/1000*(100000/('post-vaccine carriage (0)'!CG$47+'post-vaccine carriage (0)'!EE$47))</f>
        <v>0</v>
      </c>
      <c r="BT33" s="31">
        <f>('post-vaccine carriage (0)'!EF32*(1-'invasiveness (0)'!$F$90)+'post-vaccine carriage (0)'!CH32)*EXP('invasiveness (0)'!$C33-1.96*$K33)/1000*(100000/('post-vaccine carriage (0)'!CH$47+'post-vaccine carriage (0)'!EF$47))</f>
        <v>0</v>
      </c>
      <c r="BU33" s="38">
        <f>('post-vaccine carriage (0)'!EG32*(1-'invasiveness (0)'!$F$90)+'post-vaccine carriage (0)'!CI32)*EXP('invasiveness (0)'!$C33-1.96*$K33)/1000*(100000/('post-vaccine carriage (0)'!CI$47+'post-vaccine carriage (0)'!EG$47))</f>
        <v>2.6705013624026945E-13</v>
      </c>
      <c r="BV33" s="31">
        <f>('post-vaccine carriage (0)'!EH32*(1-'invasiveness (0)'!$F$90)+'post-vaccine carriage (0)'!CJ32)*EXP('invasiveness (0)'!$D33-1.96*$L33)/1000*(100000/('post-vaccine carriage (0)'!CJ$47+'post-vaccine carriage (0)'!EH$47))</f>
        <v>5.2866817353235266E-3</v>
      </c>
      <c r="BW33" s="31">
        <f>('post-vaccine carriage (0)'!EI32*(1-'invasiveness (0)'!$F$90)+'post-vaccine carriage (0)'!CK32)*EXP('invasiveness (0)'!$D33-1.96*$L33)/1000*(100000/('post-vaccine carriage (0)'!CK$47+'post-vaccine carriage (0)'!EI$47))</f>
        <v>3.535146437097199E-3</v>
      </c>
      <c r="BX33" s="31">
        <f>('post-vaccine carriage (0)'!EJ32*(1-'invasiveness (0)'!$F$90)+'post-vaccine carriage (0)'!CL32)*EXP('invasiveness (0)'!$D33-1.96*$L33)/1000*(100000/('post-vaccine carriage (0)'!CL$47+'post-vaccine carriage (0)'!EJ$47))</f>
        <v>1.7633834153638916E-3</v>
      </c>
      <c r="BY33" s="31">
        <f>('post-vaccine carriage (0)'!EK32*(1-'invasiveness (0)'!$F$90)+'post-vaccine carriage (0)'!CM32)*EXP('invasiveness (0)'!$D33-1.96*$L33)/1000*(100000/('post-vaccine carriage (0)'!CM$47+'post-vaccine carriage (0)'!EK$47))</f>
        <v>5.2753012499806191E-3</v>
      </c>
      <c r="BZ33" s="31">
        <f>('post-vaccine carriage (0)'!EL32*(1-'invasiveness (0)'!$F$90)+'post-vaccine carriage (0)'!CN32)*EXP('invasiveness (0)'!$D33-1.96*$L33)/1000*(100000/('post-vaccine carriage (0)'!CN$47+'post-vaccine carriage (0)'!EL$47))</f>
        <v>8.7997831075940901E-3</v>
      </c>
      <c r="CA33" s="31">
        <f>('post-vaccine carriage (0)'!EM32*(1-'invasiveness (0)'!$F$90)+'post-vaccine carriage (0)'!CO32)*EXP('invasiveness (0)'!$D33-1.96*$L33)/1000*(100000/('post-vaccine carriage (0)'!CO$47+'post-vaccine carriage (0)'!EM$47))</f>
        <v>1.2332982272136498E-2</v>
      </c>
      <c r="CB33" s="31">
        <f>('post-vaccine carriage (0)'!EN32*(1-'invasiveness (0)'!$F$90)+'post-vaccine carriage (0)'!CP32)*EXP('invasiveness (0)'!$D33-1.96*$L33)/1000*(100000/('post-vaccine carriage (0)'!CP$47+'post-vaccine carriage (0)'!EN$47))</f>
        <v>1.0584108531231626E-2</v>
      </c>
      <c r="CC33" s="31">
        <f>('post-vaccine carriage (0)'!EO32*(1-'invasiveness (0)'!$F$90)+'post-vaccine carriage (0)'!CQ32)*EXP('invasiveness (0)'!$D33-1.96*$L33)/1000*(100000/('post-vaccine carriage (0)'!CQ$47+'post-vaccine carriage (0)'!EO$47))</f>
        <v>0</v>
      </c>
      <c r="CD33" s="31">
        <f>('post-vaccine carriage (0)'!EP32*(1-'invasiveness (0)'!$F$90)+'post-vaccine carriage (0)'!CR32)*EXP('invasiveness (0)'!$D33-1.96*$L33)/1000*(100000/('post-vaccine carriage (0)'!CR$47+'post-vaccine carriage (0)'!EP$47))</f>
        <v>7.0238032772133941E-3</v>
      </c>
      <c r="CE33" s="38">
        <f>('post-vaccine carriage (0)'!EQ32*(1-'invasiveness (0)'!$F$90)+'post-vaccine carriage (0)'!CS32)*EXP('invasiveness (0)'!$D33-1.96*$L33)/1000*(100000/('post-vaccine carriage (0)'!CS$47+'post-vaccine carriage (0)'!EQ$47))</f>
        <v>1.0612643787535837E-3</v>
      </c>
      <c r="CF33" s="31">
        <f>('post-vaccine carriage (0)'!ER32*(1-'invasiveness (0)'!$F$90)+'post-vaccine carriage (0)'!CT32)*EXP('invasiveness (0)'!$E33-1.96*$M33)/1000*(100000/('post-vaccine carriage (0)'!CT$47+'post-vaccine carriage (0)'!ER$47))</f>
        <v>0.55174270706647432</v>
      </c>
      <c r="CG33" s="31">
        <f>('post-vaccine carriage (0)'!ES32*(1-'invasiveness (0)'!$F$90)+'post-vaccine carriage (0)'!CU32)*EXP('invasiveness (0)'!$E33-1.96*$M33)/1000*(100000/('post-vaccine carriage (0)'!CU$47+'post-vaccine carriage (0)'!ES$47))</f>
        <v>0.38222411627316821</v>
      </c>
      <c r="CH33" s="31">
        <f>('post-vaccine carriage (0)'!ET32*(1-'invasiveness (0)'!$F$90)+'post-vaccine carriage (0)'!CV32)*EXP('invasiveness (0)'!$E33-1.96*$M33)/1000*(100000/('post-vaccine carriage (0)'!CV$47+'post-vaccine carriage (0)'!ET$47))</f>
        <v>4.242160046644574E-2</v>
      </c>
      <c r="CI33" s="31">
        <f>('post-vaccine carriage (0)'!EU32*(1-'invasiveness (0)'!$F$90)+'post-vaccine carriage (0)'!CW32)*EXP('invasiveness (0)'!$E33-1.96*$M33)/1000*(100000/('post-vaccine carriage (0)'!CW$47+'post-vaccine carriage (0)'!EU$47))</f>
        <v>0.16949161798422119</v>
      </c>
      <c r="CJ33" s="31">
        <f>('post-vaccine carriage (0)'!EV32*(1-'invasiveness (0)'!$F$90)+'post-vaccine carriage (0)'!CX32)*EXP('invasiveness (0)'!$E33-1.96*$M33)/1000*(100000/('post-vaccine carriage (0)'!CX$47+'post-vaccine carriage (0)'!EV$47))</f>
        <v>0.29624070515896034</v>
      </c>
      <c r="CK33" s="31">
        <f>('post-vaccine carriage (0)'!EW32*(1-'invasiveness (0)'!$F$90)+'post-vaccine carriage (0)'!CY32)*EXP('invasiveness (0)'!$E33-1.96*$M33)/1000*(100000/('post-vaccine carriage (0)'!CY$47+'post-vaccine carriage (0)'!EW$47))</f>
        <v>0.21134503340308725</v>
      </c>
      <c r="CL33" s="31">
        <f>('post-vaccine carriage (0)'!EX32*(1-'invasiveness (0)'!$F$90)+'post-vaccine carriage (0)'!CZ32)*EXP('invasiveness (0)'!$E33-1.96*$M33)/1000*(100000/('post-vaccine carriage (0)'!CZ$47+'post-vaccine carriage (0)'!EX$47))</f>
        <v>0.3381310104785033</v>
      </c>
      <c r="CM33" s="31">
        <f>('post-vaccine carriage (0)'!EY32*(1-'invasiveness (0)'!$F$90)+'post-vaccine carriage (0)'!DA32)*EXP('invasiveness (0)'!$E33-1.96*$M33)/1000*(100000/('post-vaccine carriage (0)'!DA$47+'post-vaccine carriage (0)'!EY$47))</f>
        <v>0</v>
      </c>
      <c r="CN33" s="31">
        <f>('post-vaccine carriage (0)'!EZ32*(1-'invasiveness (0)'!$F$90)+'post-vaccine carriage (0)'!DB32)*EXP('invasiveness (0)'!$E33-1.96*$M33)/1000*(100000/('post-vaccine carriage (0)'!DB$47+'post-vaccine carriage (0)'!EZ$47))</f>
        <v>0.12732524009226331</v>
      </c>
      <c r="CO33" s="38">
        <f>('post-vaccine carriage (0)'!FA32*(1-'invasiveness (0)'!$F$90)+'post-vaccine carriage (0)'!DC32)*EXP('invasiveness (0)'!$E33-1.96*$M33)/1000*(100000/('post-vaccine carriage (0)'!DC$47+'post-vaccine carriage (0)'!FA$47))</f>
        <v>0.34333619129421061</v>
      </c>
      <c r="CP33" s="31">
        <f>('post-vaccine carriage (0)'!DN32*(1-'invasiveness (0)'!$F$90)+'post-vaccine carriage (0)'!BP32)*MIN(1000, EXP('invasiveness (0)'!$B33+1.96*$J33))/1000*(100000/('post-vaccine carriage (0)'!BP$47+'post-vaccine carriage (0)'!DN$47))</f>
        <v>0.1418582802521855</v>
      </c>
      <c r="CQ33" s="31">
        <f>('post-vaccine carriage (0)'!DO32*(1-'invasiveness (0)'!$F$90)+'post-vaccine carriage (0)'!BQ32)*MIN(1000, EXP('invasiveness (0)'!$B33+1.96*$J33))/1000*(100000/('post-vaccine carriage (0)'!BQ$47+'post-vaccine carriage (0)'!DO$47))</f>
        <v>0.56951721983319858</v>
      </c>
      <c r="CR33" s="31">
        <f>('post-vaccine carriage (0)'!DP32*(1-'invasiveness (0)'!$F$90)+'post-vaccine carriage (0)'!BR32)*MIN(1000, EXP('invasiveness (0)'!$B33+1.96*$J33))/1000*(100000/('post-vaccine carriage (0)'!BR$47+'post-vaccine carriage (0)'!DP$47))</f>
        <v>0</v>
      </c>
      <c r="CS33" s="31">
        <f>('post-vaccine carriage (0)'!DQ32*(1-'invasiveness (0)'!$F$90)+'post-vaccine carriage (0)'!BS32)*MIN(1000, EXP('invasiveness (0)'!$B33+1.96*$J33))/1000*(100000/('post-vaccine carriage (0)'!BS$47+'post-vaccine carriage (0)'!DQ$47))</f>
        <v>1.4450224740059872E-2</v>
      </c>
      <c r="CT33" s="31">
        <f>('post-vaccine carriage (0)'!DR32*(1-'invasiveness (0)'!$F$90)+'post-vaccine carriage (0)'!BT32)*MIN(1000, EXP('invasiveness (0)'!$B33+1.96*$J33))/1000*(100000/('post-vaccine carriage (0)'!BT$47+'post-vaccine carriage (0)'!DR$47))</f>
        <v>1.4241666749978316E-2</v>
      </c>
      <c r="CU33" s="31">
        <f>('post-vaccine carriage (0)'!DS32*(1-'invasiveness (0)'!$F$90)+'post-vaccine carriage (0)'!BU32)*MIN(1000, EXP('invasiveness (0)'!$B33+1.96*$J33))/1000*(100000/('post-vaccine carriage (0)'!BU$47+'post-vaccine carriage (0)'!DS$47))</f>
        <v>0</v>
      </c>
      <c r="CV33" s="31">
        <f>('post-vaccine carriage (0)'!DT32*(1-'invasiveness (0)'!$F$90)+'post-vaccine carriage (0)'!BV32)*MIN(1000, EXP('invasiveness (0)'!$B33+1.96*$J33))/1000*(100000/('post-vaccine carriage (0)'!BV$47+'post-vaccine carriage (0)'!DT$47))</f>
        <v>4.3235555919123564E-2</v>
      </c>
      <c r="CW33" s="31">
        <f>('post-vaccine carriage (0)'!DU32*(1-'invasiveness (0)'!$F$90)+'post-vaccine carriage (0)'!BW32)*MIN(1000, EXP('invasiveness (0)'!$B33+1.96*$J33))/1000*(100000/('post-vaccine carriage (0)'!BW$47+'post-vaccine carriage (0)'!DU$47))</f>
        <v>0</v>
      </c>
      <c r="CX33" s="31">
        <f>('post-vaccine carriage (0)'!DV32*(1-'invasiveness (0)'!$F$90)+'post-vaccine carriage (0)'!BX32)*MIN(1000, EXP('invasiveness (0)'!$B33+1.96*$J33))/1000*(100000/('post-vaccine carriage (0)'!BX$47+'post-vaccine carriage (0)'!DV$47))</f>
        <v>1.4206251310118411E-2</v>
      </c>
      <c r="CY33" s="38">
        <f>('post-vaccine carriage (0)'!DW32*(1-'invasiveness (0)'!$F$90)+'post-vaccine carriage (0)'!BY32)*MIN(1000, EXP('invasiveness (0)'!$B33+1.96*$J33))/1000*(100000/('post-vaccine carriage (0)'!BY$47+'post-vaccine carriage (0)'!DW$47))</f>
        <v>0.15715320756624643</v>
      </c>
      <c r="CZ33" s="31">
        <f>('post-vaccine carriage (0)'!DX32*(1-'invasiveness (0)'!$F$90)+'post-vaccine carriage (0)'!BZ32)*MIN(1000, EXP('invasiveness (0)'!$C33+1.96*$K33))/1000*(100000/('post-vaccine carriage (0)'!BZ$47+'post-vaccine carriage (0)'!DX$47))</f>
        <v>0</v>
      </c>
      <c r="DA33" s="31">
        <f>('post-vaccine carriage (0)'!DY32*(1-'invasiveness (0)'!$F$90)+'post-vaccine carriage (0)'!CA32)*MIN(1000, EXP('invasiveness (0)'!$C33+1.96*$K33))/1000*(100000/('post-vaccine carriage (0)'!CA$47+'post-vaccine carriage (0)'!DY$47))</f>
        <v>0.11490271811311455</v>
      </c>
      <c r="DB33" s="31">
        <f>('post-vaccine carriage (0)'!DZ32*(1-'invasiveness (0)'!$F$90)+'post-vaccine carriage (0)'!CB32)*MIN(1000, EXP('invasiveness (0)'!$C33+1.96*$K33))/1000*(100000/('post-vaccine carriage (0)'!CB$47+'post-vaccine carriage (0)'!DZ$47))</f>
        <v>4.6166866095361338E-2</v>
      </c>
      <c r="DC33" s="31">
        <f>('post-vaccine carriage (0)'!EA32*(1-'invasiveness (0)'!$F$90)+'post-vaccine carriage (0)'!CC32)*MIN(1000, EXP('invasiveness (0)'!$C33+1.96*$K33))/1000*(100000/('post-vaccine carriage (0)'!CC$47+'post-vaccine carriage (0)'!EA$47))</f>
        <v>0</v>
      </c>
      <c r="DD33" s="31">
        <f>('post-vaccine carriage (0)'!EB32*(1-'invasiveness (0)'!$F$90)+'post-vaccine carriage (0)'!CD32)*MIN(1000, EXP('invasiveness (0)'!$C33+1.96*$K33))/1000*(100000/('post-vaccine carriage (0)'!CD$47+'post-vaccine carriage (0)'!EB$47))</f>
        <v>2.3287130273771613E-2</v>
      </c>
      <c r="DE33" s="31">
        <f>('post-vaccine carriage (0)'!EC32*(1-'invasiveness (0)'!$F$90)+'post-vaccine carriage (0)'!CE32)*MIN(1000, EXP('invasiveness (0)'!$C33+1.96*$K33))/1000*(100000/('post-vaccine carriage (0)'!CE$47+'post-vaccine carriage (0)'!EC$47))</f>
        <v>5.1520412934665298E-2</v>
      </c>
      <c r="DF33" s="31">
        <f>('post-vaccine carriage (0)'!ED32*(1-'invasiveness (0)'!$F$90)+'post-vaccine carriage (0)'!CF32)*MIN(1000, EXP('invasiveness (0)'!$C33+1.96*$K33))/1000*(100000/('post-vaccine carriage (0)'!CF$47+'post-vaccine carriage (0)'!ED$47))</f>
        <v>7.0258063422293862E-3</v>
      </c>
      <c r="DG33" s="31">
        <f>('post-vaccine carriage (0)'!EE32*(1-'invasiveness (0)'!$F$90)+'post-vaccine carriage (0)'!CG32)*MIN(1000, EXP('invasiveness (0)'!$C33+1.96*$K33))/1000*(100000/('post-vaccine carriage (0)'!CG$47+'post-vaccine carriage (0)'!EE$47))</f>
        <v>0</v>
      </c>
      <c r="DH33" s="31">
        <f>('post-vaccine carriage (0)'!EF32*(1-'invasiveness (0)'!$F$90)+'post-vaccine carriage (0)'!CH32)*MIN(1000, EXP('invasiveness (0)'!$C33+1.96*$K33))/1000*(100000/('post-vaccine carriage (0)'!CH$47+'post-vaccine carriage (0)'!EF$47))</f>
        <v>0</v>
      </c>
      <c r="DI33" s="38">
        <f>('post-vaccine carriage (0)'!EG32*(1-'invasiveness (0)'!$F$90)+'post-vaccine carriage (0)'!CI32)*MIN(1000, EXP('invasiveness (0)'!$C33+1.96*$K33))/1000*(100000/('post-vaccine carriage (0)'!CI$47+'post-vaccine carriage (0)'!EG$47))</f>
        <v>2.3426251503056625E-3</v>
      </c>
      <c r="DJ33" s="31">
        <f>('post-vaccine carriage (0)'!EH32*(1-'invasiveness (0)'!$F$90)+'post-vaccine carriage (0)'!CJ32)*MIN(1000, EXP('invasiveness (0)'!$D33+1.96*$L33))/1000*(100000/('post-vaccine carriage (0)'!CJ$47+'post-vaccine carriage (0)'!EH$47))</f>
        <v>0.17026214666451503</v>
      </c>
      <c r="DK33" s="31">
        <f>('post-vaccine carriage (0)'!EI32*(1-'invasiveness (0)'!$F$90)+'post-vaccine carriage (0)'!CK32)*MIN(1000, EXP('invasiveness (0)'!$D33+1.96*$L33))/1000*(100000/('post-vaccine carriage (0)'!CK$47+'post-vaccine carriage (0)'!EI$47))</f>
        <v>0.1138524411507338</v>
      </c>
      <c r="DL33" s="31">
        <f>('post-vaccine carriage (0)'!EJ32*(1-'invasiveness (0)'!$F$90)+'post-vaccine carriage (0)'!CL32)*MIN(1000, EXP('invasiveness (0)'!$D33+1.96*$L33))/1000*(100000/('post-vaccine carriage (0)'!CL$47+'post-vaccine carriage (0)'!EJ$47))</f>
        <v>5.6791284348817875E-2</v>
      </c>
      <c r="DM33" s="31">
        <f>('post-vaccine carriage (0)'!EK32*(1-'invasiveness (0)'!$F$90)+'post-vaccine carriage (0)'!CM32)*MIN(1000, EXP('invasiveness (0)'!$D33+1.96*$L33))/1000*(100000/('post-vaccine carriage (0)'!CM$47+'post-vaccine carriage (0)'!EK$47))</f>
        <v>0.1698956283149006</v>
      </c>
      <c r="DN33" s="31">
        <f>('post-vaccine carriage (0)'!EL32*(1-'invasiveness (0)'!$F$90)+'post-vaccine carriage (0)'!CN32)*MIN(1000, EXP('invasiveness (0)'!$D33+1.96*$L33))/1000*(100000/('post-vaccine carriage (0)'!CN$47+'post-vaccine carriage (0)'!EL$47))</f>
        <v>0.28340460748190238</v>
      </c>
      <c r="DO33" s="31">
        <f>('post-vaccine carriage (0)'!EM32*(1-'invasiveness (0)'!$F$90)+'post-vaccine carriage (0)'!CO32)*MIN(1000, EXP('invasiveness (0)'!$D33+1.96*$L33))/1000*(100000/('post-vaccine carriage (0)'!CO$47+'post-vaccine carriage (0)'!EM$47))</f>
        <v>0.3971943350398916</v>
      </c>
      <c r="DP33" s="31">
        <f>('post-vaccine carriage (0)'!EN32*(1-'invasiveness (0)'!$F$90)+'post-vaccine carriage (0)'!CP32)*MIN(1000, EXP('invasiveness (0)'!$D33+1.96*$L33))/1000*(100000/('post-vaccine carriage (0)'!CP$47+'post-vaccine carriage (0)'!EN$47))</f>
        <v>0.34087034727605425</v>
      </c>
      <c r="DQ33" s="31">
        <f>('post-vaccine carriage (0)'!EO32*(1-'invasiveness (0)'!$F$90)+'post-vaccine carriage (0)'!CQ32)*MIN(1000, EXP('invasiveness (0)'!$D33+1.96*$L33))/1000*(100000/('post-vaccine carriage (0)'!CQ$47+'post-vaccine carriage (0)'!EO$47))</f>
        <v>0</v>
      </c>
      <c r="DR33" s="31">
        <f>('post-vaccine carriage (0)'!EP32*(1-'invasiveness (0)'!$F$90)+'post-vaccine carriage (0)'!CR32)*MIN(1000, EXP('invasiveness (0)'!$D33+1.96*$L33))/1000*(100000/('post-vaccine carriage (0)'!CR$47+'post-vaccine carriage (0)'!EP$47))</f>
        <v>0.22620764471921137</v>
      </c>
      <c r="DS33" s="38">
        <f>('post-vaccine carriage (0)'!EQ32*(1-'invasiveness (0)'!$F$90)+'post-vaccine carriage (0)'!CS32)*MIN(1000, EXP('invasiveness (0)'!$D33+1.96*$L33))/1000*(100000/('post-vaccine carriage (0)'!CS$47+'post-vaccine carriage (0)'!EQ$47))</f>
        <v>3.4178934982570935E-2</v>
      </c>
      <c r="DT33" s="31">
        <f>('post-vaccine carriage (0)'!ER32*(1-'invasiveness (0)'!$F$90)+'post-vaccine carriage (0)'!CT32)*MIN(1000, EXP('invasiveness (0)'!$E33+1.96*$M33))/1000*(100000/('post-vaccine carriage (0)'!CT$47+'post-vaccine carriage (0)'!ER$47))</f>
        <v>3.4138541876394588</v>
      </c>
      <c r="DU33" s="31">
        <f>('post-vaccine carriage (0)'!ES32*(1-'invasiveness (0)'!$F$90)+'post-vaccine carriage (0)'!CU32)*MIN(1000, EXP('invasiveness (0)'!$E33+1.96*$M33))/1000*(100000/('post-vaccine carriage (0)'!CU$47+'post-vaccine carriage (0)'!ES$47))</f>
        <v>2.3649744405207636</v>
      </c>
      <c r="DV33" s="31">
        <f>('post-vaccine carriage (0)'!ET32*(1-'invasiveness (0)'!$F$90)+'post-vaccine carriage (0)'!CV32)*MIN(1000, EXP('invasiveness (0)'!$E33+1.96*$M33))/1000*(100000/('post-vaccine carriage (0)'!CV$47+'post-vaccine carriage (0)'!ET$47))</f>
        <v>0.26247951544069181</v>
      </c>
      <c r="DW33" s="31">
        <f>('post-vaccine carriage (0)'!EU32*(1-'invasiveness (0)'!$F$90)+'post-vaccine carriage (0)'!CW32)*MIN(1000, EXP('invasiveness (0)'!$E33+1.96*$M33))/1000*(100000/('post-vaccine carriage (0)'!CW$47+'post-vaccine carriage (0)'!EU$47))</f>
        <v>1.0487128554931822</v>
      </c>
      <c r="DX33" s="31">
        <f>('post-vaccine carriage (0)'!EV32*(1-'invasiveness (0)'!$F$90)+'post-vaccine carriage (0)'!CX32)*MIN(1000, EXP('invasiveness (0)'!$E33+1.96*$M33))/1000*(100000/('post-vaccine carriage (0)'!CX$47+'post-vaccine carriage (0)'!EV$47))</f>
        <v>1.8329604703489768</v>
      </c>
      <c r="DY33" s="31">
        <f>('post-vaccine carriage (0)'!EW32*(1-'invasiveness (0)'!$F$90)+'post-vaccine carriage (0)'!CY32)*MIN(1000, EXP('invasiveness (0)'!$E33+1.96*$M33))/1000*(100000/('post-vaccine carriage (0)'!CY$47+'post-vaccine carriage (0)'!EW$47))</f>
        <v>1.3076767813679566</v>
      </c>
      <c r="DZ33" s="31">
        <f>('post-vaccine carriage (0)'!EX32*(1-'invasiveness (0)'!$F$90)+'post-vaccine carriage (0)'!CZ32)*MIN(1000, EXP('invasiveness (0)'!$E33+1.96*$M33))/1000*(100000/('post-vaccine carriage (0)'!CZ$47+'post-vaccine carriage (0)'!EX$47))</f>
        <v>2.0921526488862594</v>
      </c>
      <c r="EA33" s="31">
        <f>('post-vaccine carriage (0)'!EY32*(1-'invasiveness (0)'!$F$90)+'post-vaccine carriage (0)'!DA32)*MIN(1000, EXP('invasiveness (0)'!$E33+1.96*$M33))/1000*(100000/('post-vaccine carriage (0)'!DA$47+'post-vaccine carriage (0)'!EY$47))</f>
        <v>0</v>
      </c>
      <c r="EB33" s="31">
        <f>('post-vaccine carriage (0)'!EZ32*(1-'invasiveness (0)'!$F$90)+'post-vaccine carriage (0)'!DB32)*MIN(1000, EXP('invasiveness (0)'!$E33+1.96*$M33))/1000*(100000/('post-vaccine carriage (0)'!DB$47+'post-vaccine carriage (0)'!EZ$47))</f>
        <v>0.78781250483987497</v>
      </c>
      <c r="EC33" s="38">
        <f>('post-vaccine carriage (0)'!FA32*(1-'invasiveness (0)'!$F$90)+'post-vaccine carriage (0)'!DC32)*MIN(1000, EXP('invasiveness (0)'!$E33+1.96*$M33))/1000*(100000/('post-vaccine carriage (0)'!DC$47+'post-vaccine carriage (0)'!FA$47))</f>
        <v>2.1243591975139737</v>
      </c>
      <c r="GE33" s="41">
        <f t="shared" si="4"/>
        <v>3.3672253849054673E-2</v>
      </c>
      <c r="GF33" s="41">
        <f t="shared" si="5"/>
        <v>0.13518370844155148</v>
      </c>
      <c r="GG33" s="41">
        <f t="shared" si="6"/>
        <v>0</v>
      </c>
      <c r="GH33" s="41">
        <f t="shared" si="7"/>
        <v>3.4299840288363414E-3</v>
      </c>
      <c r="GI33" s="41">
        <f t="shared" si="8"/>
        <v>3.3804795686681335E-3</v>
      </c>
      <c r="GJ33" s="41">
        <f t="shared" si="9"/>
        <v>0</v>
      </c>
      <c r="GK33" s="41">
        <f t="shared" si="10"/>
        <v>1.0262626979726819E-2</v>
      </c>
      <c r="GL33" s="41">
        <f t="shared" si="11"/>
        <v>0</v>
      </c>
      <c r="GM33" s="41">
        <f t="shared" si="12"/>
        <v>3.3720731670184123E-3</v>
      </c>
      <c r="GN33" s="41">
        <f t="shared" si="13"/>
        <v>3.7302741080440419E-2</v>
      </c>
      <c r="GO33" s="41">
        <f t="shared" si="14"/>
        <v>0</v>
      </c>
      <c r="GP33" s="41">
        <f t="shared" si="15"/>
        <v>1.2267912411273113E-6</v>
      </c>
      <c r="GQ33" s="41">
        <f t="shared" si="16"/>
        <v>4.9291355231763133E-7</v>
      </c>
      <c r="GR33" s="41">
        <f t="shared" si="17"/>
        <v>0</v>
      </c>
      <c r="GS33" s="41">
        <f t="shared" si="18"/>
        <v>2.4863160698017438E-7</v>
      </c>
      <c r="GT33" s="41">
        <f t="shared" si="19"/>
        <v>5.5007220338589794E-7</v>
      </c>
      <c r="GU33" s="41">
        <f t="shared" si="20"/>
        <v>7.5013000771823897E-8</v>
      </c>
      <c r="GV33" s="41">
        <f t="shared" si="21"/>
        <v>0</v>
      </c>
      <c r="GW33" s="41">
        <f t="shared" si="22"/>
        <v>0</v>
      </c>
      <c r="GX33" s="41">
        <f t="shared" si="23"/>
        <v>2.5011697397883588E-8</v>
      </c>
      <c r="GY33" s="41">
        <f t="shared" si="24"/>
        <v>2.4715347879158672E-2</v>
      </c>
      <c r="GZ33" s="41">
        <f t="shared" si="25"/>
        <v>1.6526883661794466E-2</v>
      </c>
      <c r="HA33" s="41">
        <f t="shared" si="26"/>
        <v>8.2438544132239933E-3</v>
      </c>
      <c r="HB33" s="41">
        <f t="shared" si="27"/>
        <v>2.4662143871736722E-2</v>
      </c>
      <c r="HC33" s="41">
        <f t="shared" si="28"/>
        <v>4.1139170401000562E-2</v>
      </c>
      <c r="HD33" s="41">
        <f t="shared" si="29"/>
        <v>5.7656950522802147E-2</v>
      </c>
      <c r="HE33" s="41">
        <f t="shared" si="30"/>
        <v>4.948092914168066E-2</v>
      </c>
      <c r="HF33" s="41">
        <f t="shared" si="31"/>
        <v>0</v>
      </c>
      <c r="HG33" s="41">
        <f t="shared" si="32"/>
        <v>3.2836427483653001E-2</v>
      </c>
      <c r="HH33" s="41">
        <f t="shared" si="33"/>
        <v>4.961433206277335E-3</v>
      </c>
      <c r="HI33" s="41">
        <f t="shared" si="34"/>
        <v>0.82068913132056009</v>
      </c>
      <c r="HJ33" s="41">
        <f t="shared" si="35"/>
        <v>0.56853887498000377</v>
      </c>
      <c r="HK33" s="41">
        <f t="shared" si="36"/>
        <v>6.3099966687626158E-2</v>
      </c>
      <c r="HL33" s="41">
        <f t="shared" si="37"/>
        <v>0.2521101356629763</v>
      </c>
      <c r="HM33" s="41">
        <f t="shared" si="38"/>
        <v>0.44064293712432484</v>
      </c>
      <c r="HN33" s="41">
        <f t="shared" si="39"/>
        <v>0.31436495607652343</v>
      </c>
      <c r="HO33" s="41">
        <f t="shared" si="40"/>
        <v>0.50295262938330509</v>
      </c>
      <c r="HP33" s="41">
        <f t="shared" si="41"/>
        <v>0</v>
      </c>
      <c r="HQ33" s="41">
        <f t="shared" si="42"/>
        <v>0.18938979953551377</v>
      </c>
      <c r="HR33" s="41">
        <f t="shared" si="43"/>
        <v>0.51069507032053463</v>
      </c>
      <c r="HS33" s="41">
        <f t="shared" si="44"/>
        <v>8.6874512363358691E-2</v>
      </c>
      <c r="HT33" s="41">
        <f t="shared" si="45"/>
        <v>0.3487743589418188</v>
      </c>
      <c r="HU33" s="41">
        <f t="shared" si="46"/>
        <v>0</v>
      </c>
      <c r="HV33" s="41">
        <f t="shared" si="47"/>
        <v>8.8493687192736335E-3</v>
      </c>
      <c r="HW33" s="41">
        <f t="shared" si="48"/>
        <v>8.7216470687953677E-3</v>
      </c>
      <c r="HX33" s="41">
        <f t="shared" si="49"/>
        <v>0</v>
      </c>
      <c r="HY33" s="41">
        <f t="shared" si="50"/>
        <v>2.6477607303255875E-2</v>
      </c>
      <c r="HZ33" s="41">
        <f t="shared" si="51"/>
        <v>0</v>
      </c>
      <c r="IA33" s="41">
        <f t="shared" si="52"/>
        <v>8.6999585282146324E-3</v>
      </c>
      <c r="IB33" s="41">
        <f t="shared" si="53"/>
        <v>9.6241179925378478E-2</v>
      </c>
      <c r="IC33" s="41">
        <f t="shared" si="54"/>
        <v>0</v>
      </c>
      <c r="ID33" s="41">
        <f t="shared" si="55"/>
        <v>0.11490149130877496</v>
      </c>
      <c r="IE33" s="41">
        <f t="shared" si="56"/>
        <v>4.6166373176546177E-2</v>
      </c>
      <c r="IF33" s="41">
        <f t="shared" si="57"/>
        <v>0</v>
      </c>
      <c r="IG33" s="41">
        <f t="shared" si="58"/>
        <v>2.3286881639509989E-2</v>
      </c>
      <c r="IH33" s="41">
        <f t="shared" si="59"/>
        <v>5.1519862856588786E-2</v>
      </c>
      <c r="II33" s="41">
        <f t="shared" si="60"/>
        <v>7.0257313284276994E-3</v>
      </c>
      <c r="IJ33" s="41">
        <f t="shared" si="61"/>
        <v>0</v>
      </c>
      <c r="IK33" s="41">
        <f t="shared" si="62"/>
        <v>0</v>
      </c>
      <c r="IL33" s="41">
        <f t="shared" si="63"/>
        <v>2.3426001383412146E-3</v>
      </c>
      <c r="IM33" s="41">
        <f t="shared" si="64"/>
        <v>0.14026011705003283</v>
      </c>
      <c r="IN33" s="41">
        <f t="shared" si="65"/>
        <v>9.3790411051842132E-2</v>
      </c>
      <c r="IO33" s="41">
        <f t="shared" si="66"/>
        <v>4.6784046520229994E-2</v>
      </c>
      <c r="IP33" s="41">
        <f t="shared" si="67"/>
        <v>0.13995818319318326</v>
      </c>
      <c r="IQ33" s="41">
        <f t="shared" si="68"/>
        <v>0.23346565397330774</v>
      </c>
      <c r="IR33" s="41">
        <f t="shared" si="69"/>
        <v>0.32720440224495295</v>
      </c>
      <c r="IS33" s="41">
        <f t="shared" si="70"/>
        <v>0.28080530960314198</v>
      </c>
      <c r="IT33" s="41">
        <f t="shared" si="71"/>
        <v>0</v>
      </c>
      <c r="IU33" s="41">
        <f t="shared" si="72"/>
        <v>0.18634741395834498</v>
      </c>
      <c r="IV33" s="41">
        <f t="shared" si="73"/>
        <v>2.8156237397540015E-2</v>
      </c>
      <c r="IW33" s="41">
        <f t="shared" si="74"/>
        <v>2.0414223492524242</v>
      </c>
      <c r="IX33" s="41">
        <f t="shared" si="75"/>
        <v>1.4142114492675915</v>
      </c>
      <c r="IY33" s="41">
        <f t="shared" si="76"/>
        <v>0.15695794828661991</v>
      </c>
      <c r="IZ33" s="41">
        <f t="shared" si="77"/>
        <v>0.62711110184598473</v>
      </c>
      <c r="JA33" s="41">
        <f t="shared" si="78"/>
        <v>1.0960768280656916</v>
      </c>
      <c r="JB33" s="41">
        <f t="shared" si="79"/>
        <v>0.78196679188834595</v>
      </c>
      <c r="JC33" s="41">
        <f t="shared" si="80"/>
        <v>1.2510690090244512</v>
      </c>
      <c r="JD33" s="41">
        <f t="shared" si="81"/>
        <v>0</v>
      </c>
      <c r="JE33" s="41">
        <f t="shared" si="82"/>
        <v>0.47109746521209789</v>
      </c>
      <c r="JF33" s="41">
        <f t="shared" si="83"/>
        <v>1.2703279358992285</v>
      </c>
    </row>
    <row r="34" spans="1:266" x14ac:dyDescent="0.25">
      <c r="A34" s="28" t="s">
        <v>23</v>
      </c>
      <c r="B34" s="73">
        <v>2.0770844720000001</v>
      </c>
      <c r="C34" s="73">
        <v>-9.0332152259999994</v>
      </c>
      <c r="D34" s="73">
        <v>2.738123453</v>
      </c>
      <c r="E34" s="26">
        <v>3.650522649</v>
      </c>
      <c r="F34" s="73">
        <v>3.6331129350000002</v>
      </c>
      <c r="G34" s="73">
        <v>2.9606644000000001E-2</v>
      </c>
      <c r="H34" s="73">
        <v>3.3151905039999998</v>
      </c>
      <c r="I34" s="26">
        <v>3.101636193</v>
      </c>
      <c r="J34" s="91">
        <f t="shared" si="3"/>
        <v>0.52463897515250213</v>
      </c>
      <c r="K34" s="91">
        <f t="shared" si="84"/>
        <v>5.8117297249314221</v>
      </c>
      <c r="L34" s="91">
        <f t="shared" si="85"/>
        <v>0.54921925554218731</v>
      </c>
      <c r="M34" s="26">
        <f t="shared" si="86"/>
        <v>0.56781200723500536</v>
      </c>
      <c r="N34" s="31">
        <f>('post-vaccine carriage (0)'!DN33*(1-'invasiveness (0)'!$F$90)+'post-vaccine carriage (0)'!BP33)*EXP('invasiveness (0)'!$B34)/1000*(100000/('post-vaccine carriage (0)'!BP$47+'post-vaccine carriage (0)'!DN$47))</f>
        <v>0.1043085100728096</v>
      </c>
      <c r="O34" s="31">
        <f>('post-vaccine carriage (0)'!DO33*(1-'invasiveness (0)'!$F$90)+'post-vaccine carriage (0)'!BQ33)*EXP('invasiveness (0)'!$B34)/1000*(100000/('post-vaccine carriage (0)'!BQ$47+'post-vaccine carriage (0)'!DO$47))</f>
        <v>5.2345809983741248E-2</v>
      </c>
      <c r="P34" s="31">
        <f>('post-vaccine carriage (0)'!DP33*(1-'invasiveness (0)'!$F$90)+'post-vaccine carriage (0)'!BR33)*EXP('invasiveness (0)'!$B34)/1000*(100000/('post-vaccine carriage (0)'!BR$47+'post-vaccine carriage (0)'!DP$47))</f>
        <v>0</v>
      </c>
      <c r="Q34" s="31">
        <f>('post-vaccine carriage (0)'!DQ33*(1-'invasiveness (0)'!$F$90)+'post-vaccine carriage (0)'!BS33)*EXP('invasiveness (0)'!$B34)/1000*(100000/('post-vaccine carriage (0)'!BS$47+'post-vaccine carriage (0)'!DQ$47))</f>
        <v>5.3126310645150937E-3</v>
      </c>
      <c r="R34" s="31">
        <f>('post-vaccine carriage (0)'!DR33*(1-'invasiveness (0)'!$F$90)+'post-vaccine carriage (0)'!BT33)*EXP('invasiveness (0)'!$B34)/1000*(100000/('post-vaccine carriage (0)'!BT$47+'post-vaccine carriage (0)'!DR$47))</f>
        <v>5.2359546337473119E-2</v>
      </c>
      <c r="S34" s="31">
        <f>('post-vaccine carriage (0)'!DS33*(1-'invasiveness (0)'!$F$90)+'post-vaccine carriage (0)'!BU33)*EXP('invasiveness (0)'!$B34)/1000*(100000/('post-vaccine carriage (0)'!BU$47+'post-vaccine carriage (0)'!DS$47))</f>
        <v>0</v>
      </c>
      <c r="T34" s="31">
        <f>('post-vaccine carriage (0)'!DT33*(1-'invasiveness (0)'!$F$90)+'post-vaccine carriage (0)'!BV33)*EXP('invasiveness (0)'!$B34)/1000*(100000/('post-vaccine carriage (0)'!BV$47+'post-vaccine carriage (0)'!DT$47))</f>
        <v>5.2985233009500265E-3</v>
      </c>
      <c r="U34" s="31">
        <f>('post-vaccine carriage (0)'!DU33*(1-'invasiveness (0)'!$F$90)+'post-vaccine carriage (0)'!BW33)*EXP('invasiveness (0)'!$B34)/1000*(100000/('post-vaccine carriage (0)'!BW$47+'post-vaccine carriage (0)'!DU$47))</f>
        <v>6.3709165022718242E-2</v>
      </c>
      <c r="V34" s="31">
        <f>('post-vaccine carriage (0)'!DV33*(1-'invasiveness (0)'!$F$90)+'post-vaccine carriage (0)'!BX33)*EXP('invasiveness (0)'!$B34)/1000*(100000/('post-vaccine carriage (0)'!BX$47+'post-vaccine carriage (0)'!DV$47))</f>
        <v>5.2229341327275861E-3</v>
      </c>
      <c r="W34" s="38">
        <f>('post-vaccine carriage (0)'!DW33*(1-'invasiveness (0)'!$F$90)+'post-vaccine carriage (0)'!BY33)*EXP('invasiveness (0)'!$B34)/1000*(100000/('post-vaccine carriage (0)'!BY$47+'post-vaccine carriage (0)'!DW$47))</f>
        <v>1.5757484004385043E-2</v>
      </c>
      <c r="X34" s="31">
        <f>('post-vaccine carriage (0)'!DX33*(1-'invasiveness (0)'!$F$90)+'post-vaccine carriage (0)'!BZ33)*EXP('invasiveness (0)'!$C34)/1000*(100000/('post-vaccine carriage (0)'!BZ$47+'post-vaccine carriage (0)'!DX$47))</f>
        <v>2.4777511012928949E-6</v>
      </c>
      <c r="Y34" s="31">
        <f>('post-vaccine carriage (0)'!DY33*(1-'invasiveness (0)'!$F$90)+'post-vaccine carriage (0)'!CA33)*EXP('invasiveness (0)'!$C34)/1000*(100000/('post-vaccine carriage (0)'!CA$47+'post-vaccine carriage (0)'!DY$47))</f>
        <v>9.8537390062147496E-7</v>
      </c>
      <c r="Z34" s="31">
        <f>('post-vaccine carriage (0)'!DZ33*(1-'invasiveness (0)'!$F$90)+'post-vaccine carriage (0)'!CB33)*EXP('invasiveness (0)'!$C34)/1000*(100000/('post-vaccine carriage (0)'!CB$47+'post-vaccine carriage (0)'!DZ$47))</f>
        <v>9.8978565674729872E-7</v>
      </c>
      <c r="AA34" s="31">
        <f>('post-vaccine carriage (0)'!EA33*(1-'invasiveness (0)'!$F$90)+'post-vaccine carriage (0)'!CC33)*EXP('invasiveness (0)'!$C34)/1000*(100000/('post-vaccine carriage (0)'!CC$47+'post-vaccine carriage (0)'!EA$47))</f>
        <v>1.4894948601766552E-6</v>
      </c>
      <c r="AB34" s="31">
        <f>('post-vaccine carriage (0)'!EB33*(1-'invasiveness (0)'!$F$90)+'post-vaccine carriage (0)'!CD33)*EXP('invasiveness (0)'!$C34)/1000*(100000/('post-vaccine carriage (0)'!CD$47+'post-vaccine carriage (0)'!EB$47))</f>
        <v>4.9925995592108939E-7</v>
      </c>
      <c r="AC34" s="31">
        <f>('post-vaccine carriage (0)'!EC33*(1-'invasiveness (0)'!$F$90)+'post-vaccine carriage (0)'!CE33)*EXP('invasiveness (0)'!$C34)/1000*(100000/('post-vaccine carriage (0)'!CE$47+'post-vaccine carriage (0)'!EC$47))</f>
        <v>0</v>
      </c>
      <c r="AD34" s="31">
        <f>('post-vaccine carriage (0)'!ED33*(1-'invasiveness (0)'!$F$90)+'post-vaccine carriage (0)'!CF33)*EXP('invasiveness (0)'!$C34)/1000*(100000/('post-vaccine carriage (0)'!CF$47+'post-vaccine carriage (0)'!ED$47))</f>
        <v>1.0543989776523071E-6</v>
      </c>
      <c r="AE34" s="31">
        <f>('post-vaccine carriage (0)'!EE33*(1-'invasiveness (0)'!$F$90)+'post-vaccine carriage (0)'!CG33)*EXP('invasiveness (0)'!$C34)/1000*(100000/('post-vaccine carriage (0)'!CG$47+'post-vaccine carriage (0)'!EE$47))</f>
        <v>5.5144607091219441E-7</v>
      </c>
      <c r="AF34" s="31">
        <f>('post-vaccine carriage (0)'!EF33*(1-'invasiveness (0)'!$F$90)+'post-vaccine carriage (0)'!CH33)*EXP('invasiveness (0)'!$C34)/1000*(100000/('post-vaccine carriage (0)'!CH$47+'post-vaccine carriage (0)'!EF$47))</f>
        <v>1.010137485702248E-7</v>
      </c>
      <c r="AG34" s="38">
        <f>('post-vaccine carriage (0)'!EG33*(1-'invasiveness (0)'!$F$90)+'post-vaccine carriage (0)'!CI33)*EXP('invasiveness (0)'!$C34)/1000*(100000/('post-vaccine carriage (0)'!CI$47+'post-vaccine carriage (0)'!EG$47))</f>
        <v>0</v>
      </c>
      <c r="AH34" s="31">
        <f>('post-vaccine carriage (0)'!EH33*(1-'invasiveness (0)'!$F$90)+'post-vaccine carriage (0)'!CJ33)*EXP('invasiveness (0)'!$D34)/1000*(100000/('post-vaccine carriage (0)'!CJ$47+'post-vaccine carriage (0)'!EH$47))</f>
        <v>0.26155031056070982</v>
      </c>
      <c r="AI34" s="31">
        <f>('post-vaccine carriage (0)'!EI33*(1-'invasiveness (0)'!$F$90)+'post-vaccine carriage (0)'!CK33)*EXP('invasiveness (0)'!$D34)/1000*(100000/('post-vaccine carriage (0)'!CK$47+'post-vaccine carriage (0)'!EI$47))</f>
        <v>0.13117188079278841</v>
      </c>
      <c r="AJ34" s="31">
        <f>('post-vaccine carriage (0)'!EJ33*(1-'invasiveness (0)'!$F$90)+'post-vaccine carriage (0)'!CL33)*EXP('invasiveness (0)'!$D34)/1000*(100000/('post-vaccine carriage (0)'!CL$47+'post-vaccine carriage (0)'!EJ$47))</f>
        <v>0.16357619356641429</v>
      </c>
      <c r="AK34" s="31">
        <f>('post-vaccine carriage (0)'!EK33*(1-'invasiveness (0)'!$F$90)+'post-vaccine carriage (0)'!CM33)*EXP('invasiveness (0)'!$D34)/1000*(100000/('post-vaccine carriage (0)'!CM$47+'post-vaccine carriage (0)'!EK$47))</f>
        <v>0.29361068870319601</v>
      </c>
      <c r="AL34" s="31">
        <f>('post-vaccine carriage (0)'!EL33*(1-'invasiveness (0)'!$F$90)+'post-vaccine carriage (0)'!CN33)*EXP('invasiveness (0)'!$D34)/1000*(100000/('post-vaccine carriage (0)'!CN$47+'post-vaccine carriage (0)'!EL$47))</f>
        <v>0.19590997793113279</v>
      </c>
      <c r="AM34" s="31">
        <f>('post-vaccine carriage (0)'!EM33*(1-'invasiveness (0)'!$F$90)+'post-vaccine carriage (0)'!CO33)*EXP('invasiveness (0)'!$D34)/1000*(100000/('post-vaccine carriage (0)'!CO$47+'post-vaccine carriage (0)'!EM$47))</f>
        <v>6.5373750997129054E-2</v>
      </c>
      <c r="AN34" s="31">
        <f>('post-vaccine carriage (0)'!EN33*(1-'invasiveness (0)'!$F$90)+'post-vaccine carriage (0)'!CP33)*EXP('invasiveness (0)'!$D34)/1000*(100000/('post-vaccine carriage (0)'!CP$47+'post-vaccine carriage (0)'!EN$47))</f>
        <v>0.26181610809436034</v>
      </c>
      <c r="AO34" s="31">
        <f>('post-vaccine carriage (0)'!EO33*(1-'invasiveness (0)'!$F$90)+'post-vaccine carriage (0)'!CQ33)*EXP('invasiveness (0)'!$D34)/1000*(100000/('post-vaccine carriage (0)'!CQ$47+'post-vaccine carriage (0)'!EO$47))</f>
        <v>0.16314115049841851</v>
      </c>
      <c r="AP34" s="31">
        <f>('post-vaccine carriage (0)'!EP33*(1-'invasiveness (0)'!$F$90)+'post-vaccine carriage (0)'!CR33)*EXP('invasiveness (0)'!$D34)/1000*(100000/('post-vaccine carriage (0)'!CR$47+'post-vaccine carriage (0)'!EP$47))</f>
        <v>0.26061876150939772</v>
      </c>
      <c r="AQ34" s="38">
        <f>('post-vaccine carriage (0)'!EQ33*(1-'invasiveness (0)'!$F$90)+'post-vaccine carriage (0)'!CS33)*EXP('invasiveness (0)'!$D34)/1000*(100000/('post-vaccine carriage (0)'!CS$47+'post-vaccine carriage (0)'!EQ$47))</f>
        <v>2.2970672959746745E-2</v>
      </c>
      <c r="AR34" s="31">
        <f>('post-vaccine carriage (0)'!ER33*(1-'invasiveness (0)'!$F$90)+'post-vaccine carriage (0)'!CT33)*EXP('invasiveness (0)'!$E34)/1000*(100000/('post-vaccine carriage (0)'!CT$47+'post-vaccine carriage (0)'!ER$47))</f>
        <v>0.52919738621838974</v>
      </c>
      <c r="AS34" s="31">
        <f>('post-vaccine carriage (0)'!ES33*(1-'invasiveness (0)'!$F$90)+'post-vaccine carriage (0)'!CU33)*EXP('invasiveness (0)'!$E34)/1000*(100000/('post-vaccine carriage (0)'!CU$47+'post-vaccine carriage (0)'!ES$47))</f>
        <v>0.19256055250158333</v>
      </c>
      <c r="AT34" s="31">
        <f>('post-vaccine carriage (0)'!ET33*(1-'invasiveness (0)'!$F$90)+'post-vaccine carriage (0)'!CV33)*EXP('invasiveness (0)'!$E34)/1000*(100000/('post-vaccine carriage (0)'!CV$47+'post-vaccine carriage (0)'!ET$47))</f>
        <v>0.33660211901234244</v>
      </c>
      <c r="AU34" s="31">
        <f>('post-vaccine carriage (0)'!EU33*(1-'invasiveness (0)'!$F$90)+'post-vaccine carriage (0)'!CW33)*EXP('invasiveness (0)'!$E34)/1000*(100000/('post-vaccine carriage (0)'!CW$47+'post-vaccine carriage (0)'!EU$47))</f>
        <v>0.33621573173226443</v>
      </c>
      <c r="AV34" s="31">
        <f>('post-vaccine carriage (0)'!EV33*(1-'invasiveness (0)'!$F$90)+'post-vaccine carriage (0)'!CX33)*EXP('invasiveness (0)'!$E34)/1000*(100000/('post-vaccine carriage (0)'!CX$47+'post-vaccine carriage (0)'!EV$47))</f>
        <v>0.33579675043508794</v>
      </c>
      <c r="AW34" s="31">
        <f>('post-vaccine carriage (0)'!EW33*(1-'invasiveness (0)'!$F$90)+'post-vaccine carriage (0)'!CY33)*EXP('invasiveness (0)'!$E34)/1000*(100000/('post-vaccine carriage (0)'!CY$47+'post-vaccine carriage (0)'!EW$47))</f>
        <v>9.5826095740989325E-2</v>
      </c>
      <c r="AX34" s="31">
        <f>('post-vaccine carriage (0)'!EX33*(1-'invasiveness (0)'!$F$90)+'post-vaccine carriage (0)'!CZ33)*EXP('invasiveness (0)'!$E34)/1000*(100000/('post-vaccine carriage (0)'!CZ$47+'post-vaccine carriage (0)'!EX$47))</f>
        <v>0.62283086157426426</v>
      </c>
      <c r="AY34" s="31">
        <f>('post-vaccine carriage (0)'!EY33*(1-'invasiveness (0)'!$F$90)+'post-vaccine carriage (0)'!DA33)*EXP('invasiveness (0)'!$E34)/1000*(100000/('post-vaccine carriage (0)'!DA$47+'post-vaccine carriage (0)'!EY$47))</f>
        <v>0.24031301144039754</v>
      </c>
      <c r="AZ34" s="31">
        <f>('post-vaccine carriage (0)'!EZ33*(1-'invasiveness (0)'!$F$90)+'post-vaccine carriage (0)'!DB33)*EXP('invasiveness (0)'!$E34)/1000*(100000/('post-vaccine carriage (0)'!DB$47+'post-vaccine carriage (0)'!EZ$47))</f>
        <v>0.38487082634064712</v>
      </c>
      <c r="BA34" s="38">
        <f>('post-vaccine carriage (0)'!FA33*(1-'invasiveness (0)'!$F$90)+'post-vaccine carriage (0)'!DC33)*EXP('invasiveness (0)'!$E34)/1000*(100000/('post-vaccine carriage (0)'!DC$47+'post-vaccine carriage (0)'!FA$47))</f>
        <v>0.33632903600162339</v>
      </c>
      <c r="BB34" s="31">
        <f>('post-vaccine carriage (0)'!DN33*(1-'invasiveness (0)'!$F$90)+'post-vaccine carriage (0)'!BP33)*EXP('invasiveness (0)'!$B34-1.96*$J34)/1000*(100000/('post-vaccine carriage (0)'!BP$47+'post-vaccine carriage (0)'!DN$47))</f>
        <v>3.730250787484931E-2</v>
      </c>
      <c r="BC34" s="31">
        <f>('post-vaccine carriage (0)'!DO33*(1-'invasiveness (0)'!$F$90)+'post-vaccine carriage (0)'!BQ33)*EXP('invasiveness (0)'!$B34-1.96*$J34)/1000*(100000/('post-vaccine carriage (0)'!BQ$47+'post-vaccine carriage (0)'!DO$47))</f>
        <v>1.8719757264013218E-2</v>
      </c>
      <c r="BD34" s="31">
        <f>('post-vaccine carriage (0)'!DP33*(1-'invasiveness (0)'!$F$90)+'post-vaccine carriage (0)'!BR33)*EXP('invasiveness (0)'!$B34-1.96*$J34)/1000*(100000/('post-vaccine carriage (0)'!BR$47+'post-vaccine carriage (0)'!DP$47))</f>
        <v>0</v>
      </c>
      <c r="BE34" s="31">
        <f>('post-vaccine carriage (0)'!DQ33*(1-'invasiveness (0)'!$F$90)+'post-vaccine carriage (0)'!BS33)*EXP('invasiveness (0)'!$B34-1.96*$J34)/1000*(100000/('post-vaccine carriage (0)'!BS$47+'post-vaccine carriage (0)'!DQ$47))</f>
        <v>1.8998877654556976E-3</v>
      </c>
      <c r="BF34" s="31">
        <f>('post-vaccine carriage (0)'!DR33*(1-'invasiveness (0)'!$F$90)+'post-vaccine carriage (0)'!BT33)*EXP('invasiveness (0)'!$B34-1.96*$J34)/1000*(100000/('post-vaccine carriage (0)'!BT$47+'post-vaccine carriage (0)'!DR$47))</f>
        <v>1.8724669619130715E-2</v>
      </c>
      <c r="BG34" s="31">
        <f>('post-vaccine carriage (0)'!DS33*(1-'invasiveness (0)'!$F$90)+'post-vaccine carriage (0)'!BU33)*EXP('invasiveness (0)'!$B34-1.96*$J34)/1000*(100000/('post-vaccine carriage (0)'!BU$47+'post-vaccine carriage (0)'!DS$47))</f>
        <v>0</v>
      </c>
      <c r="BH34" s="31">
        <f>('post-vaccine carriage (0)'!DT33*(1-'invasiveness (0)'!$F$90)+'post-vaccine carriage (0)'!BV33)*EXP('invasiveness (0)'!$B34-1.96*$J34)/1000*(100000/('post-vaccine carriage (0)'!BV$47+'post-vaccine carriage (0)'!DT$47))</f>
        <v>1.8948425878271887E-3</v>
      </c>
      <c r="BI34" s="31">
        <f>('post-vaccine carriage (0)'!DU33*(1-'invasiveness (0)'!$F$90)+'post-vaccine carriage (0)'!BW33)*EXP('invasiveness (0)'!$B34-1.96*$J34)/1000*(100000/('post-vaccine carriage (0)'!BW$47+'post-vaccine carriage (0)'!DU$47))</f>
        <v>2.2783487447967231E-2</v>
      </c>
      <c r="BJ34" s="31">
        <f>('post-vaccine carriage (0)'!DV33*(1-'invasiveness (0)'!$F$90)+'post-vaccine carriage (0)'!BX33)*EXP('invasiveness (0)'!$B34-1.96*$J34)/1000*(100000/('post-vaccine carriage (0)'!BX$47+'post-vaccine carriage (0)'!DV$47))</f>
        <v>1.8678106079733619E-3</v>
      </c>
      <c r="BK34" s="38">
        <f>('post-vaccine carriage (0)'!DW33*(1-'invasiveness (0)'!$F$90)+'post-vaccine carriage (0)'!BY33)*EXP('invasiveness (0)'!$B34-1.96*$J34)/1000*(100000/('post-vaccine carriage (0)'!BY$47+'post-vaccine carriage (0)'!DW$47))</f>
        <v>5.6351458836013703E-3</v>
      </c>
      <c r="BL34" s="31">
        <f>('post-vaccine carriage (0)'!DX33*(1-'invasiveness (0)'!$F$90)+'post-vaccine carriage (0)'!BZ33)*EXP('invasiveness (0)'!$C34-1.96*$K34)/1000*(100000/('post-vaccine carriage (0)'!BZ$47+'post-vaccine carriage (0)'!DX$47))</f>
        <v>2.7990680958768204E-11</v>
      </c>
      <c r="BM34" s="31">
        <f>('post-vaccine carriage (0)'!DY33*(1-'invasiveness (0)'!$F$90)+'post-vaccine carriage (0)'!CA33)*EXP('invasiveness (0)'!$C34-1.96*$K34)/1000*(100000/('post-vaccine carriage (0)'!CA$47+'post-vaccine carriage (0)'!DY$47))</f>
        <v>1.1131580756033447E-11</v>
      </c>
      <c r="BN34" s="31">
        <f>('post-vaccine carriage (0)'!DZ33*(1-'invasiveness (0)'!$F$90)+'post-vaccine carriage (0)'!CB33)*EXP('invasiveness (0)'!$C34-1.96*$K34)/1000*(100000/('post-vaccine carriage (0)'!CB$47+'post-vaccine carriage (0)'!DZ$47))</f>
        <v>1.118141952237337E-11</v>
      </c>
      <c r="BO34" s="31">
        <f>('post-vaccine carriage (0)'!EA33*(1-'invasiveness (0)'!$F$90)+'post-vaccine carriage (0)'!CC33)*EXP('invasiveness (0)'!$C34-1.96*$K34)/1000*(100000/('post-vaccine carriage (0)'!CC$47+'post-vaccine carriage (0)'!EA$47))</f>
        <v>1.6826538952671589E-11</v>
      </c>
      <c r="BP34" s="31">
        <f>('post-vaccine carriage (0)'!EB33*(1-'invasiveness (0)'!$F$90)+'post-vaccine carriage (0)'!CD33)*EXP('invasiveness (0)'!$C34-1.96*$K34)/1000*(100000/('post-vaccine carriage (0)'!CD$47+'post-vaccine carriage (0)'!EB$47))</f>
        <v>5.6400443670003427E-12</v>
      </c>
      <c r="BQ34" s="31">
        <f>('post-vaccine carriage (0)'!EC33*(1-'invasiveness (0)'!$F$90)+'post-vaccine carriage (0)'!CE33)*EXP('invasiveness (0)'!$C34-1.96*$K34)/1000*(100000/('post-vaccine carriage (0)'!CE$47+'post-vaccine carriage (0)'!EC$47))</f>
        <v>0</v>
      </c>
      <c r="BR34" s="31">
        <f>('post-vaccine carriage (0)'!ED33*(1-'invasiveness (0)'!$F$90)+'post-vaccine carriage (0)'!CF33)*EXP('invasiveness (0)'!$C34-1.96*$K34)/1000*(100000/('post-vaccine carriage (0)'!CF$47+'post-vaccine carriage (0)'!ED$47))</f>
        <v>1.1911343867960336E-11</v>
      </c>
      <c r="BS34" s="31">
        <f>('post-vaccine carriage (0)'!EE33*(1-'invasiveness (0)'!$F$90)+'post-vaccine carriage (0)'!CG33)*EXP('invasiveness (0)'!$C34-1.96*$K34)/1000*(100000/('post-vaccine carriage (0)'!CG$47+'post-vaccine carriage (0)'!EE$47))</f>
        <v>6.2295809408843811E-12</v>
      </c>
      <c r="BT34" s="31">
        <f>('post-vaccine carriage (0)'!EF33*(1-'invasiveness (0)'!$F$90)+'post-vaccine carriage (0)'!CH33)*EXP('invasiveness (0)'!$C34-1.96*$K34)/1000*(100000/('post-vaccine carriage (0)'!CH$47+'post-vaccine carriage (0)'!EF$47))</f>
        <v>1.1411330247025318E-12</v>
      </c>
      <c r="BU34" s="38">
        <f>('post-vaccine carriage (0)'!EG33*(1-'invasiveness (0)'!$F$90)+'post-vaccine carriage (0)'!CI33)*EXP('invasiveness (0)'!$C34-1.96*$K34)/1000*(100000/('post-vaccine carriage (0)'!CI$47+'post-vaccine carriage (0)'!EG$47))</f>
        <v>0</v>
      </c>
      <c r="BV34" s="31">
        <f>('post-vaccine carriage (0)'!EH33*(1-'invasiveness (0)'!$F$90)+'post-vaccine carriage (0)'!CJ33)*EXP('invasiveness (0)'!$D34-1.96*$L34)/1000*(100000/('post-vaccine carriage (0)'!CJ$47+'post-vaccine carriage (0)'!EH$47))</f>
        <v>8.9135431586923455E-2</v>
      </c>
      <c r="BW34" s="31">
        <f>('post-vaccine carriage (0)'!EI33*(1-'invasiveness (0)'!$F$90)+'post-vaccine carriage (0)'!CK33)*EXP('invasiveness (0)'!$D34-1.96*$L34)/1000*(100000/('post-vaccine carriage (0)'!CK$47+'post-vaccine carriage (0)'!EI$47))</f>
        <v>4.4702918461340405E-2</v>
      </c>
      <c r="BX34" s="31">
        <f>('post-vaccine carriage (0)'!EJ33*(1-'invasiveness (0)'!$F$90)+'post-vaccine carriage (0)'!CL33)*EXP('invasiveness (0)'!$D34-1.96*$L34)/1000*(100000/('post-vaccine carriage (0)'!CL$47+'post-vaccine carriage (0)'!EJ$47))</f>
        <v>5.5746194984938199E-2</v>
      </c>
      <c r="BY34" s="31">
        <f>('post-vaccine carriage (0)'!EK33*(1-'invasiveness (0)'!$F$90)+'post-vaccine carriage (0)'!CM33)*EXP('invasiveness (0)'!$D34-1.96*$L34)/1000*(100000/('post-vaccine carriage (0)'!CM$47+'post-vaccine carriage (0)'!EK$47))</f>
        <v>0.10006149639045638</v>
      </c>
      <c r="BZ34" s="31">
        <f>('post-vaccine carriage (0)'!EL33*(1-'invasiveness (0)'!$F$90)+'post-vaccine carriage (0)'!CN33)*EXP('invasiveness (0)'!$D34-1.96*$L34)/1000*(100000/('post-vaccine carriage (0)'!CN$47+'post-vaccine carriage (0)'!EL$47))</f>
        <v>6.676543567331325E-2</v>
      </c>
      <c r="CA34" s="31">
        <f>('post-vaccine carriage (0)'!EM33*(1-'invasiveness (0)'!$F$90)+'post-vaccine carriage (0)'!CO33)*EXP('invasiveness (0)'!$D34-1.96*$L34)/1000*(100000/('post-vaccine carriage (0)'!CO$47+'post-vaccine carriage (0)'!EM$47))</f>
        <v>2.2279145825111164E-2</v>
      </c>
      <c r="CB34" s="31">
        <f>('post-vaccine carriage (0)'!EN33*(1-'invasiveness (0)'!$F$90)+'post-vaccine carriage (0)'!CP33)*EXP('invasiveness (0)'!$D34-1.96*$L34)/1000*(100000/('post-vaccine carriage (0)'!CP$47+'post-vaccine carriage (0)'!EN$47))</f>
        <v>8.9226014457293168E-2</v>
      </c>
      <c r="CC34" s="31">
        <f>('post-vaccine carriage (0)'!EO33*(1-'invasiveness (0)'!$F$90)+'post-vaccine carriage (0)'!CQ33)*EXP('invasiveness (0)'!$D34-1.96*$L34)/1000*(100000/('post-vaccine carriage (0)'!CQ$47+'post-vaccine carriage (0)'!EO$47))</f>
        <v>5.5597933828063363E-2</v>
      </c>
      <c r="CD34" s="31">
        <f>('post-vaccine carriage (0)'!EP33*(1-'invasiveness (0)'!$F$90)+'post-vaccine carriage (0)'!CR33)*EXP('invasiveness (0)'!$D34-1.96*$L34)/1000*(100000/('post-vaccine carriage (0)'!CR$47+'post-vaccine carriage (0)'!EP$47))</f>
        <v>8.8817962926476882E-2</v>
      </c>
      <c r="CE34" s="38">
        <f>('post-vaccine carriage (0)'!EQ33*(1-'invasiveness (0)'!$F$90)+'post-vaccine carriage (0)'!CS33)*EXP('invasiveness (0)'!$D34-1.96*$L34)/1000*(100000/('post-vaccine carriage (0)'!CS$47+'post-vaccine carriage (0)'!EQ$47))</f>
        <v>7.8283250504259782E-3</v>
      </c>
      <c r="CF34" s="31">
        <f>('post-vaccine carriage (0)'!ER33*(1-'invasiveness (0)'!$F$90)+'post-vaccine carriage (0)'!CT33)*EXP('invasiveness (0)'!$E34-1.96*$M34)/1000*(100000/('post-vaccine carriage (0)'!CT$47+'post-vaccine carriage (0)'!ER$47))</f>
        <v>0.17389470266394591</v>
      </c>
      <c r="CG34" s="31">
        <f>('post-vaccine carriage (0)'!ES33*(1-'invasiveness (0)'!$F$90)+'post-vaccine carriage (0)'!CU33)*EXP('invasiveness (0)'!$E34-1.96*$M34)/1000*(100000/('post-vaccine carriage (0)'!CU$47+'post-vaccine carriage (0)'!ES$47))</f>
        <v>6.3275558221009887E-2</v>
      </c>
      <c r="CH34" s="31">
        <f>('post-vaccine carriage (0)'!ET33*(1-'invasiveness (0)'!$F$90)+'post-vaccine carriage (0)'!CV33)*EXP('invasiveness (0)'!$E34-1.96*$M34)/1000*(100000/('post-vaccine carriage (0)'!CV$47+'post-vaccine carriage (0)'!ET$47))</f>
        <v>0.11060773716208386</v>
      </c>
      <c r="CI34" s="31">
        <f>('post-vaccine carriage (0)'!EU33*(1-'invasiveness (0)'!$F$90)+'post-vaccine carriage (0)'!CW33)*EXP('invasiveness (0)'!$E34-1.96*$M34)/1000*(100000/('post-vaccine carriage (0)'!CW$47+'post-vaccine carriage (0)'!EU$47))</f>
        <v>0.11048076997945576</v>
      </c>
      <c r="CJ34" s="31">
        <f>('post-vaccine carriage (0)'!EV33*(1-'invasiveness (0)'!$F$90)+'post-vaccine carriage (0)'!CX33)*EXP('invasiveness (0)'!$E34-1.96*$M34)/1000*(100000/('post-vaccine carriage (0)'!CX$47+'post-vaccine carriage (0)'!EV$47))</f>
        <v>0.11034309237561327</v>
      </c>
      <c r="CK34" s="31">
        <f>('post-vaccine carriage (0)'!EW33*(1-'invasiveness (0)'!$F$90)+'post-vaccine carriage (0)'!CY33)*EXP('invasiveness (0)'!$E34-1.96*$M34)/1000*(100000/('post-vaccine carriage (0)'!CY$47+'post-vaccine carriage (0)'!EW$47))</f>
        <v>3.1488535016024014E-2</v>
      </c>
      <c r="CL34" s="31">
        <f>('post-vaccine carriage (0)'!EX33*(1-'invasiveness (0)'!$F$90)+'post-vaccine carriage (0)'!CZ33)*EXP('invasiveness (0)'!$E34-1.96*$M34)/1000*(100000/('post-vaccine carriage (0)'!CZ$47+'post-vaccine carriage (0)'!EX$47))</f>
        <v>0.204662740791939</v>
      </c>
      <c r="CM34" s="31">
        <f>('post-vaccine carriage (0)'!EY33*(1-'invasiveness (0)'!$F$90)+'post-vaccine carriage (0)'!DA33)*EXP('invasiveness (0)'!$E34-1.96*$M34)/1000*(100000/('post-vaccine carriage (0)'!DA$47+'post-vaccine carriage (0)'!EY$47))</f>
        <v>7.8967056072079253E-2</v>
      </c>
      <c r="CN34" s="31">
        <f>('post-vaccine carriage (0)'!EZ33*(1-'invasiveness (0)'!$F$90)+'post-vaccine carriage (0)'!DB33)*EXP('invasiveness (0)'!$E34-1.96*$M34)/1000*(100000/('post-vaccine carriage (0)'!DB$47+'post-vaccine carriage (0)'!EZ$47))</f>
        <v>0.12646887466468792</v>
      </c>
      <c r="CO34" s="38">
        <f>('post-vaccine carriage (0)'!FA33*(1-'invasiveness (0)'!$F$90)+'post-vaccine carriage (0)'!DC33)*EXP('invasiveness (0)'!$E34-1.96*$M34)/1000*(100000/('post-vaccine carriage (0)'!DC$47+'post-vaccine carriage (0)'!FA$47))</f>
        <v>0.11051800185690612</v>
      </c>
      <c r="CP34" s="31">
        <f>('post-vaccine carriage (0)'!DN33*(1-'invasiveness (0)'!$F$90)+'post-vaccine carriage (0)'!BP33)*MIN(1000, EXP('invasiveness (0)'!$B34+1.96*$J34))/1000*(100000/('post-vaccine carriage (0)'!BP$47+'post-vaccine carriage (0)'!DN$47))</f>
        <v>0.29167650899271802</v>
      </c>
      <c r="CQ34" s="31">
        <f>('post-vaccine carriage (0)'!DO33*(1-'invasiveness (0)'!$F$90)+'post-vaccine carriage (0)'!BQ33)*MIN(1000, EXP('invasiveness (0)'!$B34+1.96*$J34))/1000*(100000/('post-vaccine carriage (0)'!BQ$47+'post-vaccine carriage (0)'!DO$47))</f>
        <v>0.1463738970655068</v>
      </c>
      <c r="CR34" s="31">
        <f>('post-vaccine carriage (0)'!DP33*(1-'invasiveness (0)'!$F$90)+'post-vaccine carriage (0)'!BR33)*MIN(1000, EXP('invasiveness (0)'!$B34+1.96*$J34))/1000*(100000/('post-vaccine carriage (0)'!BR$47+'post-vaccine carriage (0)'!DP$47))</f>
        <v>0</v>
      </c>
      <c r="CS34" s="31">
        <f>('post-vaccine carriage (0)'!DQ33*(1-'invasiveness (0)'!$F$90)+'post-vaccine carriage (0)'!BS33)*MIN(1000, EXP('invasiveness (0)'!$B34+1.96*$J34))/1000*(100000/('post-vaccine carriage (0)'!BS$47+'post-vaccine carriage (0)'!DQ$47))</f>
        <v>1.4855640075602623E-2</v>
      </c>
      <c r="CT34" s="31">
        <f>('post-vaccine carriage (0)'!DR33*(1-'invasiveness (0)'!$F$90)+'post-vaccine carriage (0)'!BT33)*MIN(1000, EXP('invasiveness (0)'!$B34+1.96*$J34))/1000*(100000/('post-vaccine carriage (0)'!BT$47+'post-vaccine carriage (0)'!DR$47))</f>
        <v>0.14641230785001524</v>
      </c>
      <c r="CU34" s="31">
        <f>('post-vaccine carriage (0)'!DS33*(1-'invasiveness (0)'!$F$90)+'post-vaccine carriage (0)'!BU33)*MIN(1000, EXP('invasiveness (0)'!$B34+1.96*$J34))/1000*(100000/('post-vaccine carriage (0)'!BU$47+'post-vaccine carriage (0)'!DS$47))</f>
        <v>0</v>
      </c>
      <c r="CV34" s="31">
        <f>('post-vaccine carriage (0)'!DT33*(1-'invasiveness (0)'!$F$90)+'post-vaccine carriage (0)'!BV33)*MIN(1000, EXP('invasiveness (0)'!$B34+1.96*$J34))/1000*(100000/('post-vaccine carriage (0)'!BV$47+'post-vaccine carriage (0)'!DT$47))</f>
        <v>1.4816190722683276E-2</v>
      </c>
      <c r="CW34" s="31">
        <f>('post-vaccine carriage (0)'!DU33*(1-'invasiveness (0)'!$F$90)+'post-vaccine carriage (0)'!BW33)*MIN(1000, EXP('invasiveness (0)'!$B34+1.96*$J34))/1000*(100000/('post-vaccine carriage (0)'!BW$47+'post-vaccine carriage (0)'!DU$47))</f>
        <v>0.17814909667194431</v>
      </c>
      <c r="CX34" s="31">
        <f>('post-vaccine carriage (0)'!DV33*(1-'invasiveness (0)'!$F$90)+'post-vaccine carriage (0)'!BX33)*MIN(1000, EXP('invasiveness (0)'!$B34+1.96*$J34))/1000*(100000/('post-vaccine carriage (0)'!BX$47+'post-vaccine carriage (0)'!DV$47))</f>
        <v>1.4604821729976977E-2</v>
      </c>
      <c r="CY34" s="38">
        <f>('post-vaccine carriage (0)'!DW33*(1-'invasiveness (0)'!$F$90)+'post-vaccine carriage (0)'!BY33)*MIN(1000, EXP('invasiveness (0)'!$B34+1.96*$J34))/1000*(100000/('post-vaccine carriage (0)'!BY$47+'post-vaccine carriage (0)'!DW$47))</f>
        <v>4.4062444394033201E-2</v>
      </c>
      <c r="CZ34" s="31">
        <f>('post-vaccine carriage (0)'!DX33*(1-'invasiveness (0)'!$F$90)+'post-vaccine carriage (0)'!BZ33)*MIN(1000, EXP('invasiveness (0)'!$C34+1.96*$K34))/1000*(100000/('post-vaccine carriage (0)'!BZ$47+'post-vaccine carriage (0)'!DX$47))</f>
        <v>0.21933194583588708</v>
      </c>
      <c r="DA34" s="31">
        <f>('post-vaccine carriage (0)'!DY33*(1-'invasiveness (0)'!$F$90)+'post-vaccine carriage (0)'!CA33)*MIN(1000, EXP('invasiveness (0)'!$C34+1.96*$K34))/1000*(100000/('post-vaccine carriage (0)'!CA$47+'post-vaccine carriage (0)'!DY$47))</f>
        <v>8.722586174472173E-2</v>
      </c>
      <c r="DB34" s="31">
        <f>('post-vaccine carriage (0)'!DZ33*(1-'invasiveness (0)'!$F$90)+'post-vaccine carriage (0)'!CB33)*MIN(1000, EXP('invasiveness (0)'!$C34+1.96*$K34))/1000*(100000/('post-vaccine carriage (0)'!CB$47+'post-vaccine carriage (0)'!DZ$47))</f>
        <v>8.7616392922419697E-2</v>
      </c>
      <c r="DC34" s="31">
        <f>('post-vaccine carriage (0)'!EA33*(1-'invasiveness (0)'!$F$90)+'post-vaccine carriage (0)'!CC33)*MIN(1000, EXP('invasiveness (0)'!$C34+1.96*$K34))/1000*(100000/('post-vaccine carriage (0)'!CC$47+'post-vaccine carriage (0)'!EA$47))</f>
        <v>0.13185093766061851</v>
      </c>
      <c r="DD34" s="31">
        <f>('post-vaccine carriage (0)'!EB33*(1-'invasiveness (0)'!$F$90)+'post-vaccine carriage (0)'!CD33)*MIN(1000, EXP('invasiveness (0)'!$C34+1.96*$K34))/1000*(100000/('post-vaccine carriage (0)'!CD$47+'post-vaccine carriage (0)'!EB$47))</f>
        <v>4.4194777091602348E-2</v>
      </c>
      <c r="DE34" s="31">
        <f>('post-vaccine carriage (0)'!EC33*(1-'invasiveness (0)'!$F$90)+'post-vaccine carriage (0)'!CE33)*MIN(1000, EXP('invasiveness (0)'!$C34+1.96*$K34))/1000*(100000/('post-vaccine carriage (0)'!CE$47+'post-vaccine carriage (0)'!EC$47))</f>
        <v>0</v>
      </c>
      <c r="DF34" s="31">
        <f>('post-vaccine carriage (0)'!ED33*(1-'invasiveness (0)'!$F$90)+'post-vaccine carriage (0)'!CF33)*MIN(1000, EXP('invasiveness (0)'!$C34+1.96*$K34))/1000*(100000/('post-vaccine carriage (0)'!CF$47+'post-vaccine carriage (0)'!ED$47))</f>
        <v>9.3336001075804934E-2</v>
      </c>
      <c r="DG34" s="31">
        <f>('post-vaccine carriage (0)'!EE33*(1-'invasiveness (0)'!$F$90)+'post-vaccine carriage (0)'!CG33)*MIN(1000, EXP('invasiveness (0)'!$C34+1.96*$K34))/1000*(100000/('post-vaccine carriage (0)'!CG$47+'post-vaccine carriage (0)'!EE$47))</f>
        <v>4.8814321863731344E-2</v>
      </c>
      <c r="DH34" s="31">
        <f>('post-vaccine carriage (0)'!EF33*(1-'invasiveness (0)'!$F$90)+'post-vaccine carriage (0)'!CH33)*MIN(1000, EXP('invasiveness (0)'!$C34+1.96*$K34))/1000*(100000/('post-vaccine carriage (0)'!CH$47+'post-vaccine carriage (0)'!EF$47))</f>
        <v>8.9417948471594497E-3</v>
      </c>
      <c r="DI34" s="38">
        <f>('post-vaccine carriage (0)'!EG33*(1-'invasiveness (0)'!$F$90)+'post-vaccine carriage (0)'!CI33)*MIN(1000, EXP('invasiveness (0)'!$C34+1.96*$K34))/1000*(100000/('post-vaccine carriage (0)'!CI$47+'post-vaccine carriage (0)'!EG$47))</f>
        <v>0</v>
      </c>
      <c r="DJ34" s="31">
        <f>('post-vaccine carriage (0)'!EH33*(1-'invasiveness (0)'!$F$90)+'post-vaccine carriage (0)'!CJ33)*MIN(1000, EXP('invasiveness (0)'!$D34+1.96*$L34))/1000*(100000/('post-vaccine carriage (0)'!CJ$47+'post-vaccine carriage (0)'!EH$47))</f>
        <v>0.76746770320725732</v>
      </c>
      <c r="DK34" s="31">
        <f>('post-vaccine carriage (0)'!EI33*(1-'invasiveness (0)'!$F$90)+'post-vaccine carriage (0)'!CK33)*MIN(1000, EXP('invasiveness (0)'!$D34+1.96*$L34))/1000*(100000/('post-vaccine carriage (0)'!CK$47+'post-vaccine carriage (0)'!EI$47))</f>
        <v>0.38489796422570249</v>
      </c>
      <c r="DL34" s="31">
        <f>('post-vaccine carriage (0)'!EJ33*(1-'invasiveness (0)'!$F$90)+'post-vaccine carriage (0)'!CL33)*MIN(1000, EXP('invasiveness (0)'!$D34+1.96*$L34))/1000*(100000/('post-vaccine carriage (0)'!CL$47+'post-vaccine carriage (0)'!EJ$47))</f>
        <v>0.47998201686960745</v>
      </c>
      <c r="DM34" s="31">
        <f>('post-vaccine carriage (0)'!EK33*(1-'invasiveness (0)'!$F$90)+'post-vaccine carriage (0)'!CM33)*MIN(1000, EXP('invasiveness (0)'!$D34+1.96*$L34))/1000*(100000/('post-vaccine carriage (0)'!CM$47+'post-vaccine carriage (0)'!EK$47))</f>
        <v>0.86154254763860727</v>
      </c>
      <c r="DN34" s="31">
        <f>('post-vaccine carriage (0)'!EL33*(1-'invasiveness (0)'!$F$90)+'post-vaccine carriage (0)'!CN33)*MIN(1000, EXP('invasiveness (0)'!$D34+1.96*$L34))/1000*(100000/('post-vaccine carriage (0)'!CN$47+'post-vaccine carriage (0)'!EL$47))</f>
        <v>0.57485911783420107</v>
      </c>
      <c r="DO34" s="31">
        <f>('post-vaccine carriage (0)'!EM33*(1-'invasiveness (0)'!$F$90)+'post-vaccine carriage (0)'!CO33)*MIN(1000, EXP('invasiveness (0)'!$D34+1.96*$L34))/1000*(100000/('post-vaccine carriage (0)'!CO$47+'post-vaccine carriage (0)'!EM$47))</f>
        <v>0.19182635424997532</v>
      </c>
      <c r="DP34" s="31">
        <f>('post-vaccine carriage (0)'!EN33*(1-'invasiveness (0)'!$F$90)+'post-vaccine carriage (0)'!CP33)*MIN(1000, EXP('invasiveness (0)'!$D34+1.96*$L34))/1000*(100000/('post-vaccine carriage (0)'!CP$47+'post-vaccine carriage (0)'!EN$47))</f>
        <v>0.76824763354735737</v>
      </c>
      <c r="DQ34" s="31">
        <f>('post-vaccine carriage (0)'!EO33*(1-'invasiveness (0)'!$F$90)+'post-vaccine carriage (0)'!CQ33)*MIN(1000, EXP('invasiveness (0)'!$D34+1.96*$L34))/1000*(100000/('post-vaccine carriage (0)'!CQ$47+'post-vaccine carriage (0)'!EO$47))</f>
        <v>0.47870546895240107</v>
      </c>
      <c r="DR34" s="31">
        <f>('post-vaccine carriage (0)'!EP33*(1-'invasiveness (0)'!$F$90)+'post-vaccine carriage (0)'!CR33)*MIN(1000, EXP('invasiveness (0)'!$D34+1.96*$L34))/1000*(100000/('post-vaccine carriage (0)'!CR$47+'post-vaccine carriage (0)'!EP$47))</f>
        <v>0.76473425659309446</v>
      </c>
      <c r="DS34" s="38">
        <f>('post-vaccine carriage (0)'!EQ33*(1-'invasiveness (0)'!$F$90)+'post-vaccine carriage (0)'!CS33)*MIN(1000, EXP('invasiveness (0)'!$D34+1.96*$L34))/1000*(100000/('post-vaccine carriage (0)'!CS$47+'post-vaccine carriage (0)'!EQ$47))</f>
        <v>6.7402900725861942E-2</v>
      </c>
      <c r="DT34" s="31">
        <f>('post-vaccine carriage (0)'!ER33*(1-'invasiveness (0)'!$F$90)+'post-vaccine carriage (0)'!CT33)*MIN(1000, EXP('invasiveness (0)'!$E34+1.96*$M34))/1000*(100000/('post-vaccine carriage (0)'!CT$47+'post-vaccine carriage (0)'!ER$47))</f>
        <v>1.6104566113297658</v>
      </c>
      <c r="DU34" s="31">
        <f>('post-vaccine carriage (0)'!ES33*(1-'invasiveness (0)'!$F$90)+'post-vaccine carriage (0)'!CU33)*MIN(1000, EXP('invasiveness (0)'!$E34+1.96*$M34))/1000*(100000/('post-vaccine carriage (0)'!CU$47+'post-vaccine carriage (0)'!ES$47))</f>
        <v>0.58600141069009493</v>
      </c>
      <c r="DV34" s="31">
        <f>('post-vaccine carriage (0)'!ET33*(1-'invasiveness (0)'!$F$90)+'post-vaccine carriage (0)'!CV33)*MIN(1000, EXP('invasiveness (0)'!$E34+1.96*$M34))/1000*(100000/('post-vaccine carriage (0)'!CV$47+'post-vaccine carriage (0)'!ET$47))</f>
        <v>1.0243495566460115</v>
      </c>
      <c r="DW34" s="31">
        <f>('post-vaccine carriage (0)'!EU33*(1-'invasiveness (0)'!$F$90)+'post-vaccine carriage (0)'!CW33)*MIN(1000, EXP('invasiveness (0)'!$E34+1.96*$M34))/1000*(100000/('post-vaccine carriage (0)'!CW$47+'post-vaccine carriage (0)'!EU$47))</f>
        <v>1.0231737005931651</v>
      </c>
      <c r="DX34" s="31">
        <f>('post-vaccine carriage (0)'!EV33*(1-'invasiveness (0)'!$F$90)+'post-vaccine carriage (0)'!CX33)*MIN(1000, EXP('invasiveness (0)'!$E34+1.96*$M34))/1000*(100000/('post-vaccine carriage (0)'!CX$47+'post-vaccine carriage (0)'!EV$47))</f>
        <v>1.0218986542349751</v>
      </c>
      <c r="DY34" s="31">
        <f>('post-vaccine carriage (0)'!EW33*(1-'invasiveness (0)'!$F$90)+'post-vaccine carriage (0)'!CY33)*MIN(1000, EXP('invasiveness (0)'!$E34+1.96*$M34))/1000*(100000/('post-vaccine carriage (0)'!CY$47+'post-vaccine carriage (0)'!EW$47))</f>
        <v>0.29161854053509795</v>
      </c>
      <c r="DZ34" s="31">
        <f>('post-vaccine carriage (0)'!EX33*(1-'invasiveness (0)'!$F$90)+'post-vaccine carriage (0)'!CZ33)*MIN(1000, EXP('invasiveness (0)'!$E34+1.96*$M34))/1000*(100000/('post-vaccine carriage (0)'!CZ$47+'post-vaccine carriage (0)'!EX$47))</f>
        <v>1.8954025565586441</v>
      </c>
      <c r="EA34" s="31">
        <f>('post-vaccine carriage (0)'!EY33*(1-'invasiveness (0)'!$F$90)+'post-vaccine carriage (0)'!DA33)*MIN(1000, EXP('invasiveness (0)'!$E34+1.96*$M34))/1000*(100000/('post-vaccine carriage (0)'!DA$47+'post-vaccine carriage (0)'!EY$47))</f>
        <v>0.73132197577227021</v>
      </c>
      <c r="EB34" s="31">
        <f>('post-vaccine carriage (0)'!EZ33*(1-'invasiveness (0)'!$F$90)+'post-vaccine carriage (0)'!DB33)*MIN(1000, EXP('invasiveness (0)'!$E34+1.96*$M34))/1000*(100000/('post-vaccine carriage (0)'!DB$47+'post-vaccine carriage (0)'!EZ$47))</f>
        <v>1.1712411718761935</v>
      </c>
      <c r="EC34" s="38">
        <f>('post-vaccine carriage (0)'!FA33*(1-'invasiveness (0)'!$F$90)+'post-vaccine carriage (0)'!DC33)*MIN(1000, EXP('invasiveness (0)'!$E34+1.96*$M34))/1000*(100000/('post-vaccine carriage (0)'!DC$47+'post-vaccine carriage (0)'!FA$47))</f>
        <v>1.0235185088148855</v>
      </c>
      <c r="GE34" s="41">
        <f t="shared" si="4"/>
        <v>6.7006002197960296E-2</v>
      </c>
      <c r="GF34" s="41">
        <f t="shared" si="5"/>
        <v>3.3626052719728031E-2</v>
      </c>
      <c r="GG34" s="41">
        <f t="shared" si="6"/>
        <v>0</v>
      </c>
      <c r="GH34" s="41">
        <f t="shared" si="7"/>
        <v>3.4127432990593964E-3</v>
      </c>
      <c r="GI34" s="41">
        <f t="shared" si="8"/>
        <v>3.3634876718342407E-2</v>
      </c>
      <c r="GJ34" s="41">
        <f t="shared" si="9"/>
        <v>0</v>
      </c>
      <c r="GK34" s="41">
        <f t="shared" si="10"/>
        <v>3.4036807131228378E-3</v>
      </c>
      <c r="GL34" s="41">
        <f t="shared" si="11"/>
        <v>4.0925677574751011E-2</v>
      </c>
      <c r="GM34" s="41">
        <f t="shared" si="12"/>
        <v>3.3551235247542242E-3</v>
      </c>
      <c r="GN34" s="41">
        <f t="shared" si="13"/>
        <v>1.0122338120783673E-2</v>
      </c>
      <c r="GO34" s="41">
        <f t="shared" si="14"/>
        <v>2.4777231106119362E-6</v>
      </c>
      <c r="GP34" s="41">
        <f t="shared" si="15"/>
        <v>9.8536276904071885E-7</v>
      </c>
      <c r="GQ34" s="41">
        <f t="shared" si="16"/>
        <v>9.8977447532777643E-7</v>
      </c>
      <c r="GR34" s="41">
        <f t="shared" si="17"/>
        <v>1.4894780336377024E-6</v>
      </c>
      <c r="GS34" s="41">
        <f t="shared" si="18"/>
        <v>4.9925431587672241E-7</v>
      </c>
      <c r="GT34" s="41">
        <f t="shared" si="19"/>
        <v>0</v>
      </c>
      <c r="GU34" s="41">
        <f t="shared" si="20"/>
        <v>1.0543870663084391E-6</v>
      </c>
      <c r="GV34" s="41">
        <f t="shared" si="21"/>
        <v>5.5143984133125354E-7</v>
      </c>
      <c r="GW34" s="41">
        <f t="shared" si="22"/>
        <v>1.0101260743720009E-7</v>
      </c>
      <c r="GX34" s="41">
        <f t="shared" si="23"/>
        <v>0</v>
      </c>
      <c r="GY34" s="41">
        <f t="shared" si="24"/>
        <v>0.17241487897378638</v>
      </c>
      <c r="GZ34" s="41">
        <f t="shared" si="25"/>
        <v>8.6468962331448004E-2</v>
      </c>
      <c r="HA34" s="41">
        <f t="shared" si="26"/>
        <v>0.10782999858147609</v>
      </c>
      <c r="HB34" s="41">
        <f t="shared" si="27"/>
        <v>0.19354919231273965</v>
      </c>
      <c r="HC34" s="41">
        <f t="shared" si="28"/>
        <v>0.12914454225781954</v>
      </c>
      <c r="HD34" s="41">
        <f t="shared" si="29"/>
        <v>4.3094605172017894E-2</v>
      </c>
      <c r="HE34" s="41">
        <f t="shared" si="30"/>
        <v>0.17259009363706718</v>
      </c>
      <c r="HF34" s="41">
        <f t="shared" si="31"/>
        <v>0.10754321667035516</v>
      </c>
      <c r="HG34" s="41">
        <f t="shared" si="32"/>
        <v>0.17180079858292086</v>
      </c>
      <c r="HH34" s="41">
        <f t="shared" si="33"/>
        <v>1.5142347909320767E-2</v>
      </c>
      <c r="HI34" s="41">
        <f t="shared" si="34"/>
        <v>0.35530268355444383</v>
      </c>
      <c r="HJ34" s="41">
        <f t="shared" si="35"/>
        <v>0.12928499428057344</v>
      </c>
      <c r="HK34" s="41">
        <f t="shared" si="36"/>
        <v>0.22599438185025858</v>
      </c>
      <c r="HL34" s="41">
        <f t="shared" si="37"/>
        <v>0.22573496175280866</v>
      </c>
      <c r="HM34" s="41">
        <f t="shared" si="38"/>
        <v>0.22545365805947468</v>
      </c>
      <c r="HN34" s="41">
        <f t="shared" si="39"/>
        <v>6.4337560724965312E-2</v>
      </c>
      <c r="HO34" s="41">
        <f t="shared" si="40"/>
        <v>0.41816812078232524</v>
      </c>
      <c r="HP34" s="41">
        <f t="shared" si="41"/>
        <v>0.16134595536831831</v>
      </c>
      <c r="HQ34" s="41">
        <f t="shared" si="42"/>
        <v>0.2584019516759592</v>
      </c>
      <c r="HR34" s="41">
        <f t="shared" si="43"/>
        <v>0.22581103414471726</v>
      </c>
      <c r="HS34" s="41">
        <f t="shared" si="44"/>
        <v>0.18736799891990841</v>
      </c>
      <c r="HT34" s="41">
        <f t="shared" si="45"/>
        <v>9.4028087081765549E-2</v>
      </c>
      <c r="HU34" s="41">
        <f t="shared" si="46"/>
        <v>0</v>
      </c>
      <c r="HV34" s="41">
        <f t="shared" si="47"/>
        <v>9.5430090110875283E-3</v>
      </c>
      <c r="HW34" s="41">
        <f t="shared" si="48"/>
        <v>9.4052761512542132E-2</v>
      </c>
      <c r="HX34" s="41">
        <f t="shared" si="49"/>
        <v>0</v>
      </c>
      <c r="HY34" s="41">
        <f t="shared" si="50"/>
        <v>9.5176674217332495E-3</v>
      </c>
      <c r="HZ34" s="41">
        <f t="shared" si="51"/>
        <v>0.11443993164922607</v>
      </c>
      <c r="IA34" s="41">
        <f t="shared" si="52"/>
        <v>9.3818875972493908E-3</v>
      </c>
      <c r="IB34" s="41">
        <f t="shared" si="53"/>
        <v>2.8304960389648158E-2</v>
      </c>
      <c r="IC34" s="41">
        <f t="shared" si="54"/>
        <v>0.21932946808478579</v>
      </c>
      <c r="ID34" s="41">
        <f t="shared" si="55"/>
        <v>8.7224876370821103E-2</v>
      </c>
      <c r="IE34" s="41">
        <f t="shared" si="56"/>
        <v>8.7615403136762957E-2</v>
      </c>
      <c r="IF34" s="41">
        <f t="shared" si="57"/>
        <v>0.13184944816575833</v>
      </c>
      <c r="IG34" s="41">
        <f t="shared" si="58"/>
        <v>4.4194277831646429E-2</v>
      </c>
      <c r="IH34" s="41">
        <f t="shared" si="59"/>
        <v>0</v>
      </c>
      <c r="II34" s="41">
        <f t="shared" si="60"/>
        <v>9.3334946676827277E-2</v>
      </c>
      <c r="IJ34" s="41">
        <f t="shared" si="61"/>
        <v>4.8813770417660433E-2</v>
      </c>
      <c r="IK34" s="41">
        <f t="shared" si="62"/>
        <v>8.9416938334108791E-3</v>
      </c>
      <c r="IL34" s="41">
        <f t="shared" si="63"/>
        <v>0</v>
      </c>
      <c r="IM34" s="41">
        <f t="shared" si="64"/>
        <v>0.50591739264654745</v>
      </c>
      <c r="IN34" s="41">
        <f t="shared" si="65"/>
        <v>0.25372608343291408</v>
      </c>
      <c r="IO34" s="41">
        <f t="shared" si="66"/>
        <v>0.31640582330319317</v>
      </c>
      <c r="IP34" s="41">
        <f t="shared" si="67"/>
        <v>0.5679318589354112</v>
      </c>
      <c r="IQ34" s="41">
        <f t="shared" si="68"/>
        <v>0.37894913990306828</v>
      </c>
      <c r="IR34" s="41">
        <f t="shared" si="69"/>
        <v>0.12645260325284627</v>
      </c>
      <c r="IS34" s="41">
        <f t="shared" si="70"/>
        <v>0.50643152545299697</v>
      </c>
      <c r="IT34" s="41">
        <f t="shared" si="71"/>
        <v>0.31556431845398258</v>
      </c>
      <c r="IU34" s="41">
        <f t="shared" si="72"/>
        <v>0.5041154950836968</v>
      </c>
      <c r="IV34" s="41">
        <f t="shared" si="73"/>
        <v>4.4432227766115197E-2</v>
      </c>
      <c r="IW34" s="41">
        <f t="shared" si="74"/>
        <v>1.081259225111376</v>
      </c>
      <c r="IX34" s="41">
        <f t="shared" si="75"/>
        <v>0.3934408581885116</v>
      </c>
      <c r="IY34" s="41">
        <f t="shared" si="76"/>
        <v>0.68774743763366897</v>
      </c>
      <c r="IZ34" s="41">
        <f t="shared" si="77"/>
        <v>0.68695796886090066</v>
      </c>
      <c r="JA34" s="41">
        <f t="shared" si="78"/>
        <v>0.68610190379988711</v>
      </c>
      <c r="JB34" s="41">
        <f t="shared" si="79"/>
        <v>0.19579244479410862</v>
      </c>
      <c r="JC34" s="41">
        <f t="shared" si="80"/>
        <v>1.2725716949843799</v>
      </c>
      <c r="JD34" s="41">
        <f t="shared" si="81"/>
        <v>0.49100896433187269</v>
      </c>
      <c r="JE34" s="41">
        <f t="shared" si="82"/>
        <v>0.78637034553554641</v>
      </c>
      <c r="JF34" s="41">
        <f t="shared" si="83"/>
        <v>0.68718947281326215</v>
      </c>
    </row>
    <row r="35" spans="1:266" x14ac:dyDescent="0.25">
      <c r="A35" s="28" t="s">
        <v>72</v>
      </c>
      <c r="B35" s="91">
        <v>-5.8190350349999997</v>
      </c>
      <c r="C35" s="91">
        <v>-1.305151419</v>
      </c>
      <c r="D35" s="91">
        <v>-0.71665947200000002</v>
      </c>
      <c r="E35" s="26">
        <v>-3.7715436420000001</v>
      </c>
      <c r="F35" s="91">
        <v>9.7799010000000006E-3</v>
      </c>
      <c r="G35" s="92">
        <v>1.01E-5</v>
      </c>
      <c r="H35" s="92">
        <v>9.9399999999999997E-6</v>
      </c>
      <c r="I35" s="35">
        <v>9.9799999999999993E-6</v>
      </c>
      <c r="J35" s="91">
        <f t="shared" si="3"/>
        <v>10.111900108479652</v>
      </c>
      <c r="K35" s="91">
        <f t="shared" si="84"/>
        <v>314.65838776377632</v>
      </c>
      <c r="L35" s="91">
        <f t="shared" si="85"/>
        <v>317.18073984777556</v>
      </c>
      <c r="M35" s="26">
        <f t="shared" si="86"/>
        <v>316.54446891645921</v>
      </c>
      <c r="N35" s="31">
        <f>('post-vaccine carriage (0)'!DN34*(1-'invasiveness (0)'!$F$90)+'post-vaccine carriage (0)'!BP34)*EXP('invasiveness (0)'!$B35)/1000*(100000/('post-vaccine carriage (0)'!BP$47+'post-vaccine carriage (0)'!DN$47))</f>
        <v>1.9411031575363154E-5</v>
      </c>
      <c r="O35" s="31">
        <f>('post-vaccine carriage (0)'!DO34*(1-'invasiveness (0)'!$F$90)+'post-vaccine carriage (0)'!BQ34)*EXP('invasiveness (0)'!$B35)/1000*(100000/('post-vaccine carriage (0)'!BQ$47+'post-vaccine carriage (0)'!DO$47))</f>
        <v>0</v>
      </c>
      <c r="P35" s="31">
        <f>('post-vaccine carriage (0)'!DP34*(1-'invasiveness (0)'!$F$90)+'post-vaccine carriage (0)'!BR34)*EXP('invasiveness (0)'!$B35)/1000*(100000/('post-vaccine carriage (0)'!BR$47+'post-vaccine carriage (0)'!DP$47))</f>
        <v>0</v>
      </c>
      <c r="Q35" s="31">
        <f>('post-vaccine carriage (0)'!DQ34*(1-'invasiveness (0)'!$F$90)+'post-vaccine carriage (0)'!BS34)*EXP('invasiveness (0)'!$B35)/1000*(100000/('post-vaccine carriage (0)'!BS$47+'post-vaccine carriage (0)'!DQ$47))</f>
        <v>1.9772816095172887E-6</v>
      </c>
      <c r="R35" s="31">
        <f>('post-vaccine carriage (0)'!DR34*(1-'invasiveness (0)'!$F$90)+'post-vaccine carriage (0)'!BT34)*EXP('invasiveness (0)'!$B35)/1000*(100000/('post-vaccine carriage (0)'!BT$47+'post-vaccine carriage (0)'!DR$47))</f>
        <v>1.948743791889932E-6</v>
      </c>
      <c r="S35" s="31">
        <f>('post-vaccine carriage (0)'!DS34*(1-'invasiveness (0)'!$F$90)+'post-vaccine carriage (0)'!BU34)*EXP('invasiveness (0)'!$B35)/1000*(100000/('post-vaccine carriage (0)'!BU$47+'post-vaccine carriage (0)'!DS$47))</f>
        <v>0</v>
      </c>
      <c r="T35" s="31">
        <f>('post-vaccine carriage (0)'!DT34*(1-'invasiveness (0)'!$F$90)+'post-vaccine carriage (0)'!BV34)*EXP('invasiveness (0)'!$B35)/1000*(100000/('post-vaccine carriage (0)'!BV$47+'post-vaccine carriage (0)'!DT$47))</f>
        <v>1.9720309114902893E-6</v>
      </c>
      <c r="U35" s="31">
        <f>('post-vaccine carriage (0)'!DU34*(1-'invasiveness (0)'!$F$90)+'post-vaccine carriage (0)'!BW34)*EXP('invasiveness (0)'!$B35)/1000*(100000/('post-vaccine carriage (0)'!BW$47+'post-vaccine carriage (0)'!DU$47))</f>
        <v>4.1495292623916921E-5</v>
      </c>
      <c r="V35" s="31">
        <f>('post-vaccine carriage (0)'!DV34*(1-'invasiveness (0)'!$F$90)+'post-vaccine carriage (0)'!BX34)*EXP('invasiveness (0)'!$B35)/1000*(100000/('post-vaccine carriage (0)'!BX$47+'post-vaccine carriage (0)'!DV$47))</f>
        <v>3.8877955133536062E-6</v>
      </c>
      <c r="W35" s="38">
        <f>('post-vaccine carriage (0)'!DW34*(1-'invasiveness (0)'!$F$90)+'post-vaccine carriage (0)'!BY34)*EXP('invasiveness (0)'!$B35)/1000*(100000/('post-vaccine carriage (0)'!BY$47+'post-vaccine carriage (0)'!DW$47))</f>
        <v>2.345879693565902E-5</v>
      </c>
      <c r="X35" s="31">
        <f>('post-vaccine carriage (0)'!DX34*(1-'invasiveness (0)'!$F$90)+'post-vaccine carriage (0)'!BZ34)*EXP('invasiveness (0)'!$C35)/1000*(100000/('post-vaccine carriage (0)'!BZ$47+'post-vaccine carriage (0)'!DX$47))</f>
        <v>1.1254938874223413E-3</v>
      </c>
      <c r="Y35" s="31">
        <f>('post-vaccine carriage (0)'!DY34*(1-'invasiveness (0)'!$F$90)+'post-vaccine carriage (0)'!CA34)*EXP('invasiveness (0)'!$C35)/1000*(100000/('post-vaccine carriage (0)'!CA$47+'post-vaccine carriage (0)'!DY$47))</f>
        <v>0</v>
      </c>
      <c r="Z35" s="31">
        <f>('post-vaccine carriage (0)'!DZ34*(1-'invasiveness (0)'!$F$90)+'post-vaccine carriage (0)'!CB34)*EXP('invasiveness (0)'!$C35)/1000*(100000/('post-vaccine carriage (0)'!CB$47+'post-vaccine carriage (0)'!DZ$47))</f>
        <v>2.2480016373438525E-3</v>
      </c>
      <c r="AA35" s="31">
        <f>('post-vaccine carriage (0)'!EA34*(1-'invasiveness (0)'!$F$90)+'post-vaccine carriage (0)'!CC34)*EXP('invasiveness (0)'!$C35)/1000*(100000/('post-vaccine carriage (0)'!CC$47+'post-vaccine carriage (0)'!EA$47))</f>
        <v>5.6382356820837212E-3</v>
      </c>
      <c r="AB35" s="31">
        <f>('post-vaccine carriage (0)'!EB34*(1-'invasiveness (0)'!$F$90)+'post-vaccine carriage (0)'!CD34)*EXP('invasiveness (0)'!$C35)/1000*(100000/('post-vaccine carriage (0)'!CD$47+'post-vaccine carriage (0)'!EB$47))</f>
        <v>1.2473113848356246E-3</v>
      </c>
      <c r="AC35" s="31">
        <f>('post-vaccine carriage (0)'!EC34*(1-'invasiveness (0)'!$F$90)+'post-vaccine carriage (0)'!CE34)*EXP('invasiveness (0)'!$C35)/1000*(100000/('post-vaccine carriage (0)'!CE$47+'post-vaccine carriage (0)'!EC$47))</f>
        <v>2.2806197373936329E-3</v>
      </c>
      <c r="AD35" s="31">
        <f>('post-vaccine carriage (0)'!ED34*(1-'invasiveness (0)'!$F$90)+'post-vaccine carriage (0)'!CF34)*EXP('invasiveness (0)'!$C35)/1000*(100000/('post-vaccine carriage (0)'!CF$47+'post-vaccine carriage (0)'!ED$47))</f>
        <v>1.1403578292397455E-4</v>
      </c>
      <c r="AE35" s="31">
        <f>('post-vaccine carriage (0)'!EE34*(1-'invasiveness (0)'!$F$90)+'post-vaccine carriage (0)'!CG34)*EXP('invasiveness (0)'!$C35)/1000*(100000/('post-vaccine carriage (0)'!CG$47+'post-vaccine carriage (0)'!EE$47))</f>
        <v>1.4801617634235696E-3</v>
      </c>
      <c r="AF35" s="31">
        <f>('post-vaccine carriage (0)'!EF34*(1-'invasiveness (0)'!$F$90)+'post-vaccine carriage (0)'!CH34)*EXP('invasiveness (0)'!$C35)/1000*(100000/('post-vaccine carriage (0)'!CH$47+'post-vaccine carriage (0)'!EF$47))</f>
        <v>4.0148932610430997E-3</v>
      </c>
      <c r="AG35" s="38">
        <f>('post-vaccine carriage (0)'!EG34*(1-'invasiveness (0)'!$F$90)+'post-vaccine carriage (0)'!CI34)*EXP('invasiveness (0)'!$C35)/1000*(100000/('post-vaccine carriage (0)'!CI$47+'post-vaccine carriage (0)'!EG$47))</f>
        <v>0</v>
      </c>
      <c r="AH35" s="31">
        <f>('post-vaccine carriage (0)'!EH34*(1-'invasiveness (0)'!$F$90)+'post-vaccine carriage (0)'!CJ34)*EXP('invasiveness (0)'!$D35)/1000*(100000/('post-vaccine carriage (0)'!CJ$47+'post-vaccine carriage (0)'!EH$47))</f>
        <v>2.0658657151580388E-3</v>
      </c>
      <c r="AI35" s="31">
        <f>('post-vaccine carriage (0)'!EI34*(1-'invasiveness (0)'!$F$90)+'post-vaccine carriage (0)'!CK34)*EXP('invasiveness (0)'!$D35)/1000*(100000/('post-vaccine carriage (0)'!CK$47+'post-vaccine carriage (0)'!EI$47))</f>
        <v>0</v>
      </c>
      <c r="AJ35" s="31">
        <f>('post-vaccine carriage (0)'!EJ34*(1-'invasiveness (0)'!$F$90)+'post-vaccine carriage (0)'!CL34)*EXP('invasiveness (0)'!$D35)/1000*(100000/('post-vaccine carriage (0)'!CL$47+'post-vaccine carriage (0)'!EJ$47))</f>
        <v>1.0336105489776426E-3</v>
      </c>
      <c r="AK35" s="31">
        <f>('post-vaccine carriage (0)'!EK34*(1-'invasiveness (0)'!$F$90)+'post-vaccine carriage (0)'!CM34)*EXP('invasiveness (0)'!$D35)/1000*(100000/('post-vaccine carriage (0)'!CM$47+'post-vaccine carriage (0)'!EK$47))</f>
        <v>7.2149650523258392E-3</v>
      </c>
      <c r="AL35" s="31">
        <f>('post-vaccine carriage (0)'!EL34*(1-'invasiveness (0)'!$F$90)+'post-vaccine carriage (0)'!CN34)*EXP('invasiveness (0)'!$D35)/1000*(100000/('post-vaccine carriage (0)'!CN$47+'post-vaccine carriage (0)'!EL$47))</f>
        <v>4.1264077089428926E-3</v>
      </c>
      <c r="AM35" s="31">
        <f>('post-vaccine carriage (0)'!EM34*(1-'invasiveness (0)'!$F$90)+'post-vaccine carriage (0)'!CO34)*EXP('invasiveness (0)'!$D35)/1000*(100000/('post-vaccine carriage (0)'!CO$47+'post-vaccine carriage (0)'!EM$47))</f>
        <v>3.0981433109382511E-3</v>
      </c>
      <c r="AN35" s="31">
        <f>('post-vaccine carriage (0)'!EN34*(1-'invasiveness (0)'!$F$90)+'post-vaccine carriage (0)'!CP34)*EXP('invasiveness (0)'!$D35)/1000*(100000/('post-vaccine carriage (0)'!CP$47+'post-vaccine carriage (0)'!EN$47))</f>
        <v>0</v>
      </c>
      <c r="AO35" s="31">
        <f>('post-vaccine carriage (0)'!EO34*(1-'invasiveness (0)'!$F$90)+'post-vaccine carriage (0)'!CQ34)*EXP('invasiveness (0)'!$D35)/1000*(100000/('post-vaccine carriage (0)'!CQ$47+'post-vaccine carriage (0)'!EO$47))</f>
        <v>1.2370339017019658E-2</v>
      </c>
      <c r="AP35" s="31">
        <f>('post-vaccine carriage (0)'!EP34*(1-'invasiveness (0)'!$F$90)+'post-vaccine carriage (0)'!CR34)*EXP('invasiveness (0)'!$D35)/1000*(100000/('post-vaccine carriage (0)'!CR$47+'post-vaccine carriage (0)'!EP$47))</f>
        <v>7.2047774304395198E-3</v>
      </c>
      <c r="AQ35" s="38">
        <f>('post-vaccine carriage (0)'!EQ34*(1-'invasiveness (0)'!$F$90)+'post-vaccine carriage (0)'!CS34)*EXP('invasiveness (0)'!$D35)/1000*(100000/('post-vaccine carriage (0)'!CS$47+'post-vaccine carriage (0)'!EQ$47))</f>
        <v>1.036770229677612E-4</v>
      </c>
      <c r="AR35" s="31">
        <f>('post-vaccine carriage (0)'!ER34*(1-'invasiveness (0)'!$F$90)+'post-vaccine carriage (0)'!CT34)*EXP('invasiveness (0)'!$E35)/1000*(100000/('post-vaccine carriage (0)'!CT$47+'post-vaccine carriage (0)'!ER$47))</f>
        <v>2.3011904223758798E-4</v>
      </c>
      <c r="AS35" s="31">
        <f>('post-vaccine carriage (0)'!ES34*(1-'invasiveness (0)'!$F$90)+'post-vaccine carriage (0)'!CU34)*EXP('invasiveness (0)'!$E35)/1000*(100000/('post-vaccine carriage (0)'!CU$47+'post-vaccine carriage (0)'!ES$47))</f>
        <v>1.1513434347758265E-4</v>
      </c>
      <c r="AT35" s="31">
        <f>('post-vaccine carriage (0)'!ET34*(1-'invasiveness (0)'!$F$90)+'post-vaccine carriage (0)'!CV34)*EXP('invasiveness (0)'!$E35)/1000*(100000/('post-vaccine carriage (0)'!CV$47+'post-vaccine carriage (0)'!ET$47))</f>
        <v>1.7250735706850532E-4</v>
      </c>
      <c r="AU35" s="31">
        <f>('post-vaccine carriage (0)'!EU34*(1-'invasiveness (0)'!$F$90)+'post-vaccine carriage (0)'!CW34)*EXP('invasiveness (0)'!$E35)/1000*(100000/('post-vaccine carriage (0)'!CW$47+'post-vaccine carriage (0)'!EU$47))</f>
        <v>3.4461866999630988E-4</v>
      </c>
      <c r="AV35" s="31">
        <f>('post-vaccine carriage (0)'!EV34*(1-'invasiveness (0)'!$F$90)+'post-vaccine carriage (0)'!CX34)*EXP('invasiveness (0)'!$E35)/1000*(100000/('post-vaccine carriage (0)'!CX$47+'post-vaccine carriage (0)'!EV$47))</f>
        <v>1.1472973907536102E-4</v>
      </c>
      <c r="AW35" s="31">
        <f>('post-vaccine carriage (0)'!EW34*(1-'invasiveness (0)'!$F$90)+'post-vaccine carriage (0)'!CY34)*EXP('invasiveness (0)'!$E35)/1000*(100000/('post-vaccine carriage (0)'!CY$47+'post-vaccine carriage (0)'!EW$47))</f>
        <v>2.2918244630749213E-4</v>
      </c>
      <c r="AX35" s="31">
        <f>('post-vaccine carriage (0)'!EX34*(1-'invasiveness (0)'!$F$90)+'post-vaccine carriage (0)'!CZ34)*EXP('invasiveness (0)'!$E35)/1000*(100000/('post-vaccine carriage (0)'!CZ$47+'post-vaccine carriage (0)'!EX$47))</f>
        <v>1.4323011527731587E-4</v>
      </c>
      <c r="AY35" s="31">
        <f>('post-vaccine carriage (0)'!EY34*(1-'invasiveness (0)'!$F$90)+'post-vaccine carriage (0)'!DA34)*EXP('invasiveness (0)'!$E35)/1000*(100000/('post-vaccine carriage (0)'!DA$47+'post-vaccine carriage (0)'!EY$47))</f>
        <v>5.1727007214471155E-4</v>
      </c>
      <c r="AZ35" s="31">
        <f>('post-vaccine carriage (0)'!EZ34*(1-'invasiveness (0)'!$F$90)+'post-vaccine carriage (0)'!DB34)*EXP('invasiveness (0)'!$E35)/1000*(100000/('post-vaccine carriage (0)'!DB$47+'post-vaccine carriage (0)'!EZ$47))</f>
        <v>4.6023808447517595E-4</v>
      </c>
      <c r="BA35" s="38">
        <f>('post-vaccine carriage (0)'!FA34*(1-'invasiveness (0)'!$F$90)+'post-vaccine carriage (0)'!DC34)*EXP('invasiveness (0)'!$E35)/1000*(100000/('post-vaccine carriage (0)'!DC$47+'post-vaccine carriage (0)'!FA$47))</f>
        <v>6.0328591057885709E-5</v>
      </c>
      <c r="BB35" s="31">
        <f>('post-vaccine carriage (0)'!DN34*(1-'invasiveness (0)'!$F$90)+'post-vaccine carriage (0)'!BP34)*EXP('invasiveness (0)'!$B35-1.96*$J35)/1000*(100000/('post-vaccine carriage (0)'!BP$47+'post-vaccine carriage (0)'!DN$47))</f>
        <v>4.7931991701406736E-14</v>
      </c>
      <c r="BC35" s="31">
        <f>('post-vaccine carriage (0)'!DO34*(1-'invasiveness (0)'!$F$90)+'post-vaccine carriage (0)'!BQ34)*EXP('invasiveness (0)'!$B35-1.96*$J35)/1000*(100000/('post-vaccine carriage (0)'!BQ$47+'post-vaccine carriage (0)'!DO$47))</f>
        <v>0</v>
      </c>
      <c r="BD35" s="31">
        <f>('post-vaccine carriage (0)'!DP34*(1-'invasiveness (0)'!$F$90)+'post-vaccine carriage (0)'!BR34)*EXP('invasiveness (0)'!$B35-1.96*$J35)/1000*(100000/('post-vaccine carriage (0)'!BR$47+'post-vaccine carriage (0)'!DP$47))</f>
        <v>0</v>
      </c>
      <c r="BE35" s="31">
        <f>('post-vaccine carriage (0)'!DQ34*(1-'invasiveness (0)'!$F$90)+'post-vaccine carriage (0)'!BS34)*EXP('invasiveness (0)'!$B35-1.96*$J35)/1000*(100000/('post-vaccine carriage (0)'!BS$47+'post-vaccine carriage (0)'!DQ$47))</f>
        <v>4.8825352393438546E-15</v>
      </c>
      <c r="BF35" s="31">
        <f>('post-vaccine carriage (0)'!DR34*(1-'invasiveness (0)'!$F$90)+'post-vaccine carriage (0)'!BT34)*EXP('invasiveness (0)'!$B35-1.96*$J35)/1000*(100000/('post-vaccine carriage (0)'!BT$47+'post-vaccine carriage (0)'!DR$47))</f>
        <v>4.8120663190095607E-15</v>
      </c>
      <c r="BG35" s="31">
        <f>('post-vaccine carriage (0)'!DS34*(1-'invasiveness (0)'!$F$90)+'post-vaccine carriage (0)'!BU34)*EXP('invasiveness (0)'!$B35-1.96*$J35)/1000*(100000/('post-vaccine carriage (0)'!BU$47+'post-vaccine carriage (0)'!DS$47))</f>
        <v>0</v>
      </c>
      <c r="BH35" s="31">
        <f>('post-vaccine carriage (0)'!DT34*(1-'invasiveness (0)'!$F$90)+'post-vaccine carriage (0)'!BV34)*EXP('invasiveness (0)'!$B35-1.96*$J35)/1000*(100000/('post-vaccine carriage (0)'!BV$47+'post-vaccine carriage (0)'!DT$47))</f>
        <v>4.8695696010530923E-15</v>
      </c>
      <c r="BI35" s="31">
        <f>('post-vaccine carriage (0)'!DU34*(1-'invasiveness (0)'!$F$90)+'post-vaccine carriage (0)'!BW34)*EXP('invasiveness (0)'!$B35-1.96*$J35)/1000*(100000/('post-vaccine carriage (0)'!BW$47+'post-vaccine carriage (0)'!DU$47))</f>
        <v>1.0246503458484118E-13</v>
      </c>
      <c r="BJ35" s="31">
        <f>('post-vaccine carriage (0)'!DV34*(1-'invasiveness (0)'!$F$90)+'post-vaccine carriage (0)'!BX34)*EXP('invasiveness (0)'!$B35-1.96*$J35)/1000*(100000/('post-vaccine carriage (0)'!BX$47+'post-vaccine carriage (0)'!DV$47))</f>
        <v>9.6001998430289546E-15</v>
      </c>
      <c r="BK35" s="38">
        <f>('post-vaccine carriage (0)'!DW34*(1-'invasiveness (0)'!$F$90)+'post-vaccine carriage (0)'!BY34)*EXP('invasiveness (0)'!$B35-1.96*$J35)/1000*(100000/('post-vaccine carriage (0)'!BY$47+'post-vaccine carriage (0)'!DW$47))</f>
        <v>5.792720781888469E-14</v>
      </c>
      <c r="BL35" s="31">
        <f>('post-vaccine carriage (0)'!DX34*(1-'invasiveness (0)'!$F$90)+'post-vaccine carriage (0)'!BZ34)*EXP('invasiveness (0)'!$C35-1.96*$K35)/1000*(100000/('post-vaccine carriage (0)'!BZ$47+'post-vaccine carriage (0)'!DX$47))</f>
        <v>1.6170230831130127E-271</v>
      </c>
      <c r="BM35" s="31">
        <f>('post-vaccine carriage (0)'!DY34*(1-'invasiveness (0)'!$F$90)+'post-vaccine carriage (0)'!CA34)*EXP('invasiveness (0)'!$C35-1.96*$K35)/1000*(100000/('post-vaccine carriage (0)'!CA$47+'post-vaccine carriage (0)'!DY$47))</f>
        <v>0</v>
      </c>
      <c r="BN35" s="31">
        <f>('post-vaccine carriage (0)'!DZ34*(1-'invasiveness (0)'!$F$90)+'post-vaccine carriage (0)'!CB34)*EXP('invasiveness (0)'!$C35-1.96*$K35)/1000*(100000/('post-vaccine carriage (0)'!CB$47+'post-vaccine carriage (0)'!DZ$47))</f>
        <v>3.2297559134559718E-271</v>
      </c>
      <c r="BO35" s="31">
        <f>('post-vaccine carriage (0)'!EA34*(1-'invasiveness (0)'!$F$90)+'post-vaccine carriage (0)'!CC34)*EXP('invasiveness (0)'!$C35-1.96*$K35)/1000*(100000/('post-vaccine carriage (0)'!CC$47+'post-vaccine carriage (0)'!EA$47))</f>
        <v>8.1005835285710506E-271</v>
      </c>
      <c r="BP35" s="31">
        <f>('post-vaccine carriage (0)'!EB34*(1-'invasiveness (0)'!$F$90)+'post-vaccine carriage (0)'!CD34)*EXP('invasiveness (0)'!$C35-1.96*$K35)/1000*(100000/('post-vaccine carriage (0)'!CD$47+'post-vaccine carriage (0)'!EB$47))</f>
        <v>1.7920410973782663E-271</v>
      </c>
      <c r="BQ35" s="31">
        <f>('post-vaccine carriage (0)'!EC34*(1-'invasiveness (0)'!$F$90)+'post-vaccine carriage (0)'!CE34)*EXP('invasiveness (0)'!$C35-1.96*$K35)/1000*(100000/('post-vaccine carriage (0)'!CE$47+'post-vaccine carriage (0)'!EC$47))</f>
        <v>3.2766190917434895E-271</v>
      </c>
      <c r="BR35" s="31">
        <f>('post-vaccine carriage (0)'!ED34*(1-'invasiveness (0)'!$F$90)+'post-vaccine carriage (0)'!CF34)*EXP('invasiveness (0)'!$C35-1.96*$K35)/1000*(100000/('post-vaccine carriage (0)'!CF$47+'post-vaccine carriage (0)'!ED$47))</f>
        <v>1.6383784518923481E-272</v>
      </c>
      <c r="BS35" s="31">
        <f>('post-vaccine carriage (0)'!EE34*(1-'invasiveness (0)'!$F$90)+'post-vaccine carriage (0)'!CG34)*EXP('invasiveness (0)'!$C35-1.96*$K35)/1000*(100000/('post-vaccine carriage (0)'!CG$47+'post-vaccine carriage (0)'!EE$47))</f>
        <v>2.126582618479411E-271</v>
      </c>
      <c r="BT35" s="31">
        <f>('post-vaccine carriage (0)'!EF34*(1-'invasiveness (0)'!$F$90)+'post-vaccine carriage (0)'!CH34)*EXP('invasiveness (0)'!$C35-1.96*$K35)/1000*(100000/('post-vaccine carriage (0)'!CH$47+'post-vaccine carriage (0)'!EF$47))</f>
        <v>5.7682899497661897E-271</v>
      </c>
      <c r="BU35" s="38">
        <f>('post-vaccine carriage (0)'!EG34*(1-'invasiveness (0)'!$F$90)+'post-vaccine carriage (0)'!CI34)*EXP('invasiveness (0)'!$C35-1.96*$K35)/1000*(100000/('post-vaccine carriage (0)'!CI$47+'post-vaccine carriage (0)'!EG$47))</f>
        <v>0</v>
      </c>
      <c r="BV35" s="31">
        <f>('post-vaccine carriage (0)'!EH34*(1-'invasiveness (0)'!$F$90)+'post-vaccine carriage (0)'!CJ34)*EXP('invasiveness (0)'!$D35-1.96*$L35)/1000*(100000/('post-vaccine carriage (0)'!CJ$47+'post-vaccine carriage (0)'!EH$47))</f>
        <v>2.115464431669801E-273</v>
      </c>
      <c r="BW35" s="31">
        <f>('post-vaccine carriage (0)'!EI34*(1-'invasiveness (0)'!$F$90)+'post-vaccine carriage (0)'!CK34)*EXP('invasiveness (0)'!$D35-1.96*$L35)/1000*(100000/('post-vaccine carriage (0)'!CK$47+'post-vaccine carriage (0)'!EI$47))</f>
        <v>0</v>
      </c>
      <c r="BX35" s="31">
        <f>('post-vaccine carriage (0)'!EJ34*(1-'invasiveness (0)'!$F$90)+'post-vaccine carriage (0)'!CL34)*EXP('invasiveness (0)'!$D35-1.96*$L35)/1000*(100000/('post-vaccine carriage (0)'!CL$47+'post-vaccine carriage (0)'!EJ$47))</f>
        <v>1.0584261777119562E-273</v>
      </c>
      <c r="BY35" s="31">
        <f>('post-vaccine carriage (0)'!EK34*(1-'invasiveness (0)'!$F$90)+'post-vaccine carriage (0)'!CM34)*EXP('invasiveness (0)'!$D35-1.96*$L35)/1000*(100000/('post-vaccine carriage (0)'!CM$47+'post-vaccine carriage (0)'!EK$47))</f>
        <v>7.3881868661382671E-273</v>
      </c>
      <c r="BZ35" s="31">
        <f>('post-vaccine carriage (0)'!EL34*(1-'invasiveness (0)'!$F$90)+'post-vaccine carriage (0)'!CN34)*EXP('invasiveness (0)'!$D35-1.96*$L35)/1000*(100000/('post-vaccine carriage (0)'!CN$47+'post-vaccine carriage (0)'!EL$47))</f>
        <v>4.2254773264238885E-273</v>
      </c>
      <c r="CA35" s="31">
        <f>('post-vaccine carriage (0)'!EM34*(1-'invasiveness (0)'!$F$90)+'post-vaccine carriage (0)'!CO34)*EXP('invasiveness (0)'!$D35-1.96*$L35)/1000*(100000/('post-vaccine carriage (0)'!CO$47+'post-vaccine carriage (0)'!EM$47))</f>
        <v>3.1725256537326299E-273</v>
      </c>
      <c r="CB35" s="31">
        <f>('post-vaccine carriage (0)'!EN34*(1-'invasiveness (0)'!$F$90)+'post-vaccine carriage (0)'!CP34)*EXP('invasiveness (0)'!$D35-1.96*$L35)/1000*(100000/('post-vaccine carriage (0)'!CP$47+'post-vaccine carriage (0)'!EN$47))</f>
        <v>0</v>
      </c>
      <c r="CC35" s="31">
        <f>('post-vaccine carriage (0)'!EO34*(1-'invasiveness (0)'!$F$90)+'post-vaccine carriage (0)'!CQ34)*EXP('invasiveness (0)'!$D35-1.96*$L35)/1000*(100000/('post-vaccine carriage (0)'!CQ$47+'post-vaccine carriage (0)'!EO$47))</f>
        <v>1.2667334573680327E-272</v>
      </c>
      <c r="CD35" s="31">
        <f>('post-vaccine carriage (0)'!EP34*(1-'invasiveness (0)'!$F$90)+'post-vaccine carriage (0)'!CR34)*EXP('invasiveness (0)'!$D35-1.96*$L35)/1000*(100000/('post-vaccine carriage (0)'!CR$47+'post-vaccine carriage (0)'!EP$47))</f>
        <v>7.3777546528604747E-273</v>
      </c>
      <c r="CE35" s="38">
        <f>('post-vaccine carriage (0)'!EQ34*(1-'invasiveness (0)'!$F$90)+'post-vaccine carriage (0)'!CS34)*EXP('invasiveness (0)'!$D35-1.96*$L35)/1000*(100000/('post-vaccine carriage (0)'!CS$47+'post-vaccine carriage (0)'!EQ$47))</f>
        <v>1.0616617181864289E-274</v>
      </c>
      <c r="CF35" s="31">
        <f>('post-vaccine carriage (0)'!ER34*(1-'invasiveness (0)'!$F$90)+'post-vaccine carriage (0)'!CT34)*EXP('invasiveness (0)'!$E35-1.96*$M35)/1000*(100000/('post-vaccine carriage (0)'!CT$47+'post-vaccine carriage (0)'!ER$47))</f>
        <v>8.2008892713657507E-274</v>
      </c>
      <c r="CG35" s="31">
        <f>('post-vaccine carriage (0)'!ES34*(1-'invasiveness (0)'!$F$90)+'post-vaccine carriage (0)'!CU34)*EXP('invasiveness (0)'!$E35-1.96*$M35)/1000*(100000/('post-vaccine carriage (0)'!CU$47+'post-vaccine carriage (0)'!ES$47))</f>
        <v>4.103111124616089E-274</v>
      </c>
      <c r="CH35" s="31">
        <f>('post-vaccine carriage (0)'!ET34*(1-'invasiveness (0)'!$F$90)+'post-vaccine carriage (0)'!CV34)*EXP('invasiveness (0)'!$E35-1.96*$M35)/1000*(100000/('post-vaccine carriage (0)'!CV$47+'post-vaccine carriage (0)'!ET$47))</f>
        <v>6.1477473574487395E-274</v>
      </c>
      <c r="CI35" s="31">
        <f>('post-vaccine carriage (0)'!EU34*(1-'invasiveness (0)'!$F$90)+'post-vaccine carriage (0)'!CW34)*EXP('invasiveness (0)'!$E35-1.96*$M35)/1000*(100000/('post-vaccine carriage (0)'!CW$47+'post-vaccine carriage (0)'!EU$47))</f>
        <v>1.2281380654136237E-273</v>
      </c>
      <c r="CJ35" s="31">
        <f>('post-vaccine carriage (0)'!EV34*(1-'invasiveness (0)'!$F$90)+'post-vaccine carriage (0)'!CX34)*EXP('invasiveness (0)'!$E35-1.96*$M35)/1000*(100000/('post-vaccine carriage (0)'!CX$47+'post-vaccine carriage (0)'!EV$47))</f>
        <v>4.088691996720098E-274</v>
      </c>
      <c r="CK35" s="31">
        <f>('post-vaccine carriage (0)'!EW34*(1-'invasiveness (0)'!$F$90)+'post-vaccine carriage (0)'!CY34)*EXP('invasiveness (0)'!$E35-1.96*$M35)/1000*(100000/('post-vaccine carriage (0)'!CY$47+'post-vaccine carriage (0)'!EW$47))</f>
        <v>8.1675112447581237E-274</v>
      </c>
      <c r="CL35" s="31">
        <f>('post-vaccine carriage (0)'!EX34*(1-'invasiveness (0)'!$F$90)+'post-vaccine carriage (0)'!CZ34)*EXP('invasiveness (0)'!$E35-1.96*$M35)/1000*(100000/('post-vaccine carriage (0)'!CZ$47+'post-vaccine carriage (0)'!EX$47))</f>
        <v>5.1043768663937025E-274</v>
      </c>
      <c r="CM35" s="31">
        <f>('post-vaccine carriage (0)'!EY34*(1-'invasiveness (0)'!$F$90)+'post-vaccine carriage (0)'!DA34)*EXP('invasiveness (0)'!$E35-1.96*$M35)/1000*(100000/('post-vaccine carriage (0)'!DA$47+'post-vaccine carriage (0)'!EY$47))</f>
        <v>1.8434261431830551E-273</v>
      </c>
      <c r="CN35" s="31">
        <f>('post-vaccine carriage (0)'!EZ34*(1-'invasiveness (0)'!$F$90)+'post-vaccine carriage (0)'!DB34)*EXP('invasiveness (0)'!$E35-1.96*$M35)/1000*(100000/('post-vaccine carriage (0)'!DB$47+'post-vaccine carriage (0)'!EZ$47))</f>
        <v>1.6401778542731501E-273</v>
      </c>
      <c r="CO35" s="38">
        <f>('post-vaccine carriage (0)'!FA34*(1-'invasiveness (0)'!$F$90)+'post-vaccine carriage (0)'!DC34)*EXP('invasiveness (0)'!$E35-1.96*$M35)/1000*(100000/('post-vaccine carriage (0)'!DC$47+'post-vaccine carriage (0)'!FA$47))</f>
        <v>2.1499659061348809E-274</v>
      </c>
      <c r="CP35" s="31">
        <f>('post-vaccine carriage (0)'!DN34*(1-'invasiveness (0)'!$F$90)+'post-vaccine carriage (0)'!BP34)*MIN(1000, EXP('invasiveness (0)'!$B35+1.96*$J35))/1000*(100000/('post-vaccine carriage (0)'!BP$47+'post-vaccine carriage (0)'!DN$47))</f>
        <v>6.5346664052800101</v>
      </c>
      <c r="CQ35" s="31">
        <f>('post-vaccine carriage (0)'!DO34*(1-'invasiveness (0)'!$F$90)+'post-vaccine carriage (0)'!BQ34)*MIN(1000, EXP('invasiveness (0)'!$B35+1.96*$J35))/1000*(100000/('post-vaccine carriage (0)'!BQ$47+'post-vaccine carriage (0)'!DO$47))</f>
        <v>0</v>
      </c>
      <c r="CR35" s="31">
        <f>('post-vaccine carriage (0)'!DP34*(1-'invasiveness (0)'!$F$90)+'post-vaccine carriage (0)'!BR34)*MIN(1000, EXP('invasiveness (0)'!$B35+1.96*$J35))/1000*(100000/('post-vaccine carriage (0)'!BR$47+'post-vaccine carriage (0)'!DP$47))</f>
        <v>0</v>
      </c>
      <c r="CS35" s="31">
        <f>('post-vaccine carriage (0)'!DQ34*(1-'invasiveness (0)'!$F$90)+'post-vaccine carriage (0)'!BS34)*MIN(1000, EXP('invasiveness (0)'!$B35+1.96*$J35))/1000*(100000/('post-vaccine carriage (0)'!BS$47+'post-vaccine carriage (0)'!DQ$47))</f>
        <v>0.66564600945217323</v>
      </c>
      <c r="CT35" s="31">
        <f>('post-vaccine carriage (0)'!DR34*(1-'invasiveness (0)'!$F$90)+'post-vaccine carriage (0)'!BT34)*MIN(1000, EXP('invasiveness (0)'!$B35+1.96*$J35))/1000*(100000/('post-vaccine carriage (0)'!BT$47+'post-vaccine carriage (0)'!DR$47))</f>
        <v>0.65603883749917979</v>
      </c>
      <c r="CU35" s="31">
        <f>('post-vaccine carriage (0)'!DS34*(1-'invasiveness (0)'!$F$90)+'post-vaccine carriage (0)'!BU34)*MIN(1000, EXP('invasiveness (0)'!$B35+1.96*$J35))/1000*(100000/('post-vaccine carriage (0)'!BU$47+'post-vaccine carriage (0)'!DS$47))</f>
        <v>0</v>
      </c>
      <c r="CV35" s="31">
        <f>('post-vaccine carriage (0)'!DT34*(1-'invasiveness (0)'!$F$90)+'post-vaccine carriage (0)'!BV34)*MIN(1000, EXP('invasiveness (0)'!$B35+1.96*$J35))/1000*(100000/('post-vaccine carriage (0)'!BV$47+'post-vaccine carriage (0)'!DT$47))</f>
        <v>0.66387837748124523</v>
      </c>
      <c r="CW35" s="31">
        <f>('post-vaccine carriage (0)'!DU34*(1-'invasiveness (0)'!$F$90)+'post-vaccine carriage (0)'!BW34)*MIN(1000, EXP('invasiveness (0)'!$B35+1.96*$J35))/1000*(100000/('post-vaccine carriage (0)'!BW$47+'post-vaccine carriage (0)'!DU$47))</f>
        <v>13.969267611255239</v>
      </c>
      <c r="CX35" s="31">
        <f>('post-vaccine carriage (0)'!DV34*(1-'invasiveness (0)'!$F$90)+'post-vaccine carriage (0)'!BX34)*MIN(1000, EXP('invasiveness (0)'!$B35+1.96*$J35))/1000*(100000/('post-vaccine carriage (0)'!BX$47+'post-vaccine carriage (0)'!DV$47))</f>
        <v>1.3088148681369016</v>
      </c>
      <c r="CY35" s="38">
        <f>('post-vaccine carriage (0)'!DW34*(1-'invasiveness (0)'!$F$90)+'post-vaccine carriage (0)'!BY34)*MIN(1000, EXP('invasiveness (0)'!$B35+1.96*$J35))/1000*(100000/('post-vaccine carriage (0)'!BY$47+'post-vaccine carriage (0)'!DW$47))</f>
        <v>7.8973346495557744</v>
      </c>
      <c r="CZ35" s="31">
        <f>('post-vaccine carriage (0)'!DX34*(1-'invasiveness (0)'!$F$90)+'post-vaccine carriage (0)'!BZ34)*MIN(1000, EXP('invasiveness (0)'!$C35+1.96*$K35))/1000*(100000/('post-vaccine carriage (0)'!BZ$47+'post-vaccine carriage (0)'!DX$47))</f>
        <v>4.1511000415110004</v>
      </c>
      <c r="DA35" s="31">
        <f>('post-vaccine carriage (0)'!DY34*(1-'invasiveness (0)'!$F$90)+'post-vaccine carriage (0)'!CA34)*MIN(1000, EXP('invasiveness (0)'!$C35+1.96*$K35))/1000*(100000/('post-vaccine carriage (0)'!CA$47+'post-vaccine carriage (0)'!DY$47))</f>
        <v>0</v>
      </c>
      <c r="DB35" s="31">
        <f>('post-vaccine carriage (0)'!DZ34*(1-'invasiveness (0)'!$F$90)+'post-vaccine carriage (0)'!CB34)*MIN(1000, EXP('invasiveness (0)'!$C35+1.96*$K35))/1000*(100000/('post-vaccine carriage (0)'!CB$47+'post-vaccine carriage (0)'!DZ$47))</f>
        <v>8.2911864687836836</v>
      </c>
      <c r="DC35" s="31">
        <f>('post-vaccine carriage (0)'!EA34*(1-'invasiveness (0)'!$F$90)+'post-vaccine carriage (0)'!CC34)*MIN(1000, EXP('invasiveness (0)'!$C35+1.96*$K35))/1000*(100000/('post-vaccine carriage (0)'!CC$47+'post-vaccine carriage (0)'!EA$47))</f>
        <v>20.795208783896189</v>
      </c>
      <c r="DD35" s="31">
        <f>('post-vaccine carriage (0)'!EB34*(1-'invasiveness (0)'!$F$90)+'post-vaccine carriage (0)'!CD34)*MIN(1000, EXP('invasiveness (0)'!$C35+1.96*$K35))/1000*(100000/('post-vaccine carriage (0)'!CD$47+'post-vaccine carriage (0)'!EB$47))</f>
        <v>4.6003931245033662</v>
      </c>
      <c r="DE35" s="31">
        <f>('post-vaccine carriage (0)'!EC34*(1-'invasiveness (0)'!$F$90)+'post-vaccine carriage (0)'!CE34)*MIN(1000, EXP('invasiveness (0)'!$C35+1.96*$K35))/1000*(100000/('post-vaccine carriage (0)'!CE$47+'post-vaccine carriage (0)'!EC$47))</f>
        <v>8.4114900954704126</v>
      </c>
      <c r="DF35" s="31">
        <f>('post-vaccine carriage (0)'!ED34*(1-'invasiveness (0)'!$F$90)+'post-vaccine carriage (0)'!CF34)*MIN(1000, EXP('invasiveness (0)'!$C35+1.96*$K35))/1000*(100000/('post-vaccine carriage (0)'!CF$47+'post-vaccine carriage (0)'!ED$47))</f>
        <v>0.4205921938088828</v>
      </c>
      <c r="DG35" s="31">
        <f>('post-vaccine carriage (0)'!EE34*(1-'invasiveness (0)'!$F$90)+'post-vaccine carriage (0)'!CG34)*MIN(1000, EXP('invasiveness (0)'!$C35+1.96*$K35))/1000*(100000/('post-vaccine carriage (0)'!CG$47+'post-vaccine carriage (0)'!EE$47))</f>
        <v>5.4592029563683697</v>
      </c>
      <c r="DH35" s="31">
        <f>('post-vaccine carriage (0)'!EF34*(1-'invasiveness (0)'!$F$90)+'post-vaccine carriage (0)'!CH34)*MIN(1000, EXP('invasiveness (0)'!$C35+1.96*$K35))/1000*(100000/('post-vaccine carriage (0)'!CH$47+'post-vaccine carriage (0)'!EF$47))</f>
        <v>14.80792012184803</v>
      </c>
      <c r="DI35" s="38">
        <f>('post-vaccine carriage (0)'!EG34*(1-'invasiveness (0)'!$F$90)+'post-vaccine carriage (0)'!CI34)*MIN(1000, EXP('invasiveness (0)'!$C35+1.96*$K35))/1000*(100000/('post-vaccine carriage (0)'!CI$47+'post-vaccine carriage (0)'!EG$47))</f>
        <v>0</v>
      </c>
      <c r="DJ35" s="31">
        <f>('post-vaccine carriage (0)'!EH34*(1-'invasiveness (0)'!$F$90)+'post-vaccine carriage (0)'!CJ34)*MIN(1000, EXP('invasiveness (0)'!$D35+1.96*$L35))/1000*(100000/('post-vaccine carriage (0)'!CJ$47+'post-vaccine carriage (0)'!EH$47))</f>
        <v>4.2300289756984837</v>
      </c>
      <c r="DK35" s="31">
        <f>('post-vaccine carriage (0)'!EI34*(1-'invasiveness (0)'!$F$90)+'post-vaccine carriage (0)'!CK34)*MIN(1000, EXP('invasiveness (0)'!$D35+1.96*$L35))/1000*(100000/('post-vaccine carriage (0)'!CK$47+'post-vaccine carriage (0)'!EI$47))</f>
        <v>0</v>
      </c>
      <c r="DL35" s="31">
        <f>('post-vaccine carriage (0)'!EJ34*(1-'invasiveness (0)'!$F$90)+'post-vaccine carriage (0)'!CL34)*MIN(1000, EXP('invasiveness (0)'!$D35+1.96*$L35))/1000*(100000/('post-vaccine carriage (0)'!CL$47+'post-vaccine carriage (0)'!EJ$47))</f>
        <v>2.1164021164021163</v>
      </c>
      <c r="DM35" s="31">
        <f>('post-vaccine carriage (0)'!EK34*(1-'invasiveness (0)'!$F$90)+'post-vaccine carriage (0)'!CM34)*MIN(1000, EXP('invasiveness (0)'!$D35+1.96*$L35))/1000*(100000/('post-vaccine carriage (0)'!CM$47+'post-vaccine carriage (0)'!EK$47))</f>
        <v>14.773230905599055</v>
      </c>
      <c r="DN35" s="31">
        <f>('post-vaccine carriage (0)'!EL34*(1-'invasiveness (0)'!$F$90)+'post-vaccine carriage (0)'!CN34)*MIN(1000, EXP('invasiveness (0)'!$D35+1.96*$L35))/1000*(100000/('post-vaccine carriage (0)'!CN$47+'post-vaccine carriage (0)'!EL$47))</f>
        <v>8.4491571965696419</v>
      </c>
      <c r="DO35" s="31">
        <f>('post-vaccine carriage (0)'!EM34*(1-'invasiveness (0)'!$F$90)+'post-vaccine carriage (0)'!CO34)*MIN(1000, EXP('invasiveness (0)'!$D35+1.96*$L35))/1000*(100000/('post-vaccine carriage (0)'!CO$47+'post-vaccine carriage (0)'!EM$47))</f>
        <v>6.3437017614345219</v>
      </c>
      <c r="DP35" s="31">
        <f>('post-vaccine carriage (0)'!EN34*(1-'invasiveness (0)'!$F$90)+'post-vaccine carriage (0)'!CP34)*MIN(1000, EXP('invasiveness (0)'!$D35+1.96*$L35))/1000*(100000/('post-vaccine carriage (0)'!CP$47+'post-vaccine carriage (0)'!EN$47))</f>
        <v>0</v>
      </c>
      <c r="DQ35" s="31">
        <f>('post-vaccine carriage (0)'!EO34*(1-'invasiveness (0)'!$F$90)+'post-vaccine carriage (0)'!CQ34)*MIN(1000, EXP('invasiveness (0)'!$D35+1.96*$L35))/1000*(100000/('post-vaccine carriage (0)'!CQ$47+'post-vaccine carriage (0)'!EO$47))</f>
        <v>25.329280648429581</v>
      </c>
      <c r="DR35" s="31">
        <f>('post-vaccine carriage (0)'!EP34*(1-'invasiveness (0)'!$F$90)+'post-vaccine carriage (0)'!CR34)*MIN(1000, EXP('invasiveness (0)'!$D35+1.96*$L35))/1000*(100000/('post-vaccine carriage (0)'!CR$47+'post-vaccine carriage (0)'!EP$47))</f>
        <v>14.752370916754479</v>
      </c>
      <c r="DS35" s="38">
        <f>('post-vaccine carriage (0)'!EQ34*(1-'invasiveness (0)'!$F$90)+'post-vaccine carriage (0)'!CS34)*MIN(1000, EXP('invasiveness (0)'!$D35+1.96*$L35))/1000*(100000/('post-vaccine carriage (0)'!CS$47+'post-vaccine carriage (0)'!EQ$47))</f>
        <v>0.21228718209994474</v>
      </c>
      <c r="DT35" s="31">
        <f>('post-vaccine carriage (0)'!ER34*(1-'invasiveness (0)'!$F$90)+'post-vaccine carriage (0)'!CT34)*MIN(1000, EXP('invasiveness (0)'!$E35+1.96*$M35))/1000*(100000/('post-vaccine carriage (0)'!CT$47+'post-vaccine carriage (0)'!ER$47))</f>
        <v>9.9980003999200164</v>
      </c>
      <c r="DU35" s="31">
        <f>('post-vaccine carriage (0)'!ES34*(1-'invasiveness (0)'!$F$90)+'post-vaccine carriage (0)'!CU34)*MIN(1000, EXP('invasiveness (0)'!$E35+1.96*$M35))/1000*(100000/('post-vaccine carriage (0)'!CU$47+'post-vaccine carriage (0)'!ES$47))</f>
        <v>5.0022510129558304</v>
      </c>
      <c r="DV35" s="31">
        <f>('post-vaccine carriage (0)'!ET34*(1-'invasiveness (0)'!$F$90)+'post-vaccine carriage (0)'!CV34)*MIN(1000, EXP('invasiveness (0)'!$E35+1.96*$M35))/1000*(100000/('post-vaccine carriage (0)'!CV$47+'post-vaccine carriage (0)'!ET$47))</f>
        <v>7.494940914882454</v>
      </c>
      <c r="DW35" s="31">
        <f>('post-vaccine carriage (0)'!EU34*(1-'invasiveness (0)'!$F$90)+'post-vaccine carriage (0)'!CW34)*MIN(1000, EXP('invasiveness (0)'!$E35+1.96*$M35))/1000*(100000/('post-vaccine carriage (0)'!CW$47+'post-vaccine carriage (0)'!EU$47))</f>
        <v>14.972674868365235</v>
      </c>
      <c r="DX35" s="31">
        <f>('post-vaccine carriage (0)'!EV34*(1-'invasiveness (0)'!$F$90)+'post-vaccine carriage (0)'!CX34)*MIN(1000, EXP('invasiveness (0)'!$E35+1.96*$M35))/1000*(100000/('post-vaccine carriage (0)'!CX$47+'post-vaccine carriage (0)'!EV$47))</f>
        <v>4.9846721331904398</v>
      </c>
      <c r="DY35" s="31">
        <f>('post-vaccine carriage (0)'!EW34*(1-'invasiveness (0)'!$F$90)+'post-vaccine carriage (0)'!CY34)*MIN(1000, EXP('invasiveness (0)'!$E35+1.96*$M35))/1000*(100000/('post-vaccine carriage (0)'!CY$47+'post-vaccine carriage (0)'!EW$47))</f>
        <v>9.9573080417709079</v>
      </c>
      <c r="DZ35" s="31">
        <f>('post-vaccine carriage (0)'!EX34*(1-'invasiveness (0)'!$F$90)+'post-vaccine carriage (0)'!CZ34)*MIN(1000, EXP('invasiveness (0)'!$E35+1.96*$M35))/1000*(100000/('post-vaccine carriage (0)'!CZ$47+'post-vaccine carriage (0)'!EX$47))</f>
        <v>6.2229302533977204</v>
      </c>
      <c r="EA35" s="31">
        <f>('post-vaccine carriage (0)'!EY34*(1-'invasiveness (0)'!$F$90)+'post-vaccine carriage (0)'!DA34)*MIN(1000, EXP('invasiveness (0)'!$E35+1.96*$M35))/1000*(100000/('post-vaccine carriage (0)'!DA$47+'post-vaccine carriage (0)'!EY$47))</f>
        <v>22.473874121333949</v>
      </c>
      <c r="EB35" s="31">
        <f>('post-vaccine carriage (0)'!EZ34*(1-'invasiveness (0)'!$F$90)+'post-vaccine carriage (0)'!DB34)*MIN(1000, EXP('invasiveness (0)'!$E35+1.96*$M35))/1000*(100000/('post-vaccine carriage (0)'!DB$47+'post-vaccine carriage (0)'!EZ$47))</f>
        <v>19.996000799840033</v>
      </c>
      <c r="EC35" s="38">
        <f>('post-vaccine carriage (0)'!FA34*(1-'invasiveness (0)'!$F$90)+'post-vaccine carriage (0)'!DC34)*MIN(1000, EXP('invasiveness (0)'!$E35+1.96*$M35))/1000*(100000/('post-vaccine carriage (0)'!DC$47+'post-vaccine carriage (0)'!FA$47))</f>
        <v>2.6211011120957579</v>
      </c>
      <c r="GE35" s="41">
        <f t="shared" si="4"/>
        <v>1.9411031527431162E-5</v>
      </c>
      <c r="GF35" s="41">
        <f t="shared" si="5"/>
        <v>0</v>
      </c>
      <c r="GG35" s="41">
        <f t="shared" si="6"/>
        <v>0</v>
      </c>
      <c r="GH35" s="41">
        <f t="shared" si="7"/>
        <v>1.9772816046347537E-6</v>
      </c>
      <c r="GI35" s="41">
        <f t="shared" si="8"/>
        <v>1.9487437870778658E-6</v>
      </c>
      <c r="GJ35" s="41">
        <f t="shared" si="9"/>
        <v>0</v>
      </c>
      <c r="GK35" s="41">
        <f t="shared" si="10"/>
        <v>1.9720309066207197E-6</v>
      </c>
      <c r="GL35" s="41">
        <f t="shared" si="11"/>
        <v>4.1495292521451887E-5</v>
      </c>
      <c r="GM35" s="41">
        <f t="shared" si="12"/>
        <v>3.8877955037534068E-6</v>
      </c>
      <c r="GN35" s="41">
        <f t="shared" si="13"/>
        <v>2.3458796877731812E-5</v>
      </c>
      <c r="GO35" s="41">
        <f t="shared" si="14"/>
        <v>1.1254938874223413E-3</v>
      </c>
      <c r="GP35" s="41">
        <f t="shared" si="15"/>
        <v>0</v>
      </c>
      <c r="GQ35" s="41">
        <f t="shared" si="16"/>
        <v>2.2480016373438525E-3</v>
      </c>
      <c r="GR35" s="41">
        <f t="shared" si="17"/>
        <v>5.6382356820837212E-3</v>
      </c>
      <c r="GS35" s="41">
        <f t="shared" si="18"/>
        <v>1.2473113848356246E-3</v>
      </c>
      <c r="GT35" s="41">
        <f t="shared" si="19"/>
        <v>2.2806197373936329E-3</v>
      </c>
      <c r="GU35" s="41">
        <f t="shared" si="20"/>
        <v>1.1403578292397455E-4</v>
      </c>
      <c r="GV35" s="41">
        <f t="shared" si="21"/>
        <v>1.4801617634235696E-3</v>
      </c>
      <c r="GW35" s="41">
        <f t="shared" si="22"/>
        <v>4.0148932610430997E-3</v>
      </c>
      <c r="GX35" s="41">
        <f t="shared" si="23"/>
        <v>0</v>
      </c>
      <c r="GY35" s="41">
        <f t="shared" si="24"/>
        <v>2.0658657151580388E-3</v>
      </c>
      <c r="GZ35" s="41">
        <f t="shared" si="25"/>
        <v>0</v>
      </c>
      <c r="HA35" s="41">
        <f t="shared" si="26"/>
        <v>1.0336105489776426E-3</v>
      </c>
      <c r="HB35" s="41">
        <f t="shared" si="27"/>
        <v>7.2149650523258392E-3</v>
      </c>
      <c r="HC35" s="41">
        <f t="shared" si="28"/>
        <v>4.1264077089428926E-3</v>
      </c>
      <c r="HD35" s="41">
        <f t="shared" si="29"/>
        <v>3.0981433109382511E-3</v>
      </c>
      <c r="HE35" s="41">
        <f t="shared" si="30"/>
        <v>0</v>
      </c>
      <c r="HF35" s="41">
        <f t="shared" si="31"/>
        <v>1.2370339017019658E-2</v>
      </c>
      <c r="HG35" s="41">
        <f t="shared" si="32"/>
        <v>7.2047774304395198E-3</v>
      </c>
      <c r="HH35" s="41">
        <f t="shared" si="33"/>
        <v>1.036770229677612E-4</v>
      </c>
      <c r="HI35" s="41">
        <f t="shared" si="34"/>
        <v>2.3011904223758798E-4</v>
      </c>
      <c r="HJ35" s="41">
        <f t="shared" si="35"/>
        <v>1.1513434347758265E-4</v>
      </c>
      <c r="HK35" s="41">
        <f t="shared" si="36"/>
        <v>1.7250735706850532E-4</v>
      </c>
      <c r="HL35" s="41">
        <f t="shared" si="37"/>
        <v>3.4461866999630988E-4</v>
      </c>
      <c r="HM35" s="41">
        <f t="shared" si="38"/>
        <v>1.1472973907536102E-4</v>
      </c>
      <c r="HN35" s="41">
        <f t="shared" si="39"/>
        <v>2.2918244630749213E-4</v>
      </c>
      <c r="HO35" s="41">
        <f t="shared" si="40"/>
        <v>1.4323011527731587E-4</v>
      </c>
      <c r="HP35" s="41">
        <f t="shared" si="41"/>
        <v>5.1727007214471155E-4</v>
      </c>
      <c r="HQ35" s="41">
        <f t="shared" si="42"/>
        <v>4.6023808447517595E-4</v>
      </c>
      <c r="HR35" s="41">
        <f t="shared" si="43"/>
        <v>6.0328591057885709E-5</v>
      </c>
      <c r="HS35" s="41">
        <f t="shared" si="44"/>
        <v>6.5346469942484351</v>
      </c>
      <c r="HT35" s="41">
        <f t="shared" si="45"/>
        <v>0</v>
      </c>
      <c r="HU35" s="41">
        <f t="shared" si="46"/>
        <v>0</v>
      </c>
      <c r="HV35" s="41">
        <f t="shared" si="47"/>
        <v>0.66564403217056367</v>
      </c>
      <c r="HW35" s="41">
        <f t="shared" si="48"/>
        <v>0.6560368887553879</v>
      </c>
      <c r="HX35" s="41">
        <f t="shared" si="49"/>
        <v>0</v>
      </c>
      <c r="HY35" s="41">
        <f t="shared" si="50"/>
        <v>0.66387640545033377</v>
      </c>
      <c r="HZ35" s="41">
        <f t="shared" si="51"/>
        <v>13.969226115962615</v>
      </c>
      <c r="IA35" s="41">
        <f t="shared" si="52"/>
        <v>1.3088109803413883</v>
      </c>
      <c r="IB35" s="41">
        <f t="shared" si="53"/>
        <v>7.8973111907588391</v>
      </c>
      <c r="IC35" s="41">
        <f t="shared" si="54"/>
        <v>4.1499745476235779</v>
      </c>
      <c r="ID35" s="41">
        <f t="shared" si="55"/>
        <v>0</v>
      </c>
      <c r="IE35" s="41">
        <f t="shared" si="56"/>
        <v>8.2889384671463393</v>
      </c>
      <c r="IF35" s="41">
        <f t="shared" si="57"/>
        <v>20.789570548214105</v>
      </c>
      <c r="IG35" s="41">
        <f t="shared" si="58"/>
        <v>4.5991458131185308</v>
      </c>
      <c r="IH35" s="41">
        <f t="shared" si="59"/>
        <v>8.4092094757330198</v>
      </c>
      <c r="II35" s="41">
        <f t="shared" si="60"/>
        <v>0.42047815802595884</v>
      </c>
      <c r="IJ35" s="41">
        <f t="shared" si="61"/>
        <v>5.4577227946049458</v>
      </c>
      <c r="IK35" s="41">
        <f t="shared" si="62"/>
        <v>14.803905228586986</v>
      </c>
      <c r="IL35" s="41">
        <f t="shared" si="63"/>
        <v>0</v>
      </c>
      <c r="IM35" s="41">
        <f t="shared" si="64"/>
        <v>4.2279631099833255</v>
      </c>
      <c r="IN35" s="41">
        <f t="shared" si="65"/>
        <v>0</v>
      </c>
      <c r="IO35" s="41">
        <f t="shared" si="66"/>
        <v>2.1153685058531386</v>
      </c>
      <c r="IP35" s="41">
        <f t="shared" si="67"/>
        <v>14.76601594054673</v>
      </c>
      <c r="IQ35" s="41">
        <f t="shared" si="68"/>
        <v>8.4450307888606986</v>
      </c>
      <c r="IR35" s="41">
        <f t="shared" si="69"/>
        <v>6.3406036181235841</v>
      </c>
      <c r="IS35" s="41">
        <f t="shared" si="70"/>
        <v>0</v>
      </c>
      <c r="IT35" s="41">
        <f t="shared" si="71"/>
        <v>25.31691030941256</v>
      </c>
      <c r="IU35" s="41">
        <f t="shared" si="72"/>
        <v>14.74516613932404</v>
      </c>
      <c r="IV35" s="41">
        <f t="shared" si="73"/>
        <v>0.21218350507697697</v>
      </c>
      <c r="IW35" s="41">
        <f t="shared" si="74"/>
        <v>9.9977702808777789</v>
      </c>
      <c r="IX35" s="41">
        <f t="shared" si="75"/>
        <v>5.0021358786123526</v>
      </c>
      <c r="IY35" s="41">
        <f t="shared" si="76"/>
        <v>7.4947684075253855</v>
      </c>
      <c r="IZ35" s="41">
        <f t="shared" si="77"/>
        <v>14.972330249695238</v>
      </c>
      <c r="JA35" s="41">
        <f t="shared" si="78"/>
        <v>4.9845574034513644</v>
      </c>
      <c r="JB35" s="41">
        <f t="shared" si="79"/>
        <v>9.9570788593246</v>
      </c>
      <c r="JC35" s="41">
        <f t="shared" si="80"/>
        <v>6.2227870232824429</v>
      </c>
      <c r="JD35" s="41">
        <f t="shared" si="81"/>
        <v>22.473356851261805</v>
      </c>
      <c r="JE35" s="41">
        <f t="shared" si="82"/>
        <v>19.995540561755558</v>
      </c>
      <c r="JF35" s="41">
        <f t="shared" si="83"/>
        <v>2.6210407835047</v>
      </c>
    </row>
    <row r="36" spans="1:266" s="89" customFormat="1" x14ac:dyDescent="0.25">
      <c r="A36" s="28" t="s">
        <v>73</v>
      </c>
      <c r="B36" s="90">
        <v>2.6853049530000002</v>
      </c>
      <c r="C36" s="90">
        <v>-9.1458689139999994</v>
      </c>
      <c r="D36" s="90">
        <v>-7.6737293390000003</v>
      </c>
      <c r="E36" s="26">
        <v>3.5837151999999999</v>
      </c>
      <c r="F36" s="90">
        <v>3.4100243149999998</v>
      </c>
      <c r="G36" s="90">
        <v>2.9254382999999998E-2</v>
      </c>
      <c r="H36" s="90">
        <v>9.8993880000000003E-3</v>
      </c>
      <c r="I36" s="26">
        <v>2.8488930790000002</v>
      </c>
      <c r="J36" s="91">
        <f t="shared" si="3"/>
        <v>0.54152843039348453</v>
      </c>
      <c r="K36" s="91">
        <f t="shared" si="84"/>
        <v>5.8466154320377708</v>
      </c>
      <c r="L36" s="91">
        <f t="shared" si="85"/>
        <v>10.050688815047625</v>
      </c>
      <c r="M36" s="26">
        <f t="shared" si="86"/>
        <v>0.59246394345580411</v>
      </c>
      <c r="N36" s="31">
        <f>('post-vaccine carriage (0)'!DN34*(1-'invasiveness (0)'!$F$90)+'post-vaccine carriage (0)'!BP34)*EXP('invasiveness (0)'!$B36)/1000*(100000/('post-vaccine carriage (0)'!BP$47+'post-vaccine carriage (0)'!DN$47))</f>
        <v>9.5815670942932696E-2</v>
      </c>
      <c r="O36" s="31">
        <f>('post-vaccine carriage (0)'!DO34*(1-'invasiveness (0)'!$F$90)+'post-vaccine carriage (0)'!BQ34)*EXP('invasiveness (0)'!$B36)/1000*(100000/('post-vaccine carriage (0)'!BQ$47+'post-vaccine carriage (0)'!DO$47))</f>
        <v>0</v>
      </c>
      <c r="P36" s="31">
        <f>('post-vaccine carriage (0)'!DP34*(1-'invasiveness (0)'!$F$90)+'post-vaccine carriage (0)'!BR34)*EXP('invasiveness (0)'!$B36)/1000*(100000/('post-vaccine carriage (0)'!BR$47+'post-vaccine carriage (0)'!DP$47))</f>
        <v>0</v>
      </c>
      <c r="Q36" s="31">
        <f>('post-vaccine carriage (0)'!DQ34*(1-'invasiveness (0)'!$F$90)+'post-vaccine carriage (0)'!BS34)*EXP('invasiveness (0)'!$B36)/1000*(100000/('post-vaccine carriage (0)'!BS$47+'post-vaccine carriage (0)'!DQ$47))</f>
        <v>9.7601491875104751E-3</v>
      </c>
      <c r="R36" s="31">
        <f>('post-vaccine carriage (0)'!DR34*(1-'invasiveness (0)'!$F$90)+'post-vaccine carriage (0)'!BT34)*EXP('invasiveness (0)'!$B36)/1000*(100000/('post-vaccine carriage (0)'!BT$47+'post-vaccine carriage (0)'!DR$47))</f>
        <v>9.6192823751210313E-3</v>
      </c>
      <c r="S36" s="31">
        <f>('post-vaccine carriage (0)'!DS34*(1-'invasiveness (0)'!$F$90)+'post-vaccine carriage (0)'!BU34)*EXP('invasiveness (0)'!$B36)/1000*(100000/('post-vaccine carriage (0)'!BU$47+'post-vaccine carriage (0)'!DS$47))</f>
        <v>0</v>
      </c>
      <c r="T36" s="31">
        <f>('post-vaccine carriage (0)'!DT34*(1-'invasiveness (0)'!$F$90)+'post-vaccine carriage (0)'!BV34)*EXP('invasiveness (0)'!$B36)/1000*(100000/('post-vaccine carriage (0)'!BV$47+'post-vaccine carriage (0)'!DT$47))</f>
        <v>9.7342309794841569E-3</v>
      </c>
      <c r="U36" s="31">
        <f>('post-vaccine carriage (0)'!DU34*(1-'invasiveness (0)'!$F$90)+'post-vaccine carriage (0)'!BW34)*EXP('invasiveness (0)'!$B36)/1000*(100000/('post-vaccine carriage (0)'!BW$47+'post-vaccine carriage (0)'!DU$47))</f>
        <v>0.20482679080179395</v>
      </c>
      <c r="V36" s="31">
        <f>('post-vaccine carriage (0)'!DV34*(1-'invasiveness (0)'!$F$90)+'post-vaccine carriage (0)'!BX34)*EXP('invasiveness (0)'!$B36)/1000*(100000/('post-vaccine carriage (0)'!BX$47+'post-vaccine carriage (0)'!DV$47))</f>
        <v>1.9190723283027272E-2</v>
      </c>
      <c r="W36" s="38">
        <f>('post-vaccine carriage (0)'!DW34*(1-'invasiveness (0)'!$F$90)+'post-vaccine carriage (0)'!BY34)*EXP('invasiveness (0)'!$B36)/1000*(100000/('post-vaccine carriage (0)'!BY$47+'post-vaccine carriage (0)'!DW$47))</f>
        <v>0.11579602862307592</v>
      </c>
      <c r="X36" s="31">
        <f>('post-vaccine carriage (0)'!DX34*(1-'invasiveness (0)'!$F$90)+'post-vaccine carriage (0)'!BZ34)*EXP('invasiveness (0)'!$C36)/1000*(100000/('post-vaccine carriage (0)'!BZ$47+'post-vaccine carriage (0)'!DX$47))</f>
        <v>4.4275431092837223E-7</v>
      </c>
      <c r="Y36" s="31">
        <f>('post-vaccine carriage (0)'!DY34*(1-'invasiveness (0)'!$F$90)+'post-vaccine carriage (0)'!CA34)*EXP('invasiveness (0)'!$C36)/1000*(100000/('post-vaccine carriage (0)'!CA$47+'post-vaccine carriage (0)'!DY$47))</f>
        <v>0</v>
      </c>
      <c r="Z36" s="31">
        <f>('post-vaccine carriage (0)'!DZ34*(1-'invasiveness (0)'!$F$90)+'post-vaccine carriage (0)'!CB34)*EXP('invasiveness (0)'!$C36)/1000*(100000/('post-vaccine carriage (0)'!CB$47+'post-vaccine carriage (0)'!DZ$47))</f>
        <v>8.8433391512017973E-7</v>
      </c>
      <c r="AA36" s="31">
        <f>('post-vaccine carriage (0)'!EA34*(1-'invasiveness (0)'!$F$90)+'post-vaccine carriage (0)'!CC34)*EXP('invasiveness (0)'!$C36)/1000*(100000/('post-vaccine carriage (0)'!CC$47+'post-vaccine carriage (0)'!EA$47))</f>
        <v>2.2180068520762953E-6</v>
      </c>
      <c r="AB36" s="31">
        <f>('post-vaccine carriage (0)'!EB34*(1-'invasiveness (0)'!$F$90)+'post-vaccine carriage (0)'!CD34)*EXP('invasiveness (0)'!$C36)/1000*(100000/('post-vaccine carriage (0)'!CD$47+'post-vaccine carriage (0)'!EB$47))</f>
        <v>4.9067569258044144E-7</v>
      </c>
      <c r="AC36" s="31">
        <f>('post-vaccine carriage (0)'!EC34*(1-'invasiveness (0)'!$F$90)+'post-vaccine carriage (0)'!CE34)*EXP('invasiveness (0)'!$C36)/1000*(100000/('post-vaccine carriage (0)'!CE$47+'post-vaccine carriage (0)'!EC$47))</f>
        <v>8.971654414151901E-7</v>
      </c>
      <c r="AD36" s="31">
        <f>('post-vaccine carriage (0)'!ED34*(1-'invasiveness (0)'!$F$90)+'post-vaccine carriage (0)'!CF34)*EXP('invasiveness (0)'!$C36)/1000*(100000/('post-vaccine carriage (0)'!CF$47+'post-vaccine carriage (0)'!ED$47))</f>
        <v>4.4860158774665566E-8</v>
      </c>
      <c r="AE36" s="31">
        <f>('post-vaccine carriage (0)'!EE34*(1-'invasiveness (0)'!$F$90)+'post-vaccine carriage (0)'!CG34)*EXP('invasiveness (0)'!$C36)/1000*(100000/('post-vaccine carriage (0)'!CG$47+'post-vaccine carriage (0)'!EE$47))</f>
        <v>5.8227593143845099E-7</v>
      </c>
      <c r="AF36" s="31">
        <f>('post-vaccine carriage (0)'!EF34*(1-'invasiveness (0)'!$F$90)+'post-vaccine carriage (0)'!CH34)*EXP('invasiveness (0)'!$C36)/1000*(100000/('post-vaccine carriage (0)'!CH$47+'post-vaccine carriage (0)'!EF$47))</f>
        <v>1.5794055561823367E-6</v>
      </c>
      <c r="AG36" s="38">
        <f>('post-vaccine carriage (0)'!EG34*(1-'invasiveness (0)'!$F$90)+'post-vaccine carriage (0)'!CI34)*EXP('invasiveness (0)'!$C36)/1000*(100000/('post-vaccine carriage (0)'!CI$47+'post-vaccine carriage (0)'!EG$47))</f>
        <v>0</v>
      </c>
      <c r="AH36" s="31">
        <f>('post-vaccine carriage (0)'!EH34*(1-'invasiveness (0)'!$F$90)+'post-vaccine carriage (0)'!CJ34)*EXP('invasiveness (0)'!$D36)/1000*(100000/('post-vaccine carriage (0)'!CJ$47+'post-vaccine carriage (0)'!EH$47))</f>
        <v>1.9664596285116954E-6</v>
      </c>
      <c r="AI36" s="31">
        <f>('post-vaccine carriage (0)'!EI34*(1-'invasiveness (0)'!$F$90)+'post-vaccine carriage (0)'!CK34)*EXP('invasiveness (0)'!$D36)/1000*(100000/('post-vaccine carriage (0)'!CK$47+'post-vaccine carriage (0)'!EI$47))</f>
        <v>0</v>
      </c>
      <c r="AJ36" s="31">
        <f>('post-vaccine carriage (0)'!EJ34*(1-'invasiveness (0)'!$F$90)+'post-vaccine carriage (0)'!CL34)*EXP('invasiveness (0)'!$D36)/1000*(100000/('post-vaccine carriage (0)'!CL$47+'post-vaccine carriage (0)'!EJ$47))</f>
        <v>9.8387489625038591E-7</v>
      </c>
      <c r="AK36" s="31">
        <f>('post-vaccine carriage (0)'!EK34*(1-'invasiveness (0)'!$F$90)+'post-vaccine carriage (0)'!CM34)*EXP('invasiveness (0)'!$D36)/1000*(100000/('post-vaccine carriage (0)'!CM$47+'post-vaccine carriage (0)'!EK$47))</f>
        <v>6.867792709090078E-6</v>
      </c>
      <c r="AL36" s="31">
        <f>('post-vaccine carriage (0)'!EL34*(1-'invasiveness (0)'!$F$90)+'post-vaccine carriage (0)'!CN34)*EXP('invasiveness (0)'!$D36)/1000*(100000/('post-vaccine carriage (0)'!CN$47+'post-vaccine carriage (0)'!EL$47))</f>
        <v>3.9278517044341792E-6</v>
      </c>
      <c r="AM36" s="31">
        <f>('post-vaccine carriage (0)'!EM34*(1-'invasiveness (0)'!$F$90)+'post-vaccine carriage (0)'!CO34)*EXP('invasiveness (0)'!$D36)/1000*(100000/('post-vaccine carriage (0)'!CO$47+'post-vaccine carriage (0)'!EM$47))</f>
        <v>2.949065711097084E-6</v>
      </c>
      <c r="AN36" s="31">
        <f>('post-vaccine carriage (0)'!EN34*(1-'invasiveness (0)'!$F$90)+'post-vaccine carriage (0)'!CP34)*EXP('invasiveness (0)'!$D36)/1000*(100000/('post-vaccine carriage (0)'!CP$47+'post-vaccine carriage (0)'!EN$47))</f>
        <v>0</v>
      </c>
      <c r="AO36" s="31">
        <f>('post-vaccine carriage (0)'!EO34*(1-'invasiveness (0)'!$F$90)+'post-vaccine carriage (0)'!CQ34)*EXP('invasiveness (0)'!$D36)/1000*(100000/('post-vaccine carriage (0)'!CQ$47+'post-vaccine carriage (0)'!EO$47))</f>
        <v>1.1775098492358341E-5</v>
      </c>
      <c r="AP36" s="31">
        <f>('post-vaccine carriage (0)'!EP34*(1-'invasiveness (0)'!$F$90)+'post-vaccine carriage (0)'!CR34)*EXP('invasiveness (0)'!$D36)/1000*(100000/('post-vaccine carriage (0)'!CR$47+'post-vaccine carriage (0)'!EP$47))</f>
        <v>6.8580952989423632E-6</v>
      </c>
      <c r="AQ36" s="38">
        <f>('post-vaccine carriage (0)'!EQ34*(1-'invasiveness (0)'!$F$90)+'post-vaccine carriage (0)'!CS34)*EXP('invasiveness (0)'!$D36)/1000*(100000/('post-vaccine carriage (0)'!CS$47+'post-vaccine carriage (0)'!EQ$47))</f>
        <v>9.8688253827178529E-8</v>
      </c>
      <c r="AR36" s="31">
        <f>('post-vaccine carriage (0)'!ER34*(1-'invasiveness (0)'!$F$90)+'post-vaccine carriage (0)'!CT34)*EXP('invasiveness (0)'!$E36)/1000*(100000/('post-vaccine carriage (0)'!CT$47+'post-vaccine carriage (0)'!ER$47))</f>
        <v>0.35999866135732939</v>
      </c>
      <c r="AS36" s="31">
        <f>('post-vaccine carriage (0)'!ES34*(1-'invasiveness (0)'!$F$90)+'post-vaccine carriage (0)'!CU34)*EXP('invasiveness (0)'!$E36)/1000*(100000/('post-vaccine carriage (0)'!CU$47+'post-vaccine carriage (0)'!ES$47))</f>
        <v>0.18011638291711313</v>
      </c>
      <c r="AT36" s="31">
        <f>('post-vaccine carriage (0)'!ET34*(1-'invasiveness (0)'!$F$90)+'post-vaccine carriage (0)'!CV34)*EXP('invasiveness (0)'!$E36)/1000*(100000/('post-vaccine carriage (0)'!CV$47+'post-vaccine carriage (0)'!ET$47))</f>
        <v>0.26987083300492226</v>
      </c>
      <c r="AU36" s="31">
        <f>('post-vaccine carriage (0)'!EU34*(1-'invasiveness (0)'!$F$90)+'post-vaccine carriage (0)'!CW34)*EXP('invasiveness (0)'!$E36)/1000*(100000/('post-vaccine carriage (0)'!CW$47+'post-vaccine carriage (0)'!EU$47))</f>
        <v>0.5391220938131922</v>
      </c>
      <c r="AV36" s="31">
        <f>('post-vaccine carriage (0)'!EV34*(1-'invasiveness (0)'!$F$90)+'post-vaccine carriage (0)'!CX34)*EXP('invasiveness (0)'!$E36)/1000*(100000/('post-vaccine carriage (0)'!CX$47+'post-vaccine carriage (0)'!EV$47))</f>
        <v>0.17948341903127923</v>
      </c>
      <c r="AW36" s="31">
        <f>('post-vaccine carriage (0)'!EW34*(1-'invasiveness (0)'!$F$90)+'post-vaccine carriage (0)'!CY34)*EXP('invasiveness (0)'!$E36)/1000*(100000/('post-vaccine carriage (0)'!CY$47+'post-vaccine carriage (0)'!EW$47))</f>
        <v>0.35853344892732492</v>
      </c>
      <c r="AX36" s="31">
        <f>('post-vaccine carriage (0)'!EX34*(1-'invasiveness (0)'!$F$90)+'post-vaccine carriage (0)'!CZ34)*EXP('invasiveness (0)'!$E36)/1000*(100000/('post-vaccine carriage (0)'!CZ$47+'post-vaccine carriage (0)'!EX$47))</f>
        <v>0.22406946102553946</v>
      </c>
      <c r="AY36" s="31">
        <f>('post-vaccine carriage (0)'!EY34*(1-'invasiveness (0)'!$F$90)+'post-vaccine carriage (0)'!DA34)*EXP('invasiveness (0)'!$E36)/1000*(100000/('post-vaccine carriage (0)'!DA$47+'post-vaccine carriage (0)'!EY$47))</f>
        <v>0.80921827121131873</v>
      </c>
      <c r="AZ36" s="31">
        <f>('post-vaccine carriage (0)'!EZ34*(1-'invasiveness (0)'!$F$90)+'post-vaccine carriage (0)'!DB34)*EXP('invasiveness (0)'!$E36)/1000*(100000/('post-vaccine carriage (0)'!DB$47+'post-vaccine carriage (0)'!EZ$47))</f>
        <v>0.71999732271465877</v>
      </c>
      <c r="BA36" s="38">
        <f>('post-vaccine carriage (0)'!FA34*(1-'invasiveness (0)'!$F$90)+'post-vaccine carriage (0)'!DC34)*EXP('invasiveness (0)'!$E36)/1000*(100000/('post-vaccine carriage (0)'!DC$47+'post-vaccine carriage (0)'!FA$47))</f>
        <v>9.4378161021500734E-2</v>
      </c>
      <c r="BB36" s="31">
        <f>('post-vaccine carriage (0)'!DN34*(1-'invasiveness (0)'!$F$90)+'post-vaccine carriage (0)'!BP34)*EXP('invasiveness (0)'!$B36-1.96*$J36)/1000*(100000/('post-vaccine carriage (0)'!BP$47+'post-vaccine carriage (0)'!DN$47))</f>
        <v>3.3149595942949917E-2</v>
      </c>
      <c r="BC36" s="31">
        <f>('post-vaccine carriage (0)'!DO34*(1-'invasiveness (0)'!$F$90)+'post-vaccine carriage (0)'!BQ34)*EXP('invasiveness (0)'!$B36-1.96*$J36)/1000*(100000/('post-vaccine carriage (0)'!BQ$47+'post-vaccine carriage (0)'!DO$47))</f>
        <v>0</v>
      </c>
      <c r="BD36" s="31">
        <f>('post-vaccine carriage (0)'!DP34*(1-'invasiveness (0)'!$F$90)+'post-vaccine carriage (0)'!BR34)*EXP('invasiveness (0)'!$B36-1.96*$J36)/1000*(100000/('post-vaccine carriage (0)'!BR$47+'post-vaccine carriage (0)'!DP$47))</f>
        <v>0</v>
      </c>
      <c r="BE36" s="31">
        <f>('post-vaccine carriage (0)'!DQ34*(1-'invasiveness (0)'!$F$90)+'post-vaccine carriage (0)'!BS34)*EXP('invasiveness (0)'!$B36-1.96*$J36)/1000*(100000/('post-vaccine carriage (0)'!BS$47+'post-vaccine carriage (0)'!DQ$47))</f>
        <v>3.3767441038072459E-3</v>
      </c>
      <c r="BF36" s="31">
        <f>('post-vaccine carriage (0)'!DR34*(1-'invasiveness (0)'!$F$90)+'post-vaccine carriage (0)'!BT34)*EXP('invasiveness (0)'!$B36-1.96*$J36)/1000*(100000/('post-vaccine carriage (0)'!BT$47+'post-vaccine carriage (0)'!DR$47))</f>
        <v>3.32800804772658E-3</v>
      </c>
      <c r="BG36" s="31">
        <f>('post-vaccine carriage (0)'!DS34*(1-'invasiveness (0)'!$F$90)+'post-vaccine carriage (0)'!BU34)*EXP('invasiveness (0)'!$B36-1.96*$J36)/1000*(100000/('post-vaccine carriage (0)'!BU$47+'post-vaccine carriage (0)'!DS$47))</f>
        <v>0</v>
      </c>
      <c r="BH36" s="31">
        <f>('post-vaccine carriage (0)'!DT34*(1-'invasiveness (0)'!$F$90)+'post-vaccine carriage (0)'!BV34)*EXP('invasiveness (0)'!$B36-1.96*$J36)/1000*(100000/('post-vaccine carriage (0)'!BV$47+'post-vaccine carriage (0)'!DT$47))</f>
        <v>3.3677771142200264E-3</v>
      </c>
      <c r="BI36" s="31">
        <f>('post-vaccine carriage (0)'!DU34*(1-'invasiveness (0)'!$F$90)+'post-vaccine carriage (0)'!BW34)*EXP('invasiveness (0)'!$B36-1.96*$J36)/1000*(100000/('post-vaccine carriage (0)'!BW$47+'post-vaccine carriage (0)'!DU$47))</f>
        <v>7.0864455537911375E-2</v>
      </c>
      <c r="BJ36" s="31">
        <f>('post-vaccine carriage (0)'!DV34*(1-'invasiveness (0)'!$F$90)+'post-vaccine carriage (0)'!BX34)*EXP('invasiveness (0)'!$B36-1.96*$J36)/1000*(100000/('post-vaccine carriage (0)'!BX$47+'post-vaccine carriage (0)'!DV$47))</f>
        <v>6.6394642590794127E-3</v>
      </c>
      <c r="BK36" s="38">
        <f>('post-vaccine carriage (0)'!DW34*(1-'invasiveness (0)'!$F$90)+'post-vaccine carriage (0)'!BY34)*EXP('invasiveness (0)'!$B36-1.96*$J36)/1000*(100000/('post-vaccine carriage (0)'!BY$47+'post-vaccine carriage (0)'!DW$47))</f>
        <v>4.0062252060411654E-2</v>
      </c>
      <c r="BL36" s="31">
        <f>('post-vaccine carriage (0)'!DX34*(1-'invasiveness (0)'!$F$90)+'post-vaccine carriage (0)'!BZ34)*EXP('invasiveness (0)'!$C36-1.96*$K36)/1000*(100000/('post-vaccine carriage (0)'!BZ$47+'post-vaccine carriage (0)'!DX$47))</f>
        <v>4.6711441679394567E-12</v>
      </c>
      <c r="BM36" s="31">
        <f>('post-vaccine carriage (0)'!DY34*(1-'invasiveness (0)'!$F$90)+'post-vaccine carriage (0)'!CA34)*EXP('invasiveness (0)'!$C36-1.96*$K36)/1000*(100000/('post-vaccine carriage (0)'!CA$47+'post-vaccine carriage (0)'!DY$47))</f>
        <v>0</v>
      </c>
      <c r="BN36" s="31">
        <f>('post-vaccine carriage (0)'!DZ34*(1-'invasiveness (0)'!$F$90)+'post-vaccine carriage (0)'!CB34)*EXP('invasiveness (0)'!$C36-1.96*$K36)/1000*(100000/('post-vaccine carriage (0)'!CB$47+'post-vaccine carriage (0)'!DZ$47))</f>
        <v>9.3298949511368474E-12</v>
      </c>
      <c r="BO36" s="31">
        <f>('post-vaccine carriage (0)'!EA34*(1-'invasiveness (0)'!$F$90)+'post-vaccine carriage (0)'!CC34)*EXP('invasiveness (0)'!$C36-1.96*$K36)/1000*(100000/('post-vaccine carriage (0)'!CC$47+'post-vaccine carriage (0)'!EA$47))</f>
        <v>2.3400404052083988E-11</v>
      </c>
      <c r="BP36" s="31">
        <f>('post-vaccine carriage (0)'!EB34*(1-'invasiveness (0)'!$F$90)+'post-vaccine carriage (0)'!CD34)*EXP('invasiveness (0)'!$C36-1.96*$K36)/1000*(100000/('post-vaccine carriage (0)'!CD$47+'post-vaccine carriage (0)'!EB$47))</f>
        <v>5.1767240728630202E-12</v>
      </c>
      <c r="BQ36" s="31">
        <f>('post-vaccine carriage (0)'!EC34*(1-'invasiveness (0)'!$F$90)+'post-vaccine carriage (0)'!CE34)*EXP('invasiveness (0)'!$C36-1.96*$K36)/1000*(100000/('post-vaccine carriage (0)'!CE$47+'post-vaccine carriage (0)'!EC$47))</f>
        <v>9.4652700513657323E-12</v>
      </c>
      <c r="BR36" s="31">
        <f>('post-vaccine carriage (0)'!ED34*(1-'invasiveness (0)'!$F$90)+'post-vaccine carriage (0)'!CF34)*EXP('invasiveness (0)'!$C36-1.96*$K36)/1000*(100000/('post-vaccine carriage (0)'!CF$47+'post-vaccine carriage (0)'!ED$47))</f>
        <v>4.73283407661766E-13</v>
      </c>
      <c r="BS36" s="31">
        <f>('post-vaccine carriage (0)'!EE34*(1-'invasiveness (0)'!$F$90)+'post-vaccine carriage (0)'!CG34)*EXP('invasiveness (0)'!$C36-1.96*$K36)/1000*(100000/('post-vaccine carriage (0)'!CG$47+'post-vaccine carriage (0)'!EE$47))</f>
        <v>6.1431244239432226E-12</v>
      </c>
      <c r="BT36" s="31">
        <f>('post-vaccine carriage (0)'!EF34*(1-'invasiveness (0)'!$F$90)+'post-vaccine carriage (0)'!CH34)*EXP('invasiveness (0)'!$C36-1.96*$K36)/1000*(100000/('post-vaccine carriage (0)'!CH$47+'post-vaccine carriage (0)'!EF$47))</f>
        <v>1.6663036068700938E-11</v>
      </c>
      <c r="BU36" s="38">
        <f>('post-vaccine carriage (0)'!EG34*(1-'invasiveness (0)'!$F$90)+'post-vaccine carriage (0)'!CI34)*EXP('invasiveness (0)'!$C36-1.96*$K36)/1000*(100000/('post-vaccine carriage (0)'!CI$47+'post-vaccine carriage (0)'!EG$47))</f>
        <v>0</v>
      </c>
      <c r="BV36" s="31">
        <f>('post-vaccine carriage (0)'!EH34*(1-'invasiveness (0)'!$F$90)+'post-vaccine carriage (0)'!CJ34)*EXP('invasiveness (0)'!$D36-1.96*$L36)/1000*(100000/('post-vaccine carriage (0)'!CJ$47+'post-vaccine carriage (0)'!EH$47))</f>
        <v>5.4747715155759325E-15</v>
      </c>
      <c r="BW36" s="31">
        <f>('post-vaccine carriage (0)'!EI34*(1-'invasiveness (0)'!$F$90)+'post-vaccine carriage (0)'!CK34)*EXP('invasiveness (0)'!$D36-1.96*$L36)/1000*(100000/('post-vaccine carriage (0)'!CK$47+'post-vaccine carriage (0)'!EI$47))</f>
        <v>0</v>
      </c>
      <c r="BX36" s="31">
        <f>('post-vaccine carriage (0)'!EJ34*(1-'invasiveness (0)'!$F$90)+'post-vaccine carriage (0)'!CL34)*EXP('invasiveness (0)'!$D36-1.96*$L36)/1000*(100000/('post-vaccine carriage (0)'!CL$47+'post-vaccine carriage (0)'!EJ$47))</f>
        <v>2.7391817145814353E-15</v>
      </c>
      <c r="BY36" s="31">
        <f>('post-vaccine carriage (0)'!EK34*(1-'invasiveness (0)'!$F$90)+'post-vaccine carriage (0)'!CM34)*EXP('invasiveness (0)'!$D36-1.96*$L36)/1000*(100000/('post-vaccine carriage (0)'!CM$47+'post-vaccine carriage (0)'!EK$47))</f>
        <v>1.9120451472000713E-14</v>
      </c>
      <c r="BZ36" s="31">
        <f>('post-vaccine carriage (0)'!EL34*(1-'invasiveness (0)'!$F$90)+'post-vaccine carriage (0)'!CN34)*EXP('invasiveness (0)'!$D36-1.96*$L36)/1000*(100000/('post-vaccine carriage (0)'!CN$47+'post-vaccine carriage (0)'!EL$47))</f>
        <v>1.093543458358099E-14</v>
      </c>
      <c r="CA36" s="31">
        <f>('post-vaccine carriage (0)'!EM34*(1-'invasiveness (0)'!$F$90)+'post-vaccine carriage (0)'!CO34)*EXP('invasiveness (0)'!$D36-1.96*$L36)/1000*(100000/('post-vaccine carriage (0)'!CO$47+'post-vaccine carriage (0)'!EM$47))</f>
        <v>8.2104207574785565E-15</v>
      </c>
      <c r="CB36" s="31">
        <f>('post-vaccine carriage (0)'!EN34*(1-'invasiveness (0)'!$F$90)+'post-vaccine carriage (0)'!CP34)*EXP('invasiveness (0)'!$D36-1.96*$L36)/1000*(100000/('post-vaccine carriage (0)'!CP$47+'post-vaccine carriage (0)'!EN$47))</f>
        <v>0</v>
      </c>
      <c r="CC36" s="31">
        <f>('post-vaccine carriage (0)'!EO34*(1-'invasiveness (0)'!$F$90)+'post-vaccine carriage (0)'!CQ34)*EXP('invasiveness (0)'!$D36-1.96*$L36)/1000*(100000/('post-vaccine carriage (0)'!CQ$47+'post-vaccine carriage (0)'!EO$47))</f>
        <v>3.2782759881958661E-14</v>
      </c>
      <c r="CD36" s="31">
        <f>('post-vaccine carriage (0)'!EP34*(1-'invasiveness (0)'!$F$90)+'post-vaccine carriage (0)'!CR34)*EXP('invasiveness (0)'!$D36-1.96*$L36)/1000*(100000/('post-vaccine carriage (0)'!CR$47+'post-vaccine carriage (0)'!EP$47))</f>
        <v>1.9093453152746254E-14</v>
      </c>
      <c r="CE36" s="38">
        <f>('post-vaccine carriage (0)'!EQ34*(1-'invasiveness (0)'!$F$90)+'post-vaccine carriage (0)'!CS34)*EXP('invasiveness (0)'!$D36-1.96*$L36)/1000*(100000/('post-vaccine carriage (0)'!CS$47+'post-vaccine carriage (0)'!EQ$47))</f>
        <v>2.7475552161926887E-16</v>
      </c>
      <c r="CF36" s="31">
        <f>('post-vaccine carriage (0)'!ER34*(1-'invasiveness (0)'!$F$90)+'post-vaccine carriage (0)'!CT34)*EXP('invasiveness (0)'!$E36-1.96*$M36)/1000*(100000/('post-vaccine carriage (0)'!CT$47+'post-vaccine carriage (0)'!ER$47))</f>
        <v>0.11271595525374349</v>
      </c>
      <c r="CG36" s="31">
        <f>('post-vaccine carriage (0)'!ES34*(1-'invasiveness (0)'!$F$90)+'post-vaccine carriage (0)'!CU34)*EXP('invasiveness (0)'!$E36-1.96*$M36)/1000*(100000/('post-vaccine carriage (0)'!CU$47+'post-vaccine carriage (0)'!ES$47))</f>
        <v>5.6394626804459128E-2</v>
      </c>
      <c r="CH36" s="31">
        <f>('post-vaccine carriage (0)'!ET34*(1-'invasiveness (0)'!$F$90)+'post-vaccine carriage (0)'!CV34)*EXP('invasiveness (0)'!$E36-1.96*$M36)/1000*(100000/('post-vaccine carriage (0)'!CV$47+'post-vaccine carriage (0)'!ET$47))</f>
        <v>8.4496838467630023E-2</v>
      </c>
      <c r="CI36" s="31">
        <f>('post-vaccine carriage (0)'!EU34*(1-'invasiveness (0)'!$F$90)+'post-vaccine carriage (0)'!CW34)*EXP('invasiveness (0)'!$E36-1.96*$M36)/1000*(100000/('post-vaccine carriage (0)'!CW$47+'post-vaccine carriage (0)'!EU$47))</f>
        <v>0.16879968823616037</v>
      </c>
      <c r="CJ36" s="31">
        <f>('post-vaccine carriage (0)'!EV34*(1-'invasiveness (0)'!$F$90)+'post-vaccine carriage (0)'!CX34)*EXP('invasiveness (0)'!$E36-1.96*$M36)/1000*(100000/('post-vaccine carriage (0)'!CX$47+'post-vaccine carriage (0)'!EV$47))</f>
        <v>5.6196445153549955E-2</v>
      </c>
      <c r="CK36" s="31">
        <f>('post-vaccine carriage (0)'!EW34*(1-'invasiveness (0)'!$F$90)+'post-vaccine carriage (0)'!CY34)*EXP('invasiveness (0)'!$E36-1.96*$M36)/1000*(100000/('post-vaccine carriage (0)'!CY$47+'post-vaccine carriage (0)'!EW$47))</f>
        <v>0.11225719571815265</v>
      </c>
      <c r="CL36" s="31">
        <f>('post-vaccine carriage (0)'!EX34*(1-'invasiveness (0)'!$F$90)+'post-vaccine carriage (0)'!CZ34)*EXP('invasiveness (0)'!$E36-1.96*$M36)/1000*(100000/('post-vaccine carriage (0)'!CZ$47+'post-vaccine carriage (0)'!EX$47))</f>
        <v>7.0156381269474197E-2</v>
      </c>
      <c r="CM36" s="31">
        <f>('post-vaccine carriage (0)'!EY34*(1-'invasiveness (0)'!$F$90)+'post-vaccine carriage (0)'!DA34)*EXP('invasiveness (0)'!$E36-1.96*$M36)/1000*(100000/('post-vaccine carriage (0)'!DA$47+'post-vaccine carriage (0)'!EY$47))</f>
        <v>0.25336708226765092</v>
      </c>
      <c r="CN36" s="31">
        <f>('post-vaccine carriage (0)'!EZ34*(1-'invasiveness (0)'!$F$90)+'post-vaccine carriage (0)'!DB34)*EXP('invasiveness (0)'!$E36-1.96*$M36)/1000*(100000/('post-vaccine carriage (0)'!DB$47+'post-vaccine carriage (0)'!EZ$47))</f>
        <v>0.22543191050748698</v>
      </c>
      <c r="CO36" s="38">
        <f>('post-vaccine carriage (0)'!FA34*(1-'invasiveness (0)'!$F$90)+'post-vaccine carriage (0)'!DC34)*EXP('invasiveness (0)'!$E36-1.96*$M36)/1000*(100000/('post-vaccine carriage (0)'!DC$47+'post-vaccine carriage (0)'!FA$47))</f>
        <v>2.9549900364965603E-2</v>
      </c>
      <c r="CP36" s="31">
        <f>('post-vaccine carriage (0)'!DN34*(1-'invasiveness (0)'!$F$90)+'post-vaccine carriage (0)'!BP34)*MIN(1000, EXP('invasiveness (0)'!$B36+1.96*$J36))/1000*(100000/('post-vaccine carriage (0)'!BP$47+'post-vaccine carriage (0)'!DN$47))</f>
        <v>0.27694584314222537</v>
      </c>
      <c r="CQ36" s="31">
        <f>('post-vaccine carriage (0)'!DO34*(1-'invasiveness (0)'!$F$90)+'post-vaccine carriage (0)'!BQ34)*MIN(1000, EXP('invasiveness (0)'!$B36+1.96*$J36))/1000*(100000/('post-vaccine carriage (0)'!BQ$47+'post-vaccine carriage (0)'!DO$47))</f>
        <v>0</v>
      </c>
      <c r="CR36" s="31">
        <f>('post-vaccine carriage (0)'!DP34*(1-'invasiveness (0)'!$F$90)+'post-vaccine carriage (0)'!BR34)*MIN(1000, EXP('invasiveness (0)'!$B36+1.96*$J36))/1000*(100000/('post-vaccine carriage (0)'!BR$47+'post-vaccine carriage (0)'!DP$47))</f>
        <v>0</v>
      </c>
      <c r="CS36" s="31">
        <f>('post-vaccine carriage (0)'!DQ34*(1-'invasiveness (0)'!$F$90)+'post-vaccine carriage (0)'!BS34)*MIN(1000, EXP('invasiveness (0)'!$B36+1.96*$J36))/1000*(100000/('post-vaccine carriage (0)'!BS$47+'post-vaccine carriage (0)'!DQ$47))</f>
        <v>2.8210758421124103E-2</v>
      </c>
      <c r="CT36" s="31">
        <f>('post-vaccine carriage (0)'!DR34*(1-'invasiveness (0)'!$F$90)+'post-vaccine carriage (0)'!BT34)*MIN(1000, EXP('invasiveness (0)'!$B36+1.96*$J36))/1000*(100000/('post-vaccine carriage (0)'!BT$47+'post-vaccine carriage (0)'!DR$47))</f>
        <v>2.7803596651613686E-2</v>
      </c>
      <c r="CU36" s="31">
        <f>('post-vaccine carriage (0)'!DS34*(1-'invasiveness (0)'!$F$90)+'post-vaccine carriage (0)'!BU34)*MIN(1000, EXP('invasiveness (0)'!$B36+1.96*$J36))/1000*(100000/('post-vaccine carriage (0)'!BU$47+'post-vaccine carriage (0)'!DS$47))</f>
        <v>0</v>
      </c>
      <c r="CV36" s="31">
        <f>('post-vaccine carriage (0)'!DT34*(1-'invasiveness (0)'!$F$90)+'post-vaccine carriage (0)'!BV34)*MIN(1000, EXP('invasiveness (0)'!$B36+1.96*$J36))/1000*(100000/('post-vaccine carriage (0)'!BV$47+'post-vaccine carriage (0)'!DT$47))</f>
        <v>2.8135844371011579E-2</v>
      </c>
      <c r="CW36" s="31">
        <f>('post-vaccine carriage (0)'!DU34*(1-'invasiveness (0)'!$F$90)+'post-vaccine carriage (0)'!BW34)*MIN(1000, EXP('invasiveness (0)'!$B36+1.96*$J36))/1000*(100000/('post-vaccine carriage (0)'!BW$47+'post-vaccine carriage (0)'!DU$47))</f>
        <v>0.59203184320970514</v>
      </c>
      <c r="CX36" s="31">
        <f>('post-vaccine carriage (0)'!DV34*(1-'invasiveness (0)'!$F$90)+'post-vaccine carriage (0)'!BX34)*MIN(1000, EXP('invasiveness (0)'!$B36+1.96*$J36))/1000*(100000/('post-vaccine carriage (0)'!BX$47+'post-vaccine carriage (0)'!DV$47))</f>
        <v>5.5468912212623178E-2</v>
      </c>
      <c r="CY36" s="38">
        <f>('post-vaccine carriage (0)'!DW34*(1-'invasiveness (0)'!$F$90)+'post-vaccine carriage (0)'!BY34)*MIN(1000, EXP('invasiveness (0)'!$B36+1.96*$J36))/1000*(100000/('post-vaccine carriage (0)'!BY$47+'post-vaccine carriage (0)'!DW$47))</f>
        <v>0.33469711649401579</v>
      </c>
      <c r="CZ36" s="31">
        <f>('post-vaccine carriage (0)'!DX34*(1-'invasiveness (0)'!$F$90)+'post-vaccine carriage (0)'!BZ34)*MIN(1000, EXP('invasiveness (0)'!$C36+1.96*$K36))/1000*(100000/('post-vaccine carriage (0)'!BZ$47+'post-vaccine carriage (0)'!DX$47))</f>
        <v>4.1966458922660724E-2</v>
      </c>
      <c r="DA36" s="31">
        <f>('post-vaccine carriage (0)'!DY34*(1-'invasiveness (0)'!$F$90)+'post-vaccine carriage (0)'!CA34)*MIN(1000, EXP('invasiveness (0)'!$C36+1.96*$K36))/1000*(100000/('post-vaccine carriage (0)'!CA$47+'post-vaccine carriage (0)'!DY$47))</f>
        <v>0</v>
      </c>
      <c r="DB36" s="31">
        <f>('post-vaccine carriage (0)'!DZ34*(1-'invasiveness (0)'!$F$90)+'post-vaccine carriage (0)'!CB34)*MIN(1000, EXP('invasiveness (0)'!$C36+1.96*$K36))/1000*(100000/('post-vaccine carriage (0)'!CB$47+'post-vaccine carriage (0)'!DZ$47))</f>
        <v>8.3821573289685508E-2</v>
      </c>
      <c r="DC36" s="31">
        <f>('post-vaccine carriage (0)'!EA34*(1-'invasiveness (0)'!$F$90)+'post-vaccine carriage (0)'!CC34)*MIN(1000, EXP('invasiveness (0)'!$C36+1.96*$K36))/1000*(100000/('post-vaccine carriage (0)'!CC$47+'post-vaccine carriage (0)'!EA$47))</f>
        <v>0.21023373719990365</v>
      </c>
      <c r="DD36" s="31">
        <f>('post-vaccine carriage (0)'!EB34*(1-'invasiveness (0)'!$F$90)+'post-vaccine carriage (0)'!CD34)*MIN(1000, EXP('invasiveness (0)'!$C36+1.96*$K36))/1000*(100000/('post-vaccine carriage (0)'!CD$47+'post-vaccine carriage (0)'!EB$47))</f>
        <v>4.6508686169193535E-2</v>
      </c>
      <c r="DE36" s="31">
        <f>('post-vaccine carriage (0)'!EC34*(1-'invasiveness (0)'!$F$90)+'post-vaccine carriage (0)'!CE34)*MIN(1000, EXP('invasiveness (0)'!$C36+1.96*$K36))/1000*(100000/('post-vaccine carriage (0)'!CE$47+'post-vaccine carriage (0)'!EC$47))</f>
        <v>8.5037809264995323E-2</v>
      </c>
      <c r="DF36" s="31">
        <f>('post-vaccine carriage (0)'!ED34*(1-'invasiveness (0)'!$F$90)+'post-vaccine carriage (0)'!CF34)*MIN(1000, EXP('invasiveness (0)'!$C36+1.96*$K36))/1000*(100000/('post-vaccine carriage (0)'!CF$47+'post-vaccine carriage (0)'!ED$47))</f>
        <v>4.2520692944435423E-3</v>
      </c>
      <c r="DG36" s="31">
        <f>('post-vaccine carriage (0)'!EE34*(1-'invasiveness (0)'!$F$90)+'post-vaccine carriage (0)'!CG34)*MIN(1000, EXP('invasiveness (0)'!$C36+1.96*$K36))/1000*(100000/('post-vaccine carriage (0)'!CG$47+'post-vaccine carriage (0)'!EE$47))</f>
        <v>5.5191013063493291E-2</v>
      </c>
      <c r="DH36" s="31">
        <f>('post-vaccine carriage (0)'!EF34*(1-'invasiveness (0)'!$F$90)+'post-vaccine carriage (0)'!CH34)*MIN(1000, EXP('invasiveness (0)'!$C36+1.96*$K36))/1000*(100000/('post-vaccine carriage (0)'!CH$47+'post-vaccine carriage (0)'!EF$47))</f>
        <v>0.14970392554002956</v>
      </c>
      <c r="DI36" s="38">
        <f>('post-vaccine carriage (0)'!EG34*(1-'invasiveness (0)'!$F$90)+'post-vaccine carriage (0)'!CI34)*MIN(1000, EXP('invasiveness (0)'!$C36+1.96*$K36))/1000*(100000/('post-vaccine carriage (0)'!CI$47+'post-vaccine carriage (0)'!EG$47))</f>
        <v>0</v>
      </c>
      <c r="DJ36" s="31">
        <f>('post-vaccine carriage (0)'!EH34*(1-'invasiveness (0)'!$F$90)+'post-vaccine carriage (0)'!CJ34)*MIN(1000, EXP('invasiveness (0)'!$D36+1.96*$L36))/1000*(100000/('post-vaccine carriage (0)'!CJ$47+'post-vaccine carriage (0)'!EH$47))</f>
        <v>4.2300289756984837</v>
      </c>
      <c r="DK36" s="31">
        <f>('post-vaccine carriage (0)'!EI34*(1-'invasiveness (0)'!$F$90)+'post-vaccine carriage (0)'!CK34)*MIN(1000, EXP('invasiveness (0)'!$D36+1.96*$L36))/1000*(100000/('post-vaccine carriage (0)'!CK$47+'post-vaccine carriage (0)'!EI$47))</f>
        <v>0</v>
      </c>
      <c r="DL36" s="31">
        <f>('post-vaccine carriage (0)'!EJ34*(1-'invasiveness (0)'!$F$90)+'post-vaccine carriage (0)'!CL34)*MIN(1000, EXP('invasiveness (0)'!$D36+1.96*$L36))/1000*(100000/('post-vaccine carriage (0)'!CL$47+'post-vaccine carriage (0)'!EJ$47))</f>
        <v>2.1164021164021163</v>
      </c>
      <c r="DM36" s="31">
        <f>('post-vaccine carriage (0)'!EK34*(1-'invasiveness (0)'!$F$90)+'post-vaccine carriage (0)'!CM34)*MIN(1000, EXP('invasiveness (0)'!$D36+1.96*$L36))/1000*(100000/('post-vaccine carriage (0)'!CM$47+'post-vaccine carriage (0)'!EK$47))</f>
        <v>14.773230905599055</v>
      </c>
      <c r="DN36" s="31">
        <f>('post-vaccine carriage (0)'!EL34*(1-'invasiveness (0)'!$F$90)+'post-vaccine carriage (0)'!CN34)*MIN(1000, EXP('invasiveness (0)'!$D36+1.96*$L36))/1000*(100000/('post-vaccine carriage (0)'!CN$47+'post-vaccine carriage (0)'!EL$47))</f>
        <v>8.4491571965696419</v>
      </c>
      <c r="DO36" s="31">
        <f>('post-vaccine carriage (0)'!EM34*(1-'invasiveness (0)'!$F$90)+'post-vaccine carriage (0)'!CO34)*MIN(1000, EXP('invasiveness (0)'!$D36+1.96*$L36))/1000*(100000/('post-vaccine carriage (0)'!CO$47+'post-vaccine carriage (0)'!EM$47))</f>
        <v>6.3437017614345219</v>
      </c>
      <c r="DP36" s="31">
        <f>('post-vaccine carriage (0)'!EN34*(1-'invasiveness (0)'!$F$90)+'post-vaccine carriage (0)'!CP34)*MIN(1000, EXP('invasiveness (0)'!$D36+1.96*$L36))/1000*(100000/('post-vaccine carriage (0)'!CP$47+'post-vaccine carriage (0)'!EN$47))</f>
        <v>0</v>
      </c>
      <c r="DQ36" s="31">
        <f>('post-vaccine carriage (0)'!EO34*(1-'invasiveness (0)'!$F$90)+'post-vaccine carriage (0)'!CQ34)*MIN(1000, EXP('invasiveness (0)'!$D36+1.96*$L36))/1000*(100000/('post-vaccine carriage (0)'!CQ$47+'post-vaccine carriage (0)'!EO$47))</f>
        <v>25.329280648429581</v>
      </c>
      <c r="DR36" s="31">
        <f>('post-vaccine carriage (0)'!EP34*(1-'invasiveness (0)'!$F$90)+'post-vaccine carriage (0)'!CR34)*MIN(1000, EXP('invasiveness (0)'!$D36+1.96*$L36))/1000*(100000/('post-vaccine carriage (0)'!CR$47+'post-vaccine carriage (0)'!EP$47))</f>
        <v>14.752370916754479</v>
      </c>
      <c r="DS36" s="38">
        <f>('post-vaccine carriage (0)'!EQ34*(1-'invasiveness (0)'!$F$90)+'post-vaccine carriage (0)'!CS34)*MIN(1000, EXP('invasiveness (0)'!$D36+1.96*$L36))/1000*(100000/('post-vaccine carriage (0)'!CS$47+'post-vaccine carriage (0)'!EQ$47))</f>
        <v>0.21228718209994474</v>
      </c>
      <c r="DT36" s="31">
        <f>('post-vaccine carriage (0)'!ER34*(1-'invasiveness (0)'!$F$90)+'post-vaccine carriage (0)'!CT34)*MIN(1000, EXP('invasiveness (0)'!$E36+1.96*$M36))/1000*(100000/('post-vaccine carriage (0)'!CT$47+'post-vaccine carriage (0)'!ER$47))</f>
        <v>1.1497843041592366</v>
      </c>
      <c r="DU36" s="31">
        <f>('post-vaccine carriage (0)'!ES34*(1-'invasiveness (0)'!$F$90)+'post-vaccine carriage (0)'!CU34)*MIN(1000, EXP('invasiveness (0)'!$E36+1.96*$M36))/1000*(100000/('post-vaccine carriage (0)'!CU$47+'post-vaccine carriage (0)'!ES$47))</f>
        <v>0.57526600021012875</v>
      </c>
      <c r="DV36" s="31">
        <f>('post-vaccine carriage (0)'!ET34*(1-'invasiveness (0)'!$F$90)+'post-vaccine carriage (0)'!CV34)*MIN(1000, EXP('invasiveness (0)'!$E36+1.96*$M36))/1000*(100000/('post-vaccine carriage (0)'!CV$47+'post-vaccine carriage (0)'!ET$47))</f>
        <v>0.86192889376176207</v>
      </c>
      <c r="DW36" s="31">
        <f>('post-vaccine carriage (0)'!EU34*(1-'invasiveness (0)'!$F$90)+'post-vaccine carriage (0)'!CW34)*MIN(1000, EXP('invasiveness (0)'!$E36+1.96*$M36))/1000*(100000/('post-vaccine carriage (0)'!CW$47+'post-vaccine carriage (0)'!EU$47))</f>
        <v>1.7218789624236797</v>
      </c>
      <c r="DX36" s="31">
        <f>('post-vaccine carriage (0)'!EV34*(1-'invasiveness (0)'!$F$90)+'post-vaccine carriage (0)'!CX34)*MIN(1000, EXP('invasiveness (0)'!$E36+1.96*$M36))/1000*(100000/('post-vaccine carriage (0)'!CX$47+'post-vaccine carriage (0)'!EV$47))</f>
        <v>0.57324440396783316</v>
      </c>
      <c r="DY36" s="31">
        <f>('post-vaccine carriage (0)'!EW34*(1-'invasiveness (0)'!$F$90)+'post-vaccine carriage (0)'!CY34)*MIN(1000, EXP('invasiveness (0)'!$E36+1.96*$M36))/1000*(100000/('post-vaccine carriage (0)'!CY$47+'post-vaccine carriage (0)'!EW$47))</f>
        <v>1.1451046249406356</v>
      </c>
      <c r="DZ36" s="31">
        <f>('post-vaccine carriage (0)'!EX34*(1-'invasiveness (0)'!$F$90)+'post-vaccine carriage (0)'!CZ34)*MIN(1000, EXP('invasiveness (0)'!$E36+1.96*$M36))/1000*(100000/('post-vaccine carriage (0)'!CZ$47+'post-vaccine carriage (0)'!EX$47))</f>
        <v>0.71564585367406064</v>
      </c>
      <c r="EA36" s="31">
        <f>('post-vaccine carriage (0)'!EY34*(1-'invasiveness (0)'!$F$90)+'post-vaccine carriage (0)'!DA34)*MIN(1000, EXP('invasiveness (0)'!$E36+1.96*$M36))/1000*(100000/('post-vaccine carriage (0)'!DA$47+'post-vaccine carriage (0)'!EY$47))</f>
        <v>2.5845275739903903</v>
      </c>
      <c r="EB36" s="31">
        <f>('post-vaccine carriage (0)'!EZ34*(1-'invasiveness (0)'!$F$90)+'post-vaccine carriage (0)'!DB34)*MIN(1000, EXP('invasiveness (0)'!$E36+1.96*$M36))/1000*(100000/('post-vaccine carriage (0)'!DB$47+'post-vaccine carriage (0)'!EZ$47))</f>
        <v>2.2995686083184732</v>
      </c>
      <c r="EC36" s="38">
        <f>('post-vaccine carriage (0)'!FA34*(1-'invasiveness (0)'!$F$90)+'post-vaccine carriage (0)'!DC34)*MIN(1000, EXP('invasiveness (0)'!$E36+1.96*$M36))/1000*(100000/('post-vaccine carriage (0)'!DC$47+'post-vaccine carriage (0)'!FA$47))</f>
        <v>0.30143036584856819</v>
      </c>
      <c r="GE36" s="41">
        <f t="shared" si="4"/>
        <v>6.2666074999982779E-2</v>
      </c>
      <c r="GF36" s="41">
        <f t="shared" si="5"/>
        <v>0</v>
      </c>
      <c r="GG36" s="41">
        <f t="shared" si="6"/>
        <v>0</v>
      </c>
      <c r="GH36" s="41">
        <f t="shared" si="7"/>
        <v>6.3834050837032292E-3</v>
      </c>
      <c r="GI36" s="41">
        <f t="shared" si="8"/>
        <v>6.2912743273944513E-3</v>
      </c>
      <c r="GJ36" s="41">
        <f t="shared" si="9"/>
        <v>0</v>
      </c>
      <c r="GK36" s="41">
        <f t="shared" si="10"/>
        <v>6.3664538652641305E-3</v>
      </c>
      <c r="GL36" s="41">
        <f t="shared" si="11"/>
        <v>0.13396233526388257</v>
      </c>
      <c r="GM36" s="41">
        <f t="shared" si="12"/>
        <v>1.255125902394786E-2</v>
      </c>
      <c r="GN36" s="41">
        <f t="shared" si="13"/>
        <v>7.5733776562664265E-2</v>
      </c>
      <c r="GO36" s="41">
        <f t="shared" si="14"/>
        <v>4.4274963978420431E-7</v>
      </c>
      <c r="GP36" s="41">
        <f t="shared" si="15"/>
        <v>0</v>
      </c>
      <c r="GQ36" s="41">
        <f t="shared" si="16"/>
        <v>8.8432458522522858E-7</v>
      </c>
      <c r="GR36" s="41">
        <f t="shared" si="17"/>
        <v>2.217983451672243E-6</v>
      </c>
      <c r="GS36" s="41">
        <f t="shared" si="18"/>
        <v>4.9067051585636852E-7</v>
      </c>
      <c r="GT36" s="41">
        <f t="shared" si="19"/>
        <v>8.9715597614513871E-7</v>
      </c>
      <c r="GU36" s="41">
        <f t="shared" si="20"/>
        <v>4.4859685491257902E-8</v>
      </c>
      <c r="GV36" s="41">
        <f t="shared" si="21"/>
        <v>5.822697883140271E-7</v>
      </c>
      <c r="GW36" s="41">
        <f t="shared" si="22"/>
        <v>1.5793888931462679E-6</v>
      </c>
      <c r="GX36" s="41">
        <f t="shared" si="23"/>
        <v>0</v>
      </c>
      <c r="GY36" s="41">
        <f t="shared" si="24"/>
        <v>1.9664596230369238E-6</v>
      </c>
      <c r="GZ36" s="41">
        <f t="shared" si="25"/>
        <v>0</v>
      </c>
      <c r="HA36" s="41">
        <f t="shared" si="26"/>
        <v>9.8387489351120418E-7</v>
      </c>
      <c r="HB36" s="41">
        <f t="shared" si="27"/>
        <v>6.8677926899696263E-6</v>
      </c>
      <c r="HC36" s="41">
        <f t="shared" si="28"/>
        <v>3.927851693498745E-6</v>
      </c>
      <c r="HD36" s="41">
        <f t="shared" si="29"/>
        <v>2.9490657028866632E-6</v>
      </c>
      <c r="HE36" s="41">
        <f t="shared" si="30"/>
        <v>0</v>
      </c>
      <c r="HF36" s="41">
        <f t="shared" si="31"/>
        <v>1.1775098459575581E-5</v>
      </c>
      <c r="HG36" s="41">
        <f t="shared" si="32"/>
        <v>6.8580952798489099E-6</v>
      </c>
      <c r="HH36" s="41">
        <f t="shared" si="33"/>
        <v>9.8688253552423011E-8</v>
      </c>
      <c r="HI36" s="41">
        <f t="shared" si="34"/>
        <v>0.24728270610358588</v>
      </c>
      <c r="HJ36" s="41">
        <f t="shared" si="35"/>
        <v>0.123721756112654</v>
      </c>
      <c r="HK36" s="41">
        <f t="shared" si="36"/>
        <v>0.18537399453729225</v>
      </c>
      <c r="HL36" s="41">
        <f t="shared" si="37"/>
        <v>0.37032240557703183</v>
      </c>
      <c r="HM36" s="41">
        <f t="shared" si="38"/>
        <v>0.12328697387772927</v>
      </c>
      <c r="HN36" s="41">
        <f t="shared" si="39"/>
        <v>0.24627625320917226</v>
      </c>
      <c r="HO36" s="41">
        <f t="shared" si="40"/>
        <v>0.15391307975606527</v>
      </c>
      <c r="HP36" s="41">
        <f t="shared" si="41"/>
        <v>0.55585118894366781</v>
      </c>
      <c r="HQ36" s="41">
        <f t="shared" si="42"/>
        <v>0.49456541220717176</v>
      </c>
      <c r="HR36" s="41">
        <f t="shared" si="43"/>
        <v>6.482826065653513E-2</v>
      </c>
      <c r="HS36" s="41">
        <f t="shared" si="44"/>
        <v>0.18113017219929267</v>
      </c>
      <c r="HT36" s="41">
        <f t="shared" si="45"/>
        <v>0</v>
      </c>
      <c r="HU36" s="41">
        <f t="shared" si="46"/>
        <v>0</v>
      </c>
      <c r="HV36" s="41">
        <f t="shared" si="47"/>
        <v>1.8450609233613628E-2</v>
      </c>
      <c r="HW36" s="41">
        <f t="shared" si="48"/>
        <v>1.8184314276492655E-2</v>
      </c>
      <c r="HX36" s="41">
        <f t="shared" si="49"/>
        <v>0</v>
      </c>
      <c r="HY36" s="41">
        <f t="shared" si="50"/>
        <v>1.8401613391527422E-2</v>
      </c>
      <c r="HZ36" s="41">
        <f t="shared" si="51"/>
        <v>0.3872050524079112</v>
      </c>
      <c r="IA36" s="41">
        <f t="shared" si="52"/>
        <v>3.6278188929595903E-2</v>
      </c>
      <c r="IB36" s="41">
        <f t="shared" si="53"/>
        <v>0.21890108787093987</v>
      </c>
      <c r="IC36" s="41">
        <f t="shared" si="54"/>
        <v>4.1966016168349794E-2</v>
      </c>
      <c r="ID36" s="41">
        <f t="shared" si="55"/>
        <v>0</v>
      </c>
      <c r="IE36" s="41">
        <f t="shared" si="56"/>
        <v>8.3820688955770384E-2</v>
      </c>
      <c r="IF36" s="41">
        <f t="shared" si="57"/>
        <v>0.21023151919305158</v>
      </c>
      <c r="IG36" s="41">
        <f t="shared" si="58"/>
        <v>4.6508195493500958E-2</v>
      </c>
      <c r="IH36" s="41">
        <f t="shared" si="59"/>
        <v>8.5036912099553913E-2</v>
      </c>
      <c r="II36" s="41">
        <f t="shared" si="60"/>
        <v>4.252024434284768E-3</v>
      </c>
      <c r="IJ36" s="41">
        <f t="shared" si="61"/>
        <v>5.5190430787561855E-2</v>
      </c>
      <c r="IK36" s="41">
        <f t="shared" si="62"/>
        <v>0.14970234613447339</v>
      </c>
      <c r="IL36" s="41">
        <f t="shared" si="63"/>
        <v>0</v>
      </c>
      <c r="IM36" s="41">
        <f t="shared" si="64"/>
        <v>4.2300270092388548</v>
      </c>
      <c r="IN36" s="41">
        <f t="shared" si="65"/>
        <v>0</v>
      </c>
      <c r="IO36" s="41">
        <f t="shared" si="66"/>
        <v>2.1164011325272201</v>
      </c>
      <c r="IP36" s="41">
        <f t="shared" si="67"/>
        <v>14.773224037806346</v>
      </c>
      <c r="IQ36" s="41">
        <f t="shared" si="68"/>
        <v>8.4491532687179376</v>
      </c>
      <c r="IR36" s="41">
        <f t="shared" si="69"/>
        <v>6.3436988123688112</v>
      </c>
      <c r="IS36" s="41">
        <f t="shared" si="70"/>
        <v>0</v>
      </c>
      <c r="IT36" s="41">
        <f t="shared" si="71"/>
        <v>25.329268873331088</v>
      </c>
      <c r="IU36" s="41">
        <f t="shared" si="72"/>
        <v>14.752364058659181</v>
      </c>
      <c r="IV36" s="41">
        <f t="shared" si="73"/>
        <v>0.21228708341169092</v>
      </c>
      <c r="IW36" s="41">
        <f t="shared" si="74"/>
        <v>0.78978564280190722</v>
      </c>
      <c r="IX36" s="41">
        <f t="shared" si="75"/>
        <v>0.39514961729301562</v>
      </c>
      <c r="IY36" s="41">
        <f t="shared" si="76"/>
        <v>0.59205806075683975</v>
      </c>
      <c r="IZ36" s="41">
        <f t="shared" si="77"/>
        <v>1.1827568686104875</v>
      </c>
      <c r="JA36" s="41">
        <f t="shared" si="78"/>
        <v>0.39376098493655393</v>
      </c>
      <c r="JB36" s="41">
        <f t="shared" si="79"/>
        <v>0.78657117601331072</v>
      </c>
      <c r="JC36" s="41">
        <f t="shared" si="80"/>
        <v>0.49157639264852115</v>
      </c>
      <c r="JD36" s="41">
        <f t="shared" si="81"/>
        <v>1.7753093027790716</v>
      </c>
      <c r="JE36" s="41">
        <f t="shared" si="82"/>
        <v>1.5795712856038144</v>
      </c>
      <c r="JF36" s="41">
        <f t="shared" si="83"/>
        <v>0.20705220482706746</v>
      </c>
    </row>
    <row r="37" spans="1:266" x14ac:dyDescent="0.25">
      <c r="A37" s="28" t="s">
        <v>25</v>
      </c>
      <c r="B37" s="76">
        <v>1.788544511</v>
      </c>
      <c r="C37" s="76">
        <v>-8.8746183520000006</v>
      </c>
      <c r="D37" s="76">
        <v>1.304119292</v>
      </c>
      <c r="E37" s="26">
        <v>3.6245999640000002</v>
      </c>
      <c r="F37" s="76">
        <v>2.2578786279999998</v>
      </c>
      <c r="G37" s="76">
        <v>2.9401743000000001E-2</v>
      </c>
      <c r="H37" s="76">
        <v>1.5035014929999999</v>
      </c>
      <c r="I37" s="26">
        <v>6.0031400970000002</v>
      </c>
      <c r="J37" s="91">
        <f t="shared" si="3"/>
        <v>0.66550251892362322</v>
      </c>
      <c r="K37" s="91">
        <f t="shared" si="84"/>
        <v>5.8319455622310636</v>
      </c>
      <c r="L37" s="91">
        <f t="shared" si="85"/>
        <v>0.81554526043758524</v>
      </c>
      <c r="M37" s="26">
        <f t="shared" si="86"/>
        <v>0.40814150410763</v>
      </c>
      <c r="N37" s="31">
        <f>('post-vaccine carriage (0)'!DN35*(1-'invasiveness (0)'!$F$90)+'post-vaccine carriage (0)'!BP35)*EXP('invasiveness (0)'!$B37)/1000*(100000/('post-vaccine carriage (0)'!BP$47+'post-vaccine carriage (0)'!DN$47))</f>
        <v>0</v>
      </c>
      <c r="O37" s="31">
        <f>('post-vaccine carriage (0)'!DO35*(1-'invasiveness (0)'!$F$90)+'post-vaccine carriage (0)'!BQ35)*EXP('invasiveness (0)'!$B37)/1000*(100000/('post-vaccine carriage (0)'!BQ$47+'post-vaccine carriage (0)'!DO$47))</f>
        <v>0</v>
      </c>
      <c r="P37" s="31">
        <f>('post-vaccine carriage (0)'!DP35*(1-'invasiveness (0)'!$F$90)+'post-vaccine carriage (0)'!BR35)*EXP('invasiveness (0)'!$B37)/1000*(100000/('post-vaccine carriage (0)'!BR$47+'post-vaccine carriage (0)'!DP$47))</f>
        <v>5.55499085478477E-2</v>
      </c>
      <c r="Q37" s="31">
        <f>('post-vaccine carriage (0)'!DQ35*(1-'invasiveness (0)'!$F$90)+'post-vaccine carriage (0)'!BS35)*EXP('invasiveness (0)'!$B37)/1000*(100000/('post-vaccine carriage (0)'!BS$47+'post-vaccine carriage (0)'!DQ$47))</f>
        <v>3.9810565301856594E-3</v>
      </c>
      <c r="R37" s="31">
        <f>('post-vaccine carriage (0)'!DR35*(1-'invasiveness (0)'!$F$90)+'post-vaccine carriage (0)'!BT35)*EXP('invasiveness (0)'!$B37)/1000*(100000/('post-vaccine carriage (0)'!BT$47+'post-vaccine carriage (0)'!DR$47))</f>
        <v>0</v>
      </c>
      <c r="S37" s="31">
        <f>('post-vaccine carriage (0)'!DS35*(1-'invasiveness (0)'!$F$90)+'post-vaccine carriage (0)'!BU35)*EXP('invasiveness (0)'!$B37)/1000*(100000/('post-vaccine carriage (0)'!BU$47+'post-vaccine carriage (0)'!DS$47))</f>
        <v>3.9419596792103322E-3</v>
      </c>
      <c r="T37" s="31">
        <f>('post-vaccine carriage (0)'!DT35*(1-'invasiveness (0)'!$F$90)+'post-vaccine carriage (0)'!BV35)*EXP('invasiveness (0)'!$B37)/1000*(100000/('post-vaccine carriage (0)'!BV$47+'post-vaccine carriage (0)'!DT$47))</f>
        <v>0</v>
      </c>
      <c r="U37" s="31">
        <f>('post-vaccine carriage (0)'!DU35*(1-'invasiveness (0)'!$F$90)+'post-vaccine carriage (0)'!BW35)*EXP('invasiveness (0)'!$B37)/1000*(100000/('post-vaccine carriage (0)'!BW$47+'post-vaccine carriage (0)'!DU$47))</f>
        <v>4.7740899822773235E-2</v>
      </c>
      <c r="V37" s="31">
        <f>('post-vaccine carriage (0)'!DV35*(1-'invasiveness (0)'!$F$90)+'post-vaccine carriage (0)'!BX35)*EXP('invasiveness (0)'!$B37)/1000*(100000/('post-vaccine carriage (0)'!BX$47+'post-vaccine carriage (0)'!DV$47))</f>
        <v>3.9138415190746127E-3</v>
      </c>
      <c r="W37" s="38">
        <f>('post-vaccine carriage (0)'!DW35*(1-'invasiveness (0)'!$F$90)+'post-vaccine carriage (0)'!BY35)*EXP('invasiveness (0)'!$B37)/1000*(100000/('post-vaccine carriage (0)'!BY$47+'post-vaccine carriage (0)'!DW$47))</f>
        <v>3.9359929090476576E-3</v>
      </c>
      <c r="X37" s="31">
        <f>('post-vaccine carriage (0)'!DX35*(1-'invasiveness (0)'!$F$90)+'post-vaccine carriage (0)'!BZ35)*EXP('invasiveness (0)'!$C37)/1000*(100000/('post-vaccine carriage (0)'!BZ$47+'post-vaccine carriage (0)'!DX$47))</f>
        <v>5.8071817790616959E-7</v>
      </c>
      <c r="Y37" s="31">
        <f>('post-vaccine carriage (0)'!DY35*(1-'invasiveness (0)'!$F$90)+'post-vaccine carriage (0)'!CA35)*EXP('invasiveness (0)'!$C37)/1000*(100000/('post-vaccine carriage (0)'!CA$47+'post-vaccine carriage (0)'!DY$47))</f>
        <v>5.7736281080312112E-7</v>
      </c>
      <c r="Z37" s="31">
        <f>('post-vaccine carriage (0)'!DZ35*(1-'invasiveness (0)'!$F$90)+'post-vaccine carriage (0)'!CB35)*EXP('invasiveness (0)'!$C37)/1000*(100000/('post-vaccine carriage (0)'!CB$47+'post-vaccine carriage (0)'!DZ$47))</f>
        <v>1.7398434092230696E-6</v>
      </c>
      <c r="AA37" s="31">
        <f>('post-vaccine carriage (0)'!EA35*(1-'invasiveness (0)'!$F$90)+'post-vaccine carriage (0)'!CC35)*EXP('invasiveness (0)'!$C37)/1000*(100000/('post-vaccine carriage (0)'!CC$47+'post-vaccine carriage (0)'!EA$47))</f>
        <v>0</v>
      </c>
      <c r="AB37" s="31">
        <f>('post-vaccine carriage (0)'!EB35*(1-'invasiveness (0)'!$F$90)+'post-vaccine carriage (0)'!CD35)*EXP('invasiveness (0)'!$C37)/1000*(100000/('post-vaccine carriage (0)'!CD$47+'post-vaccine carriage (0)'!EB$47))</f>
        <v>1.8722095645698967E-6</v>
      </c>
      <c r="AC37" s="31">
        <f>('post-vaccine carriage (0)'!EC35*(1-'invasiveness (0)'!$F$90)+'post-vaccine carriage (0)'!CE35)*EXP('invasiveness (0)'!$C37)/1000*(100000/('post-vaccine carriage (0)'!CE$47+'post-vaccine carriage (0)'!EC$47))</f>
        <v>1.2943980314030863E-6</v>
      </c>
      <c r="AD37" s="31">
        <f>('post-vaccine carriage (0)'!ED35*(1-'invasiveness (0)'!$F$90)+'post-vaccine carriage (0)'!CF35)*EXP('invasiveness (0)'!$C37)/1000*(100000/('post-vaccine carriage (0)'!CF$47+'post-vaccine carriage (0)'!ED$47))</f>
        <v>5.8838748762447957E-7</v>
      </c>
      <c r="AE37" s="31">
        <f>('post-vaccine carriage (0)'!EE35*(1-'invasiveness (0)'!$F$90)+'post-vaccine carriage (0)'!CG35)*EXP('invasiveness (0)'!$C37)/1000*(100000/('post-vaccine carriage (0)'!CG$47+'post-vaccine carriage (0)'!EE$47))</f>
        <v>3.524839601669582E-7</v>
      </c>
      <c r="AF37" s="31">
        <f>('post-vaccine carriage (0)'!EF35*(1-'invasiveness (0)'!$F$90)+'post-vaccine carriage (0)'!CH35)*EXP('invasiveness (0)'!$C37)/1000*(100000/('post-vaccine carriage (0)'!CH$47+'post-vaccine carriage (0)'!EF$47))</f>
        <v>1.7756178167743642E-7</v>
      </c>
      <c r="AG37" s="38">
        <f>('post-vaccine carriage (0)'!EG35*(1-'invasiveness (0)'!$F$90)+'post-vaccine carriage (0)'!CI35)*EXP('invasiveness (0)'!$C37)/1000*(100000/('post-vaccine carriage (0)'!CI$47+'post-vaccine carriage (0)'!EG$47))</f>
        <v>1.7656823054095196E-7</v>
      </c>
      <c r="AH37" s="31">
        <f>('post-vaccine carriage (0)'!EH35*(1-'invasiveness (0)'!$F$90)+'post-vaccine carriage (0)'!CJ35)*EXP('invasiveness (0)'!$D37)/1000*(100000/('post-vaccine carriage (0)'!CJ$47+'post-vaccine carriage (0)'!EH$47))</f>
        <v>7.7926497878019396E-3</v>
      </c>
      <c r="AI37" s="31">
        <f>('post-vaccine carriage (0)'!EI35*(1-'invasiveness (0)'!$F$90)+'post-vaccine carriage (0)'!CK35)*EXP('invasiveness (0)'!$D37)/1000*(100000/('post-vaccine carriage (0)'!CK$47+'post-vaccine carriage (0)'!EI$47))</f>
        <v>2.3448869783427181E-2</v>
      </c>
      <c r="AJ37" s="31">
        <f>('post-vaccine carriage (0)'!EJ35*(1-'invasiveness (0)'!$F$90)+'post-vaccine carriage (0)'!CL35)*EXP('invasiveness (0)'!$D37)/1000*(100000/('post-vaccine carriage (0)'!CL$47+'post-vaccine carriage (0)'!EJ$47))</f>
        <v>3.8988812128789782E-2</v>
      </c>
      <c r="AK37" s="31">
        <f>('post-vaccine carriage (0)'!EK35*(1-'invasiveness (0)'!$F$90)+'post-vaccine carriage (0)'!CM35)*EXP('invasiveness (0)'!$D37)/1000*(100000/('post-vaccine carriage (0)'!CM$47+'post-vaccine carriage (0)'!EK$47))</f>
        <v>2.3327624334702118E-2</v>
      </c>
      <c r="AL37" s="31">
        <f>('post-vaccine carriage (0)'!EL35*(1-'invasiveness (0)'!$F$90)+'post-vaccine carriage (0)'!CN35)*EXP('invasiveness (0)'!$D37)/1000*(100000/('post-vaccine carriage (0)'!CN$47+'post-vaccine carriage (0)'!EL$47))</f>
        <v>3.1130435944156435E-2</v>
      </c>
      <c r="AM37" s="31">
        <f>('post-vaccine carriage (0)'!EM35*(1-'invasiveness (0)'!$F$90)+'post-vaccine carriage (0)'!CO35)*EXP('invasiveness (0)'!$D37)/1000*(100000/('post-vaccine carriage (0)'!CO$47+'post-vaccine carriage (0)'!EM$47))</f>
        <v>3.1164007918383075E-2</v>
      </c>
      <c r="AN37" s="31">
        <f>('post-vaccine carriage (0)'!EN35*(1-'invasiveness (0)'!$F$90)+'post-vaccine carriage (0)'!CP35)*EXP('invasiveness (0)'!$D37)/1000*(100000/('post-vaccine carriage (0)'!CP$47+'post-vaccine carriage (0)'!EN$47))</f>
        <v>0</v>
      </c>
      <c r="AO37" s="31">
        <f>('post-vaccine carriage (0)'!EO35*(1-'invasiveness (0)'!$F$90)+'post-vaccine carriage (0)'!CQ35)*EXP('invasiveness (0)'!$D37)/1000*(100000/('post-vaccine carriage (0)'!CQ$47+'post-vaccine carriage (0)'!EO$47))</f>
        <v>3.1108094783608872E-2</v>
      </c>
      <c r="AP37" s="31">
        <f>('post-vaccine carriage (0)'!EP35*(1-'invasiveness (0)'!$F$90)+'post-vaccine carriage (0)'!CR35)*EXP('invasiveness (0)'!$D37)/1000*(100000/('post-vaccine carriage (0)'!CR$47+'post-vaccine carriage (0)'!EP$47))</f>
        <v>7.7648951447220971E-3</v>
      </c>
      <c r="AQ37" s="38">
        <f>('post-vaccine carriage (0)'!EQ35*(1-'invasiveness (0)'!$F$90)+'post-vaccine carriage (0)'!CS35)*EXP('invasiveness (0)'!$D37)/1000*(100000/('post-vaccine carriage (0)'!CS$47+'post-vaccine carriage (0)'!EQ$47))</f>
        <v>3.1286398727725841E-3</v>
      </c>
      <c r="AR37" s="31">
        <f>('post-vaccine carriage (0)'!ER35*(1-'invasiveness (0)'!$F$90)+'post-vaccine carriage (0)'!CT35)*EXP('invasiveness (0)'!$E37)/1000*(100000/('post-vaccine carriage (0)'!CT$47+'post-vaccine carriage (0)'!ER$47))</f>
        <v>9.3755536196673248E-2</v>
      </c>
      <c r="AS37" s="31">
        <f>('post-vaccine carriage (0)'!ES35*(1-'invasiveness (0)'!$F$90)+'post-vaccine carriage (0)'!CU35)*EXP('invasiveness (0)'!$E37)/1000*(100000/('post-vaccine carriage (0)'!CU$47+'post-vaccine carriage (0)'!ES$47))</f>
        <v>4.6908252365520778E-2</v>
      </c>
      <c r="AT37" s="31">
        <f>('post-vaccine carriage (0)'!ET35*(1-'invasiveness (0)'!$F$90)+'post-vaccine carriage (0)'!CV35)*EXP('invasiveness (0)'!$E37)/1000*(100000/('post-vaccine carriage (0)'!CV$47+'post-vaccine carriage (0)'!ET$47))</f>
        <v>0.37484412942828621</v>
      </c>
      <c r="AU37" s="31">
        <f>('post-vaccine carriage (0)'!EU35*(1-'invasiveness (0)'!$F$90)+'post-vaccine carriage (0)'!CW35)*EXP('invasiveness (0)'!$E37)/1000*(100000/('post-vaccine carriage (0)'!CW$47+'post-vaccine carriage (0)'!EU$47))</f>
        <v>4.6801730493805101E-2</v>
      </c>
      <c r="AV37" s="31">
        <f>('post-vaccine carriage (0)'!EV35*(1-'invasiveness (0)'!$F$90)+'post-vaccine carriage (0)'!CX35)*EXP('invasiveness (0)'!$E37)/1000*(100000/('post-vaccine carriage (0)'!CX$47+'post-vaccine carriage (0)'!EV$47))</f>
        <v>0.28046044604016429</v>
      </c>
      <c r="AW37" s="31">
        <f>('post-vaccine carriage (0)'!EW35*(1-'invasiveness (0)'!$F$90)+'post-vaccine carriage (0)'!CY35)*EXP('invasiveness (0)'!$E37)/1000*(100000/('post-vaccine carriage (0)'!CY$47+'post-vaccine carriage (0)'!EW$47))</f>
        <v>0.653617625557809</v>
      </c>
      <c r="AX37" s="31">
        <f>('post-vaccine carriage (0)'!EX35*(1-'invasiveness (0)'!$F$90)+'post-vaccine carriage (0)'!CZ35)*EXP('invasiveness (0)'!$E37)/1000*(100000/('post-vaccine carriage (0)'!CZ$47+'post-vaccine carriage (0)'!EX$47))</f>
        <v>9.3368135912692371E-2</v>
      </c>
      <c r="AY37" s="31">
        <f>('post-vaccine carriage (0)'!EY35*(1-'invasiveness (0)'!$F$90)+'post-vaccine carriage (0)'!DA35)*EXP('invasiveness (0)'!$E37)/1000*(100000/('post-vaccine carriage (0)'!DA$47+'post-vaccine carriage (0)'!EY$47))</f>
        <v>0.79615591083690929</v>
      </c>
      <c r="AZ37" s="31">
        <f>('post-vaccine carriage (0)'!EZ35*(1-'invasiveness (0)'!$F$90)+'post-vaccine carriage (0)'!DB35)*EXP('invasiveness (0)'!$E37)/1000*(100000/('post-vaccine carriage (0)'!DB$47+'post-vaccine carriage (0)'!EZ$47))</f>
        <v>0.32814437668835639</v>
      </c>
      <c r="BA37" s="38">
        <f>('post-vaccine carriage (0)'!FA35*(1-'invasiveness (0)'!$F$90)+'post-vaccine carriage (0)'!DC35)*EXP('invasiveness (0)'!$E37)/1000*(100000/('post-vaccine carriage (0)'!DC$47+'post-vaccine carriage (0)'!FA$47))</f>
        <v>0.19195176072893649</v>
      </c>
      <c r="BB37" s="31">
        <f>('post-vaccine carriage (0)'!DN35*(1-'invasiveness (0)'!$F$90)+'post-vaccine carriage (0)'!BP35)*EXP('invasiveness (0)'!$B37-1.96*$J37)/1000*(100000/('post-vaccine carriage (0)'!BP$47+'post-vaccine carriage (0)'!DN$47))</f>
        <v>0</v>
      </c>
      <c r="BC37" s="31">
        <f>('post-vaccine carriage (0)'!DO35*(1-'invasiveness (0)'!$F$90)+'post-vaccine carriage (0)'!BQ35)*EXP('invasiveness (0)'!$B37-1.96*$J37)/1000*(100000/('post-vaccine carriage (0)'!BQ$47+'post-vaccine carriage (0)'!DO$47))</f>
        <v>0</v>
      </c>
      <c r="BD37" s="31">
        <f>('post-vaccine carriage (0)'!DP35*(1-'invasiveness (0)'!$F$90)+'post-vaccine carriage (0)'!BR35)*EXP('invasiveness (0)'!$B37-1.96*$J37)/1000*(100000/('post-vaccine carriage (0)'!BR$47+'post-vaccine carriage (0)'!DP$47))</f>
        <v>1.5072877439858495E-2</v>
      </c>
      <c r="BE37" s="31">
        <f>('post-vaccine carriage (0)'!DQ35*(1-'invasiveness (0)'!$F$90)+'post-vaccine carriage (0)'!BS35)*EXP('invasiveness (0)'!$B37-1.96*$J37)/1000*(100000/('post-vaccine carriage (0)'!BS$47+'post-vaccine carriage (0)'!DQ$47))</f>
        <v>1.0802173888180364E-3</v>
      </c>
      <c r="BF37" s="31">
        <f>('post-vaccine carriage (0)'!DR35*(1-'invasiveness (0)'!$F$90)+'post-vaccine carriage (0)'!BT35)*EXP('invasiveness (0)'!$B37-1.96*$J37)/1000*(100000/('post-vaccine carriage (0)'!BT$47+'post-vaccine carriage (0)'!DR$47))</f>
        <v>0</v>
      </c>
      <c r="BG37" s="31">
        <f>('post-vaccine carriage (0)'!DS35*(1-'invasiveness (0)'!$F$90)+'post-vaccine carriage (0)'!BU35)*EXP('invasiveness (0)'!$B37-1.96*$J37)/1000*(100000/('post-vaccine carriage (0)'!BU$47+'post-vaccine carriage (0)'!DS$47))</f>
        <v>1.0696088737288004E-3</v>
      </c>
      <c r="BH37" s="31">
        <f>('post-vaccine carriage (0)'!DT35*(1-'invasiveness (0)'!$F$90)+'post-vaccine carriage (0)'!BV35)*EXP('invasiveness (0)'!$B37-1.96*$J37)/1000*(100000/('post-vaccine carriage (0)'!BV$47+'post-vaccine carriage (0)'!DT$47))</f>
        <v>0</v>
      </c>
      <c r="BI37" s="31">
        <f>('post-vaccine carriage (0)'!DU35*(1-'invasiveness (0)'!$F$90)+'post-vaccine carriage (0)'!BW35)*EXP('invasiveness (0)'!$B37-1.96*$J37)/1000*(100000/('post-vaccine carriage (0)'!BW$47+'post-vaccine carriage (0)'!DU$47))</f>
        <v>1.2953985896797734E-2</v>
      </c>
      <c r="BJ37" s="31">
        <f>('post-vaccine carriage (0)'!DV35*(1-'invasiveness (0)'!$F$90)+'post-vaccine carriage (0)'!BX35)*EXP('invasiveness (0)'!$B37-1.96*$J37)/1000*(100000/('post-vaccine carriage (0)'!BX$47+'post-vaccine carriage (0)'!DV$47))</f>
        <v>1.0619793097450009E-3</v>
      </c>
      <c r="BK37" s="38">
        <f>('post-vaccine carriage (0)'!DW35*(1-'invasiveness (0)'!$F$90)+'post-vaccine carriage (0)'!BY35)*EXP('invasiveness (0)'!$B37-1.96*$J37)/1000*(100000/('post-vaccine carriage (0)'!BY$47+'post-vaccine carriage (0)'!DW$47))</f>
        <v>1.0679898540449726E-3</v>
      </c>
      <c r="BL37" s="31">
        <f>('post-vaccine carriage (0)'!DX35*(1-'invasiveness (0)'!$F$90)+'post-vaccine carriage (0)'!BZ35)*EXP('invasiveness (0)'!$C37-1.96*$K37)/1000*(100000/('post-vaccine carriage (0)'!BZ$47+'post-vaccine carriage (0)'!DX$47))</f>
        <v>6.3054072084469126E-12</v>
      </c>
      <c r="BM37" s="31">
        <f>('post-vaccine carriage (0)'!DY35*(1-'invasiveness (0)'!$F$90)+'post-vaccine carriage (0)'!CA35)*EXP('invasiveness (0)'!$C37-1.96*$K37)/1000*(100000/('post-vaccine carriage (0)'!CA$47+'post-vaccine carriage (0)'!DY$47))</f>
        <v>6.2689748102140376E-12</v>
      </c>
      <c r="BN37" s="31">
        <f>('post-vaccine carriage (0)'!DZ35*(1-'invasiveness (0)'!$F$90)+'post-vaccine carriage (0)'!CB35)*EXP('invasiveness (0)'!$C37-1.96*$K37)/1000*(100000/('post-vaccine carriage (0)'!CB$47+'post-vaccine carriage (0)'!DZ$47))</f>
        <v>1.8891127558015857E-11</v>
      </c>
      <c r="BO37" s="31">
        <f>('post-vaccine carriage (0)'!EA35*(1-'invasiveness (0)'!$F$90)+'post-vaccine carriage (0)'!CC35)*EXP('invasiveness (0)'!$C37-1.96*$K37)/1000*(100000/('post-vaccine carriage (0)'!CC$47+'post-vaccine carriage (0)'!EA$47))</f>
        <v>0</v>
      </c>
      <c r="BP37" s="31">
        <f>('post-vaccine carriage (0)'!EB35*(1-'invasiveness (0)'!$F$90)+'post-vaccine carriage (0)'!CD35)*EXP('invasiveness (0)'!$C37-1.96*$K37)/1000*(100000/('post-vaccine carriage (0)'!CD$47+'post-vaccine carriage (0)'!EB$47))</f>
        <v>2.032835225982835E-11</v>
      </c>
      <c r="BQ37" s="31">
        <f>('post-vaccine carriage (0)'!EC35*(1-'invasiveness (0)'!$F$90)+'post-vaccine carriage (0)'!CE35)*EXP('invasiveness (0)'!$C37-1.96*$K37)/1000*(100000/('post-vaccine carriage (0)'!CE$47+'post-vaccine carriage (0)'!EC$47))</f>
        <v>1.4054505245963307E-11</v>
      </c>
      <c r="BR37" s="31">
        <f>('post-vaccine carriage (0)'!ED35*(1-'invasiveness (0)'!$F$90)+'post-vaccine carriage (0)'!CF35)*EXP('invasiveness (0)'!$C37-1.96*$K37)/1000*(100000/('post-vaccine carriage (0)'!CF$47+'post-vaccine carriage (0)'!ED$47))</f>
        <v>6.3886801670376062E-12</v>
      </c>
      <c r="BS37" s="31">
        <f>('post-vaccine carriage (0)'!EE35*(1-'invasiveness (0)'!$F$90)+'post-vaccine carriage (0)'!CG35)*EXP('invasiveness (0)'!$C37-1.96*$K37)/1000*(100000/('post-vaccine carriage (0)'!CG$47+'post-vaccine carriage (0)'!EE$47))</f>
        <v>3.8272521644014478E-12</v>
      </c>
      <c r="BT37" s="31">
        <f>('post-vaccine carriage (0)'!EF35*(1-'invasiveness (0)'!$F$90)+'post-vaccine carriage (0)'!CH35)*EXP('invasiveness (0)'!$C37-1.96*$K37)/1000*(100000/('post-vaccine carriage (0)'!CH$47+'post-vaccine carriage (0)'!EF$47))</f>
        <v>1.927956417982985E-12</v>
      </c>
      <c r="BU37" s="38">
        <f>('post-vaccine carriage (0)'!EG35*(1-'invasiveness (0)'!$F$90)+'post-vaccine carriage (0)'!CI35)*EXP('invasiveness (0)'!$C37-1.96*$K37)/1000*(100000/('post-vaccine carriage (0)'!CI$47+'post-vaccine carriage (0)'!EG$47))</f>
        <v>1.9171684923827607E-12</v>
      </c>
      <c r="BV37" s="31">
        <f>('post-vaccine carriage (0)'!EH35*(1-'invasiveness (0)'!$F$90)+'post-vaccine carriage (0)'!CJ35)*EXP('invasiveness (0)'!$D37-1.96*$L37)/1000*(100000/('post-vaccine carriage (0)'!CJ$47+'post-vaccine carriage (0)'!EH$47))</f>
        <v>1.5757198950369746E-3</v>
      </c>
      <c r="BW37" s="31">
        <f>('post-vaccine carriage (0)'!EI35*(1-'invasiveness (0)'!$F$90)+'post-vaccine carriage (0)'!CK35)*EXP('invasiveness (0)'!$D37-1.96*$L37)/1000*(100000/('post-vaccine carriage (0)'!CK$47+'post-vaccine carriage (0)'!EI$47))</f>
        <v>4.7415002136647622E-3</v>
      </c>
      <c r="BX37" s="31">
        <f>('post-vaccine carriage (0)'!EJ35*(1-'invasiveness (0)'!$F$90)+'post-vaccine carriage (0)'!CL35)*EXP('invasiveness (0)'!$D37-1.96*$L37)/1000*(100000/('post-vaccine carriage (0)'!CL$47+'post-vaccine carriage (0)'!EJ$47))</f>
        <v>7.8837685034119781E-3</v>
      </c>
      <c r="BY37" s="31">
        <f>('post-vaccine carriage (0)'!EK35*(1-'invasiveness (0)'!$F$90)+'post-vaccine carriage (0)'!CM35)*EXP('invasiveness (0)'!$D37-1.96*$L37)/1000*(100000/('post-vaccine carriage (0)'!CM$47+'post-vaccine carriage (0)'!EK$47))</f>
        <v>4.7169836665413665E-3</v>
      </c>
      <c r="BZ37" s="31">
        <f>('post-vaccine carriage (0)'!EL35*(1-'invasiveness (0)'!$F$90)+'post-vaccine carriage (0)'!CN35)*EXP('invasiveness (0)'!$D37-1.96*$L37)/1000*(100000/('post-vaccine carriage (0)'!CN$47+'post-vaccine carriage (0)'!EL$47))</f>
        <v>6.294758342042431E-3</v>
      </c>
      <c r="CA37" s="31">
        <f>('post-vaccine carriage (0)'!EM35*(1-'invasiveness (0)'!$F$90)+'post-vaccine carriage (0)'!CO35)*EXP('invasiveness (0)'!$D37-1.96*$L37)/1000*(100000/('post-vaccine carriage (0)'!CO$47+'post-vaccine carriage (0)'!EM$47))</f>
        <v>6.3015467938714086E-3</v>
      </c>
      <c r="CB37" s="31">
        <f>('post-vaccine carriage (0)'!EN35*(1-'invasiveness (0)'!$F$90)+'post-vaccine carriage (0)'!CP35)*EXP('invasiveness (0)'!$D37-1.96*$L37)/1000*(100000/('post-vaccine carriage (0)'!CP$47+'post-vaccine carriage (0)'!EN$47))</f>
        <v>0</v>
      </c>
      <c r="CC37" s="31">
        <f>('post-vaccine carriage (0)'!EO35*(1-'invasiveness (0)'!$F$90)+'post-vaccine carriage (0)'!CQ35)*EXP('invasiveness (0)'!$D37-1.96*$L37)/1000*(100000/('post-vaccine carriage (0)'!CQ$47+'post-vaccine carriage (0)'!EO$47))</f>
        <v>6.2902408271904081E-3</v>
      </c>
      <c r="CD37" s="31">
        <f>('post-vaccine carriage (0)'!EP35*(1-'invasiveness (0)'!$F$90)+'post-vaccine carriage (0)'!CR35)*EXP('invasiveness (0)'!$D37-1.96*$L37)/1000*(100000/('post-vaccine carriage (0)'!CR$47+'post-vaccine carriage (0)'!EP$47))</f>
        <v>1.5701077419861579E-3</v>
      </c>
      <c r="CE37" s="38">
        <f>('post-vaccine carriage (0)'!EQ35*(1-'invasiveness (0)'!$F$90)+'post-vaccine carriage (0)'!CS35)*EXP('invasiveness (0)'!$D37-1.96*$L37)/1000*(100000/('post-vaccine carriage (0)'!CS$47+'post-vaccine carriage (0)'!EQ$47))</f>
        <v>6.326294939688631E-4</v>
      </c>
      <c r="CF37" s="31">
        <f>('post-vaccine carriage (0)'!ER35*(1-'invasiveness (0)'!$F$90)+'post-vaccine carriage (0)'!CT35)*EXP('invasiveness (0)'!$E37-1.96*$M37)/1000*(100000/('post-vaccine carriage (0)'!CT$47+'post-vaccine carriage (0)'!ER$47))</f>
        <v>4.2128874799807522E-2</v>
      </c>
      <c r="CG37" s="31">
        <f>('post-vaccine carriage (0)'!ES35*(1-'invasiveness (0)'!$F$90)+'post-vaccine carriage (0)'!CU35)*EXP('invasiveness (0)'!$E37-1.96*$M37)/1000*(100000/('post-vaccine carriage (0)'!CU$47+'post-vaccine carriage (0)'!ES$47))</f>
        <v>2.1078135448335492E-2</v>
      </c>
      <c r="CH37" s="31">
        <f>('post-vaccine carriage (0)'!ET35*(1-'invasiveness (0)'!$F$90)+'post-vaccine carriage (0)'!CV35)*EXP('invasiveness (0)'!$E37-1.96*$M37)/1000*(100000/('post-vaccine carriage (0)'!CV$47+'post-vaccine carriage (0)'!ET$47))</f>
        <v>0.16843550833094653</v>
      </c>
      <c r="CI37" s="31">
        <f>('post-vaccine carriage (0)'!EU35*(1-'invasiveness (0)'!$F$90)+'post-vaccine carriage (0)'!CW35)*EXP('invasiveness (0)'!$E37-1.96*$M37)/1000*(100000/('post-vaccine carriage (0)'!CW$47+'post-vaccine carriage (0)'!EU$47))</f>
        <v>2.1030270044552431E-2</v>
      </c>
      <c r="CJ37" s="31">
        <f>('post-vaccine carriage (0)'!EV35*(1-'invasiveness (0)'!$F$90)+'post-vaccine carriage (0)'!CX35)*EXP('invasiveness (0)'!$E37-1.96*$M37)/1000*(100000/('post-vaccine carriage (0)'!CX$47+'post-vaccine carriage (0)'!EV$47))</f>
        <v>0.12602437676574776</v>
      </c>
      <c r="CK37" s="31">
        <f>('post-vaccine carriage (0)'!EW35*(1-'invasiveness (0)'!$F$90)+'post-vaccine carriage (0)'!CY35)*EXP('invasiveness (0)'!$E37-1.96*$M37)/1000*(100000/('post-vaccine carriage (0)'!CY$47+'post-vaccine carriage (0)'!EW$47))</f>
        <v>0.29370185731015502</v>
      </c>
      <c r="CL37" s="31">
        <f>('post-vaccine carriage (0)'!EX35*(1-'invasiveness (0)'!$F$90)+'post-vaccine carriage (0)'!CZ35)*EXP('invasiveness (0)'!$E37-1.96*$M37)/1000*(100000/('post-vaccine carriage (0)'!CZ$47+'post-vaccine carriage (0)'!EX$47))</f>
        <v>4.1954797206917395E-2</v>
      </c>
      <c r="CM37" s="31">
        <f>('post-vaccine carriage (0)'!EY35*(1-'invasiveness (0)'!$F$90)+'post-vaccine carriage (0)'!DA35)*EXP('invasiveness (0)'!$E37-1.96*$M37)/1000*(100000/('post-vaccine carriage (0)'!DA$47+'post-vaccine carriage (0)'!EY$47))</f>
        <v>0.35775116915138511</v>
      </c>
      <c r="CN37" s="31">
        <f>('post-vaccine carriage (0)'!EZ35*(1-'invasiveness (0)'!$F$90)+'post-vaccine carriage (0)'!DB35)*EXP('invasiveness (0)'!$E37-1.96*$M37)/1000*(100000/('post-vaccine carriage (0)'!DB$47+'post-vaccine carriage (0)'!EZ$47))</f>
        <v>0.14745106179932629</v>
      </c>
      <c r="CO37" s="38">
        <f>('post-vaccine carriage (0)'!FA35*(1-'invasiveness (0)'!$F$90)+'post-vaccine carriage (0)'!DC35)*EXP('invasiveness (0)'!$E37-1.96*$M37)/1000*(100000/('post-vaccine carriage (0)'!DC$47+'post-vaccine carriage (0)'!FA$47))</f>
        <v>8.6253164595936863E-2</v>
      </c>
      <c r="CP37" s="31">
        <f>('post-vaccine carriage (0)'!DN35*(1-'invasiveness (0)'!$F$90)+'post-vaccine carriage (0)'!BP35)*MIN(1000, EXP('invasiveness (0)'!$B37+1.96*$J37))/1000*(100000/('post-vaccine carriage (0)'!BP$47+'post-vaccine carriage (0)'!DN$47))</f>
        <v>0</v>
      </c>
      <c r="CQ37" s="31">
        <f>('post-vaccine carriage (0)'!DO35*(1-'invasiveness (0)'!$F$90)+'post-vaccine carriage (0)'!BQ35)*MIN(1000, EXP('invasiveness (0)'!$B37+1.96*$J37))/1000*(100000/('post-vaccine carriage (0)'!BQ$47+'post-vaccine carriage (0)'!DO$47))</f>
        <v>0</v>
      </c>
      <c r="CR37" s="31">
        <f>('post-vaccine carriage (0)'!DP35*(1-'invasiveness (0)'!$F$90)+'post-vaccine carriage (0)'!BR35)*MIN(1000, EXP('invasiveness (0)'!$B37+1.96*$J37))/1000*(100000/('post-vaccine carriage (0)'!BR$47+'post-vaccine carriage (0)'!DP$47))</f>
        <v>0.20472483452391244</v>
      </c>
      <c r="CS37" s="31">
        <f>('post-vaccine carriage (0)'!DQ35*(1-'invasiveness (0)'!$F$90)+'post-vaccine carriage (0)'!BS35)*MIN(1000, EXP('invasiveness (0)'!$B37+1.96*$J37))/1000*(100000/('post-vaccine carriage (0)'!BS$47+'post-vaccine carriage (0)'!DQ$47))</f>
        <v>1.4671871847828243E-2</v>
      </c>
      <c r="CT37" s="31">
        <f>('post-vaccine carriage (0)'!DR35*(1-'invasiveness (0)'!$F$90)+'post-vaccine carriage (0)'!BT35)*MIN(1000, EXP('invasiveness (0)'!$B37+1.96*$J37))/1000*(100000/('post-vaccine carriage (0)'!BT$47+'post-vaccine carriage (0)'!DR$47))</f>
        <v>0</v>
      </c>
      <c r="CU37" s="31">
        <f>('post-vaccine carriage (0)'!DS35*(1-'invasiveness (0)'!$F$90)+'post-vaccine carriage (0)'!BU35)*MIN(1000, EXP('invasiveness (0)'!$B37+1.96*$J37))/1000*(100000/('post-vaccine carriage (0)'!BU$47+'post-vaccine carriage (0)'!DS$47))</f>
        <v>1.4527783467566814E-2</v>
      </c>
      <c r="CV37" s="31">
        <f>('post-vaccine carriage (0)'!DT35*(1-'invasiveness (0)'!$F$90)+'post-vaccine carriage (0)'!BV35)*MIN(1000, EXP('invasiveness (0)'!$B37+1.96*$J37))/1000*(100000/('post-vaccine carriage (0)'!BV$47+'post-vaccine carriage (0)'!DT$47))</f>
        <v>0</v>
      </c>
      <c r="CW37" s="31">
        <f>('post-vaccine carriage (0)'!DU35*(1-'invasiveness (0)'!$F$90)+'post-vaccine carriage (0)'!BW35)*MIN(1000, EXP('invasiveness (0)'!$B37+1.96*$J37))/1000*(100000/('post-vaccine carriage (0)'!BW$47+'post-vaccine carriage (0)'!DU$47))</f>
        <v>0.17594534485725302</v>
      </c>
      <c r="CX37" s="31">
        <f>('post-vaccine carriage (0)'!DV35*(1-'invasiveness (0)'!$F$90)+'post-vaccine carriage (0)'!BX35)*MIN(1000, EXP('invasiveness (0)'!$B37+1.96*$J37))/1000*(100000/('post-vaccine carriage (0)'!BX$47+'post-vaccine carriage (0)'!DV$47))</f>
        <v>1.4424156191998147E-2</v>
      </c>
      <c r="CY37" s="38">
        <f>('post-vaccine carriage (0)'!DW35*(1-'invasiveness (0)'!$F$90)+'post-vaccine carriage (0)'!BY35)*MIN(1000, EXP('invasiveness (0)'!$B37+1.96*$J37))/1000*(100000/('post-vaccine carriage (0)'!BY$47+'post-vaccine carriage (0)'!DW$47))</f>
        <v>1.4505793403746211E-2</v>
      </c>
      <c r="CZ37" s="31">
        <f>('post-vaccine carriage (0)'!DX35*(1-'invasiveness (0)'!$F$90)+'post-vaccine carriage (0)'!BZ35)*MIN(1000, EXP('invasiveness (0)'!$C37+1.96*$K37))/1000*(100000/('post-vaccine carriage (0)'!BZ$47+'post-vaccine carriage (0)'!DX$47))</f>
        <v>5.3483239226626539E-2</v>
      </c>
      <c r="DA37" s="31">
        <f>('post-vaccine carriage (0)'!DY35*(1-'invasiveness (0)'!$F$90)+'post-vaccine carriage (0)'!CA35)*MIN(1000, EXP('invasiveness (0)'!$C37+1.96*$K37))/1000*(100000/('post-vaccine carriage (0)'!CA$47+'post-vaccine carriage (0)'!DY$47))</f>
        <v>5.3174215145251072E-2</v>
      </c>
      <c r="DB37" s="31">
        <f>('post-vaccine carriage (0)'!DZ35*(1-'invasiveness (0)'!$F$90)+'post-vaccine carriage (0)'!CB35)*MIN(1000, EXP('invasiveness (0)'!$C37+1.96*$K37))/1000*(100000/('post-vaccine carriage (0)'!CB$47+'post-vaccine carriage (0)'!DZ$47))</f>
        <v>0.16023686671537604</v>
      </c>
      <c r="DC37" s="31">
        <f>('post-vaccine carriage (0)'!EA35*(1-'invasiveness (0)'!$F$90)+'post-vaccine carriage (0)'!CC35)*MIN(1000, EXP('invasiveness (0)'!$C37+1.96*$K37))/1000*(100000/('post-vaccine carriage (0)'!CC$47+'post-vaccine carriage (0)'!EA$47))</f>
        <v>0</v>
      </c>
      <c r="DD37" s="31">
        <f>('post-vaccine carriage (0)'!EB35*(1-'invasiveness (0)'!$F$90)+'post-vaccine carriage (0)'!CD35)*MIN(1000, EXP('invasiveness (0)'!$C37+1.96*$K37))/1000*(100000/('post-vaccine carriage (0)'!CD$47+'post-vaccine carriage (0)'!EB$47))</f>
        <v>0.17242758335085051</v>
      </c>
      <c r="DE37" s="31">
        <f>('post-vaccine carriage (0)'!EC35*(1-'invasiveness (0)'!$F$90)+'post-vaccine carriage (0)'!CE35)*MIN(1000, EXP('invasiveness (0)'!$C37+1.96*$K37))/1000*(100000/('post-vaccine carriage (0)'!CE$47+'post-vaccine carriage (0)'!EC$47))</f>
        <v>0.11921204157516732</v>
      </c>
      <c r="DF37" s="31">
        <f>('post-vaccine carriage (0)'!ED35*(1-'invasiveness (0)'!$F$90)+'post-vaccine carriage (0)'!CF35)*MIN(1000, EXP('invasiveness (0)'!$C37+1.96*$K37))/1000*(100000/('post-vaccine carriage (0)'!CF$47+'post-vaccine carriage (0)'!ED$47))</f>
        <v>5.4189570700262167E-2</v>
      </c>
      <c r="DG37" s="31">
        <f>('post-vaccine carriage (0)'!EE35*(1-'invasiveness (0)'!$F$90)+'post-vaccine carriage (0)'!CG35)*MIN(1000, EXP('invasiveness (0)'!$C37+1.96*$K37))/1000*(100000/('post-vaccine carriage (0)'!CG$47+'post-vaccine carriage (0)'!EE$47))</f>
        <v>3.2463223440207446E-2</v>
      </c>
      <c r="DH37" s="31">
        <f>('post-vaccine carriage (0)'!EF35*(1-'invasiveness (0)'!$F$90)+'post-vaccine carriage (0)'!CH35)*MIN(1000, EXP('invasiveness (0)'!$C37+1.96*$K37))/1000*(100000/('post-vaccine carriage (0)'!CH$47+'post-vaccine carriage (0)'!EF$47))</f>
        <v>1.6353163390202655E-2</v>
      </c>
      <c r="DI37" s="38">
        <f>('post-vaccine carriage (0)'!EG35*(1-'invasiveness (0)'!$F$90)+'post-vaccine carriage (0)'!CI35)*MIN(1000, EXP('invasiveness (0)'!$C37+1.96*$K37))/1000*(100000/('post-vaccine carriage (0)'!CI$47+'post-vaccine carriage (0)'!EG$47))</f>
        <v>1.6261658878826621E-2</v>
      </c>
      <c r="DJ37" s="31">
        <f>('post-vaccine carriage (0)'!EH35*(1-'invasiveness (0)'!$F$90)+'post-vaccine carriage (0)'!CJ35)*MIN(1000, EXP('invasiveness (0)'!$D37+1.96*$L37))/1000*(100000/('post-vaccine carriage (0)'!CJ$47+'post-vaccine carriage (0)'!EH$47))</f>
        <v>3.8538188739379135E-2</v>
      </c>
      <c r="DK37" s="31">
        <f>('post-vaccine carriage (0)'!EI35*(1-'invasiveness (0)'!$F$90)+'post-vaccine carriage (0)'!CK35)*MIN(1000, EXP('invasiveness (0)'!$D37+1.96*$L37))/1000*(100000/('post-vaccine carriage (0)'!CK$47+'post-vaccine carriage (0)'!EI$47))</f>
        <v>0.11596529987186036</v>
      </c>
      <c r="DL37" s="31">
        <f>('post-vaccine carriage (0)'!EJ35*(1-'invasiveness (0)'!$F$90)+'post-vaccine carriage (0)'!CL35)*MIN(1000, EXP('invasiveness (0)'!$D37+1.96*$L37))/1000*(100000/('post-vaccine carriage (0)'!CL$47+'post-vaccine carriage (0)'!EJ$47))</f>
        <v>0.19281736526842164</v>
      </c>
      <c r="DM37" s="31">
        <f>('post-vaccine carriage (0)'!EK35*(1-'invasiveness (0)'!$F$90)+'post-vaccine carriage (0)'!CM35)*MIN(1000, EXP('invasiveness (0)'!$D37+1.96*$L37))/1000*(100000/('post-vaccine carriage (0)'!CM$47+'post-vaccine carriage (0)'!EK$47))</f>
        <v>0.11536568611864495</v>
      </c>
      <c r="DN37" s="31">
        <f>('post-vaccine carriage (0)'!EL35*(1-'invasiveness (0)'!$F$90)+'post-vaccine carriage (0)'!CN35)*MIN(1000, EXP('invasiveness (0)'!$D37+1.96*$L37))/1000*(100000/('post-vaccine carriage (0)'!CN$47+'post-vaccine carriage (0)'!EL$47))</f>
        <v>0.15395412967653116</v>
      </c>
      <c r="DO37" s="31">
        <f>('post-vaccine carriage (0)'!EM35*(1-'invasiveness (0)'!$F$90)+'post-vaccine carriage (0)'!CO35)*MIN(1000, EXP('invasiveness (0)'!$D37+1.96*$L37))/1000*(100000/('post-vaccine carriage (0)'!CO$47+'post-vaccine carriage (0)'!EM$47))</f>
        <v>0.15412015832074472</v>
      </c>
      <c r="DP37" s="31">
        <f>('post-vaccine carriage (0)'!EN35*(1-'invasiveness (0)'!$F$90)+'post-vaccine carriage (0)'!CP35)*MIN(1000, EXP('invasiveness (0)'!$D37+1.96*$L37))/1000*(100000/('post-vaccine carriage (0)'!CP$47+'post-vaccine carriage (0)'!EN$47))</f>
        <v>0</v>
      </c>
      <c r="DQ37" s="31">
        <f>('post-vaccine carriage (0)'!EO35*(1-'invasiveness (0)'!$F$90)+'post-vaccine carriage (0)'!CQ35)*MIN(1000, EXP('invasiveness (0)'!$D37+1.96*$L37))/1000*(100000/('post-vaccine carriage (0)'!CQ$47+'post-vaccine carriage (0)'!EO$47))</f>
        <v>0.15384364250140026</v>
      </c>
      <c r="DR37" s="31">
        <f>('post-vaccine carriage (0)'!EP35*(1-'invasiveness (0)'!$F$90)+'post-vaccine carriage (0)'!CR35)*MIN(1000, EXP('invasiveness (0)'!$D37+1.96*$L37))/1000*(100000/('post-vaccine carriage (0)'!CR$47+'post-vaccine carriage (0)'!EP$47))</f>
        <v>3.8400929437019699E-2</v>
      </c>
      <c r="DS37" s="38">
        <f>('post-vaccine carriage (0)'!EQ35*(1-'invasiveness (0)'!$F$90)+'post-vaccine carriage (0)'!CS35)*MIN(1000, EXP('invasiveness (0)'!$D37+1.96*$L37))/1000*(100000/('post-vaccine carriage (0)'!CS$47+'post-vaccine carriage (0)'!EQ$47))</f>
        <v>1.547254364018668E-2</v>
      </c>
      <c r="DT37" s="31">
        <f>('post-vaccine carriage (0)'!ER35*(1-'invasiveness (0)'!$F$90)+'post-vaccine carriage (0)'!CT35)*MIN(1000, EXP('invasiveness (0)'!$E37+1.96*$M37))/1000*(100000/('post-vaccine carriage (0)'!CT$47+'post-vaccine carriage (0)'!ER$47))</f>
        <v>0.20864788364976392</v>
      </c>
      <c r="DU37" s="31">
        <f>('post-vaccine carriage (0)'!ES35*(1-'invasiveness (0)'!$F$90)+'post-vaccine carriage (0)'!CU35)*MIN(1000, EXP('invasiveness (0)'!$E37+1.96*$M37))/1000*(100000/('post-vaccine carriage (0)'!CU$47+'post-vaccine carriage (0)'!ES$47))</f>
        <v>0.10439178291555894</v>
      </c>
      <c r="DV37" s="31">
        <f>('post-vaccine carriage (0)'!ET35*(1-'invasiveness (0)'!$F$90)+'post-vaccine carriage (0)'!CV35)*MIN(1000, EXP('invasiveness (0)'!$E37+1.96*$M37))/1000*(100000/('post-vaccine carriage (0)'!CV$47+'post-vaccine carriage (0)'!ET$47))</f>
        <v>0.83419537103052976</v>
      </c>
      <c r="DW37" s="31">
        <f>('post-vaccine carriage (0)'!EU35*(1-'invasiveness (0)'!$F$90)+'post-vaccine carriage (0)'!CW35)*MIN(1000, EXP('invasiveness (0)'!$E37+1.96*$M37))/1000*(100000/('post-vaccine carriage (0)'!CW$47+'post-vaccine carriage (0)'!EU$47))</f>
        <v>0.10415472424150618</v>
      </c>
      <c r="DX37" s="31">
        <f>('post-vaccine carriage (0)'!EV35*(1-'invasiveness (0)'!$F$90)+'post-vaccine carriage (0)'!CX35)*MIN(1000, EXP('invasiveness (0)'!$E37+1.96*$M37))/1000*(100000/('post-vaccine carriage (0)'!CX$47+'post-vaccine carriage (0)'!EV$47))</f>
        <v>0.62414957972183693</v>
      </c>
      <c r="DY37" s="31">
        <f>('post-vaccine carriage (0)'!EW35*(1-'invasiveness (0)'!$F$90)+'post-vaccine carriage (0)'!CY35)*MIN(1000, EXP('invasiveness (0)'!$E37+1.96*$M37))/1000*(100000/('post-vaccine carriage (0)'!CY$47+'post-vaccine carriage (0)'!EW$47))</f>
        <v>1.4545907348099592</v>
      </c>
      <c r="DZ37" s="31">
        <f>('post-vaccine carriage (0)'!EX35*(1-'invasiveness (0)'!$F$90)+'post-vaccine carriage (0)'!CZ35)*MIN(1000, EXP('invasiveness (0)'!$E37+1.96*$M37))/1000*(100000/('post-vaccine carriage (0)'!CZ$47+'post-vaccine carriage (0)'!EX$47))</f>
        <v>0.20778574523472282</v>
      </c>
      <c r="EA37" s="31">
        <f>('post-vaccine carriage (0)'!EY35*(1-'invasiveness (0)'!$F$90)+'post-vaccine carriage (0)'!DA35)*MIN(1000, EXP('invasiveness (0)'!$E37+1.96*$M37))/1000*(100000/('post-vaccine carriage (0)'!DA$47+'post-vaccine carriage (0)'!EY$47))</f>
        <v>1.77180199260879</v>
      </c>
      <c r="EB37" s="31">
        <f>('post-vaccine carriage (0)'!EZ35*(1-'invasiveness (0)'!$F$90)+'post-vaccine carriage (0)'!DB35)*MIN(1000, EXP('invasiveness (0)'!$E37+1.96*$M37))/1000*(100000/('post-vaccine carriage (0)'!DB$47+'post-vaccine carriage (0)'!EZ$47))</f>
        <v>0.73026759277417364</v>
      </c>
      <c r="EC37" s="38">
        <f>('post-vaccine carriage (0)'!FA35*(1-'invasiveness (0)'!$F$90)+'post-vaccine carriage (0)'!DC35)*MIN(1000, EXP('invasiveness (0)'!$E37+1.96*$M37))/1000*(100000/('post-vaccine carriage (0)'!DC$47+'post-vaccine carriage (0)'!FA$47))</f>
        <v>0.42717827942366965</v>
      </c>
      <c r="GE37" s="41">
        <f t="shared" si="4"/>
        <v>0</v>
      </c>
      <c r="GF37" s="41">
        <f t="shared" si="5"/>
        <v>0</v>
      </c>
      <c r="GG37" s="41">
        <f t="shared" si="6"/>
        <v>4.0477031107989205E-2</v>
      </c>
      <c r="GH37" s="41">
        <f t="shared" si="7"/>
        <v>2.900839141367623E-3</v>
      </c>
      <c r="GI37" s="41">
        <f t="shared" si="8"/>
        <v>0</v>
      </c>
      <c r="GJ37" s="41">
        <f t="shared" si="9"/>
        <v>2.8723508054815318E-3</v>
      </c>
      <c r="GK37" s="41">
        <f t="shared" si="10"/>
        <v>0</v>
      </c>
      <c r="GL37" s="41">
        <f t="shared" si="11"/>
        <v>3.47869139259755E-2</v>
      </c>
      <c r="GM37" s="41">
        <f t="shared" si="12"/>
        <v>2.851862209329612E-3</v>
      </c>
      <c r="GN37" s="41">
        <f t="shared" si="13"/>
        <v>2.8680030550026847E-3</v>
      </c>
      <c r="GO37" s="41">
        <f t="shared" si="14"/>
        <v>5.8071187249896115E-7</v>
      </c>
      <c r="GP37" s="41">
        <f t="shared" si="15"/>
        <v>5.7735654182831095E-7</v>
      </c>
      <c r="GQ37" s="41">
        <f t="shared" si="16"/>
        <v>1.7398245180955115E-6</v>
      </c>
      <c r="GR37" s="41">
        <f t="shared" si="17"/>
        <v>0</v>
      </c>
      <c r="GS37" s="41">
        <f t="shared" si="18"/>
        <v>1.8721892362176368E-6</v>
      </c>
      <c r="GT37" s="41">
        <f t="shared" si="19"/>
        <v>1.2943839768978403E-6</v>
      </c>
      <c r="GU37" s="41">
        <f t="shared" si="20"/>
        <v>5.8838109894431255E-7</v>
      </c>
      <c r="GV37" s="41">
        <f t="shared" si="21"/>
        <v>3.5248013291479378E-7</v>
      </c>
      <c r="GW37" s="41">
        <f t="shared" si="22"/>
        <v>1.7755985372101843E-7</v>
      </c>
      <c r="GX37" s="41">
        <f t="shared" si="23"/>
        <v>1.7656631337245957E-7</v>
      </c>
      <c r="GY37" s="41">
        <f t="shared" si="24"/>
        <v>6.2169298927649648E-3</v>
      </c>
      <c r="GZ37" s="41">
        <f t="shared" si="25"/>
        <v>1.8707369569762419E-2</v>
      </c>
      <c r="HA37" s="41">
        <f t="shared" si="26"/>
        <v>3.1105043625377804E-2</v>
      </c>
      <c r="HB37" s="41">
        <f t="shared" si="27"/>
        <v>1.8610640668160754E-2</v>
      </c>
      <c r="HC37" s="41">
        <f t="shared" si="28"/>
        <v>2.4835677602114005E-2</v>
      </c>
      <c r="HD37" s="41">
        <f t="shared" si="29"/>
        <v>2.4862461124511667E-2</v>
      </c>
      <c r="HE37" s="41">
        <f t="shared" si="30"/>
        <v>0</v>
      </c>
      <c r="HF37" s="41">
        <f t="shared" si="31"/>
        <v>2.4817853956418463E-2</v>
      </c>
      <c r="HG37" s="41">
        <f t="shared" si="32"/>
        <v>6.1947874027359394E-3</v>
      </c>
      <c r="HH37" s="41">
        <f t="shared" si="33"/>
        <v>2.4960103788037209E-3</v>
      </c>
      <c r="HI37" s="41">
        <f t="shared" si="34"/>
        <v>5.1626661396865725E-2</v>
      </c>
      <c r="HJ37" s="41">
        <f t="shared" si="35"/>
        <v>2.5830116917185286E-2</v>
      </c>
      <c r="HK37" s="41">
        <f t="shared" si="36"/>
        <v>0.20640862109733968</v>
      </c>
      <c r="HL37" s="41">
        <f t="shared" si="37"/>
        <v>2.5771460449252669E-2</v>
      </c>
      <c r="HM37" s="41">
        <f t="shared" si="38"/>
        <v>0.15443606927441653</v>
      </c>
      <c r="HN37" s="41">
        <f t="shared" si="39"/>
        <v>0.35991576824765398</v>
      </c>
      <c r="HO37" s="41">
        <f t="shared" si="40"/>
        <v>5.1413338705774976E-2</v>
      </c>
      <c r="HP37" s="41">
        <f t="shared" si="41"/>
        <v>0.43840474168552418</v>
      </c>
      <c r="HQ37" s="41">
        <f t="shared" si="42"/>
        <v>0.18069331488903009</v>
      </c>
      <c r="HR37" s="41">
        <f t="shared" si="43"/>
        <v>0.10569859613299963</v>
      </c>
      <c r="HS37" s="41">
        <f t="shared" si="44"/>
        <v>0</v>
      </c>
      <c r="HT37" s="41">
        <f t="shared" si="45"/>
        <v>0</v>
      </c>
      <c r="HU37" s="41">
        <f t="shared" si="46"/>
        <v>0.14917492597606474</v>
      </c>
      <c r="HV37" s="41">
        <f t="shared" si="47"/>
        <v>1.0690815317642583E-2</v>
      </c>
      <c r="HW37" s="41">
        <f t="shared" si="48"/>
        <v>0</v>
      </c>
      <c r="HX37" s="41">
        <f t="shared" si="49"/>
        <v>1.0585823788356482E-2</v>
      </c>
      <c r="HY37" s="41">
        <f t="shared" si="50"/>
        <v>0</v>
      </c>
      <c r="HZ37" s="41">
        <f t="shared" si="51"/>
        <v>0.12820444503447978</v>
      </c>
      <c r="IA37" s="41">
        <f t="shared" si="52"/>
        <v>1.0510314672923534E-2</v>
      </c>
      <c r="IB37" s="41">
        <f t="shared" si="53"/>
        <v>1.0569800494698554E-2</v>
      </c>
      <c r="IC37" s="41">
        <f t="shared" si="54"/>
        <v>5.3482658508448633E-2</v>
      </c>
      <c r="ID37" s="41">
        <f t="shared" si="55"/>
        <v>5.3173637782440268E-2</v>
      </c>
      <c r="IE37" s="41">
        <f t="shared" si="56"/>
        <v>0.16023512687196681</v>
      </c>
      <c r="IF37" s="41">
        <f t="shared" si="57"/>
        <v>0</v>
      </c>
      <c r="IG37" s="41">
        <f t="shared" si="58"/>
        <v>0.17242571114128594</v>
      </c>
      <c r="IH37" s="41">
        <f t="shared" si="59"/>
        <v>0.11921074717713592</v>
      </c>
      <c r="II37" s="41">
        <f t="shared" si="60"/>
        <v>5.4188982312774546E-2</v>
      </c>
      <c r="IJ37" s="41">
        <f t="shared" si="61"/>
        <v>3.2462870956247281E-2</v>
      </c>
      <c r="IK37" s="41">
        <f t="shared" si="62"/>
        <v>1.6352985828420978E-2</v>
      </c>
      <c r="IL37" s="41">
        <f t="shared" si="63"/>
        <v>1.6261482310596081E-2</v>
      </c>
      <c r="IM37" s="41">
        <f t="shared" si="64"/>
        <v>3.0745538951577195E-2</v>
      </c>
      <c r="IN37" s="41">
        <f t="shared" si="65"/>
        <v>9.2516430088433174E-2</v>
      </c>
      <c r="IO37" s="41">
        <f t="shared" si="66"/>
        <v>0.15382855313963184</v>
      </c>
      <c r="IP37" s="41">
        <f t="shared" si="67"/>
        <v>9.2038061783942832E-2</v>
      </c>
      <c r="IQ37" s="41">
        <f t="shared" si="68"/>
        <v>0.12282369373237473</v>
      </c>
      <c r="IR37" s="41">
        <f t="shared" si="69"/>
        <v>0.12295615040236164</v>
      </c>
      <c r="IS37" s="41">
        <f t="shared" si="70"/>
        <v>0</v>
      </c>
      <c r="IT37" s="41">
        <f t="shared" si="71"/>
        <v>0.12273554771779138</v>
      </c>
      <c r="IU37" s="41">
        <f t="shared" si="72"/>
        <v>3.0636034292297602E-2</v>
      </c>
      <c r="IV37" s="41">
        <f t="shared" si="73"/>
        <v>1.2343903767414096E-2</v>
      </c>
      <c r="IW37" s="41">
        <f t="shared" si="74"/>
        <v>0.11489234745309067</v>
      </c>
      <c r="IX37" s="41">
        <f t="shared" si="75"/>
        <v>5.7483530550038159E-2</v>
      </c>
      <c r="IY37" s="41">
        <f t="shared" si="76"/>
        <v>0.45935124160224355</v>
      </c>
      <c r="IZ37" s="41">
        <f t="shared" si="77"/>
        <v>5.735299374770108E-2</v>
      </c>
      <c r="JA37" s="41">
        <f t="shared" si="78"/>
        <v>0.34368913368167264</v>
      </c>
      <c r="JB37" s="41">
        <f t="shared" si="79"/>
        <v>0.80097310925215015</v>
      </c>
      <c r="JC37" s="41">
        <f t="shared" si="80"/>
        <v>0.11441760932203045</v>
      </c>
      <c r="JD37" s="41">
        <f t="shared" si="81"/>
        <v>0.97564608177188072</v>
      </c>
      <c r="JE37" s="41">
        <f t="shared" si="82"/>
        <v>0.40212321608581725</v>
      </c>
      <c r="JF37" s="41">
        <f t="shared" si="83"/>
        <v>0.23522651869473316</v>
      </c>
    </row>
    <row r="38" spans="1:266" x14ac:dyDescent="0.25">
      <c r="A38" s="28">
        <v>21</v>
      </c>
      <c r="B38" s="77">
        <v>1.600677779</v>
      </c>
      <c r="C38" s="77">
        <v>-9.1282154010000003</v>
      </c>
      <c r="D38" s="77">
        <v>-8.0269462750000002</v>
      </c>
      <c r="E38" s="26">
        <v>2.5570998409999999</v>
      </c>
      <c r="F38" s="77">
        <v>2.320765148</v>
      </c>
      <c r="G38" s="77">
        <v>2.9137559E-2</v>
      </c>
      <c r="H38" s="77">
        <v>1.9714107000000002E-2</v>
      </c>
      <c r="I38" s="26">
        <v>1.0205546059999999</v>
      </c>
      <c r="J38" s="91">
        <f t="shared" si="3"/>
        <v>0.65642392721891774</v>
      </c>
      <c r="K38" s="91">
        <f t="shared" si="84"/>
        <v>5.8583244043117348</v>
      </c>
      <c r="L38" s="91">
        <f t="shared" si="85"/>
        <v>7.1221553981358472</v>
      </c>
      <c r="M38" s="26">
        <f t="shared" si="86"/>
        <v>0.98987846555979431</v>
      </c>
      <c r="N38" s="31">
        <f>('post-vaccine carriage (0)'!DN36*(1-'invasiveness (0)'!$F$90)+'post-vaccine carriage (0)'!BP36)*EXP('invasiveness (0)'!$B38)/1000*(100000/('post-vaccine carriage (0)'!BP$47+'post-vaccine carriage (0)'!DN$47))</f>
        <v>6.4776718600125599E-2</v>
      </c>
      <c r="O38" s="31">
        <f>('post-vaccine carriage (0)'!DO36*(1-'invasiveness (0)'!$F$90)+'post-vaccine carriage (0)'!BQ36)*EXP('invasiveness (0)'!$B38)/1000*(100000/('post-vaccine carriage (0)'!BQ$47+'post-vaccine carriage (0)'!DO$47))</f>
        <v>3.2507317004581954E-2</v>
      </c>
      <c r="P38" s="31">
        <f>('post-vaccine carriage (0)'!DP36*(1-'invasiveness (0)'!$F$90)+'post-vaccine carriage (0)'!BR36)*EXP('invasiveness (0)'!$B38)/1000*(100000/('post-vaccine carriage (0)'!BR$47+'post-vaccine carriage (0)'!DP$47))</f>
        <v>0</v>
      </c>
      <c r="Q38" s="31">
        <f>('post-vaccine carriage (0)'!DQ36*(1-'invasiveness (0)'!$F$90)+'post-vaccine carriage (0)'!BS36)*EXP('invasiveness (0)'!$B38)/1000*(100000/('post-vaccine carriage (0)'!BS$47+'post-vaccine carriage (0)'!DQ$47))</f>
        <v>3.2992016399444914E-3</v>
      </c>
      <c r="R38" s="31">
        <f>('post-vaccine carriage (0)'!DR36*(1-'invasiveness (0)'!$F$90)+'post-vaccine carriage (0)'!BT36)*EXP('invasiveness (0)'!$B38)/1000*(100000/('post-vaccine carriage (0)'!BT$47+'post-vaccine carriage (0)'!DR$47))</f>
        <v>0</v>
      </c>
      <c r="S38" s="31">
        <f>('post-vaccine carriage (0)'!DS36*(1-'invasiveness (0)'!$F$90)+'post-vaccine carriage (0)'!BU36)*EXP('invasiveness (0)'!$B38)/1000*(100000/('post-vaccine carriage (0)'!BU$47+'post-vaccine carriage (0)'!DS$47))</f>
        <v>4.2468414255175273E-2</v>
      </c>
      <c r="T38" s="31">
        <f>('post-vaccine carriage (0)'!DT36*(1-'invasiveness (0)'!$F$90)+'post-vaccine carriage (0)'!BV36)*EXP('invasiveness (0)'!$B38)/1000*(100000/('post-vaccine carriage (0)'!BV$47+'post-vaccine carriage (0)'!DT$47))</f>
        <v>0</v>
      </c>
      <c r="U38" s="31">
        <f>('post-vaccine carriage (0)'!DU36*(1-'invasiveness (0)'!$F$90)+'post-vaccine carriage (0)'!BW36)*EXP('invasiveness (0)'!$B38)/1000*(100000/('post-vaccine carriage (0)'!BW$47+'post-vaccine carriage (0)'!DU$47))</f>
        <v>0</v>
      </c>
      <c r="V38" s="31">
        <f>('post-vaccine carriage (0)'!DV36*(1-'invasiveness (0)'!$F$90)+'post-vaccine carriage (0)'!BX36)*EXP('invasiveness (0)'!$B38)/1000*(100000/('post-vaccine carriage (0)'!BX$47+'post-vaccine carriage (0)'!DV$47))</f>
        <v>3.2434988702889932E-2</v>
      </c>
      <c r="W38" s="38">
        <f>('post-vaccine carriage (0)'!DW36*(1-'invasiveness (0)'!$F$90)+'post-vaccine carriage (0)'!BY36)*EXP('invasiveness (0)'!$B38)/1000*(100000/('post-vaccine carriage (0)'!BY$47+'post-vaccine carriage (0)'!DW$47))</f>
        <v>3.2618562840991183E-2</v>
      </c>
      <c r="X38" s="31">
        <f>('post-vaccine carriage (0)'!DX36*(1-'invasiveness (0)'!$F$90)+'post-vaccine carriage (0)'!BZ36)*EXP('invasiveness (0)'!$C38)/1000*(100000/('post-vaccine carriage (0)'!BZ$47+'post-vaccine carriage (0)'!DX$47))</f>
        <v>1.3519196373328087E-6</v>
      </c>
      <c r="Y38" s="31">
        <f>('post-vaccine carriage (0)'!DY36*(1-'invasiveness (0)'!$F$90)+'post-vaccine carriage (0)'!CA36)*EXP('invasiveness (0)'!$C38)/1000*(100000/('post-vaccine carriage (0)'!CA$47+'post-vaccine carriage (0)'!DY$47))</f>
        <v>2.2401804968597716E-6</v>
      </c>
      <c r="Z38" s="31">
        <f>('post-vaccine carriage (0)'!DZ36*(1-'invasiveness (0)'!$F$90)+'post-vaccine carriage (0)'!CB36)*EXP('invasiveness (0)'!$C38)/1000*(100000/('post-vaccine carriage (0)'!CB$47+'post-vaccine carriage (0)'!DZ$47))</f>
        <v>0</v>
      </c>
      <c r="AA38" s="31">
        <f>('post-vaccine carriage (0)'!EA36*(1-'invasiveness (0)'!$F$90)+'post-vaccine carriage (0)'!CC36)*EXP('invasiveness (0)'!$C38)/1000*(100000/('post-vaccine carriage (0)'!CC$47+'post-vaccine carriage (0)'!EA$47))</f>
        <v>1.8060080997808108E-6</v>
      </c>
      <c r="AB38" s="31">
        <f>('post-vaccine carriage (0)'!EB36*(1-'invasiveness (0)'!$F$90)+'post-vaccine carriage (0)'!CD36)*EXP('invasiveness (0)'!$C38)/1000*(100000/('post-vaccine carriage (0)'!CD$47+'post-vaccine carriage (0)'!EB$47))</f>
        <v>4.540134117260865E-7</v>
      </c>
      <c r="AC38" s="31">
        <f>('post-vaccine carriage (0)'!EC36*(1-'invasiveness (0)'!$F$90)+'post-vaccine carriage (0)'!CE36)*EXP('invasiveness (0)'!$C38)/1000*(100000/('post-vaccine carriage (0)'!CE$47+'post-vaccine carriage (0)'!EC$47))</f>
        <v>1.5523451208504161E-6</v>
      </c>
      <c r="AD38" s="31">
        <f>('post-vaccine carriage (0)'!ED36*(1-'invasiveness (0)'!$F$90)+'post-vaccine carriage (0)'!CF36)*EXP('invasiveness (0)'!$C38)/1000*(100000/('post-vaccine carriage (0)'!CF$47+'post-vaccine carriage (0)'!ED$47))</f>
        <v>0</v>
      </c>
      <c r="AE38" s="31">
        <f>('post-vaccine carriage (0)'!EE36*(1-'invasiveness (0)'!$F$90)+'post-vaccine carriage (0)'!CG36)*EXP('invasiveness (0)'!$C38)/1000*(100000/('post-vaccine carriage (0)'!CG$47+'post-vaccine carriage (0)'!EE$47))</f>
        <v>0</v>
      </c>
      <c r="AF38" s="31">
        <f>('post-vaccine carriage (0)'!EF36*(1-'invasiveness (0)'!$F$90)+'post-vaccine carriage (0)'!CH36)*EXP('invasiveness (0)'!$C38)/1000*(100000/('post-vaccine carriage (0)'!CH$47+'post-vaccine carriage (0)'!EF$47))</f>
        <v>9.1859152883588187E-8</v>
      </c>
      <c r="AG38" s="38">
        <f>('post-vaccine carriage (0)'!EG36*(1-'invasiveness (0)'!$F$90)+'post-vaccine carriage (0)'!CI36)*EXP('invasiveness (0)'!$C38)/1000*(100000/('post-vaccine carriage (0)'!CI$47+'post-vaccine carriage (0)'!EG$47))</f>
        <v>4.5672576413742486E-8</v>
      </c>
      <c r="AH38" s="31">
        <f>('post-vaccine carriage (0)'!EH36*(1-'invasiveness (0)'!$F$90)+'post-vaccine carriage (0)'!CJ36)*EXP('invasiveness (0)'!$D38)/1000*(100000/('post-vaccine carriage (0)'!CJ$47+'post-vaccine carriage (0)'!EH$47))</f>
        <v>6.9064500132821572E-7</v>
      </c>
      <c r="AI38" s="31">
        <f>('post-vaccine carriage (0)'!EI36*(1-'invasiveness (0)'!$F$90)+'post-vaccine carriage (0)'!CK36)*EXP('invasiveness (0)'!$D38)/1000*(100000/('post-vaccine carriage (0)'!CK$47+'post-vaccine carriage (0)'!EI$47))</f>
        <v>3.4637008684924444E-6</v>
      </c>
      <c r="AJ38" s="31">
        <f>('post-vaccine carriage (0)'!EJ36*(1-'invasiveness (0)'!$F$90)+'post-vaccine carriage (0)'!CL36)*EXP('invasiveness (0)'!$D38)/1000*(100000/('post-vaccine carriage (0)'!CL$47+'post-vaccine carriage (0)'!EJ$47))</f>
        <v>6.9109812291638864E-7</v>
      </c>
      <c r="AK38" s="31">
        <f>('post-vaccine carriage (0)'!EK36*(1-'invasiveness (0)'!$F$90)+'post-vaccine carriage (0)'!CM36)*EXP('invasiveness (0)'!$D38)/1000*(100000/('post-vaccine carriage (0)'!CM$47+'post-vaccine carriage (0)'!EK$47))</f>
        <v>4.8241078900575226E-6</v>
      </c>
      <c r="AL38" s="31">
        <f>('post-vaccine carriage (0)'!EL36*(1-'invasiveness (0)'!$F$90)+'post-vaccine carriage (0)'!CN36)*EXP('invasiveness (0)'!$D38)/1000*(100000/('post-vaccine carriage (0)'!CN$47+'post-vaccine carriage (0)'!EL$47))</f>
        <v>6.8975510768027052E-7</v>
      </c>
      <c r="AM38" s="31">
        <f>('post-vaccine carriage (0)'!EM36*(1-'invasiveness (0)'!$F$90)+'post-vaccine carriage (0)'!CO36)*EXP('invasiveness (0)'!$D38)/1000*(100000/('post-vaccine carriage (0)'!CO$47+'post-vaccine carriage (0)'!EM$47))</f>
        <v>1.035748439696751E-5</v>
      </c>
      <c r="AN38" s="31">
        <f>('post-vaccine carriage (0)'!EN36*(1-'invasiveness (0)'!$F$90)+'post-vaccine carriage (0)'!CP36)*EXP('invasiveness (0)'!$D38)/1000*(100000/('post-vaccine carriage (0)'!CP$47+'post-vaccine carriage (0)'!EN$47))</f>
        <v>2.0740405844091654E-6</v>
      </c>
      <c r="AO38" s="31">
        <f>('post-vaccine carriage (0)'!EO36*(1-'invasiveness (0)'!$F$90)+'post-vaccine carriage (0)'!CQ36)*EXP('invasiveness (0)'!$D38)/1000*(100000/('post-vaccine carriage (0)'!CQ$47+'post-vaccine carriage (0)'!EO$47))</f>
        <v>4.1355605759624324E-6</v>
      </c>
      <c r="AP38" s="31">
        <f>('post-vaccine carriage (0)'!EP36*(1-'invasiveness (0)'!$F$90)+'post-vaccine carriage (0)'!CR36)*EXP('invasiveness (0)'!$D38)/1000*(100000/('post-vaccine carriage (0)'!CR$47+'post-vaccine carriage (0)'!EP$47))</f>
        <v>2.7527406792665433E-6</v>
      </c>
      <c r="AQ38" s="38">
        <f>('post-vaccine carriage (0)'!EQ36*(1-'invasiveness (0)'!$F$90)+'post-vaccine carriage (0)'!CS36)*EXP('invasiveness (0)'!$D38)/1000*(100000/('post-vaccine carriage (0)'!CS$47+'post-vaccine carriage (0)'!EQ$47))</f>
        <v>9.0117399482314709E-7</v>
      </c>
      <c r="AR38" s="31">
        <f>('post-vaccine carriage (0)'!ER36*(1-'invasiveness (0)'!$F$90)+'post-vaccine carriage (0)'!CT36)*EXP('invasiveness (0)'!$E38)/1000*(100000/('post-vaccine carriage (0)'!CT$47+'post-vaccine carriage (0)'!ER$47))</f>
        <v>6.4478882908704474E-2</v>
      </c>
      <c r="AS38" s="31">
        <f>('post-vaccine carriage (0)'!ES36*(1-'invasiveness (0)'!$F$90)+'post-vaccine carriage (0)'!CU36)*EXP('invasiveness (0)'!$E38)/1000*(100000/('post-vaccine carriage (0)'!CU$47+'post-vaccine carriage (0)'!ES$47))</f>
        <v>0.12904162610231848</v>
      </c>
      <c r="AT38" s="31">
        <f>('post-vaccine carriage (0)'!ET36*(1-'invasiveness (0)'!$F$90)+'post-vaccine carriage (0)'!CV36)*EXP('invasiveness (0)'!$E38)/1000*(100000/('post-vaccine carriage (0)'!CV$47+'post-vaccine carriage (0)'!ET$47))</f>
        <v>8.0560345123649305E-2</v>
      </c>
      <c r="AU38" s="31">
        <f>('post-vaccine carriage (0)'!EU36*(1-'invasiveness (0)'!$F$90)+'post-vaccine carriage (0)'!CW36)*EXP('invasiveness (0)'!$E38)/1000*(100000/('post-vaccine carriage (0)'!CW$47+'post-vaccine carriage (0)'!EU$47))</f>
        <v>4.8280721696867882E-2</v>
      </c>
      <c r="AV38" s="31">
        <f>('post-vaccine carriage (0)'!EV36*(1-'invasiveness (0)'!$F$90)+'post-vaccine carriage (0)'!CX36)*EXP('invasiveness (0)'!$E38)/1000*(100000/('post-vaccine carriage (0)'!CX$47+'post-vaccine carriage (0)'!EV$47))</f>
        <v>1.607351860162157E-2</v>
      </c>
      <c r="AW38" s="31">
        <f>('post-vaccine carriage (0)'!EW36*(1-'invasiveness (0)'!$F$90)+'post-vaccine carriage (0)'!CY36)*EXP('invasiveness (0)'!$E38)/1000*(100000/('post-vaccine carriage (0)'!CY$47+'post-vaccine carriage (0)'!EW$47))</f>
        <v>0.22475757728588855</v>
      </c>
      <c r="AX38" s="31">
        <f>('post-vaccine carriage (0)'!EX36*(1-'invasiveness (0)'!$F$90)+'post-vaccine carriage (0)'!CZ36)*EXP('invasiveness (0)'!$E38)/1000*(100000/('post-vaccine carriage (0)'!CZ$47+'post-vaccine carriage (0)'!EX$47))</f>
        <v>4.8159340881131746E-2</v>
      </c>
      <c r="AY38" s="31">
        <f>('post-vaccine carriage (0)'!EY36*(1-'invasiveness (0)'!$F$90)+'post-vaccine carriage (0)'!DA36)*EXP('invasiveness (0)'!$E38)/1000*(100000/('post-vaccine carriage (0)'!DA$47+'post-vaccine carriage (0)'!EY$47))</f>
        <v>0.14493801160340505</v>
      </c>
      <c r="AZ38" s="31">
        <f>('post-vaccine carriage (0)'!EZ36*(1-'invasiveness (0)'!$F$90)+'post-vaccine carriage (0)'!DB36)*EXP('invasiveness (0)'!$E38)/1000*(100000/('post-vaccine carriage (0)'!DB$47+'post-vaccine carriage (0)'!EZ$47))</f>
        <v>3.2239441454352237E-2</v>
      </c>
      <c r="BA38" s="38">
        <f>('post-vaccine carriage (0)'!FA36*(1-'invasiveness (0)'!$F$90)+'post-vaccine carriage (0)'!DC36)*EXP('invasiveness (0)'!$E38)/1000*(100000/('post-vaccine carriage (0)'!DC$47+'post-vaccine carriage (0)'!FA$47))</f>
        <v>8.3714786545885086E-2</v>
      </c>
      <c r="BB38" s="31">
        <f>('post-vaccine carriage (0)'!DN36*(1-'invasiveness (0)'!$F$90)+'post-vaccine carriage (0)'!BP36)*EXP('invasiveness (0)'!$B38-1.96*$J38)/1000*(100000/('post-vaccine carriage (0)'!BP$47+'post-vaccine carriage (0)'!DN$47))</f>
        <v>1.7892029969473224E-2</v>
      </c>
      <c r="BC38" s="31">
        <f>('post-vaccine carriage (0)'!DO36*(1-'invasiveness (0)'!$F$90)+'post-vaccine carriage (0)'!BQ36)*EXP('invasiveness (0)'!$B38-1.96*$J38)/1000*(100000/('post-vaccine carriage (0)'!BQ$47+'post-vaccine carriage (0)'!DO$47))</f>
        <v>8.9788723887600438E-3</v>
      </c>
      <c r="BD38" s="31">
        <f>('post-vaccine carriage (0)'!DP36*(1-'invasiveness (0)'!$F$90)+'post-vaccine carriage (0)'!BR36)*EXP('invasiveness (0)'!$B38-1.96*$J38)/1000*(100000/('post-vaccine carriage (0)'!BR$47+'post-vaccine carriage (0)'!DP$47))</f>
        <v>0</v>
      </c>
      <c r="BE38" s="31">
        <f>('post-vaccine carriage (0)'!DQ36*(1-'invasiveness (0)'!$F$90)+'post-vaccine carriage (0)'!BS36)*EXP('invasiveness (0)'!$B38-1.96*$J38)/1000*(100000/('post-vaccine carriage (0)'!BS$47+'post-vaccine carriage (0)'!DQ$47))</f>
        <v>9.1127516016391112E-4</v>
      </c>
      <c r="BF38" s="31">
        <f>('post-vaccine carriage (0)'!DR36*(1-'invasiveness (0)'!$F$90)+'post-vaccine carriage (0)'!BT36)*EXP('invasiveness (0)'!$B38-1.96*$J38)/1000*(100000/('post-vaccine carriage (0)'!BT$47+'post-vaccine carriage (0)'!DR$47))</f>
        <v>0</v>
      </c>
      <c r="BG38" s="31">
        <f>('post-vaccine carriage (0)'!DS36*(1-'invasiveness (0)'!$F$90)+'post-vaccine carriage (0)'!BU36)*EXP('invasiveness (0)'!$B38-1.96*$J38)/1000*(100000/('post-vaccine carriage (0)'!BU$47+'post-vaccine carriage (0)'!DS$47))</f>
        <v>1.1730235137414427E-2</v>
      </c>
      <c r="BH38" s="31">
        <f>('post-vaccine carriage (0)'!DT36*(1-'invasiveness (0)'!$F$90)+'post-vaccine carriage (0)'!BV36)*EXP('invasiveness (0)'!$B38-1.96*$J38)/1000*(100000/('post-vaccine carriage (0)'!BV$47+'post-vaccine carriage (0)'!DT$47))</f>
        <v>0</v>
      </c>
      <c r="BI38" s="31">
        <f>('post-vaccine carriage (0)'!DU36*(1-'invasiveness (0)'!$F$90)+'post-vaccine carriage (0)'!BW36)*EXP('invasiveness (0)'!$B38-1.96*$J38)/1000*(100000/('post-vaccine carriage (0)'!BW$47+'post-vaccine carriage (0)'!DU$47))</f>
        <v>0</v>
      </c>
      <c r="BJ38" s="31">
        <f>('post-vaccine carriage (0)'!DV36*(1-'invasiveness (0)'!$F$90)+'post-vaccine carriage (0)'!BX36)*EXP('invasiveness (0)'!$B38-1.96*$J38)/1000*(100000/('post-vaccine carriage (0)'!BX$47+'post-vaccine carriage (0)'!DV$47))</f>
        <v>8.9588945299014719E-3</v>
      </c>
      <c r="BK38" s="38">
        <f>('post-vaccine carriage (0)'!DW36*(1-'invasiveness (0)'!$F$90)+'post-vaccine carriage (0)'!BY36)*EXP('invasiveness (0)'!$B38-1.96*$J38)/1000*(100000/('post-vaccine carriage (0)'!BY$47+'post-vaccine carriage (0)'!DW$47))</f>
        <v>9.0095996914395775E-3</v>
      </c>
      <c r="BL38" s="31">
        <f>('post-vaccine carriage (0)'!DX36*(1-'invasiveness (0)'!$F$90)+'post-vaccine carriage (0)'!BZ36)*EXP('invasiveness (0)'!$C38-1.96*$K38)/1000*(100000/('post-vaccine carriage (0)'!BZ$47+'post-vaccine carriage (0)'!DX$47))</f>
        <v>1.3939412527702076E-11</v>
      </c>
      <c r="BM38" s="31">
        <f>('post-vaccine carriage (0)'!DY36*(1-'invasiveness (0)'!$F$90)+'post-vaccine carriage (0)'!CA36)*EXP('invasiveness (0)'!$C38-1.96*$K38)/1000*(100000/('post-vaccine carriage (0)'!CA$47+'post-vaccine carriage (0)'!DY$47))</f>
        <v>2.3098118571491468E-11</v>
      </c>
      <c r="BN38" s="31">
        <f>('post-vaccine carriage (0)'!DZ36*(1-'invasiveness (0)'!$F$90)+'post-vaccine carriage (0)'!CB36)*EXP('invasiveness (0)'!$C38-1.96*$K38)/1000*(100000/('post-vaccine carriage (0)'!CB$47+'post-vaccine carriage (0)'!DZ$47))</f>
        <v>0</v>
      </c>
      <c r="BO38" s="31">
        <f>('post-vaccine carriage (0)'!EA36*(1-'invasiveness (0)'!$F$90)+'post-vaccine carriage (0)'!CC36)*EXP('invasiveness (0)'!$C38-1.96*$K38)/1000*(100000/('post-vaccine carriage (0)'!CC$47+'post-vaccine carriage (0)'!EA$47))</f>
        <v>1.862144112418028E-11</v>
      </c>
      <c r="BP38" s="31">
        <f>('post-vaccine carriage (0)'!EB36*(1-'invasiveness (0)'!$F$90)+'post-vaccine carriage (0)'!CD36)*EXP('invasiveness (0)'!$C38-1.96*$K38)/1000*(100000/('post-vaccine carriage (0)'!CD$47+'post-vaccine carriage (0)'!EB$47))</f>
        <v>4.681254761300141E-12</v>
      </c>
      <c r="BQ38" s="31">
        <f>('post-vaccine carriage (0)'!EC36*(1-'invasiveness (0)'!$F$90)+'post-vaccine carriage (0)'!CE36)*EXP('invasiveness (0)'!$C38-1.96*$K38)/1000*(100000/('post-vaccine carriage (0)'!CE$47+'post-vaccine carriage (0)'!EC$47))</f>
        <v>1.6005965463738992E-11</v>
      </c>
      <c r="BR38" s="31">
        <f>('post-vaccine carriage (0)'!ED36*(1-'invasiveness (0)'!$F$90)+'post-vaccine carriage (0)'!CF36)*EXP('invasiveness (0)'!$C38-1.96*$K38)/1000*(100000/('post-vaccine carriage (0)'!CF$47+'post-vaccine carriage (0)'!ED$47))</f>
        <v>0</v>
      </c>
      <c r="BS38" s="31">
        <f>('post-vaccine carriage (0)'!EE36*(1-'invasiveness (0)'!$F$90)+'post-vaccine carriage (0)'!CG36)*EXP('invasiveness (0)'!$C38-1.96*$K38)/1000*(100000/('post-vaccine carriage (0)'!CG$47+'post-vaccine carriage (0)'!EE$47))</f>
        <v>0</v>
      </c>
      <c r="BT38" s="31">
        <f>('post-vaccine carriage (0)'!EF36*(1-'invasiveness (0)'!$F$90)+'post-vaccine carriage (0)'!CH36)*EXP('invasiveness (0)'!$C38-1.96*$K38)/1000*(100000/('post-vaccine carriage (0)'!CH$47+'post-vaccine carriage (0)'!EF$47))</f>
        <v>9.4714403957901209E-13</v>
      </c>
      <c r="BU38" s="38">
        <f>('post-vaccine carriage (0)'!EG36*(1-'invasiveness (0)'!$F$90)+'post-vaccine carriage (0)'!CI36)*EXP('invasiveness (0)'!$C38-1.96*$K38)/1000*(100000/('post-vaccine carriage (0)'!CI$47+'post-vaccine carriage (0)'!EG$47))</f>
        <v>4.7092213638540805E-13</v>
      </c>
      <c r="BV38" s="31">
        <f>('post-vaccine carriage (0)'!EH36*(1-'invasiveness (0)'!$F$90)+'post-vaccine carriage (0)'!CJ36)*EXP('invasiveness (0)'!$D38-1.96*$L38)/1000*(100000/('post-vaccine carriage (0)'!CJ$47+'post-vaccine carriage (0)'!EH$47))</f>
        <v>5.9807246354379399E-13</v>
      </c>
      <c r="BW38" s="31">
        <f>('post-vaccine carriage (0)'!EI36*(1-'invasiveness (0)'!$F$90)+'post-vaccine carriage (0)'!CK36)*EXP('invasiveness (0)'!$D38-1.96*$L38)/1000*(100000/('post-vaccine carriage (0)'!CK$47+'post-vaccine carriage (0)'!EI$47))</f>
        <v>2.9994340180760873E-12</v>
      </c>
      <c r="BX38" s="31">
        <f>('post-vaccine carriage (0)'!EJ36*(1-'invasiveness (0)'!$F$90)+'post-vaccine carriage (0)'!CL36)*EXP('invasiveness (0)'!$D38-1.96*$L38)/1000*(100000/('post-vaccine carriage (0)'!CL$47+'post-vaccine carriage (0)'!EJ$47))</f>
        <v>5.9846484971035181E-13</v>
      </c>
      <c r="BY38" s="31">
        <f>('post-vaccine carriage (0)'!EK36*(1-'invasiveness (0)'!$F$90)+'post-vaccine carriage (0)'!CM36)*EXP('invasiveness (0)'!$D38-1.96*$L38)/1000*(100000/('post-vaccine carriage (0)'!CM$47+'post-vaccine carriage (0)'!EK$47))</f>
        <v>4.177495072952301E-12</v>
      </c>
      <c r="BZ38" s="31">
        <f>('post-vaccine carriage (0)'!EL36*(1-'invasiveness (0)'!$F$90)+'post-vaccine carriage (0)'!CN36)*EXP('invasiveness (0)'!$D38-1.96*$L38)/1000*(100000/('post-vaccine carriage (0)'!CN$47+'post-vaccine carriage (0)'!EL$47))</f>
        <v>5.9730184928423224E-13</v>
      </c>
      <c r="CA38" s="31">
        <f>('post-vaccine carriage (0)'!EM36*(1-'invasiveness (0)'!$F$90)+'post-vaccine carriage (0)'!CO36)*EXP('invasiveness (0)'!$D38-1.96*$L38)/1000*(100000/('post-vaccine carriage (0)'!CO$47+'post-vaccine carriage (0)'!EM$47))</f>
        <v>8.9691899564866858E-12</v>
      </c>
      <c r="CB38" s="31">
        <f>('post-vaccine carriage (0)'!EN36*(1-'invasiveness (0)'!$F$90)+'post-vaccine carriage (0)'!CP36)*EXP('invasiveness (0)'!$D38-1.96*$L38)/1000*(100000/('post-vaccine carriage (0)'!CP$47+'post-vaccine carriage (0)'!EN$47))</f>
        <v>1.796040743684339E-12</v>
      </c>
      <c r="CC38" s="31">
        <f>('post-vaccine carriage (0)'!EO36*(1-'invasiveness (0)'!$F$90)+'post-vaccine carriage (0)'!CQ36)*EXP('invasiveness (0)'!$D38-1.96*$L38)/1000*(100000/('post-vaccine carriage (0)'!CQ$47+'post-vaccine carriage (0)'!EO$47))</f>
        <v>3.5812391272560948E-12</v>
      </c>
      <c r="CD38" s="31">
        <f>('post-vaccine carriage (0)'!EP36*(1-'invasiveness (0)'!$F$90)+'post-vaccine carriage (0)'!CR36)*EXP('invasiveness (0)'!$D38-1.96*$L38)/1000*(100000/('post-vaccine carriage (0)'!CR$47+'post-vaccine carriage (0)'!EP$47))</f>
        <v>2.3837693697630453E-12</v>
      </c>
      <c r="CE38" s="38">
        <f>('post-vaccine carriage (0)'!EQ36*(1-'invasiveness (0)'!$F$90)+'post-vaccine carriage (0)'!CS36)*EXP('invasiveness (0)'!$D38-1.96*$L38)/1000*(100000/('post-vaccine carriage (0)'!CS$47+'post-vaccine carriage (0)'!EQ$47))</f>
        <v>7.8038261354091526E-13</v>
      </c>
      <c r="CF38" s="31">
        <f>('post-vaccine carriage (0)'!ER36*(1-'invasiveness (0)'!$F$90)+'post-vaccine carriage (0)'!CT36)*EXP('invasiveness (0)'!$E38-1.96*$M38)/1000*(100000/('post-vaccine carriage (0)'!CT$47+'post-vaccine carriage (0)'!ER$47))</f>
        <v>9.2643711242333185E-3</v>
      </c>
      <c r="CG38" s="31">
        <f>('post-vaccine carriage (0)'!ES36*(1-'invasiveness (0)'!$F$90)+'post-vaccine carriage (0)'!CU36)*EXP('invasiveness (0)'!$E38-1.96*$M38)/1000*(100000/('post-vaccine carriage (0)'!CU$47+'post-vaccine carriage (0)'!ES$47))</f>
        <v>1.854079135302519E-2</v>
      </c>
      <c r="CH38" s="31">
        <f>('post-vaccine carriage (0)'!ET36*(1-'invasiveness (0)'!$F$90)+'post-vaccine carriage (0)'!CV36)*EXP('invasiveness (0)'!$E38-1.96*$M38)/1000*(100000/('post-vaccine carriage (0)'!CV$47+'post-vaccine carriage (0)'!ET$47))</f>
        <v>1.1574966895418298E-2</v>
      </c>
      <c r="CI38" s="31">
        <f>('post-vaccine carriage (0)'!EU36*(1-'invasiveness (0)'!$F$90)+'post-vaccine carriage (0)'!CW36)*EXP('invasiveness (0)'!$E38-1.96*$M38)/1000*(100000/('post-vaccine carriage (0)'!CW$47+'post-vaccine carriage (0)'!EU$47))</f>
        <v>6.9370079593178684E-3</v>
      </c>
      <c r="CJ38" s="31">
        <f>('post-vaccine carriage (0)'!EV36*(1-'invasiveness (0)'!$F$90)+'post-vaccine carriage (0)'!CX36)*EXP('invasiveness (0)'!$E38-1.96*$M38)/1000*(100000/('post-vaccine carriage (0)'!CX$47+'post-vaccine carriage (0)'!EV$47))</f>
        <v>2.309454427250745E-3</v>
      </c>
      <c r="CK38" s="31">
        <f>('post-vaccine carriage (0)'!EW36*(1-'invasiveness (0)'!$F$90)+'post-vaccine carriage (0)'!CY36)*EXP('invasiveness (0)'!$E38-1.96*$M38)/1000*(100000/('post-vaccine carriage (0)'!CY$47+'post-vaccine carriage (0)'!EW$47))</f>
        <v>3.2293326357844321E-2</v>
      </c>
      <c r="CL38" s="31">
        <f>('post-vaccine carriage (0)'!EX36*(1-'invasiveness (0)'!$F$90)+'post-vaccine carriage (0)'!CZ36)*EXP('invasiveness (0)'!$E38-1.96*$M38)/1000*(100000/('post-vaccine carriage (0)'!CZ$47+'post-vaccine carriage (0)'!EX$47))</f>
        <v>6.9195678785718357E-3</v>
      </c>
      <c r="CM38" s="31">
        <f>('post-vaccine carriage (0)'!EY36*(1-'invasiveness (0)'!$F$90)+'post-vaccine carriage (0)'!DA36)*EXP('invasiveness (0)'!$E38-1.96*$M38)/1000*(100000/('post-vaccine carriage (0)'!DA$47+'post-vaccine carriage (0)'!EY$47))</f>
        <v>2.0824795172143255E-2</v>
      </c>
      <c r="CN38" s="31">
        <f>('post-vaccine carriage (0)'!EZ36*(1-'invasiveness (0)'!$F$90)+'post-vaccine carriage (0)'!DB36)*EXP('invasiveness (0)'!$E38-1.96*$M38)/1000*(100000/('post-vaccine carriage (0)'!DB$47+'post-vaccine carriage (0)'!EZ$47))</f>
        <v>4.6321855621166592E-3</v>
      </c>
      <c r="CO38" s="38">
        <f>('post-vaccine carriage (0)'!FA36*(1-'invasiveness (0)'!$F$90)+'post-vaccine carriage (0)'!DC36)*EXP('invasiveness (0)'!$E38-1.96*$M38)/1000*(100000/('post-vaccine carriage (0)'!DC$47+'post-vaccine carriage (0)'!FA$47))</f>
        <v>1.2028199251608846E-2</v>
      </c>
      <c r="CP38" s="31">
        <f>('post-vaccine carriage (0)'!DN36*(1-'invasiveness (0)'!$F$90)+'post-vaccine carriage (0)'!BP36)*MIN(1000, EXP('invasiveness (0)'!$B38+1.96*$J38))/1000*(100000/('post-vaccine carriage (0)'!BP$47+'post-vaccine carriage (0)'!DN$47))</f>
        <v>0.23451912833585506</v>
      </c>
      <c r="CQ38" s="31">
        <f>('post-vaccine carriage (0)'!DO36*(1-'invasiveness (0)'!$F$90)+'post-vaccine carriage (0)'!BQ36)*MIN(1000, EXP('invasiveness (0)'!$B38+1.96*$J38))/1000*(100000/('post-vaccine carriage (0)'!BQ$47+'post-vaccine carriage (0)'!DO$47))</f>
        <v>0.11769024138924347</v>
      </c>
      <c r="CR38" s="31">
        <f>('post-vaccine carriage (0)'!DP36*(1-'invasiveness (0)'!$F$90)+'post-vaccine carriage (0)'!BR36)*MIN(1000, EXP('invasiveness (0)'!$B38+1.96*$J38))/1000*(100000/('post-vaccine carriage (0)'!BR$47+'post-vaccine carriage (0)'!DP$47))</f>
        <v>0</v>
      </c>
      <c r="CS38" s="31">
        <f>('post-vaccine carriage (0)'!DQ36*(1-'invasiveness (0)'!$F$90)+'post-vaccine carriage (0)'!BS36)*MIN(1000, EXP('invasiveness (0)'!$B38+1.96*$J38))/1000*(100000/('post-vaccine carriage (0)'!BS$47+'post-vaccine carriage (0)'!DQ$47))</f>
        <v>1.1944505827476502E-2</v>
      </c>
      <c r="CT38" s="31">
        <f>('post-vaccine carriage (0)'!DR36*(1-'invasiveness (0)'!$F$90)+'post-vaccine carriage (0)'!BT36)*MIN(1000, EXP('invasiveness (0)'!$B38+1.96*$J38))/1000*(100000/('post-vaccine carriage (0)'!BT$47+'post-vaccine carriage (0)'!DR$47))</f>
        <v>0</v>
      </c>
      <c r="CU38" s="31">
        <f>('post-vaccine carriage (0)'!DS36*(1-'invasiveness (0)'!$F$90)+'post-vaccine carriage (0)'!BU36)*MIN(1000, EXP('invasiveness (0)'!$B38+1.96*$J38))/1000*(100000/('post-vaccine carriage (0)'!BU$47+'post-vaccine carriage (0)'!DS$47))</f>
        <v>0.15375362797260306</v>
      </c>
      <c r="CV38" s="31">
        <f>('post-vaccine carriage (0)'!DT36*(1-'invasiveness (0)'!$F$90)+'post-vaccine carriage (0)'!BV36)*MIN(1000, EXP('invasiveness (0)'!$B38+1.96*$J38))/1000*(100000/('post-vaccine carriage (0)'!BV$47+'post-vaccine carriage (0)'!DT$47))</f>
        <v>0</v>
      </c>
      <c r="CW38" s="31">
        <f>('post-vaccine carriage (0)'!DU36*(1-'invasiveness (0)'!$F$90)+'post-vaccine carriage (0)'!BW36)*MIN(1000, EXP('invasiveness (0)'!$B38+1.96*$J38))/1000*(100000/('post-vaccine carriage (0)'!BW$47+'post-vaccine carriage (0)'!DU$47))</f>
        <v>0</v>
      </c>
      <c r="CX38" s="31">
        <f>('post-vaccine carriage (0)'!DV36*(1-'invasiveness (0)'!$F$90)+'post-vaccine carriage (0)'!BX36)*MIN(1000, EXP('invasiveness (0)'!$B38+1.96*$J38))/1000*(100000/('post-vaccine carriage (0)'!BX$47+'post-vaccine carriage (0)'!DV$47))</f>
        <v>0.1174283823350432</v>
      </c>
      <c r="CY38" s="38">
        <f>('post-vaccine carriage (0)'!DW36*(1-'invasiveness (0)'!$F$90)+'post-vaccine carriage (0)'!BY36)*MIN(1000, EXP('invasiveness (0)'!$B38+1.96*$J38))/1000*(100000/('post-vaccine carriage (0)'!BY$47+'post-vaccine carriage (0)'!DW$47))</f>
        <v>0.1180929983851132</v>
      </c>
      <c r="CZ38" s="31">
        <f>('post-vaccine carriage (0)'!DX36*(1-'invasiveness (0)'!$F$90)+'post-vaccine carriage (0)'!BZ36)*MIN(1000, EXP('invasiveness (0)'!$C38+1.96*$K38))/1000*(100000/('post-vaccine carriage (0)'!BZ$47+'post-vaccine carriage (0)'!DX$47))</f>
        <v>0.13111648013672583</v>
      </c>
      <c r="DA38" s="31">
        <f>('post-vaccine carriage (0)'!DY36*(1-'invasiveness (0)'!$F$90)+'post-vaccine carriage (0)'!CA36)*MIN(1000, EXP('invasiveness (0)'!$C38+1.96*$K38))/1000*(100000/('post-vaccine carriage (0)'!CA$47+'post-vaccine carriage (0)'!DY$47))</f>
        <v>0.21726482366857375</v>
      </c>
      <c r="DB38" s="31">
        <f>('post-vaccine carriage (0)'!DZ36*(1-'invasiveness (0)'!$F$90)+'post-vaccine carriage (0)'!CB36)*MIN(1000, EXP('invasiveness (0)'!$C38+1.96*$K38))/1000*(100000/('post-vaccine carriage (0)'!CB$47+'post-vaccine carriage (0)'!DZ$47))</f>
        <v>0</v>
      </c>
      <c r="DC38" s="31">
        <f>('post-vaccine carriage (0)'!EA36*(1-'invasiveness (0)'!$F$90)+'post-vaccine carriage (0)'!CC36)*MIN(1000, EXP('invasiveness (0)'!$C38+1.96*$K38))/1000*(100000/('post-vaccine carriage (0)'!CC$47+'post-vaccine carriage (0)'!EA$47))</f>
        <v>0.17515643578404733</v>
      </c>
      <c r="DD38" s="31">
        <f>('post-vaccine carriage (0)'!EB36*(1-'invasiveness (0)'!$F$90)+'post-vaccine carriage (0)'!CD36)*MIN(1000, EXP('invasiveness (0)'!$C38+1.96*$K38))/1000*(100000/('post-vaccine carriage (0)'!CD$47+'post-vaccine carriage (0)'!EB$47))</f>
        <v>4.403267682229553E-2</v>
      </c>
      <c r="DE38" s="31">
        <f>('post-vaccine carriage (0)'!EC36*(1-'invasiveness (0)'!$F$90)+'post-vaccine carriage (0)'!CE36)*MIN(1000, EXP('invasiveness (0)'!$C38+1.96*$K38))/1000*(100000/('post-vaccine carriage (0)'!CE$47+'post-vaccine carriage (0)'!EC$47))</f>
        <v>0.15055482780388141</v>
      </c>
      <c r="DF38" s="31">
        <f>('post-vaccine carriage (0)'!ED36*(1-'invasiveness (0)'!$F$90)+'post-vaccine carriage (0)'!CF36)*MIN(1000, EXP('invasiveness (0)'!$C38+1.96*$K38))/1000*(100000/('post-vaccine carriage (0)'!CF$47+'post-vaccine carriage (0)'!ED$47))</f>
        <v>0</v>
      </c>
      <c r="DG38" s="31">
        <f>('post-vaccine carriage (0)'!EE36*(1-'invasiveness (0)'!$F$90)+'post-vaccine carriage (0)'!CG36)*MIN(1000, EXP('invasiveness (0)'!$C38+1.96*$K38))/1000*(100000/('post-vaccine carriage (0)'!CG$47+'post-vaccine carriage (0)'!EE$47))</f>
        <v>0</v>
      </c>
      <c r="DH38" s="31">
        <f>('post-vaccine carriage (0)'!EF36*(1-'invasiveness (0)'!$F$90)+'post-vaccine carriage (0)'!CH36)*MIN(1000, EXP('invasiveness (0)'!$C38+1.96*$K38))/1000*(100000/('post-vaccine carriage (0)'!CH$47+'post-vaccine carriage (0)'!EF$47))</f>
        <v>8.9089975926375728E-3</v>
      </c>
      <c r="DI38" s="38">
        <f>('post-vaccine carriage (0)'!EG36*(1-'invasiveness (0)'!$F$90)+'post-vaccine carriage (0)'!CI36)*MIN(1000, EXP('invasiveness (0)'!$C38+1.96*$K38))/1000*(100000/('post-vaccine carriage (0)'!CI$47+'post-vaccine carriage (0)'!EG$47))</f>
        <v>4.429573543261847E-3</v>
      </c>
      <c r="DJ38" s="31">
        <f>('post-vaccine carriage (0)'!EH36*(1-'invasiveness (0)'!$F$90)+'post-vaccine carriage (0)'!CJ36)*MIN(1000, EXP('invasiveness (0)'!$D38+1.96*$L38))/1000*(100000/('post-vaccine carriage (0)'!CJ$47+'post-vaccine carriage (0)'!EH$47))</f>
        <v>0.79754636258173783</v>
      </c>
      <c r="DK38" s="31">
        <f>('post-vaccine carriage (0)'!EI36*(1-'invasiveness (0)'!$F$90)+'post-vaccine carriage (0)'!CK36)*MIN(1000, EXP('invasiveness (0)'!$D38+1.96*$L38))/1000*(100000/('post-vaccine carriage (0)'!CK$47+'post-vaccine carriage (0)'!EI$47))</f>
        <v>3.9998291791364871</v>
      </c>
      <c r="DL38" s="31">
        <f>('post-vaccine carriage (0)'!EJ36*(1-'invasiveness (0)'!$F$90)+'post-vaccine carriage (0)'!CL36)*MIN(1000, EXP('invasiveness (0)'!$D38+1.96*$L38))/1000*(100000/('post-vaccine carriage (0)'!CL$47+'post-vaccine carriage (0)'!EJ$47))</f>
        <v>0.79806962051274377</v>
      </c>
      <c r="DM38" s="31">
        <f>('post-vaccine carriage (0)'!EK36*(1-'invasiveness (0)'!$F$90)+'post-vaccine carriage (0)'!CM36)*MIN(1000, EXP('invasiveness (0)'!$D38+1.96*$L38))/1000*(100000/('post-vaccine carriage (0)'!CM$47+'post-vaccine carriage (0)'!EK$47))</f>
        <v>5.5708065547683772</v>
      </c>
      <c r="DN38" s="31">
        <f>('post-vaccine carriage (0)'!EL36*(1-'invasiveness (0)'!$F$90)+'post-vaccine carriage (0)'!CN36)*MIN(1000, EXP('invasiveness (0)'!$D38+1.96*$L38))/1000*(100000/('post-vaccine carriage (0)'!CN$47+'post-vaccine carriage (0)'!EL$47))</f>
        <v>0.7965187269069145</v>
      </c>
      <c r="DO38" s="31">
        <f>('post-vaccine carriage (0)'!EM36*(1-'invasiveness (0)'!$F$90)+'post-vaccine carriage (0)'!CO36)*MIN(1000, EXP('invasiveness (0)'!$D38+1.96*$L38))/1000*(100000/('post-vaccine carriage (0)'!CO$47+'post-vaccine carriage (0)'!EM$47))</f>
        <v>11.960665740593498</v>
      </c>
      <c r="DP38" s="31">
        <f>('post-vaccine carriage (0)'!EN36*(1-'invasiveness (0)'!$F$90)+'post-vaccine carriage (0)'!CP36)*MIN(1000, EXP('invasiveness (0)'!$D38+1.96*$L38))/1000*(100000/('post-vaccine carriage (0)'!CP$47+'post-vaccine carriage (0)'!EN$47))</f>
        <v>2.3950705800538064</v>
      </c>
      <c r="DQ38" s="31">
        <f>('post-vaccine carriage (0)'!EO36*(1-'invasiveness (0)'!$F$90)+'post-vaccine carriage (0)'!CQ36)*MIN(1000, EXP('invasiveness (0)'!$D38+1.96*$L38))/1000*(100000/('post-vaccine carriage (0)'!CQ$47+'post-vaccine carriage (0)'!EO$47))</f>
        <v>4.7756825695576417</v>
      </c>
      <c r="DR38" s="31">
        <f>('post-vaccine carriage (0)'!EP36*(1-'invasiveness (0)'!$F$90)+'post-vaccine carriage (0)'!CR36)*MIN(1000, EXP('invasiveness (0)'!$D38+1.96*$L38))/1000*(100000/('post-vaccine carriage (0)'!CR$47+'post-vaccine carriage (0)'!EP$47))</f>
        <v>3.1788231459833209</v>
      </c>
      <c r="DS38" s="38">
        <f>('post-vaccine carriage (0)'!EQ36*(1-'invasiveness (0)'!$F$90)+'post-vaccine carriage (0)'!CS36)*MIN(1000, EXP('invasiveness (0)'!$D38+1.96*$L38))/1000*(100000/('post-vaccine carriage (0)'!CS$47+'post-vaccine carriage (0)'!EQ$47))</f>
        <v>1.0406620481466327</v>
      </c>
      <c r="DT38" s="31">
        <f>('post-vaccine carriage (0)'!ER36*(1-'invasiveness (0)'!$F$90)+'post-vaccine carriage (0)'!CT36)*MIN(1000, EXP('invasiveness (0)'!$E38+1.96*$M38))/1000*(100000/('post-vaccine carriage (0)'!CT$47+'post-vaccine carriage (0)'!ER$47))</f>
        <v>0.44876508997781372</v>
      </c>
      <c r="DU38" s="31">
        <f>('post-vaccine carriage (0)'!ES36*(1-'invasiveness (0)'!$F$90)+'post-vaccine carriage (0)'!CU36)*MIN(1000, EXP('invasiveness (0)'!$E38+1.96*$M38))/1000*(100000/('post-vaccine carriage (0)'!CU$47+'post-vaccine carriage (0)'!ES$47))</f>
        <v>0.8981138372183668</v>
      </c>
      <c r="DV38" s="31">
        <f>('post-vaccine carriage (0)'!ET36*(1-'invasiveness (0)'!$F$90)+'post-vaccine carriage (0)'!CV36)*MIN(1000, EXP('invasiveness (0)'!$E38+1.96*$M38))/1000*(100000/('post-vaccine carriage (0)'!CV$47+'post-vaccine carriage (0)'!ET$47))</f>
        <v>0.56069008793540509</v>
      </c>
      <c r="DW38" s="31">
        <f>('post-vaccine carriage (0)'!EU36*(1-'invasiveness (0)'!$F$90)+'post-vaccine carriage (0)'!CW36)*MIN(1000, EXP('invasiveness (0)'!$E38+1.96*$M38))/1000*(100000/('post-vaccine carriage (0)'!CW$47+'post-vaccine carriage (0)'!EU$47))</f>
        <v>0.33602788136336881</v>
      </c>
      <c r="DX38" s="31">
        <f>('post-vaccine carriage (0)'!EV36*(1-'invasiveness (0)'!$F$90)+'post-vaccine carriage (0)'!CX36)*MIN(1000, EXP('invasiveness (0)'!$E38+1.96*$M38))/1000*(100000/('post-vaccine carriage (0)'!CX$47+'post-vaccine carriage (0)'!EV$47))</f>
        <v>0.11186971138643902</v>
      </c>
      <c r="DY38" s="31">
        <f>('post-vaccine carriage (0)'!EW36*(1-'invasiveness (0)'!$F$90)+'post-vaccine carriage (0)'!CY36)*MIN(1000, EXP('invasiveness (0)'!$E38+1.96*$M38))/1000*(100000/('post-vaccine carriage (0)'!CY$47+'post-vaccine carriage (0)'!EW$47))</f>
        <v>1.5642850782124964</v>
      </c>
      <c r="DZ38" s="31">
        <f>('post-vaccine carriage (0)'!EX36*(1-'invasiveness (0)'!$F$90)+'post-vaccine carriage (0)'!CZ36)*MIN(1000, EXP('invasiveness (0)'!$E38+1.96*$M38))/1000*(100000/('post-vaccine carriage (0)'!CZ$47+'post-vaccine carriage (0)'!EX$47))</f>
        <v>0.33518308582352463</v>
      </c>
      <c r="EA38" s="31">
        <f>('post-vaccine carriage (0)'!EY36*(1-'invasiveness (0)'!$F$90)+'post-vaccine carriage (0)'!DA36)*MIN(1000, EXP('invasiveness (0)'!$E38+1.96*$M38))/1000*(100000/('post-vaccine carriage (0)'!DA$47+'post-vaccine carriage (0)'!EY$47))</f>
        <v>1.0087507240238931</v>
      </c>
      <c r="EB38" s="31">
        <f>('post-vaccine carriage (0)'!EZ36*(1-'invasiveness (0)'!$F$90)+'post-vaccine carriage (0)'!DB36)*MIN(1000, EXP('invasiveness (0)'!$E38+1.96*$M38))/1000*(100000/('post-vaccine carriage (0)'!DB$47+'post-vaccine carriage (0)'!EZ$47))</f>
        <v>0.22438254498890686</v>
      </c>
      <c r="EC38" s="38">
        <f>('post-vaccine carriage (0)'!FA36*(1-'invasiveness (0)'!$F$90)+'post-vaccine carriage (0)'!DC36)*MIN(1000, EXP('invasiveness (0)'!$E38+1.96*$M38))/1000*(100000/('post-vaccine carriage (0)'!DC$47+'post-vaccine carriage (0)'!FA$47))</f>
        <v>0.58264461203415119</v>
      </c>
      <c r="GE38" s="41">
        <f t="shared" si="4"/>
        <v>4.6884688630652371E-2</v>
      </c>
      <c r="GF38" s="41">
        <f t="shared" si="5"/>
        <v>2.352844461582191E-2</v>
      </c>
      <c r="GG38" s="41">
        <f t="shared" si="6"/>
        <v>0</v>
      </c>
      <c r="GH38" s="41">
        <f t="shared" si="7"/>
        <v>2.3879264797805801E-3</v>
      </c>
      <c r="GI38" s="41">
        <f t="shared" si="8"/>
        <v>0</v>
      </c>
      <c r="GJ38" s="41">
        <f t="shared" si="9"/>
        <v>3.0738179117760847E-2</v>
      </c>
      <c r="GK38" s="41">
        <f t="shared" si="10"/>
        <v>0</v>
      </c>
      <c r="GL38" s="41">
        <f t="shared" si="11"/>
        <v>0</v>
      </c>
      <c r="GM38" s="41">
        <f t="shared" si="12"/>
        <v>2.347609417298846E-2</v>
      </c>
      <c r="GN38" s="41">
        <f t="shared" si="13"/>
        <v>2.3608963149551604E-2</v>
      </c>
      <c r="GO38" s="41">
        <f t="shared" si="14"/>
        <v>1.3519056979202809E-6</v>
      </c>
      <c r="GP38" s="41">
        <f t="shared" si="15"/>
        <v>2.2401573987412E-6</v>
      </c>
      <c r="GQ38" s="41">
        <f t="shared" si="16"/>
        <v>0</v>
      </c>
      <c r="GR38" s="41">
        <f t="shared" si="17"/>
        <v>1.8059894783396866E-6</v>
      </c>
      <c r="GS38" s="41">
        <f t="shared" si="18"/>
        <v>4.5400873047132521E-7</v>
      </c>
      <c r="GT38" s="41">
        <f t="shared" si="19"/>
        <v>1.5523291148849524E-6</v>
      </c>
      <c r="GU38" s="41">
        <f t="shared" si="20"/>
        <v>0</v>
      </c>
      <c r="GV38" s="41">
        <f t="shared" si="21"/>
        <v>0</v>
      </c>
      <c r="GW38" s="41">
        <f t="shared" si="22"/>
        <v>9.1858205739548612E-8</v>
      </c>
      <c r="GX38" s="41">
        <f t="shared" si="23"/>
        <v>4.5672105491606101E-8</v>
      </c>
      <c r="GY38" s="41">
        <f t="shared" si="24"/>
        <v>6.9064440325575221E-7</v>
      </c>
      <c r="GZ38" s="41">
        <f t="shared" si="25"/>
        <v>3.4636978690584264E-6</v>
      </c>
      <c r="HA38" s="41">
        <f t="shared" si="26"/>
        <v>6.9109752445153892E-7</v>
      </c>
      <c r="HB38" s="41">
        <f t="shared" si="27"/>
        <v>4.8241037125624494E-6</v>
      </c>
      <c r="HC38" s="41">
        <f t="shared" si="28"/>
        <v>6.8975451037842128E-7</v>
      </c>
      <c r="HD38" s="41">
        <f t="shared" si="29"/>
        <v>1.0357475427777553E-5</v>
      </c>
      <c r="HE38" s="41">
        <f t="shared" si="30"/>
        <v>2.0740387883684217E-6</v>
      </c>
      <c r="HF38" s="41">
        <f t="shared" si="31"/>
        <v>4.1355569947233055E-6</v>
      </c>
      <c r="HG38" s="41">
        <f t="shared" si="32"/>
        <v>2.7527382954971736E-6</v>
      </c>
      <c r="HH38" s="41">
        <f t="shared" si="33"/>
        <v>9.0117321444053355E-7</v>
      </c>
      <c r="HI38" s="41">
        <f t="shared" si="34"/>
        <v>5.5214511784471156E-2</v>
      </c>
      <c r="HJ38" s="41">
        <f t="shared" si="35"/>
        <v>0.11050083474929329</v>
      </c>
      <c r="HK38" s="41">
        <f t="shared" si="36"/>
        <v>6.8985378228231004E-2</v>
      </c>
      <c r="HL38" s="41">
        <f t="shared" si="37"/>
        <v>4.1343713737550011E-2</v>
      </c>
      <c r="HM38" s="41">
        <f t="shared" si="38"/>
        <v>1.3764064174370826E-2</v>
      </c>
      <c r="HN38" s="41">
        <f t="shared" si="39"/>
        <v>0.19246425092804423</v>
      </c>
      <c r="HO38" s="41">
        <f t="shared" si="40"/>
        <v>4.1239773002559911E-2</v>
      </c>
      <c r="HP38" s="41">
        <f t="shared" si="41"/>
        <v>0.1241132164312618</v>
      </c>
      <c r="HQ38" s="41">
        <f t="shared" si="42"/>
        <v>2.7607255892235578E-2</v>
      </c>
      <c r="HR38" s="41">
        <f t="shared" si="43"/>
        <v>7.1686587294276238E-2</v>
      </c>
      <c r="HS38" s="41">
        <f t="shared" si="44"/>
        <v>0.16974240973572946</v>
      </c>
      <c r="HT38" s="41">
        <f t="shared" si="45"/>
        <v>8.5182924384661518E-2</v>
      </c>
      <c r="HU38" s="41">
        <f t="shared" si="46"/>
        <v>0</v>
      </c>
      <c r="HV38" s="41">
        <f t="shared" si="47"/>
        <v>8.6453041875320102E-3</v>
      </c>
      <c r="HW38" s="41">
        <f t="shared" si="48"/>
        <v>0</v>
      </c>
      <c r="HX38" s="41">
        <f t="shared" si="49"/>
        <v>0.11128521371742778</v>
      </c>
      <c r="HY38" s="41">
        <f t="shared" si="50"/>
        <v>0</v>
      </c>
      <c r="HZ38" s="41">
        <f t="shared" si="51"/>
        <v>0</v>
      </c>
      <c r="IA38" s="41">
        <f t="shared" si="52"/>
        <v>8.4993393632153275E-2</v>
      </c>
      <c r="IB38" s="41">
        <f t="shared" si="53"/>
        <v>8.5474435544122013E-2</v>
      </c>
      <c r="IC38" s="41">
        <f t="shared" si="54"/>
        <v>0.13111512821708851</v>
      </c>
      <c r="ID38" s="41">
        <f t="shared" si="55"/>
        <v>0.21726258348807689</v>
      </c>
      <c r="IE38" s="41">
        <f t="shared" si="56"/>
        <v>0</v>
      </c>
      <c r="IF38" s="41">
        <f t="shared" si="57"/>
        <v>0.17515462977594753</v>
      </c>
      <c r="IG38" s="41">
        <f t="shared" si="58"/>
        <v>4.4032222808883803E-2</v>
      </c>
      <c r="IH38" s="41">
        <f t="shared" si="59"/>
        <v>0.15055327545876057</v>
      </c>
      <c r="II38" s="41">
        <f t="shared" si="60"/>
        <v>0</v>
      </c>
      <c r="IJ38" s="41">
        <f t="shared" si="61"/>
        <v>0</v>
      </c>
      <c r="IK38" s="41">
        <f t="shared" si="62"/>
        <v>8.9089057334846896E-3</v>
      </c>
      <c r="IL38" s="41">
        <f t="shared" si="63"/>
        <v>4.4295278706854334E-3</v>
      </c>
      <c r="IM38" s="41">
        <f t="shared" si="64"/>
        <v>0.79754567193673653</v>
      </c>
      <c r="IN38" s="41">
        <f t="shared" si="65"/>
        <v>3.9998257154356187</v>
      </c>
      <c r="IO38" s="41">
        <f t="shared" si="66"/>
        <v>0.79806892941462082</v>
      </c>
      <c r="IP38" s="41">
        <f t="shared" si="67"/>
        <v>5.5708017306604871</v>
      </c>
      <c r="IQ38" s="41">
        <f t="shared" si="68"/>
        <v>0.7965180371518068</v>
      </c>
      <c r="IR38" s="41">
        <f t="shared" si="69"/>
        <v>11.960655383109101</v>
      </c>
      <c r="IS38" s="41">
        <f t="shared" si="70"/>
        <v>2.3950685060132217</v>
      </c>
      <c r="IT38" s="41">
        <f t="shared" si="71"/>
        <v>4.7756784339970659</v>
      </c>
      <c r="IU38" s="41">
        <f t="shared" si="72"/>
        <v>3.1788203932426415</v>
      </c>
      <c r="IV38" s="41">
        <f t="shared" si="73"/>
        <v>1.0406611469726379</v>
      </c>
      <c r="IW38" s="41">
        <f t="shared" si="74"/>
        <v>0.38428620706910926</v>
      </c>
      <c r="IX38" s="41">
        <f t="shared" si="75"/>
        <v>0.76907221111604829</v>
      </c>
      <c r="IY38" s="41">
        <f t="shared" si="76"/>
        <v>0.4801297428117558</v>
      </c>
      <c r="IZ38" s="41">
        <f t="shared" si="77"/>
        <v>0.28774715966650094</v>
      </c>
      <c r="JA38" s="41">
        <f t="shared" si="78"/>
        <v>9.5796192784817449E-2</v>
      </c>
      <c r="JB38" s="41">
        <f t="shared" si="79"/>
        <v>1.3395275009266079</v>
      </c>
      <c r="JC38" s="41">
        <f t="shared" si="80"/>
        <v>0.28702374494239291</v>
      </c>
      <c r="JD38" s="41">
        <f t="shared" si="81"/>
        <v>0.86381271242048807</v>
      </c>
      <c r="JE38" s="41">
        <f t="shared" si="82"/>
        <v>0.19214310353455463</v>
      </c>
      <c r="JF38" s="41">
        <f t="shared" si="83"/>
        <v>0.49892982548826609</v>
      </c>
    </row>
    <row r="39" spans="1:266" x14ac:dyDescent="0.25">
      <c r="A39" s="28">
        <v>37</v>
      </c>
      <c r="B39" s="78">
        <v>-6.8865417439999996</v>
      </c>
      <c r="C39" s="78">
        <v>-8.5089234680000008</v>
      </c>
      <c r="D39" s="78">
        <v>-7.8640319830000003</v>
      </c>
      <c r="E39" s="26">
        <v>2.6999858250000002</v>
      </c>
      <c r="F39" s="78">
        <v>3.9479889999999997E-2</v>
      </c>
      <c r="G39" s="78">
        <v>2.9514283999999998E-2</v>
      </c>
      <c r="H39" s="78">
        <v>2.969492E-2</v>
      </c>
      <c r="I39" s="26">
        <v>1.6463474680000001</v>
      </c>
      <c r="J39" s="91">
        <f t="shared" si="3"/>
        <v>5.032827358612316</v>
      </c>
      <c r="K39" s="91">
        <f t="shared" si="84"/>
        <v>5.8208160385142351</v>
      </c>
      <c r="L39" s="91">
        <f t="shared" si="85"/>
        <v>5.8030848438379596</v>
      </c>
      <c r="M39" s="26">
        <f t="shared" si="86"/>
        <v>0.77936204171180523</v>
      </c>
      <c r="N39" s="31">
        <f>('post-vaccine carriage (0)'!DN37*(1-'invasiveness (0)'!$F$90)+'post-vaccine carriage (0)'!BP37)*EXP('invasiveness (0)'!$B39)/1000*(100000/('post-vaccine carriage (0)'!BP$47+'post-vaccine carriage (0)'!DN$47))</f>
        <v>0</v>
      </c>
      <c r="O39" s="31">
        <f>('post-vaccine carriage (0)'!DO37*(1-'invasiveness (0)'!$F$90)+'post-vaccine carriage (0)'!BQ37)*EXP('invasiveness (0)'!$B39)/1000*(100000/('post-vaccine carriage (0)'!BQ$47+'post-vaccine carriage (0)'!DO$47))</f>
        <v>1.3398572067346598E-5</v>
      </c>
      <c r="P39" s="31">
        <f>('post-vaccine carriage (0)'!DP37*(1-'invasiveness (0)'!$F$90)+'post-vaccine carriage (0)'!BR37)*EXP('invasiveness (0)'!$B39)/1000*(100000/('post-vaccine carriage (0)'!BR$47+'post-vaccine carriage (0)'!DP$47))</f>
        <v>6.7766213862812174E-6</v>
      </c>
      <c r="Q39" s="31">
        <f>('post-vaccine carriage (0)'!DQ37*(1-'invasiveness (0)'!$F$90)+'post-vaccine carriage (0)'!BS37)*EXP('invasiveness (0)'!$B39)/1000*(100000/('post-vaccine carriage (0)'!BS$47+'post-vaccine carriage (0)'!DQ$47))</f>
        <v>1.3598351082395896E-6</v>
      </c>
      <c r="R39" s="31">
        <f>('post-vaccine carriage (0)'!DR37*(1-'invasiveness (0)'!$F$90)+'post-vaccine carriage (0)'!BT37)*EXP('invasiveness (0)'!$B39)/1000*(100000/('post-vaccine carriage (0)'!BT$47+'post-vaccine carriage (0)'!DR$47))</f>
        <v>8.0412528364823277E-6</v>
      </c>
      <c r="S39" s="31">
        <f>('post-vaccine carriage (0)'!DS37*(1-'invasiveness (0)'!$F$90)+'post-vaccine carriage (0)'!BU37)*EXP('invasiveness (0)'!$B39)/1000*(100000/('post-vaccine carriage (0)'!BU$47+'post-vaccine carriage (0)'!DS$47))</f>
        <v>1.3464805451544526E-6</v>
      </c>
      <c r="T39" s="31">
        <f>('post-vaccine carriage (0)'!DT37*(1-'invasiveness (0)'!$F$90)+'post-vaccine carriage (0)'!BV37)*EXP('invasiveness (0)'!$B39)/1000*(100000/('post-vaccine carriage (0)'!BV$47+'post-vaccine carriage (0)'!DT$47))</f>
        <v>6.7811202386919451E-7</v>
      </c>
      <c r="U39" s="31">
        <f>('post-vaccine carriage (0)'!DU37*(1-'invasiveness (0)'!$F$90)+'post-vaccine carriage (0)'!BW37)*EXP('invasiveness (0)'!$B39)/1000*(100000/('post-vaccine carriage (0)'!BW$47+'post-vaccine carriage (0)'!DU$47))</f>
        <v>0</v>
      </c>
      <c r="V39" s="31">
        <f>('post-vaccine carriage (0)'!DV37*(1-'invasiveness (0)'!$F$90)+'post-vaccine carriage (0)'!BX37)*EXP('invasiveness (0)'!$B39)/1000*(100000/('post-vaccine carriage (0)'!BX$47+'post-vaccine carriage (0)'!DV$47))</f>
        <v>6.6843802208897826E-7</v>
      </c>
      <c r="W39" s="38">
        <f>('post-vaccine carriage (0)'!DW37*(1-'invasiveness (0)'!$F$90)+'post-vaccine carriage (0)'!BY37)*EXP('invasiveness (0)'!$B39)/1000*(100000/('post-vaccine carriage (0)'!BY$47+'post-vaccine carriage (0)'!DW$47))</f>
        <v>0</v>
      </c>
      <c r="X39" s="31">
        <f>('post-vaccine carriage (0)'!DX37*(1-'invasiveness (0)'!$F$90)+'post-vaccine carriage (0)'!BZ37)*EXP('invasiveness (0)'!$C39)/1000*(100000/('post-vaccine carriage (0)'!BZ$47+'post-vaccine carriage (0)'!DX$47))</f>
        <v>1.6742283304821577E-6</v>
      </c>
      <c r="Y39" s="31">
        <f>('post-vaccine carriage (0)'!DY37*(1-'invasiveness (0)'!$F$90)+'post-vaccine carriage (0)'!CA37)*EXP('invasiveness (0)'!$C39)/1000*(100000/('post-vaccine carriage (0)'!CA$47+'post-vaccine carriage (0)'!DY$47))</f>
        <v>1.6645547041401229E-6</v>
      </c>
      <c r="Z39" s="31">
        <f>('post-vaccine carriage (0)'!DZ37*(1-'invasiveness (0)'!$F$90)+'post-vaccine carriage (0)'!CB37)*EXP('invasiveness (0)'!$C39)/1000*(100000/('post-vaccine carriage (0)'!CB$47+'post-vaccine carriage (0)'!DZ$47))</f>
        <v>5.0160219485923864E-6</v>
      </c>
      <c r="AA39" s="31">
        <f>('post-vaccine carriage (0)'!EA37*(1-'invasiveness (0)'!$F$90)+'post-vaccine carriage (0)'!CC37)*EXP('invasiveness (0)'!$C39)/1000*(100000/('post-vaccine carriage (0)'!CC$47+'post-vaccine carriage (0)'!EA$47))</f>
        <v>2.5161470937436686E-6</v>
      </c>
      <c r="AB39" s="31">
        <f>('post-vaccine carriage (0)'!EB37*(1-'invasiveness (0)'!$F$90)+'post-vaccine carriage (0)'!CD37)*EXP('invasiveness (0)'!$C39)/1000*(100000/('post-vaccine carriage (0)'!CD$47+'post-vaccine carriage (0)'!EB$47))</f>
        <v>8.4338088079367582E-8</v>
      </c>
      <c r="AC39" s="31">
        <f>('post-vaccine carriage (0)'!EC37*(1-'invasiveness (0)'!$F$90)+'post-vaccine carriage (0)'!CE37)*EXP('invasiveness (0)'!$C39)/1000*(100000/('post-vaccine carriage (0)'!CE$47+'post-vaccine carriage (0)'!EC$47))</f>
        <v>8.4813392104376428E-8</v>
      </c>
      <c r="AD39" s="31">
        <f>('post-vaccine carriage (0)'!ED37*(1-'invasiveness (0)'!$F$90)+'post-vaccine carriage (0)'!CF37)*EXP('invasiveness (0)'!$C39)/1000*(100000/('post-vaccine carriage (0)'!CF$47+'post-vaccine carriage (0)'!ED$47))</f>
        <v>1.6963391857888277E-7</v>
      </c>
      <c r="AE39" s="31">
        <f>('post-vaccine carriage (0)'!EE37*(1-'invasiveness (0)'!$F$90)+'post-vaccine carriage (0)'!CG37)*EXP('invasiveness (0)'!$C39)/1000*(100000/('post-vaccine carriage (0)'!CG$47+'post-vaccine carriage (0)'!EE$47))</f>
        <v>0</v>
      </c>
      <c r="AF39" s="31">
        <f>('post-vaccine carriage (0)'!EF37*(1-'invasiveness (0)'!$F$90)+'post-vaccine carriage (0)'!CH37)*EXP('invasiveness (0)'!$C39)/1000*(100000/('post-vaccine carriage (0)'!CH$47+'post-vaccine carriage (0)'!EF$47))</f>
        <v>9.3851278831965425E-7</v>
      </c>
      <c r="AG39" s="38">
        <f>('post-vaccine carriage (0)'!EG37*(1-'invasiveness (0)'!$F$90)+'post-vaccine carriage (0)'!CI37)*EXP('invasiveness (0)'!$C39)/1000*(100000/('post-vaccine carriage (0)'!CI$47+'post-vaccine carriage (0)'!EG$47))</f>
        <v>8.4841937989219507E-8</v>
      </c>
      <c r="AH39" s="31">
        <f>('post-vaccine carriage (0)'!EH37*(1-'invasiveness (0)'!$F$90)+'post-vaccine carriage (0)'!CJ37)*EXP('invasiveness (0)'!$D39)/1000*(100000/('post-vaccine carriage (0)'!CJ$47+'post-vaccine carriage (0)'!EH$47))</f>
        <v>2.4385345074673597E-6</v>
      </c>
      <c r="AI39" s="31">
        <f>('post-vaccine carriage (0)'!EI37*(1-'invasiveness (0)'!$F$90)+'post-vaccine carriage (0)'!CK37)*EXP('invasiveness (0)'!$D39)/1000*(100000/('post-vaccine carriage (0)'!CK$47+'post-vaccine carriage (0)'!EI$47))</f>
        <v>1.6306214384369898E-6</v>
      </c>
      <c r="AJ39" s="31">
        <f>('post-vaccine carriage (0)'!EJ37*(1-'invasiveness (0)'!$F$90)+'post-vaccine carriage (0)'!CL37)*EXP('invasiveness (0)'!$D39)/1000*(100000/('post-vaccine carriage (0)'!CL$47+'post-vaccine carriage (0)'!EJ$47))</f>
        <v>8.1337813084701398E-7</v>
      </c>
      <c r="AK39" s="31">
        <f>('post-vaccine carriage (0)'!EK37*(1-'invasiveness (0)'!$F$90)+'post-vaccine carriage (0)'!CM37)*EXP('invasiveness (0)'!$D39)/1000*(100000/('post-vaccine carriage (0)'!CM$47+'post-vaccine carriage (0)'!EK$47))</f>
        <v>1.6221900969766124E-6</v>
      </c>
      <c r="AL39" s="31">
        <f>('post-vaccine carriage (0)'!EL37*(1-'invasiveness (0)'!$F$90)+'post-vaccine carriage (0)'!CN37)*EXP('invasiveness (0)'!$D39)/1000*(100000/('post-vaccine carriage (0)'!CN$47+'post-vaccine carriage (0)'!EL$47))</f>
        <v>7.3061773930694237E-6</v>
      </c>
      <c r="AM39" s="31">
        <f>('post-vaccine carriage (0)'!EM37*(1-'invasiveness (0)'!$F$90)+'post-vaccine carriage (0)'!CO37)*EXP('invasiveness (0)'!$D39)/1000*(100000/('post-vaccine carriage (0)'!CO$47+'post-vaccine carriage (0)'!EM$47))</f>
        <v>8.1267295431522723E-7</v>
      </c>
      <c r="AN39" s="31">
        <f>('post-vaccine carriage (0)'!EN37*(1-'invasiveness (0)'!$F$90)+'post-vaccine carriage (0)'!CP37)*EXP('invasiveness (0)'!$D39)/1000*(100000/('post-vaccine carriage (0)'!CP$47+'post-vaccine carriage (0)'!EN$47))</f>
        <v>8.1367088015839375E-7</v>
      </c>
      <c r="AO39" s="31">
        <f>('post-vaccine carriage (0)'!EO37*(1-'invasiveness (0)'!$F$90)+'post-vaccine carriage (0)'!CQ37)*EXP('invasiveness (0)'!$D39)/1000*(100000/('post-vaccine carriage (0)'!CQ$47+'post-vaccine carriage (0)'!EO$47))</f>
        <v>2.4336446734119431E-6</v>
      </c>
      <c r="AP39" s="31">
        <f>('post-vaccine carriage (0)'!EP37*(1-'invasiveness (0)'!$F$90)+'post-vaccine carriage (0)'!CR37)*EXP('invasiveness (0)'!$D39)/1000*(100000/('post-vaccine carriage (0)'!CR$47+'post-vaccine carriage (0)'!EP$47))</f>
        <v>6.4795981761890678E-6</v>
      </c>
      <c r="AQ39" s="38">
        <f>('post-vaccine carriage (0)'!EQ37*(1-'invasiveness (0)'!$F$90)+'post-vaccine carriage (0)'!CS37)*EXP('invasiveness (0)'!$D39)/1000*(100000/('post-vaccine carriage (0)'!CS$47+'post-vaccine carriage (0)'!EQ$47))</f>
        <v>1.0606239478469372E-6</v>
      </c>
      <c r="AR39" s="31">
        <f>('post-vaccine carriage (0)'!ER37*(1-'invasiveness (0)'!$F$90)+'post-vaccine carriage (0)'!CT37)*EXP('invasiveness (0)'!$E39)/1000*(100000/('post-vaccine carriage (0)'!CT$47+'post-vaccine carriage (0)'!ER$47))</f>
        <v>0.11157409122803337</v>
      </c>
      <c r="AS39" s="31">
        <f>('post-vaccine carriage (0)'!ES37*(1-'invasiveness (0)'!$F$90)+'post-vaccine carriage (0)'!CU37)*EXP('invasiveness (0)'!$E39)/1000*(100000/('post-vaccine carriage (0)'!CU$47+'post-vaccine carriage (0)'!ES$47))</f>
        <v>5.5823323518722913E-2</v>
      </c>
      <c r="AT39" s="31">
        <f>('post-vaccine carriage (0)'!ET37*(1-'invasiveness (0)'!$F$90)+'post-vaccine carriage (0)'!CV37)*EXP('invasiveness (0)'!$E39)/1000*(100000/('post-vaccine carriage (0)'!CV$47+'post-vaccine carriage (0)'!ET$47))</f>
        <v>0.13010798416468095</v>
      </c>
      <c r="AU39" s="31">
        <f>('post-vaccine carriage (0)'!EU37*(1-'invasiveness (0)'!$F$90)+'post-vaccine carriage (0)'!CW37)*EXP('invasiveness (0)'!$E39)/1000*(100000/('post-vaccine carriage (0)'!CW$47+'post-vaccine carriage (0)'!EU$47))</f>
        <v>5.5696556806966772E-2</v>
      </c>
      <c r="AV39" s="31">
        <f>('post-vaccine carriage (0)'!EV37*(1-'invasiveness (0)'!$F$90)+'post-vaccine carriage (0)'!CX37)*EXP('invasiveness (0)'!$E39)/1000*(100000/('post-vaccine carriage (0)'!CX$47+'post-vaccine carriage (0)'!EV$47))</f>
        <v>0.14833906543549114</v>
      </c>
      <c r="AW39" s="31">
        <f>('post-vaccine carriage (0)'!EW37*(1-'invasiveness (0)'!$F$90)+'post-vaccine carriage (0)'!CY37)*EXP('invasiveness (0)'!$E39)/1000*(100000/('post-vaccine carriage (0)'!CY$47+'post-vaccine carriage (0)'!EW$47))</f>
        <v>3.7039993045244829E-2</v>
      </c>
      <c r="AX39" s="31">
        <f>('post-vaccine carriage (0)'!EX37*(1-'invasiveness (0)'!$F$90)+'post-vaccine carriage (0)'!CZ37)*EXP('invasiveness (0)'!$E39)/1000*(100000/('post-vaccine carriage (0)'!CZ$47+'post-vaccine carriage (0)'!EX$47))</f>
        <v>0.12963190825309118</v>
      </c>
      <c r="AY39" s="31">
        <f>('post-vaccine carriage (0)'!EY37*(1-'invasiveness (0)'!$F$90)+'post-vaccine carriage (0)'!DA37)*EXP('invasiveness (0)'!$E39)/1000*(100000/('post-vaccine carriage (0)'!DA$47+'post-vaccine carriage (0)'!EY$47))</f>
        <v>3.7155608620405095E-2</v>
      </c>
      <c r="AZ39" s="31">
        <f>('post-vaccine carriage (0)'!EZ37*(1-'invasiveness (0)'!$F$90)+'post-vaccine carriage (0)'!DB37)*EXP('invasiveness (0)'!$E39)/1000*(100000/('post-vaccine carriage (0)'!DB$47+'post-vaccine carriage (0)'!EZ$47))</f>
        <v>0.14876545497071114</v>
      </c>
      <c r="BA39" s="38">
        <f>('post-vaccine carriage (0)'!FA37*(1-'invasiveness (0)'!$F$90)+'post-vaccine carriage (0)'!DC37)*EXP('invasiveness (0)'!$E39)/1000*(100000/('post-vaccine carriage (0)'!DC$47+'post-vaccine carriage (0)'!FA$47))</f>
        <v>0.11143065295001582</v>
      </c>
      <c r="BB39" s="31">
        <f>('post-vaccine carriage (0)'!DN37*(1-'invasiveness (0)'!$F$90)+'post-vaccine carriage (0)'!BP37)*EXP('invasiveness (0)'!$B39-1.96*$J39)/1000*(100000/('post-vaccine carriage (0)'!BP$47+'post-vaccine carriage (0)'!DN$47))</f>
        <v>0</v>
      </c>
      <c r="BC39" s="31">
        <f>('post-vaccine carriage (0)'!DO37*(1-'invasiveness (0)'!$F$90)+'post-vaccine carriage (0)'!BQ37)*EXP('invasiveness (0)'!$B39-1.96*$J39)/1000*(100000/('post-vaccine carriage (0)'!BQ$47+'post-vaccine carriage (0)'!DO$47))</f>
        <v>6.9667364586216708E-10</v>
      </c>
      <c r="BD39" s="31">
        <f>('post-vaccine carriage (0)'!DP37*(1-'invasiveness (0)'!$F$90)+'post-vaccine carriage (0)'!BR37)*EXP('invasiveness (0)'!$B39-1.96*$J39)/1000*(100000/('post-vaccine carriage (0)'!BR$47+'post-vaccine carriage (0)'!DP$47))</f>
        <v>3.5235796054071724E-10</v>
      </c>
      <c r="BE39" s="31">
        <f>('post-vaccine carriage (0)'!DQ37*(1-'invasiveness (0)'!$F$90)+'post-vaccine carriage (0)'!BS37)*EXP('invasiveness (0)'!$B39-1.96*$J39)/1000*(100000/('post-vaccine carriage (0)'!BS$47+'post-vaccine carriage (0)'!DQ$47))</f>
        <v>7.0706137778476057E-11</v>
      </c>
      <c r="BF39" s="31">
        <f>('post-vaccine carriage (0)'!DR37*(1-'invasiveness (0)'!$F$90)+'post-vaccine carriage (0)'!BT37)*EXP('invasiveness (0)'!$B39-1.96*$J39)/1000*(100000/('post-vaccine carriage (0)'!BT$47+'post-vaccine carriage (0)'!DR$47))</f>
        <v>4.1811387830979966E-10</v>
      </c>
      <c r="BG39" s="31">
        <f>('post-vaccine carriage (0)'!DS37*(1-'invasiveness (0)'!$F$90)+'post-vaccine carriage (0)'!BU37)*EXP('invasiveness (0)'!$B39-1.96*$J39)/1000*(100000/('post-vaccine carriage (0)'!BU$47+'post-vaccine carriage (0)'!DS$47))</f>
        <v>7.0011752428555609E-11</v>
      </c>
      <c r="BH39" s="31">
        <f>('post-vaccine carriage (0)'!DT37*(1-'invasiveness (0)'!$F$90)+'post-vaccine carriage (0)'!BV37)*EXP('invasiveness (0)'!$B39-1.96*$J39)/1000*(100000/('post-vaccine carriage (0)'!BV$47+'post-vaccine carriage (0)'!DT$47))</f>
        <v>3.5259188337185345E-11</v>
      </c>
      <c r="BI39" s="31">
        <f>('post-vaccine carriage (0)'!DU37*(1-'invasiveness (0)'!$F$90)+'post-vaccine carriage (0)'!BW37)*EXP('invasiveness (0)'!$B39-1.96*$J39)/1000*(100000/('post-vaccine carriage (0)'!BW$47+'post-vaccine carriage (0)'!DU$47))</f>
        <v>0</v>
      </c>
      <c r="BJ39" s="31">
        <f>('post-vaccine carriage (0)'!DV37*(1-'invasiveness (0)'!$F$90)+'post-vaccine carriage (0)'!BX37)*EXP('invasiveness (0)'!$B39-1.96*$J39)/1000*(100000/('post-vaccine carriage (0)'!BX$47+'post-vaccine carriage (0)'!DV$47))</f>
        <v>3.4756177862903139E-11</v>
      </c>
      <c r="BK39" s="38">
        <f>('post-vaccine carriage (0)'!DW37*(1-'invasiveness (0)'!$F$90)+'post-vaccine carriage (0)'!BY37)*EXP('invasiveness (0)'!$B39-1.96*$J39)/1000*(100000/('post-vaccine carriage (0)'!BY$47+'post-vaccine carriage (0)'!DW$47))</f>
        <v>0</v>
      </c>
      <c r="BL39" s="31">
        <f>('post-vaccine carriage (0)'!DX37*(1-'invasiveness (0)'!$F$90)+'post-vaccine carriage (0)'!BZ37)*EXP('invasiveness (0)'!$C39-1.96*$K39)/1000*(100000/('post-vaccine carriage (0)'!BZ$47+'post-vaccine carriage (0)'!DX$47))</f>
        <v>1.8579586599489038E-11</v>
      </c>
      <c r="BM39" s="31">
        <f>('post-vaccine carriage (0)'!DY37*(1-'invasiveness (0)'!$F$90)+'post-vaccine carriage (0)'!CA37)*EXP('invasiveness (0)'!$C39-1.96*$K39)/1000*(100000/('post-vaccine carriage (0)'!CA$47+'post-vaccine carriage (0)'!DY$47))</f>
        <v>1.8472234468910067E-11</v>
      </c>
      <c r="BN39" s="31">
        <f>('post-vaccine carriage (0)'!DZ37*(1-'invasiveness (0)'!$F$90)+'post-vaccine carriage (0)'!CB37)*EXP('invasiveness (0)'!$C39-1.96*$K39)/1000*(100000/('post-vaccine carriage (0)'!CB$47+'post-vaccine carriage (0)'!DZ$47))</f>
        <v>5.5664817326302654E-11</v>
      </c>
      <c r="BO39" s="31">
        <f>('post-vaccine carriage (0)'!EA37*(1-'invasiveness (0)'!$F$90)+'post-vaccine carriage (0)'!CC37)*EXP('invasiveness (0)'!$C39-1.96*$K39)/1000*(100000/('post-vaccine carriage (0)'!CC$47+'post-vaccine carriage (0)'!EA$47))</f>
        <v>2.7922698460012321E-11</v>
      </c>
      <c r="BP39" s="31">
        <f>('post-vaccine carriage (0)'!EB37*(1-'invasiveness (0)'!$F$90)+'post-vaccine carriage (0)'!CD37)*EXP('invasiveness (0)'!$C39-1.96*$K39)/1000*(100000/('post-vaccine carriage (0)'!CD$47+'post-vaccine carriage (0)'!EB$47))</f>
        <v>9.3593375681002629E-13</v>
      </c>
      <c r="BQ39" s="31">
        <f>('post-vaccine carriage (0)'!EC37*(1-'invasiveness (0)'!$F$90)+'post-vaccine carriage (0)'!CE37)*EXP('invasiveness (0)'!$C39-1.96*$K39)/1000*(100000/('post-vaccine carriage (0)'!CE$47+'post-vaccine carriage (0)'!EC$47))</f>
        <v>9.4120839715206044E-13</v>
      </c>
      <c r="BR39" s="31">
        <f>('post-vaccine carriage (0)'!ED37*(1-'invasiveness (0)'!$F$90)+'post-vaccine carriage (0)'!CF37)*EXP('invasiveness (0)'!$C39-1.96*$K39)/1000*(100000/('post-vaccine carriage (0)'!CF$47+'post-vaccine carriage (0)'!ED$47))</f>
        <v>1.8824959672850385E-12</v>
      </c>
      <c r="BS39" s="31">
        <f>('post-vaccine carriage (0)'!EE37*(1-'invasiveness (0)'!$F$90)+'post-vaccine carriage (0)'!CG37)*EXP('invasiveness (0)'!$C39-1.96*$K39)/1000*(100000/('post-vaccine carriage (0)'!CG$47+'post-vaccine carriage (0)'!EE$47))</f>
        <v>0</v>
      </c>
      <c r="BT39" s="31">
        <f>('post-vaccine carriage (0)'!EF37*(1-'invasiveness (0)'!$F$90)+'post-vaccine carriage (0)'!CH37)*EXP('invasiveness (0)'!$C39-1.96*$K39)/1000*(100000/('post-vaccine carriage (0)'!CH$47+'post-vaccine carriage (0)'!EF$47))</f>
        <v>1.0415054689876884E-11</v>
      </c>
      <c r="BU39" s="38">
        <f>('post-vaccine carriage (0)'!EG37*(1-'invasiveness (0)'!$F$90)+'post-vaccine carriage (0)'!CI37)*EXP('invasiveness (0)'!$C39-1.96*$K39)/1000*(100000/('post-vaccine carriage (0)'!CI$47+'post-vaccine carriage (0)'!EG$47))</f>
        <v>9.4152518234189656E-13</v>
      </c>
      <c r="BV39" s="31">
        <f>('post-vaccine carriage (0)'!EH37*(1-'invasiveness (0)'!$F$90)+'post-vaccine carriage (0)'!CJ37)*EXP('invasiveness (0)'!$D39-1.96*$L39)/1000*(100000/('post-vaccine carriage (0)'!CJ$47+'post-vaccine carriage (0)'!EH$47))</f>
        <v>2.8018402073510083E-11</v>
      </c>
      <c r="BW39" s="31">
        <f>('post-vaccine carriage (0)'!EI37*(1-'invasiveness (0)'!$F$90)+'post-vaccine carriage (0)'!CK37)*EXP('invasiveness (0)'!$D39-1.96*$L39)/1000*(100000/('post-vaccine carriage (0)'!CK$47+'post-vaccine carriage (0)'!EI$47))</f>
        <v>1.8735599989217899E-11</v>
      </c>
      <c r="BX39" s="31">
        <f>('post-vaccine carriage (0)'!EJ37*(1-'invasiveness (0)'!$F$90)+'post-vaccine carriage (0)'!CL37)*EXP('invasiveness (0)'!$D39-1.96*$L39)/1000*(100000/('post-vaccine carriage (0)'!CL$47+'post-vaccine carriage (0)'!EJ$47))</f>
        <v>9.3455948390661719E-12</v>
      </c>
      <c r="BY39" s="31">
        <f>('post-vaccine carriage (0)'!EK37*(1-'invasiveness (0)'!$F$90)+'post-vaccine carriage (0)'!CM37)*EXP('invasiveness (0)'!$D39-1.96*$L39)/1000*(100000/('post-vaccine carriage (0)'!CM$47+'post-vaccine carriage (0)'!EK$47))</f>
        <v>1.8638725118539422E-11</v>
      </c>
      <c r="BZ39" s="31">
        <f>('post-vaccine carriage (0)'!EL37*(1-'invasiveness (0)'!$F$90)+'post-vaccine carriage (0)'!CN37)*EXP('invasiveness (0)'!$D39-1.96*$L39)/1000*(100000/('post-vaccine carriage (0)'!CN$47+'post-vaccine carriage (0)'!EL$47))</f>
        <v>8.3946901383821775E-11</v>
      </c>
      <c r="CA39" s="31">
        <f>('post-vaccine carriage (0)'!EM37*(1-'invasiveness (0)'!$F$90)+'post-vaccine carriage (0)'!CO37)*EXP('invasiveness (0)'!$D39-1.96*$L39)/1000*(100000/('post-vaccine carriage (0)'!CO$47+'post-vaccine carriage (0)'!EM$47))</f>
        <v>9.3374924646523997E-12</v>
      </c>
      <c r="CB39" s="31">
        <f>('post-vaccine carriage (0)'!EN37*(1-'invasiveness (0)'!$F$90)+'post-vaccine carriage (0)'!CP37)*EXP('invasiveness (0)'!$D39-1.96*$L39)/1000*(100000/('post-vaccine carriage (0)'!CP$47+'post-vaccine carriage (0)'!EN$47))</f>
        <v>9.3489584855054031E-12</v>
      </c>
      <c r="CC39" s="31">
        <f>('post-vaccine carriage (0)'!EO37*(1-'invasiveness (0)'!$F$90)+'post-vaccine carriage (0)'!CQ37)*EXP('invasiveness (0)'!$D39-1.96*$L39)/1000*(100000/('post-vaccine carriage (0)'!CQ$47+'post-vaccine carriage (0)'!EO$47))</f>
        <v>2.7962218600929374E-11</v>
      </c>
      <c r="CD39" s="31">
        <f>('post-vaccine carriage (0)'!EP37*(1-'invasiveness (0)'!$F$90)+'post-vaccine carriage (0)'!CR37)*EXP('invasiveness (0)'!$D39-1.96*$L39)/1000*(100000/('post-vaccine carriage (0)'!CR$47+'post-vaccine carriage (0)'!EP$47))</f>
        <v>7.44496280119497E-11</v>
      </c>
      <c r="CE39" s="38">
        <f>('post-vaccine carriage (0)'!EQ37*(1-'invasiveness (0)'!$F$90)+'post-vaccine carriage (0)'!CS37)*EXP('invasiveness (0)'!$D39-1.96*$L39)/1000*(100000/('post-vaccine carriage (0)'!CS$47+'post-vaccine carriage (0)'!EQ$47))</f>
        <v>1.2186412834663092E-11</v>
      </c>
      <c r="CF39" s="31">
        <f>('post-vaccine carriage (0)'!ER37*(1-'invasiveness (0)'!$F$90)+'post-vaccine carriage (0)'!CT37)*EXP('invasiveness (0)'!$E39-1.96*$M39)/1000*(100000/('post-vaccine carriage (0)'!CT$47+'post-vaccine carriage (0)'!ER$47))</f>
        <v>2.4219043950343275E-2</v>
      </c>
      <c r="CG39" s="31">
        <f>('post-vaccine carriage (0)'!ES37*(1-'invasiveness (0)'!$F$90)+'post-vaccine carriage (0)'!CU37)*EXP('invasiveness (0)'!$E39-1.96*$M39)/1000*(100000/('post-vaccine carriage (0)'!CU$47+'post-vaccine carriage (0)'!ES$47))</f>
        <v>1.211739670808531E-2</v>
      </c>
      <c r="CH39" s="31">
        <f>('post-vaccine carriage (0)'!ET37*(1-'invasiveness (0)'!$F$90)+'post-vaccine carriage (0)'!CV37)*EXP('invasiveness (0)'!$E39-1.96*$M39)/1000*(100000/('post-vaccine carriage (0)'!CV$47+'post-vaccine carriage (0)'!ET$47))</f>
        <v>2.8242138941869804E-2</v>
      </c>
      <c r="CI39" s="31">
        <f>('post-vaccine carriage (0)'!EU37*(1-'invasiveness (0)'!$F$90)+'post-vaccine carriage (0)'!CW37)*EXP('invasiveness (0)'!$E39-1.96*$M39)/1000*(100000/('post-vaccine carriage (0)'!CW$47+'post-vaccine carriage (0)'!EU$47))</f>
        <v>1.2089879848842534E-2</v>
      </c>
      <c r="CJ39" s="31">
        <f>('post-vaccine carriage (0)'!EV37*(1-'invasiveness (0)'!$F$90)+'post-vaccine carriage (0)'!CX37)*EXP('invasiveness (0)'!$E39-1.96*$M39)/1000*(100000/('post-vaccine carriage (0)'!CX$47+'post-vaccine carriage (0)'!EV$47))</f>
        <v>3.2199503538795991E-2</v>
      </c>
      <c r="CK39" s="31">
        <f>('post-vaccine carriage (0)'!EW37*(1-'invasiveness (0)'!$F$90)+'post-vaccine carriage (0)'!CY37)*EXP('invasiveness (0)'!$E39-1.96*$M39)/1000*(100000/('post-vaccine carriage (0)'!CY$47+'post-vaccine carriage (0)'!EW$47))</f>
        <v>8.0401570795658097E-3</v>
      </c>
      <c r="CL39" s="31">
        <f>('post-vaccine carriage (0)'!EX37*(1-'invasiveness (0)'!$F$90)+'post-vaccine carriage (0)'!CZ37)*EXP('invasiveness (0)'!$E39-1.96*$M39)/1000*(100000/('post-vaccine carriage (0)'!CZ$47+'post-vaccine carriage (0)'!EX$47))</f>
        <v>2.8138798611694698E-2</v>
      </c>
      <c r="CM39" s="31">
        <f>('post-vaccine carriage (0)'!EY37*(1-'invasiveness (0)'!$F$90)+'post-vaccine carriage (0)'!DA37)*EXP('invasiveness (0)'!$E39-1.96*$M39)/1000*(100000/('post-vaccine carriage (0)'!DA$47+'post-vaccine carriage (0)'!EY$47))</f>
        <v>8.0652533959716301E-3</v>
      </c>
      <c r="CN39" s="31">
        <f>('post-vaccine carriage (0)'!EZ37*(1-'invasiveness (0)'!$F$90)+'post-vaccine carriage (0)'!DB37)*EXP('invasiveness (0)'!$E39-1.96*$M39)/1000*(100000/('post-vaccine carriage (0)'!DB$47+'post-vaccine carriage (0)'!EZ$47))</f>
        <v>3.2292058600457696E-2</v>
      </c>
      <c r="CO39" s="38">
        <f>('post-vaccine carriage (0)'!FA37*(1-'invasiveness (0)'!$F$90)+'post-vaccine carriage (0)'!DC37)*EXP('invasiveness (0)'!$E39-1.96*$M39)/1000*(100000/('post-vaccine carriage (0)'!DC$47+'post-vaccine carriage (0)'!FA$47))</f>
        <v>2.4187908245617985E-2</v>
      </c>
      <c r="CP39" s="31">
        <f>('post-vaccine carriage (0)'!DN37*(1-'invasiveness (0)'!$F$90)+'post-vaccine carriage (0)'!BP37)*MIN(1000, EXP('invasiveness (0)'!$B39+1.96*$J39))/1000*(100000/('post-vaccine carriage (0)'!BP$47+'post-vaccine carriage (0)'!DN$47))</f>
        <v>0</v>
      </c>
      <c r="CQ39" s="31">
        <f>('post-vaccine carriage (0)'!DO37*(1-'invasiveness (0)'!$F$90)+'post-vaccine carriage (0)'!BQ37)*MIN(1000, EXP('invasiveness (0)'!$B39+1.96*$J39))/1000*(100000/('post-vaccine carriage (0)'!BQ$47+'post-vaccine carriage (0)'!DO$47))</f>
        <v>0.25768411724791734</v>
      </c>
      <c r="CR39" s="31">
        <f>('post-vaccine carriage (0)'!DP37*(1-'invasiveness (0)'!$F$90)+'post-vaccine carriage (0)'!BR37)*MIN(1000, EXP('invasiveness (0)'!$B39+1.96*$J39))/1000*(100000/('post-vaccine carriage (0)'!BR$47+'post-vaccine carriage (0)'!DP$47))</f>
        <v>0.13032938816688766</v>
      </c>
      <c r="CS39" s="31">
        <f>('post-vaccine carriage (0)'!DQ37*(1-'invasiveness (0)'!$F$90)+'post-vaccine carriage (0)'!BS37)*MIN(1000, EXP('invasiveness (0)'!$B39+1.96*$J39))/1000*(100000/('post-vaccine carriage (0)'!BS$47+'post-vaccine carriage (0)'!DQ$47))</f>
        <v>2.6152630870525155E-2</v>
      </c>
      <c r="CT39" s="31">
        <f>('post-vaccine carriage (0)'!DR37*(1-'invasiveness (0)'!$F$90)+'post-vaccine carriage (0)'!BT37)*MIN(1000, EXP('invasiveness (0)'!$B39+1.96*$J39))/1000*(100000/('post-vaccine carriage (0)'!BT$47+'post-vaccine carriage (0)'!DR$47))</f>
        <v>0.15465104253804351</v>
      </c>
      <c r="CU39" s="31">
        <f>('post-vaccine carriage (0)'!DS37*(1-'invasiveness (0)'!$F$90)+'post-vaccine carriage (0)'!BU37)*MIN(1000, EXP('invasiveness (0)'!$B39+1.96*$J39))/1000*(100000/('post-vaccine carriage (0)'!BU$47+'post-vaccine carriage (0)'!DS$47))</f>
        <v>2.5895793143151817E-2</v>
      </c>
      <c r="CV39" s="31">
        <f>('post-vaccine carriage (0)'!DT37*(1-'invasiveness (0)'!$F$90)+'post-vaccine carriage (0)'!BV37)*MIN(1000, EXP('invasiveness (0)'!$B39+1.96*$J39))/1000*(100000/('post-vaccine carriage (0)'!BV$47+'post-vaccine carriage (0)'!DT$47))</f>
        <v>1.3041591102964196E-2</v>
      </c>
      <c r="CW39" s="31">
        <f>('post-vaccine carriage (0)'!DU37*(1-'invasiveness (0)'!$F$90)+'post-vaccine carriage (0)'!BW37)*MIN(1000, EXP('invasiveness (0)'!$B39+1.96*$J39))/1000*(100000/('post-vaccine carriage (0)'!BW$47+'post-vaccine carriage (0)'!DU$47))</f>
        <v>0</v>
      </c>
      <c r="CX39" s="31">
        <f>('post-vaccine carriage (0)'!DV37*(1-'invasiveness (0)'!$F$90)+'post-vaccine carriage (0)'!BX37)*MIN(1000, EXP('invasiveness (0)'!$B39+1.96*$J39))/1000*(100000/('post-vaccine carriage (0)'!BX$47+'post-vaccine carriage (0)'!DV$47))</f>
        <v>1.2855538694061232E-2</v>
      </c>
      <c r="CY39" s="38">
        <f>('post-vaccine carriage (0)'!DW37*(1-'invasiveness (0)'!$F$90)+'post-vaccine carriage (0)'!BY37)*MIN(1000, EXP('invasiveness (0)'!$B39+1.96*$J39))/1000*(100000/('post-vaccine carriage (0)'!BY$47+'post-vaccine carriage (0)'!DW$47))</f>
        <v>0</v>
      </c>
      <c r="CZ39" s="31">
        <f>('post-vaccine carriage (0)'!DX37*(1-'invasiveness (0)'!$F$90)+'post-vaccine carriage (0)'!BZ37)*MIN(1000, EXP('invasiveness (0)'!$C39+1.96*$K39))/1000*(100000/('post-vaccine carriage (0)'!BZ$47+'post-vaccine carriage (0)'!DX$47))</f>
        <v>0.15086667766150216</v>
      </c>
      <c r="DA39" s="31">
        <f>('post-vaccine carriage (0)'!DY37*(1-'invasiveness (0)'!$F$90)+'post-vaccine carriage (0)'!CA37)*MIN(1000, EXP('invasiveness (0)'!$C39+1.96*$K39))/1000*(100000/('post-vaccine carriage (0)'!CA$47+'post-vaccine carriage (0)'!DY$47))</f>
        <v>0.14999497585082902</v>
      </c>
      <c r="DB39" s="31">
        <f>('post-vaccine carriage (0)'!DZ37*(1-'invasiveness (0)'!$F$90)+'post-vaccine carriage (0)'!CB37)*MIN(1000, EXP('invasiveness (0)'!$C39+1.96*$K39))/1000*(100000/('post-vaccine carriage (0)'!CB$47+'post-vaccine carriage (0)'!DZ$47))</f>
        <v>0.45199961838142616</v>
      </c>
      <c r="DC39" s="31">
        <f>('post-vaccine carriage (0)'!EA37*(1-'invasiveness (0)'!$F$90)+'post-vaccine carriage (0)'!CC37)*MIN(1000, EXP('invasiveness (0)'!$C39+1.96*$K39))/1000*(100000/('post-vaccine carriage (0)'!CC$47+'post-vaccine carriage (0)'!EA$47))</f>
        <v>0.22673296445260274</v>
      </c>
      <c r="DD39" s="31">
        <f>('post-vaccine carriage (0)'!EB37*(1-'invasiveness (0)'!$F$90)+'post-vaccine carriage (0)'!CD37)*MIN(1000, EXP('invasiveness (0)'!$C39+1.96*$K39))/1000*(100000/('post-vaccine carriage (0)'!CD$47+'post-vaccine carriage (0)'!EB$47))</f>
        <v>7.5998039916055065E-3</v>
      </c>
      <c r="DE39" s="31">
        <f>('post-vaccine carriage (0)'!EC37*(1-'invasiveness (0)'!$F$90)+'post-vaccine carriage (0)'!CE37)*MIN(1000, EXP('invasiveness (0)'!$C39+1.96*$K39))/1000*(100000/('post-vaccine carriage (0)'!CE$47+'post-vaccine carriage (0)'!EC$47))</f>
        <v>7.6426341945274546E-3</v>
      </c>
      <c r="DF39" s="31">
        <f>('post-vaccine carriage (0)'!ED37*(1-'invasiveness (0)'!$F$90)+'post-vaccine carriage (0)'!CF37)*MIN(1000, EXP('invasiveness (0)'!$C39+1.96*$K39))/1000*(100000/('post-vaccine carriage (0)'!CF$47+'post-vaccine carriage (0)'!ED$47))</f>
        <v>1.528591127551138E-2</v>
      </c>
      <c r="DG39" s="31">
        <f>('post-vaccine carriage (0)'!EE37*(1-'invasiveness (0)'!$F$90)+'post-vaccine carriage (0)'!CG37)*MIN(1000, EXP('invasiveness (0)'!$C39+1.96*$K39))/1000*(100000/('post-vaccine carriage (0)'!CG$47+'post-vaccine carriage (0)'!EE$47))</f>
        <v>0</v>
      </c>
      <c r="DH39" s="31">
        <f>('post-vaccine carriage (0)'!EF37*(1-'invasiveness (0)'!$F$90)+'post-vaccine carriage (0)'!CH37)*MIN(1000, EXP('invasiveness (0)'!$C39+1.96*$K39))/1000*(100000/('post-vaccine carriage (0)'!CH$47+'post-vaccine carriage (0)'!EF$47))</f>
        <v>8.4570487632258967E-2</v>
      </c>
      <c r="DI39" s="38">
        <f>('post-vaccine carriage (0)'!EG37*(1-'invasiveness (0)'!$F$90)+'post-vaccine carriage (0)'!CI37)*MIN(1000, EXP('invasiveness (0)'!$C39+1.96*$K39))/1000*(100000/('post-vaccine carriage (0)'!CI$47+'post-vaccine carriage (0)'!EG$47))</f>
        <v>7.6452064976767755E-3</v>
      </c>
      <c r="DJ39" s="31">
        <f>('post-vaccine carriage (0)'!EH37*(1-'invasiveness (0)'!$F$90)+'post-vaccine carriage (0)'!CJ37)*MIN(1000, EXP('invasiveness (0)'!$D39+1.96*$L39))/1000*(100000/('post-vaccine carriage (0)'!CJ$47+'post-vaccine carriage (0)'!EH$47))</f>
        <v>0.21223375010850934</v>
      </c>
      <c r="DK39" s="31">
        <f>('post-vaccine carriage (0)'!EI37*(1-'invasiveness (0)'!$F$90)+'post-vaccine carriage (0)'!CK37)*MIN(1000, EXP('invasiveness (0)'!$D39+1.96*$L39))/1000*(100000/('post-vaccine carriage (0)'!CK$47+'post-vaccine carriage (0)'!EI$47))</f>
        <v>0.14191839476827511</v>
      </c>
      <c r="DL39" s="31">
        <f>('post-vaccine carriage (0)'!EJ37*(1-'invasiveness (0)'!$F$90)+'post-vaccine carriage (0)'!CL37)*MIN(1000, EXP('invasiveness (0)'!$D39+1.96*$L39))/1000*(100000/('post-vaccine carriage (0)'!CL$47+'post-vaccine carriage (0)'!EJ$47))</f>
        <v>7.0790997805152925E-2</v>
      </c>
      <c r="DM39" s="31">
        <f>('post-vaccine carriage (0)'!EK37*(1-'invasiveness (0)'!$F$90)+'post-vaccine carriage (0)'!CM37)*MIN(1000, EXP('invasiveness (0)'!$D39+1.96*$L39))/1000*(100000/('post-vaccine carriage (0)'!CM$47+'post-vaccine carriage (0)'!EK$47))</f>
        <v>0.14118458714279283</v>
      </c>
      <c r="DN39" s="31">
        <f>('post-vaccine carriage (0)'!EL37*(1-'invasiveness (0)'!$F$90)+'post-vaccine carriage (0)'!CN37)*MIN(1000, EXP('invasiveness (0)'!$D39+1.96*$L39))/1000*(100000/('post-vaccine carriage (0)'!CN$47+'post-vaccine carriage (0)'!EL$47))</f>
        <v>0.63588086301046187</v>
      </c>
      <c r="DO39" s="31">
        <f>('post-vaccine carriage (0)'!EM37*(1-'invasiveness (0)'!$F$90)+'post-vaccine carriage (0)'!CO37)*MIN(1000, EXP('invasiveness (0)'!$D39+1.96*$L39))/1000*(100000/('post-vaccine carriage (0)'!CO$47+'post-vaccine carriage (0)'!EM$47))</f>
        <v>7.0729623951565332E-2</v>
      </c>
      <c r="DP39" s="31">
        <f>('post-vaccine carriage (0)'!EN37*(1-'invasiveness (0)'!$F$90)+'post-vaccine carriage (0)'!CP37)*MIN(1000, EXP('invasiveness (0)'!$D39+1.96*$L39))/1000*(100000/('post-vaccine carriage (0)'!CP$47+'post-vaccine carriage (0)'!EN$47))</f>
        <v>7.0816476749168508E-2</v>
      </c>
      <c r="DQ39" s="31">
        <f>('post-vaccine carriage (0)'!EO37*(1-'invasiveness (0)'!$F$90)+'post-vaccine carriage (0)'!CQ37)*MIN(1000, EXP('invasiveness (0)'!$D39+1.96*$L39))/1000*(100000/('post-vaccine carriage (0)'!CQ$47+'post-vaccine carriage (0)'!EO$47))</f>
        <v>0.21180817162446025</v>
      </c>
      <c r="DR39" s="31">
        <f>('post-vaccine carriage (0)'!EP37*(1-'invasiveness (0)'!$F$90)+'post-vaccine carriage (0)'!CR37)*MIN(1000, EXP('invasiveness (0)'!$D39+1.96*$L39))/1000*(100000/('post-vaccine carriage (0)'!CR$47+'post-vaccine carriage (0)'!EP$47))</f>
        <v>0.56394093088193487</v>
      </c>
      <c r="DS39" s="38">
        <f>('post-vaccine carriage (0)'!EQ37*(1-'invasiveness (0)'!$F$90)+'post-vaccine carriage (0)'!CS37)*MIN(1000, EXP('invasiveness (0)'!$D39+1.96*$L39))/1000*(100000/('post-vaccine carriage (0)'!CS$47+'post-vaccine carriage (0)'!EQ$47))</f>
        <v>9.2309621708094897E-2</v>
      </c>
      <c r="DT39" s="31">
        <f>('post-vaccine carriage (0)'!ER37*(1-'invasiveness (0)'!$F$90)+'post-vaccine carriage (0)'!CT37)*MIN(1000, EXP('invasiveness (0)'!$E39+1.96*$M39))/1000*(100000/('post-vaccine carriage (0)'!CT$47+'post-vaccine carriage (0)'!ER$47))</f>
        <v>0.51400781380493188</v>
      </c>
      <c r="DU39" s="31">
        <f>('post-vaccine carriage (0)'!ES37*(1-'invasiveness (0)'!$F$90)+'post-vaccine carriage (0)'!CU37)*MIN(1000, EXP('invasiveness (0)'!$E39+1.96*$M39))/1000*(100000/('post-vaccine carriage (0)'!CU$47+'post-vaccine carriage (0)'!ES$47))</f>
        <v>0.25717103464943869</v>
      </c>
      <c r="DV39" s="31">
        <f>('post-vaccine carriage (0)'!ET37*(1-'invasiveness (0)'!$F$90)+'post-vaccine carriage (0)'!CV37)*MIN(1000, EXP('invasiveness (0)'!$E39+1.96*$M39))/1000*(100000/('post-vaccine carriage (0)'!CV$47+'post-vaccine carriage (0)'!ET$47))</f>
        <v>0.59939112891695601</v>
      </c>
      <c r="DW39" s="31">
        <f>('post-vaccine carriage (0)'!EU37*(1-'invasiveness (0)'!$F$90)+'post-vaccine carriage (0)'!CW37)*MIN(1000, EXP('invasiveness (0)'!$E39+1.96*$M39))/1000*(100000/('post-vaccine carriage (0)'!CW$47+'post-vaccine carriage (0)'!EU$47))</f>
        <v>0.25658703634252134</v>
      </c>
      <c r="DX39" s="31">
        <f>('post-vaccine carriage (0)'!EV37*(1-'invasiveness (0)'!$F$90)+'post-vaccine carriage (0)'!CX37)*MIN(1000, EXP('invasiveness (0)'!$E39+1.96*$M39))/1000*(100000/('post-vaccine carriage (0)'!CX$47+'post-vaccine carriage (0)'!EV$47))</f>
        <v>0.68337942874686053</v>
      </c>
      <c r="DY39" s="31">
        <f>('post-vaccine carriage (0)'!EW37*(1-'invasiveness (0)'!$F$90)+'post-vaccine carriage (0)'!CY37)*MIN(1000, EXP('invasiveness (0)'!$E39+1.96*$M39))/1000*(100000/('post-vaccine carriage (0)'!CY$47+'post-vaccine carriage (0)'!EW$47))</f>
        <v>0.17063859215868393</v>
      </c>
      <c r="DZ39" s="31">
        <f>('post-vaccine carriage (0)'!EX37*(1-'invasiveness (0)'!$F$90)+'post-vaccine carriage (0)'!CZ37)*MIN(1000, EXP('invasiveness (0)'!$E39+1.96*$M39))/1000*(100000/('post-vaccine carriage (0)'!CZ$47+'post-vaccine carriage (0)'!EX$47))</f>
        <v>0.59719790703337983</v>
      </c>
      <c r="EA39" s="31">
        <f>('post-vaccine carriage (0)'!EY37*(1-'invasiveness (0)'!$F$90)+'post-vaccine carriage (0)'!DA37)*MIN(1000, EXP('invasiveness (0)'!$E39+1.96*$M39))/1000*(100000/('post-vaccine carriage (0)'!DA$47+'post-vaccine carriage (0)'!EY$47))</f>
        <v>0.17117121858096393</v>
      </c>
      <c r="EB39" s="31">
        <f>('post-vaccine carriage (0)'!EZ37*(1-'invasiveness (0)'!$F$90)+'post-vaccine carriage (0)'!DB37)*MIN(1000, EXP('invasiveness (0)'!$E39+1.96*$M39))/1000*(100000/('post-vaccine carriage (0)'!DB$47+'post-vaccine carriage (0)'!EZ$47))</f>
        <v>0.68534375173990913</v>
      </c>
      <c r="EC39" s="38">
        <f>('post-vaccine carriage (0)'!FA37*(1-'invasiveness (0)'!$F$90)+'post-vaccine carriage (0)'!DC37)*MIN(1000, EXP('invasiveness (0)'!$E39+1.96*$M39))/1000*(100000/('post-vaccine carriage (0)'!DC$47+'post-vaccine carriage (0)'!FA$47))</f>
        <v>0.51334701168780728</v>
      </c>
      <c r="GE39" s="41">
        <f t="shared" si="4"/>
        <v>0</v>
      </c>
      <c r="GF39" s="41">
        <f t="shared" si="5"/>
        <v>1.3397875393700735E-5</v>
      </c>
      <c r="GG39" s="41">
        <f t="shared" si="6"/>
        <v>6.7762690283206771E-6</v>
      </c>
      <c r="GH39" s="41">
        <f t="shared" si="7"/>
        <v>1.3597644021018112E-6</v>
      </c>
      <c r="GI39" s="41">
        <f t="shared" si="8"/>
        <v>8.040834722604018E-6</v>
      </c>
      <c r="GJ39" s="41">
        <f t="shared" si="9"/>
        <v>1.346410533402024E-6</v>
      </c>
      <c r="GK39" s="41">
        <f t="shared" si="10"/>
        <v>6.7807676468085737E-7</v>
      </c>
      <c r="GL39" s="41">
        <f t="shared" si="11"/>
        <v>0</v>
      </c>
      <c r="GM39" s="41">
        <f t="shared" si="12"/>
        <v>6.6840326591111535E-7</v>
      </c>
      <c r="GN39" s="41">
        <f t="shared" si="13"/>
        <v>0</v>
      </c>
      <c r="GO39" s="41">
        <f t="shared" si="14"/>
        <v>1.6742097508955582E-6</v>
      </c>
      <c r="GP39" s="41">
        <f t="shared" si="15"/>
        <v>1.6645362319056539E-6</v>
      </c>
      <c r="GQ39" s="41">
        <f t="shared" si="16"/>
        <v>5.0159662837750602E-6</v>
      </c>
      <c r="GR39" s="41">
        <f t="shared" si="17"/>
        <v>2.5161191710452088E-6</v>
      </c>
      <c r="GS39" s="41">
        <f t="shared" si="18"/>
        <v>8.4337152145610765E-8</v>
      </c>
      <c r="GT39" s="41">
        <f t="shared" si="19"/>
        <v>8.4812450895979272E-8</v>
      </c>
      <c r="GU39" s="41">
        <f t="shared" si="20"/>
        <v>1.6963203608291549E-7</v>
      </c>
      <c r="GV39" s="41">
        <f t="shared" si="21"/>
        <v>0</v>
      </c>
      <c r="GW39" s="41">
        <f t="shared" si="22"/>
        <v>9.3850237326496442E-7</v>
      </c>
      <c r="GX39" s="41">
        <f t="shared" si="23"/>
        <v>8.4840996464037164E-8</v>
      </c>
      <c r="GY39" s="41">
        <f t="shared" si="24"/>
        <v>2.4385064890652861E-6</v>
      </c>
      <c r="GZ39" s="41">
        <f t="shared" si="25"/>
        <v>1.6306027028370004E-6</v>
      </c>
      <c r="HA39" s="41">
        <f t="shared" si="26"/>
        <v>8.1336878525217491E-7</v>
      </c>
      <c r="HB39" s="41">
        <f t="shared" si="27"/>
        <v>1.6221714582514939E-6</v>
      </c>
      <c r="HC39" s="41">
        <f t="shared" si="28"/>
        <v>7.3060934461680399E-6</v>
      </c>
      <c r="HD39" s="41">
        <f t="shared" si="29"/>
        <v>8.1266361682276261E-7</v>
      </c>
      <c r="HE39" s="41">
        <f t="shared" si="30"/>
        <v>8.1366153119990829E-7</v>
      </c>
      <c r="HF39" s="41">
        <f t="shared" si="31"/>
        <v>2.4336167111933421E-6</v>
      </c>
      <c r="HG39" s="41">
        <f t="shared" si="32"/>
        <v>6.4795237265610563E-6</v>
      </c>
      <c r="HH39" s="41">
        <f t="shared" si="33"/>
        <v>1.0606117614341025E-6</v>
      </c>
      <c r="HI39" s="41">
        <f t="shared" si="34"/>
        <v>8.7355047277690098E-2</v>
      </c>
      <c r="HJ39" s="41">
        <f t="shared" si="35"/>
        <v>4.3705926810637605E-2</v>
      </c>
      <c r="HK39" s="41">
        <f t="shared" si="36"/>
        <v>0.10186584522281114</v>
      </c>
      <c r="HL39" s="41">
        <f t="shared" si="37"/>
        <v>4.3606676958124237E-2</v>
      </c>
      <c r="HM39" s="41">
        <f t="shared" si="38"/>
        <v>0.11613956189669514</v>
      </c>
      <c r="HN39" s="41">
        <f t="shared" si="39"/>
        <v>2.8999835965679018E-2</v>
      </c>
      <c r="HO39" s="41">
        <f t="shared" si="40"/>
        <v>0.10149310964139648</v>
      </c>
      <c r="HP39" s="41">
        <f t="shared" si="41"/>
        <v>2.9090355224433463E-2</v>
      </c>
      <c r="HQ39" s="41">
        <f t="shared" si="42"/>
        <v>0.11647339637025345</v>
      </c>
      <c r="HR39" s="41">
        <f t="shared" si="43"/>
        <v>8.7242744704397829E-2</v>
      </c>
      <c r="HS39" s="41">
        <f t="shared" si="44"/>
        <v>0</v>
      </c>
      <c r="HT39" s="41">
        <f t="shared" si="45"/>
        <v>0.25767071867585001</v>
      </c>
      <c r="HU39" s="41">
        <f t="shared" si="46"/>
        <v>0.13032261154550137</v>
      </c>
      <c r="HV39" s="41">
        <f t="shared" si="47"/>
        <v>2.6151271035416916E-2</v>
      </c>
      <c r="HW39" s="41">
        <f t="shared" si="48"/>
        <v>0.15464300128520703</v>
      </c>
      <c r="HX39" s="41">
        <f t="shared" si="49"/>
        <v>2.5894446662606662E-2</v>
      </c>
      <c r="HY39" s="41">
        <f t="shared" si="50"/>
        <v>1.3040912990940326E-2</v>
      </c>
      <c r="HZ39" s="41">
        <f t="shared" si="51"/>
        <v>0</v>
      </c>
      <c r="IA39" s="41">
        <f t="shared" si="52"/>
        <v>1.2854870256039142E-2</v>
      </c>
      <c r="IB39" s="41">
        <f t="shared" si="53"/>
        <v>0</v>
      </c>
      <c r="IC39" s="41">
        <f t="shared" si="54"/>
        <v>0.15086500343317169</v>
      </c>
      <c r="ID39" s="41">
        <f t="shared" si="55"/>
        <v>0.14999331129612489</v>
      </c>
      <c r="IE39" s="41">
        <f t="shared" si="56"/>
        <v>0.45199460235947758</v>
      </c>
      <c r="IF39" s="41">
        <f t="shared" si="57"/>
        <v>0.22673044830550901</v>
      </c>
      <c r="IG39" s="41">
        <f t="shared" si="58"/>
        <v>7.5997196535174272E-3</v>
      </c>
      <c r="IH39" s="41">
        <f t="shared" si="59"/>
        <v>7.6425493811353501E-3</v>
      </c>
      <c r="II39" s="41">
        <f t="shared" si="60"/>
        <v>1.5285741641592802E-2</v>
      </c>
      <c r="IJ39" s="41">
        <f t="shared" si="61"/>
        <v>0</v>
      </c>
      <c r="IK39" s="41">
        <f t="shared" si="62"/>
        <v>8.4569549119470649E-2</v>
      </c>
      <c r="IL39" s="41">
        <f t="shared" si="63"/>
        <v>7.6451216557387866E-3</v>
      </c>
      <c r="IM39" s="41">
        <f t="shared" si="64"/>
        <v>0.21223131157400188</v>
      </c>
      <c r="IN39" s="41">
        <f t="shared" si="65"/>
        <v>0.14191676414683668</v>
      </c>
      <c r="IO39" s="41">
        <f t="shared" si="66"/>
        <v>7.0790184427022076E-2</v>
      </c>
      <c r="IP39" s="41">
        <f t="shared" si="67"/>
        <v>0.14118296495269586</v>
      </c>
      <c r="IQ39" s="41">
        <f t="shared" si="68"/>
        <v>0.63587355683306879</v>
      </c>
      <c r="IR39" s="41">
        <f t="shared" si="69"/>
        <v>7.0728811278611012E-2</v>
      </c>
      <c r="IS39" s="41">
        <f t="shared" si="70"/>
        <v>7.0815663078288349E-2</v>
      </c>
      <c r="IT39" s="41">
        <f t="shared" si="71"/>
        <v>0.21180573797978683</v>
      </c>
      <c r="IU39" s="41">
        <f t="shared" si="72"/>
        <v>0.56393445128375863</v>
      </c>
      <c r="IV39" s="41">
        <f t="shared" si="73"/>
        <v>9.2308561084147048E-2</v>
      </c>
      <c r="IW39" s="41">
        <f t="shared" si="74"/>
        <v>0.40243372257689852</v>
      </c>
      <c r="IX39" s="41">
        <f t="shared" si="75"/>
        <v>0.20134771113071578</v>
      </c>
      <c r="IY39" s="41">
        <f t="shared" si="76"/>
        <v>0.46928314475227506</v>
      </c>
      <c r="IZ39" s="41">
        <f t="shared" si="77"/>
        <v>0.20089047953555456</v>
      </c>
      <c r="JA39" s="41">
        <f t="shared" si="78"/>
        <v>0.53504036331136939</v>
      </c>
      <c r="JB39" s="41">
        <f t="shared" si="79"/>
        <v>0.1335985991134391</v>
      </c>
      <c r="JC39" s="41">
        <f t="shared" si="80"/>
        <v>0.46756599878028865</v>
      </c>
      <c r="JD39" s="41">
        <f t="shared" si="81"/>
        <v>0.13401560996055883</v>
      </c>
      <c r="JE39" s="41">
        <f t="shared" si="82"/>
        <v>0.53657829676919799</v>
      </c>
      <c r="JF39" s="41">
        <f t="shared" si="83"/>
        <v>0.40191635873779147</v>
      </c>
    </row>
    <row r="40" spans="1:266" x14ac:dyDescent="0.25">
      <c r="A40" s="28" t="s">
        <v>26</v>
      </c>
      <c r="B40" s="79">
        <v>3.603469826</v>
      </c>
      <c r="C40" s="79">
        <v>1.473578485</v>
      </c>
      <c r="D40" s="79">
        <v>3.5085453809999998</v>
      </c>
      <c r="E40" s="26">
        <v>3.0174545730000002</v>
      </c>
      <c r="F40" s="79">
        <v>14.46376163</v>
      </c>
      <c r="G40" s="79">
        <v>1.2103657569999999</v>
      </c>
      <c r="H40" s="79">
        <v>5.0401703480000002</v>
      </c>
      <c r="I40" s="26">
        <v>2.7424113650000002</v>
      </c>
      <c r="J40" s="91">
        <f t="shared" si="3"/>
        <v>0.2629416428726723</v>
      </c>
      <c r="K40" s="91">
        <f t="shared" si="84"/>
        <v>0.90895354090889535</v>
      </c>
      <c r="L40" s="91">
        <f t="shared" si="85"/>
        <v>0.44542787569663705</v>
      </c>
      <c r="M40" s="26">
        <f t="shared" si="86"/>
        <v>0.60385643675179013</v>
      </c>
      <c r="N40" s="31">
        <f>('post-vaccine carriage (0)'!DN38*(1-'invasiveness (0)'!$F$90)+'post-vaccine carriage (0)'!BP38)*EXP('invasiveness (0)'!$B40)/1000*(100000/('post-vaccine carriage (0)'!BP$47+'post-vaccine carriage (0)'!DN$47))</f>
        <v>0.23998852852309274</v>
      </c>
      <c r="O40" s="31">
        <f>('post-vaccine carriage (0)'!DO38*(1-'invasiveness (0)'!$F$90)+'post-vaccine carriage (0)'!BQ38)*EXP('invasiveness (0)'!$B40)/1000*(100000/('post-vaccine carriage (0)'!BQ$47+'post-vaccine carriage (0)'!DO$47))</f>
        <v>0</v>
      </c>
      <c r="P40" s="31">
        <f>('post-vaccine carriage (0)'!DP38*(1-'invasiveness (0)'!$F$90)+'post-vaccine carriage (0)'!BR38)*EXP('invasiveness (0)'!$B40)/1000*(100000/('post-vaccine carriage (0)'!BR$47+'post-vaccine carriage (0)'!DP$47))</f>
        <v>0.24365053088229874</v>
      </c>
      <c r="Q40" s="31">
        <f>('post-vaccine carriage (0)'!DQ38*(1-'invasiveness (0)'!$F$90)+'post-vaccine carriage (0)'!BS38)*EXP('invasiveness (0)'!$B40)/1000*(100000/('post-vaccine carriage (0)'!BS$47+'post-vaccine carriage (0)'!DQ$47))</f>
        <v>0</v>
      </c>
      <c r="R40" s="31">
        <f>('post-vaccine carriage (0)'!DR38*(1-'invasiveness (0)'!$F$90)+'post-vaccine carriage (0)'!BT38)*EXP('invasiveness (0)'!$B40)/1000*(100000/('post-vaccine carriage (0)'!BT$47+'post-vaccine carriage (0)'!DR$47))</f>
        <v>0.24093317929468536</v>
      </c>
      <c r="S40" s="31">
        <f>('post-vaccine carriage (0)'!DS38*(1-'invasiveness (0)'!$F$90)+'post-vaccine carriage (0)'!BU38)*EXP('invasiveness (0)'!$B40)/1000*(100000/('post-vaccine carriage (0)'!BU$47+'post-vaccine carriage (0)'!DS$47))</f>
        <v>0.2420606678083897</v>
      </c>
      <c r="T40" s="31">
        <f>('post-vaccine carriage (0)'!DT38*(1-'invasiveness (0)'!$F$90)+'post-vaccine carriage (0)'!BV38)*EXP('invasiveness (0)'!$B40)/1000*(100000/('post-vaccine carriage (0)'!BV$47+'post-vaccine carriage (0)'!DT$47))</f>
        <v>0</v>
      </c>
      <c r="U40" s="31">
        <f>('post-vaccine carriage (0)'!DU38*(1-'invasiveness (0)'!$F$90)+'post-vaccine carriage (0)'!BW38)*EXP('invasiveness (0)'!$B40)/1000*(100000/('post-vaccine carriage (0)'!BW$47+'post-vaccine carriage (0)'!DU$47))</f>
        <v>0</v>
      </c>
      <c r="V40" s="31">
        <f>('post-vaccine carriage (0)'!DV38*(1-'invasiveness (0)'!$F$90)+'post-vaccine carriage (0)'!BX38)*EXP('invasiveness (0)'!$B40)/1000*(100000/('post-vaccine carriage (0)'!BX$47+'post-vaccine carriage (0)'!DV$47))</f>
        <v>0</v>
      </c>
      <c r="W40" s="38">
        <f>('post-vaccine carriage (0)'!DW38*(1-'invasiveness (0)'!$F$90)+'post-vaccine carriage (0)'!BY38)*EXP('invasiveness (0)'!$B40)/1000*(100000/('post-vaccine carriage (0)'!BY$47+'post-vaccine carriage (0)'!DW$47))</f>
        <v>0</v>
      </c>
      <c r="X40" s="31">
        <f>('post-vaccine carriage (0)'!DX38*(1-'invasiveness (0)'!$F$90)+'post-vaccine carriage (0)'!BZ38)*EXP('invasiveness (0)'!$C40)/1000*(100000/('post-vaccine carriage (0)'!BZ$47+'post-vaccine carriage (0)'!DX$47))</f>
        <v>0</v>
      </c>
      <c r="Y40" s="31">
        <f>('post-vaccine carriage (0)'!DY38*(1-'invasiveness (0)'!$F$90)+'post-vaccine carriage (0)'!CA38)*EXP('invasiveness (0)'!$C40)/1000*(100000/('post-vaccine carriage (0)'!CA$47+'post-vaccine carriage (0)'!DY$47))</f>
        <v>9.007071180783803E-2</v>
      </c>
      <c r="Z40" s="31">
        <f>('post-vaccine carriage (0)'!DZ38*(1-'invasiveness (0)'!$F$90)+'post-vaccine carriage (0)'!CB38)*EXP('invasiveness (0)'!$C40)/1000*(100000/('post-vaccine carriage (0)'!CB$47+'post-vaccine carriage (0)'!DZ$47))</f>
        <v>0</v>
      </c>
      <c r="AA40" s="31">
        <f>('post-vaccine carriage (0)'!EA38*(1-'invasiveness (0)'!$F$90)+'post-vaccine carriage (0)'!CC38)*EXP('invasiveness (0)'!$C40)/1000*(100000/('post-vaccine carriage (0)'!CC$47+'post-vaccine carriage (0)'!EA$47))</f>
        <v>1.8153496482315047E-2</v>
      </c>
      <c r="AB40" s="31">
        <f>('post-vaccine carriage (0)'!EB38*(1-'invasiveness (0)'!$F$90)+'post-vaccine carriage (0)'!CD38)*EXP('invasiveness (0)'!$C40)/1000*(100000/('post-vaccine carriage (0)'!CD$47+'post-vaccine carriage (0)'!EB$47))</f>
        <v>3.6508943115786292E-2</v>
      </c>
      <c r="AC40" s="31">
        <f>('post-vaccine carriage (0)'!EC38*(1-'invasiveness (0)'!$F$90)+'post-vaccine carriage (0)'!CE38)*EXP('invasiveness (0)'!$C40)/1000*(100000/('post-vaccine carriage (0)'!CE$47+'post-vaccine carriage (0)'!EC$47))</f>
        <v>5.5072044760161046E-2</v>
      </c>
      <c r="AD40" s="31">
        <f>('post-vaccine carriage (0)'!ED38*(1-'invasiveness (0)'!$F$90)+'post-vaccine carriage (0)'!CF38)*EXP('invasiveness (0)'!$C40)/1000*(100000/('post-vaccine carriage (0)'!CF$47+'post-vaccine carriage (0)'!ED$47))</f>
        <v>1.8358120349124454E-2</v>
      </c>
      <c r="AE40" s="31">
        <f>('post-vaccine carriage (0)'!EE38*(1-'invasiveness (0)'!$F$90)+'post-vaccine carriage (0)'!CG38)*EXP('invasiveness (0)'!$C40)/1000*(100000/('post-vaccine carriage (0)'!CG$47+'post-vaccine carriage (0)'!EE$47))</f>
        <v>0</v>
      </c>
      <c r="AF40" s="31">
        <f>('post-vaccine carriage (0)'!EF38*(1-'invasiveness (0)'!$F$90)+'post-vaccine carriage (0)'!CH38)*EXP('invasiveness (0)'!$C40)/1000*(100000/('post-vaccine carriage (0)'!CH$47+'post-vaccine carriage (0)'!EF$47))</f>
        <v>0</v>
      </c>
      <c r="AG40" s="38">
        <f>('post-vaccine carriage (0)'!EG38*(1-'invasiveness (0)'!$F$90)+'post-vaccine carriage (0)'!CI38)*EXP('invasiveness (0)'!$C40)/1000*(100000/('post-vaccine carriage (0)'!CI$47+'post-vaccine carriage (0)'!EG$47))</f>
        <v>0</v>
      </c>
      <c r="AH40" s="31">
        <f>('post-vaccine carriage (0)'!EH38*(1-'invasiveness (0)'!$F$90)+'post-vaccine carriage (0)'!CJ38)*EXP('invasiveness (0)'!$D40)/1000*(100000/('post-vaccine carriage (0)'!CJ$47+'post-vaccine carriage (0)'!EH$47))</f>
        <v>0.2119222224645872</v>
      </c>
      <c r="AI40" s="31">
        <f>('post-vaccine carriage (0)'!EI38*(1-'invasiveness (0)'!$F$90)+'post-vaccine carriage (0)'!CK38)*EXP('invasiveness (0)'!$D40)/1000*(100000/('post-vaccine carriage (0)'!CK$47+'post-vaccine carriage (0)'!EI$47))</f>
        <v>0.42513023888786738</v>
      </c>
      <c r="AJ40" s="31">
        <f>('post-vaccine carriage (0)'!EJ38*(1-'invasiveness (0)'!$F$90)+'post-vaccine carriage (0)'!CL38)*EXP('invasiveness (0)'!$D40)/1000*(100000/('post-vaccine carriage (0)'!CL$47+'post-vaccine carriage (0)'!EJ$47))</f>
        <v>0.14137417425535304</v>
      </c>
      <c r="AK40" s="31">
        <f>('post-vaccine carriage (0)'!EK38*(1-'invasiveness (0)'!$F$90)+'post-vaccine carriage (0)'!CM38)*EXP('invasiveness (0)'!$D40)/1000*(100000/('post-vaccine carriage (0)'!CM$47+'post-vaccine carriage (0)'!EK$47))</f>
        <v>7.0488674562242074E-2</v>
      </c>
      <c r="AL40" s="31">
        <f>('post-vaccine carriage (0)'!EL38*(1-'invasiveness (0)'!$F$90)+'post-vaccine carriage (0)'!CN38)*EXP('invasiveness (0)'!$D40)/1000*(100000/('post-vaccine carriage (0)'!CN$47+'post-vaccine carriage (0)'!EL$47))</f>
        <v>0</v>
      </c>
      <c r="AM40" s="31">
        <f>('post-vaccine carriage (0)'!EM38*(1-'invasiveness (0)'!$F$90)+'post-vaccine carriage (0)'!CO38)*EXP('invasiveness (0)'!$D40)/1000*(100000/('post-vaccine carriage (0)'!CO$47+'post-vaccine carriage (0)'!EM$47))</f>
        <v>0.49438062353257511</v>
      </c>
      <c r="AN40" s="31">
        <f>('post-vaccine carriage (0)'!EN38*(1-'invasiveness (0)'!$F$90)+'post-vaccine carriage (0)'!CP38)*EXP('invasiveness (0)'!$D40)/1000*(100000/('post-vaccine carriage (0)'!CP$47+'post-vaccine carriage (0)'!EN$47))</f>
        <v>0.4949877007066884</v>
      </c>
      <c r="AO40" s="31">
        <f>('post-vaccine carriage (0)'!EO38*(1-'invasiveness (0)'!$F$90)+'post-vaccine carriage (0)'!CQ38)*EXP('invasiveness (0)'!$D40)/1000*(100000/('post-vaccine carriage (0)'!CQ$47+'post-vaccine carriage (0)'!EO$47))</f>
        <v>0</v>
      </c>
      <c r="AP40" s="31">
        <f>('post-vaccine carriage (0)'!EP38*(1-'invasiveness (0)'!$F$90)+'post-vaccine carriage (0)'!CR38)*EXP('invasiveness (0)'!$D40)/1000*(100000/('post-vaccine carriage (0)'!CR$47+'post-vaccine carriage (0)'!EP$47))</f>
        <v>0.14077828732487738</v>
      </c>
      <c r="AQ40" s="38">
        <f>('post-vaccine carriage (0)'!EQ38*(1-'invasiveness (0)'!$F$90)+'post-vaccine carriage (0)'!CS38)*EXP('invasiveness (0)'!$D40)/1000*(100000/('post-vaccine carriage (0)'!CS$47+'post-vaccine carriage (0)'!EQ$47))</f>
        <v>0</v>
      </c>
      <c r="AR40" s="31">
        <f>('post-vaccine carriage (0)'!ER38*(1-'invasiveness (0)'!$F$90)+'post-vaccine carriage (0)'!CT38)*EXP('invasiveness (0)'!$E40)/1000*(100000/('post-vaccine carriage (0)'!CT$47+'post-vaccine carriage (0)'!ER$47))</f>
        <v>5.1087779754950075E-2</v>
      </c>
      <c r="AS40" s="31">
        <f>('post-vaccine carriage (0)'!ES38*(1-'invasiveness (0)'!$F$90)+'post-vaccine carriage (0)'!CU38)*EXP('invasiveness (0)'!$E40)/1000*(100000/('post-vaccine carriage (0)'!CU$47+'post-vaccine carriage (0)'!ES$47))</f>
        <v>0.28116550968931603</v>
      </c>
      <c r="AT40" s="31">
        <f>('post-vaccine carriage (0)'!ET38*(1-'invasiveness (0)'!$F$90)+'post-vaccine carriage (0)'!CV38)*EXP('invasiveness (0)'!$E40)/1000*(100000/('post-vaccine carriage (0)'!CV$47+'post-vaccine carriage (0)'!ET$47))</f>
        <v>7.6595294142805179E-2</v>
      </c>
      <c r="AU40" s="31">
        <f>('post-vaccine carriage (0)'!EU38*(1-'invasiveness (0)'!$F$90)+'post-vaccine carriage (0)'!CW38)*EXP('invasiveness (0)'!$E40)/1000*(100000/('post-vaccine carriage (0)'!CW$47+'post-vaccine carriage (0)'!EU$47))</f>
        <v>0</v>
      </c>
      <c r="AV40" s="31">
        <f>('post-vaccine carriage (0)'!EV38*(1-'invasiveness (0)'!$F$90)+'post-vaccine carriage (0)'!CX38)*EXP('invasiveness (0)'!$E40)/1000*(100000/('post-vaccine carriage (0)'!CX$47+'post-vaccine carriage (0)'!EV$47))</f>
        <v>0.10188270530299541</v>
      </c>
      <c r="AW40" s="31">
        <f>('post-vaccine carriage (0)'!EW38*(1-'invasiveness (0)'!$F$90)+'post-vaccine carriage (0)'!CY38)*EXP('invasiveness (0)'!$E40)/1000*(100000/('post-vaccine carriage (0)'!CY$47+'post-vaccine carriage (0)'!EW$47))</f>
        <v>0.3561589496795563</v>
      </c>
      <c r="AX40" s="31">
        <f>('post-vaccine carriage (0)'!EX38*(1-'invasiveness (0)'!$F$90)+'post-vaccine carriage (0)'!CZ38)*EXP('invasiveness (0)'!$E40)/1000*(100000/('post-vaccine carriage (0)'!CZ$47+'post-vaccine carriage (0)'!EX$47))</f>
        <v>0.20350673494658661</v>
      </c>
      <c r="AY40" s="31">
        <f>('post-vaccine carriage (0)'!EY38*(1-'invasiveness (0)'!$F$90)+'post-vaccine carriage (0)'!DA38)*EXP('invasiveness (0)'!$E40)/1000*(100000/('post-vaccine carriage (0)'!DA$47+'post-vaccine carriage (0)'!EY$47))</f>
        <v>2.5519332431498915E-2</v>
      </c>
      <c r="AZ40" s="31">
        <f>('post-vaccine carriage (0)'!EZ38*(1-'invasiveness (0)'!$F$90)+'post-vaccine carriage (0)'!DB38)*EXP('invasiveness (0)'!$E40)/1000*(100000/('post-vaccine carriage (0)'!DB$47+'post-vaccine carriage (0)'!EZ$47))</f>
        <v>0.12771944938737517</v>
      </c>
      <c r="BA40" s="38">
        <f>('post-vaccine carriage (0)'!FA38*(1-'invasiveness (0)'!$F$90)+'post-vaccine carriage (0)'!DC38)*EXP('invasiveness (0)'!$E40)/1000*(100000/('post-vaccine carriage (0)'!DC$47+'post-vaccine carriage (0)'!FA$47))</f>
        <v>2.5511050967136906E-3</v>
      </c>
      <c r="BB40" s="31">
        <f>('post-vaccine carriage (0)'!DN38*(1-'invasiveness (0)'!$F$90)+'post-vaccine carriage (0)'!BP38)*EXP('invasiveness (0)'!$B40-1.96*$J40)/1000*(100000/('post-vaccine carriage (0)'!BP$47+'post-vaccine carriage (0)'!DN$47))</f>
        <v>0.14334087061869652</v>
      </c>
      <c r="BC40" s="31">
        <f>('post-vaccine carriage (0)'!DO38*(1-'invasiveness (0)'!$F$90)+'post-vaccine carriage (0)'!BQ38)*EXP('invasiveness (0)'!$B40-1.96*$J40)/1000*(100000/('post-vaccine carriage (0)'!BQ$47+'post-vaccine carriage (0)'!DO$47))</f>
        <v>0</v>
      </c>
      <c r="BD40" s="31">
        <f>('post-vaccine carriage (0)'!DP38*(1-'invasiveness (0)'!$F$90)+'post-vaccine carriage (0)'!BR38)*EXP('invasiveness (0)'!$B40-1.96*$J40)/1000*(100000/('post-vaccine carriage (0)'!BR$47+'post-vaccine carriage (0)'!DP$47))</f>
        <v>0.14552811935765361</v>
      </c>
      <c r="BE40" s="31">
        <f>('post-vaccine carriage (0)'!DQ38*(1-'invasiveness (0)'!$F$90)+'post-vaccine carriage (0)'!BS38)*EXP('invasiveness (0)'!$B40-1.96*$J40)/1000*(100000/('post-vaccine carriage (0)'!BS$47+'post-vaccine carriage (0)'!DQ$47))</f>
        <v>0</v>
      </c>
      <c r="BF40" s="31">
        <f>('post-vaccine carriage (0)'!DR38*(1-'invasiveness (0)'!$F$90)+'post-vaccine carriage (0)'!BT38)*EXP('invasiveness (0)'!$B40-1.96*$J40)/1000*(100000/('post-vaccine carriage (0)'!BT$47+'post-vaccine carriage (0)'!DR$47))</f>
        <v>0.14390509368745738</v>
      </c>
      <c r="BG40" s="31">
        <f>('post-vaccine carriage (0)'!DS38*(1-'invasiveness (0)'!$F$90)+'post-vaccine carriage (0)'!BU38)*EXP('invasiveness (0)'!$B40-1.96*$J40)/1000*(100000/('post-vaccine carriage (0)'!BU$47+'post-vaccine carriage (0)'!DS$47))</f>
        <v>0.14457852248074829</v>
      </c>
      <c r="BH40" s="31">
        <f>('post-vaccine carriage (0)'!DT38*(1-'invasiveness (0)'!$F$90)+'post-vaccine carriage (0)'!BV38)*EXP('invasiveness (0)'!$B40-1.96*$J40)/1000*(100000/('post-vaccine carriage (0)'!BV$47+'post-vaccine carriage (0)'!DT$47))</f>
        <v>0</v>
      </c>
      <c r="BI40" s="31">
        <f>('post-vaccine carriage (0)'!DU38*(1-'invasiveness (0)'!$F$90)+'post-vaccine carriage (0)'!BW38)*EXP('invasiveness (0)'!$B40-1.96*$J40)/1000*(100000/('post-vaccine carriage (0)'!BW$47+'post-vaccine carriage (0)'!DU$47))</f>
        <v>0</v>
      </c>
      <c r="BJ40" s="31">
        <f>('post-vaccine carriage (0)'!DV38*(1-'invasiveness (0)'!$F$90)+'post-vaccine carriage (0)'!BX38)*EXP('invasiveness (0)'!$B40-1.96*$J40)/1000*(100000/('post-vaccine carriage (0)'!BX$47+'post-vaccine carriage (0)'!DV$47))</f>
        <v>0</v>
      </c>
      <c r="BK40" s="38">
        <f>('post-vaccine carriage (0)'!DW38*(1-'invasiveness (0)'!$F$90)+'post-vaccine carriage (0)'!BY38)*EXP('invasiveness (0)'!$B40-1.96*$J40)/1000*(100000/('post-vaccine carriage (0)'!BY$47+'post-vaccine carriage (0)'!DW$47))</f>
        <v>0</v>
      </c>
      <c r="BL40" s="31">
        <f>('post-vaccine carriage (0)'!DX38*(1-'invasiveness (0)'!$F$90)+'post-vaccine carriage (0)'!BZ38)*EXP('invasiveness (0)'!$C40-1.96*$K40)/1000*(100000/('post-vaccine carriage (0)'!BZ$47+'post-vaccine carriage (0)'!DX$47))</f>
        <v>0</v>
      </c>
      <c r="BM40" s="31">
        <f>('post-vaccine carriage (0)'!DY38*(1-'invasiveness (0)'!$F$90)+'post-vaccine carriage (0)'!CA38)*EXP('invasiveness (0)'!$C40-1.96*$K40)/1000*(100000/('post-vaccine carriage (0)'!CA$47+'post-vaccine carriage (0)'!DY$47))</f>
        <v>1.5165848767427893E-2</v>
      </c>
      <c r="BN40" s="31">
        <f>('post-vaccine carriage (0)'!DZ38*(1-'invasiveness (0)'!$F$90)+'post-vaccine carriage (0)'!CB38)*EXP('invasiveness (0)'!$C40-1.96*$K40)/1000*(100000/('post-vaccine carriage (0)'!CB$47+'post-vaccine carriage (0)'!DZ$47))</f>
        <v>0</v>
      </c>
      <c r="BO40" s="31">
        <f>('post-vaccine carriage (0)'!EA38*(1-'invasiveness (0)'!$F$90)+'post-vaccine carriage (0)'!CC38)*EXP('invasiveness (0)'!$C40-1.96*$K40)/1000*(100000/('post-vaccine carriage (0)'!CC$47+'post-vaccine carriage (0)'!EA$47))</f>
        <v>3.0566338016534507E-3</v>
      </c>
      <c r="BP40" s="31">
        <f>('post-vaccine carriage (0)'!EB38*(1-'invasiveness (0)'!$F$90)+'post-vaccine carriage (0)'!CD38)*EXP('invasiveness (0)'!$C40-1.96*$K40)/1000*(100000/('post-vaccine carriage (0)'!CD$47+'post-vaccine carriage (0)'!EB$47))</f>
        <v>6.1472713919915991E-3</v>
      </c>
      <c r="BQ40" s="31">
        <f>('post-vaccine carriage (0)'!EC38*(1-'invasiveness (0)'!$F$90)+'post-vaccine carriage (0)'!CE38)*EXP('invasiveness (0)'!$C40-1.96*$K40)/1000*(100000/('post-vaccine carriage (0)'!CE$47+'post-vaccine carriage (0)'!EC$47))</f>
        <v>9.2728733389774443E-3</v>
      </c>
      <c r="BR40" s="31">
        <f>('post-vaccine carriage (0)'!ED38*(1-'invasiveness (0)'!$F$90)+'post-vaccine carriage (0)'!CF38)*EXP('invasiveness (0)'!$C40-1.96*$K40)/1000*(100000/('post-vaccine carriage (0)'!CF$47+'post-vaccine carriage (0)'!ED$47))</f>
        <v>3.0910877829305001E-3</v>
      </c>
      <c r="BS40" s="31">
        <f>('post-vaccine carriage (0)'!EE38*(1-'invasiveness (0)'!$F$90)+'post-vaccine carriage (0)'!CG38)*EXP('invasiveness (0)'!$C40-1.96*$K40)/1000*(100000/('post-vaccine carriage (0)'!CG$47+'post-vaccine carriage (0)'!EE$47))</f>
        <v>0</v>
      </c>
      <c r="BT40" s="31">
        <f>('post-vaccine carriage (0)'!EF38*(1-'invasiveness (0)'!$F$90)+'post-vaccine carriage (0)'!CH38)*EXP('invasiveness (0)'!$C40-1.96*$K40)/1000*(100000/('post-vaccine carriage (0)'!CH$47+'post-vaccine carriage (0)'!EF$47))</f>
        <v>0</v>
      </c>
      <c r="BU40" s="38">
        <f>('post-vaccine carriage (0)'!EG38*(1-'invasiveness (0)'!$F$90)+'post-vaccine carriage (0)'!CI38)*EXP('invasiveness (0)'!$C40-1.96*$K40)/1000*(100000/('post-vaccine carriage (0)'!CI$47+'post-vaccine carriage (0)'!EG$47))</f>
        <v>0</v>
      </c>
      <c r="BV40" s="31">
        <f>('post-vaccine carriage (0)'!EH38*(1-'invasiveness (0)'!$F$90)+'post-vaccine carriage (0)'!CJ38)*EXP('invasiveness (0)'!$D40-1.96*$L40)/1000*(100000/('post-vaccine carriage (0)'!CJ$47+'post-vaccine carriage (0)'!EH$47))</f>
        <v>8.8515767131597756E-2</v>
      </c>
      <c r="BW40" s="31">
        <f>('post-vaccine carriage (0)'!EI38*(1-'invasiveness (0)'!$F$90)+'post-vaccine carriage (0)'!CK38)*EXP('invasiveness (0)'!$D40-1.96*$L40)/1000*(100000/('post-vaccine carriage (0)'!CK$47+'post-vaccine carriage (0)'!EI$47))</f>
        <v>0.17756858524965308</v>
      </c>
      <c r="BX40" s="31">
        <f>('post-vaccine carriage (0)'!EJ38*(1-'invasiveness (0)'!$F$90)+'post-vaccine carriage (0)'!CL38)*EXP('invasiveness (0)'!$D40-1.96*$L40)/1000*(100000/('post-vaccine carriage (0)'!CL$47+'post-vaccine carriage (0)'!EJ$47))</f>
        <v>5.9049227312156234E-2</v>
      </c>
      <c r="BY40" s="31">
        <f>('post-vaccine carriage (0)'!EK38*(1-'invasiveness (0)'!$F$90)+'post-vaccine carriage (0)'!CM38)*EXP('invasiveness (0)'!$D40-1.96*$L40)/1000*(100000/('post-vaccine carriage (0)'!CM$47+'post-vaccine carriage (0)'!EK$47))</f>
        <v>2.944174060843955E-2</v>
      </c>
      <c r="BZ40" s="31">
        <f>('post-vaccine carriage (0)'!EL38*(1-'invasiveness (0)'!$F$90)+'post-vaccine carriage (0)'!CN38)*EXP('invasiveness (0)'!$D40-1.96*$L40)/1000*(100000/('post-vaccine carriage (0)'!CN$47+'post-vaccine carriage (0)'!EL$47))</f>
        <v>0</v>
      </c>
      <c r="CA40" s="31">
        <f>('post-vaccine carriage (0)'!EM38*(1-'invasiveness (0)'!$F$90)+'post-vaccine carriage (0)'!CO38)*EXP('invasiveness (0)'!$D40-1.96*$L40)/1000*(100000/('post-vaccine carriage (0)'!CO$47+'post-vaccine carriage (0)'!EM$47))</f>
        <v>0.20649311638044951</v>
      </c>
      <c r="CB40" s="31">
        <f>('post-vaccine carriage (0)'!EN38*(1-'invasiveness (0)'!$F$90)+'post-vaccine carriage (0)'!CP38)*EXP('invasiveness (0)'!$D40-1.96*$L40)/1000*(100000/('post-vaccine carriage (0)'!CP$47+'post-vaccine carriage (0)'!EN$47))</f>
        <v>0.2067466806416666</v>
      </c>
      <c r="CC40" s="31">
        <f>('post-vaccine carriage (0)'!EO38*(1-'invasiveness (0)'!$F$90)+'post-vaccine carriage (0)'!CQ38)*EXP('invasiveness (0)'!$D40-1.96*$L40)/1000*(100000/('post-vaccine carriage (0)'!CQ$47+'post-vaccine carriage (0)'!EO$47))</f>
        <v>0</v>
      </c>
      <c r="CD40" s="31">
        <f>('post-vaccine carriage (0)'!EP38*(1-'invasiveness (0)'!$F$90)+'post-vaccine carriage (0)'!CR38)*EXP('invasiveness (0)'!$D40-1.96*$L40)/1000*(100000/('post-vaccine carriage (0)'!CR$47+'post-vaccine carriage (0)'!EP$47))</f>
        <v>5.8800336996825762E-2</v>
      </c>
      <c r="CE40" s="38">
        <f>('post-vaccine carriage (0)'!EQ38*(1-'invasiveness (0)'!$F$90)+'post-vaccine carriage (0)'!CS38)*EXP('invasiveness (0)'!$D40-1.96*$L40)/1000*(100000/('post-vaccine carriage (0)'!CS$47+'post-vaccine carriage (0)'!EQ$47))</f>
        <v>0</v>
      </c>
      <c r="CF40" s="31">
        <f>('post-vaccine carriage (0)'!ER38*(1-'invasiveness (0)'!$F$90)+'post-vaccine carriage (0)'!CT38)*EXP('invasiveness (0)'!$E40-1.96*$M40)/1000*(100000/('post-vaccine carriage (0)'!CT$47+'post-vaccine carriage (0)'!ER$47))</f>
        <v>1.5642423976815055E-2</v>
      </c>
      <c r="CG40" s="31">
        <f>('post-vaccine carriage (0)'!ES38*(1-'invasiveness (0)'!$F$90)+'post-vaccine carriage (0)'!CU38)*EXP('invasiveness (0)'!$E40-1.96*$M40)/1000*(100000/('post-vaccine carriage (0)'!CU$47+'post-vaccine carriage (0)'!ES$47))</f>
        <v>8.6089278714278725E-2</v>
      </c>
      <c r="CH40" s="31">
        <f>('post-vaccine carriage (0)'!ET38*(1-'invasiveness (0)'!$F$90)+'post-vaccine carriage (0)'!CV38)*EXP('invasiveness (0)'!$E40-1.96*$M40)/1000*(100000/('post-vaccine carriage (0)'!CV$47+'post-vaccine carriage (0)'!ET$47))</f>
        <v>2.3452498256092764E-2</v>
      </c>
      <c r="CI40" s="31">
        <f>('post-vaccine carriage (0)'!EU38*(1-'invasiveness (0)'!$F$90)+'post-vaccine carriage (0)'!CW38)*EXP('invasiveness (0)'!$E40-1.96*$M40)/1000*(100000/('post-vaccine carriage (0)'!CW$47+'post-vaccine carriage (0)'!EU$47))</f>
        <v>0</v>
      </c>
      <c r="CJ40" s="31">
        <f>('post-vaccine carriage (0)'!EV38*(1-'invasiveness (0)'!$F$90)+'post-vaccine carriage (0)'!CX38)*EXP('invasiveness (0)'!$E40-1.96*$M40)/1000*(100000/('post-vaccine carriage (0)'!CX$47+'post-vaccine carriage (0)'!EV$47))</f>
        <v>3.1195179745503416E-2</v>
      </c>
      <c r="CK40" s="31">
        <f>('post-vaccine carriage (0)'!EW38*(1-'invasiveness (0)'!$F$90)+'post-vaccine carriage (0)'!CY38)*EXP('invasiveness (0)'!$E40-1.96*$M40)/1000*(100000/('post-vaccine carriage (0)'!CY$47+'post-vaccine carriage (0)'!EW$47))</f>
        <v>0.10905130974075944</v>
      </c>
      <c r="CL40" s="31">
        <f>('post-vaccine carriage (0)'!EX38*(1-'invasiveness (0)'!$F$90)+'post-vaccine carriage (0)'!CZ38)*EXP('invasiveness (0)'!$E40-1.96*$M40)/1000*(100000/('post-vaccine carriage (0)'!CZ$47+'post-vaccine carriage (0)'!EX$47))</f>
        <v>6.2311156316465055E-2</v>
      </c>
      <c r="CM40" s="31">
        <f>('post-vaccine carriage (0)'!EY38*(1-'invasiveness (0)'!$F$90)+'post-vaccine carriage (0)'!DA38)*EXP('invasiveness (0)'!$E40-1.96*$M40)/1000*(100000/('post-vaccine carriage (0)'!DA$47+'post-vaccine carriage (0)'!EY$47))</f>
        <v>7.8136928129102015E-3</v>
      </c>
      <c r="CN40" s="31">
        <f>('post-vaccine carriage (0)'!EZ38*(1-'invasiveness (0)'!$F$90)+'post-vaccine carriage (0)'!DB38)*EXP('invasiveness (0)'!$E40-1.96*$M40)/1000*(100000/('post-vaccine carriage (0)'!DB$47+'post-vaccine carriage (0)'!EZ$47))</f>
        <v>3.9106059942037648E-2</v>
      </c>
      <c r="CO40" s="38">
        <f>('post-vaccine carriage (0)'!FA38*(1-'invasiveness (0)'!$F$90)+'post-vaccine carriage (0)'!DC38)*EXP('invasiveness (0)'!$E40-1.96*$M40)/1000*(100000/('post-vaccine carriage (0)'!DC$47+'post-vaccine carriage (0)'!FA$47))</f>
        <v>7.8111571345675383E-4</v>
      </c>
      <c r="CP40" s="31">
        <f>('post-vaccine carriage (0)'!DN38*(1-'invasiveness (0)'!$F$90)+'post-vaccine carriage (0)'!BP38)*MIN(1000, EXP('invasiveness (0)'!$B40+1.96*$J40))/1000*(100000/('post-vaccine carriage (0)'!BP$47+'post-vaccine carriage (0)'!DN$47))</f>
        <v>0.40180092093822573</v>
      </c>
      <c r="CQ40" s="31">
        <f>('post-vaccine carriage (0)'!DO38*(1-'invasiveness (0)'!$F$90)+'post-vaccine carriage (0)'!BQ38)*MIN(1000, EXP('invasiveness (0)'!$B40+1.96*$J40))/1000*(100000/('post-vaccine carriage (0)'!BQ$47+'post-vaccine carriage (0)'!DO$47))</f>
        <v>0</v>
      </c>
      <c r="CR40" s="31">
        <f>('post-vaccine carriage (0)'!DP38*(1-'invasiveness (0)'!$F$90)+'post-vaccine carriage (0)'!BR38)*MIN(1000, EXP('invasiveness (0)'!$B40+1.96*$J40))/1000*(100000/('post-vaccine carriage (0)'!BR$47+'post-vaccine carriage (0)'!DP$47))</f>
        <v>0.40793203032692021</v>
      </c>
      <c r="CS40" s="31">
        <f>('post-vaccine carriage (0)'!DQ38*(1-'invasiveness (0)'!$F$90)+'post-vaccine carriage (0)'!BS38)*MIN(1000, EXP('invasiveness (0)'!$B40+1.96*$J40))/1000*(100000/('post-vaccine carriage (0)'!BS$47+'post-vaccine carriage (0)'!DQ$47))</f>
        <v>0</v>
      </c>
      <c r="CT40" s="31">
        <f>('post-vaccine carriage (0)'!DR38*(1-'invasiveness (0)'!$F$90)+'post-vaccine carriage (0)'!BT38)*MIN(1000, EXP('invasiveness (0)'!$B40+1.96*$J40))/1000*(100000/('post-vaccine carriage (0)'!BT$47+'post-vaccine carriage (0)'!DR$47))</f>
        <v>0.40338250299269623</v>
      </c>
      <c r="CU40" s="31">
        <f>('post-vaccine carriage (0)'!DS38*(1-'invasiveness (0)'!$F$90)+'post-vaccine carriage (0)'!BU38)*MIN(1000, EXP('invasiveness (0)'!$B40+1.96*$J40))/1000*(100000/('post-vaccine carriage (0)'!BU$47+'post-vaccine carriage (0)'!DS$47))</f>
        <v>0.40527020123369817</v>
      </c>
      <c r="CV40" s="31">
        <f>('post-vaccine carriage (0)'!DT38*(1-'invasiveness (0)'!$F$90)+'post-vaccine carriage (0)'!BV38)*MIN(1000, EXP('invasiveness (0)'!$B40+1.96*$J40))/1000*(100000/('post-vaccine carriage (0)'!BV$47+'post-vaccine carriage (0)'!DT$47))</f>
        <v>0</v>
      </c>
      <c r="CW40" s="31">
        <f>('post-vaccine carriage (0)'!DU38*(1-'invasiveness (0)'!$F$90)+'post-vaccine carriage (0)'!BW38)*MIN(1000, EXP('invasiveness (0)'!$B40+1.96*$J40))/1000*(100000/('post-vaccine carriage (0)'!BW$47+'post-vaccine carriage (0)'!DU$47))</f>
        <v>0</v>
      </c>
      <c r="CX40" s="31">
        <f>('post-vaccine carriage (0)'!DV38*(1-'invasiveness (0)'!$F$90)+'post-vaccine carriage (0)'!BX38)*MIN(1000, EXP('invasiveness (0)'!$B40+1.96*$J40))/1000*(100000/('post-vaccine carriage (0)'!BX$47+'post-vaccine carriage (0)'!DV$47))</f>
        <v>0</v>
      </c>
      <c r="CY40" s="38">
        <f>('post-vaccine carriage (0)'!DW38*(1-'invasiveness (0)'!$F$90)+'post-vaccine carriage (0)'!BY38)*MIN(1000, EXP('invasiveness (0)'!$B40+1.96*$J40))/1000*(100000/('post-vaccine carriage (0)'!BY$47+'post-vaccine carriage (0)'!DW$47))</f>
        <v>0</v>
      </c>
      <c r="CZ40" s="31">
        <f>('post-vaccine carriage (0)'!DX38*(1-'invasiveness (0)'!$F$90)+'post-vaccine carriage (0)'!BZ38)*MIN(1000, EXP('invasiveness (0)'!$C40+1.96*$K40))/1000*(100000/('post-vaccine carriage (0)'!BZ$47+'post-vaccine carriage (0)'!DX$47))</f>
        <v>0</v>
      </c>
      <c r="DA40" s="31">
        <f>('post-vaccine carriage (0)'!DY38*(1-'invasiveness (0)'!$F$90)+'post-vaccine carriage (0)'!CA38)*MIN(1000, EXP('invasiveness (0)'!$C40+1.96*$K40))/1000*(100000/('post-vaccine carriage (0)'!CA$47+'post-vaccine carriage (0)'!DY$47))</f>
        <v>0.53493432843630562</v>
      </c>
      <c r="DB40" s="31">
        <f>('post-vaccine carriage (0)'!DZ38*(1-'invasiveness (0)'!$F$90)+'post-vaccine carriage (0)'!CB38)*MIN(1000, EXP('invasiveness (0)'!$C40+1.96*$K40))/1000*(100000/('post-vaccine carriage (0)'!CB$47+'post-vaccine carriage (0)'!DZ$47))</f>
        <v>0</v>
      </c>
      <c r="DC40" s="31">
        <f>('post-vaccine carriage (0)'!EA38*(1-'invasiveness (0)'!$F$90)+'post-vaccine carriage (0)'!CC38)*MIN(1000, EXP('invasiveness (0)'!$C40+1.96*$K40))/1000*(100000/('post-vaccine carriage (0)'!CC$47+'post-vaccine carriage (0)'!EA$47))</f>
        <v>0.10781449657304679</v>
      </c>
      <c r="DD40" s="31">
        <f>('post-vaccine carriage (0)'!EB38*(1-'invasiveness (0)'!$F$90)+'post-vaccine carriage (0)'!CD38)*MIN(1000, EXP('invasiveness (0)'!$C40+1.96*$K40))/1000*(100000/('post-vaccine carriage (0)'!CD$47+'post-vaccine carriage (0)'!EB$47))</f>
        <v>0.2168283848941773</v>
      </c>
      <c r="DE40" s="31">
        <f>('post-vaccine carriage (0)'!EC38*(1-'invasiveness (0)'!$F$90)+'post-vaccine carriage (0)'!CE38)*MIN(1000, EXP('invasiveness (0)'!$C40+1.96*$K40))/1000*(100000/('post-vaccine carriage (0)'!CE$47+'post-vaccine carriage (0)'!EC$47))</f>
        <v>0.32707554640227998</v>
      </c>
      <c r="DF40" s="31">
        <f>('post-vaccine carriage (0)'!ED38*(1-'invasiveness (0)'!$F$90)+'post-vaccine carriage (0)'!CF38)*MIN(1000, EXP('invasiveness (0)'!$C40+1.96*$K40))/1000*(100000/('post-vaccine carriage (0)'!CF$47+'post-vaccine carriage (0)'!ED$47))</f>
        <v>0.10902976764814674</v>
      </c>
      <c r="DG40" s="31">
        <f>('post-vaccine carriage (0)'!EE38*(1-'invasiveness (0)'!$F$90)+'post-vaccine carriage (0)'!CG38)*MIN(1000, EXP('invasiveness (0)'!$C40+1.96*$K40))/1000*(100000/('post-vaccine carriage (0)'!CG$47+'post-vaccine carriage (0)'!EE$47))</f>
        <v>0</v>
      </c>
      <c r="DH40" s="31">
        <f>('post-vaccine carriage (0)'!EF38*(1-'invasiveness (0)'!$F$90)+'post-vaccine carriage (0)'!CH38)*MIN(1000, EXP('invasiveness (0)'!$C40+1.96*$K40))/1000*(100000/('post-vaccine carriage (0)'!CH$47+'post-vaccine carriage (0)'!EF$47))</f>
        <v>0</v>
      </c>
      <c r="DI40" s="38">
        <f>('post-vaccine carriage (0)'!EG38*(1-'invasiveness (0)'!$F$90)+'post-vaccine carriage (0)'!CI38)*MIN(1000, EXP('invasiveness (0)'!$C40+1.96*$K40))/1000*(100000/('post-vaccine carriage (0)'!CI$47+'post-vaccine carriage (0)'!EG$47))</f>
        <v>0</v>
      </c>
      <c r="DJ40" s="31">
        <f>('post-vaccine carriage (0)'!EH38*(1-'invasiveness (0)'!$F$90)+'post-vaccine carriage (0)'!CJ38)*MIN(1000, EXP('invasiveness (0)'!$D40+1.96*$L40))/1000*(100000/('post-vaccine carriage (0)'!CJ$47+'post-vaccine carriage (0)'!EH$47))</f>
        <v>0.50737885271400396</v>
      </c>
      <c r="DK40" s="31">
        <f>('post-vaccine carriage (0)'!EI38*(1-'invasiveness (0)'!$F$90)+'post-vaccine carriage (0)'!CK38)*MIN(1000, EXP('invasiveness (0)'!$D40+1.96*$L40))/1000*(100000/('post-vaccine carriage (0)'!CK$47+'post-vaccine carriage (0)'!EI$47))</f>
        <v>1.0178361209712259</v>
      </c>
      <c r="DL40" s="31">
        <f>('post-vaccine carriage (0)'!EJ38*(1-'invasiveness (0)'!$F$90)+'post-vaccine carriage (0)'!CL38)*MIN(1000, EXP('invasiveness (0)'!$D40+1.96*$L40))/1000*(100000/('post-vaccine carriage (0)'!CL$47+'post-vaccine carriage (0)'!EJ$47))</f>
        <v>0.33847449079606096</v>
      </c>
      <c r="DM40" s="31">
        <f>('post-vaccine carriage (0)'!EK38*(1-'invasiveness (0)'!$F$90)+'post-vaccine carriage (0)'!CM38)*MIN(1000, EXP('invasiveness (0)'!$D40+1.96*$L40))/1000*(100000/('post-vaccine carriage (0)'!CM$47+'post-vaccine carriage (0)'!EK$47))</f>
        <v>0.16876221102625288</v>
      </c>
      <c r="DN40" s="31">
        <f>('post-vaccine carriage (0)'!EL38*(1-'invasiveness (0)'!$F$90)+'post-vaccine carriage (0)'!CN38)*MIN(1000, EXP('invasiveness (0)'!$D40+1.96*$L40))/1000*(100000/('post-vaccine carriage (0)'!CN$47+'post-vaccine carriage (0)'!EL$47))</f>
        <v>0</v>
      </c>
      <c r="DO40" s="31">
        <f>('post-vaccine carriage (0)'!EM38*(1-'invasiveness (0)'!$F$90)+'post-vaccine carriage (0)'!CO38)*MIN(1000, EXP('invasiveness (0)'!$D40+1.96*$L40))/1000*(100000/('post-vaccine carriage (0)'!CO$47+'post-vaccine carriage (0)'!EM$47))</f>
        <v>1.1836336494343234</v>
      </c>
      <c r="DP40" s="31">
        <f>('post-vaccine carriage (0)'!EN38*(1-'invasiveness (0)'!$F$90)+'post-vaccine carriage (0)'!CP38)*MIN(1000, EXP('invasiveness (0)'!$D40+1.96*$L40))/1000*(100000/('post-vaccine carriage (0)'!CP$47+'post-vaccine carriage (0)'!EN$47))</f>
        <v>1.1850870983295279</v>
      </c>
      <c r="DQ40" s="31">
        <f>('post-vaccine carriage (0)'!EO38*(1-'invasiveness (0)'!$F$90)+'post-vaccine carriage (0)'!CQ38)*MIN(1000, EXP('invasiveness (0)'!$D40+1.96*$L40))/1000*(100000/('post-vaccine carriage (0)'!CQ$47+'post-vaccine carriage (0)'!EO$47))</f>
        <v>0</v>
      </c>
      <c r="DR40" s="31">
        <f>('post-vaccine carriage (0)'!EP38*(1-'invasiveness (0)'!$F$90)+'post-vaccine carriage (0)'!CR38)*MIN(1000, EXP('invasiveness (0)'!$D40+1.96*$L40))/1000*(100000/('post-vaccine carriage (0)'!CR$47+'post-vaccine carriage (0)'!EP$47))</f>
        <v>0.33704783330060861</v>
      </c>
      <c r="DS40" s="38">
        <f>('post-vaccine carriage (0)'!EQ38*(1-'invasiveness (0)'!$F$90)+'post-vaccine carriage (0)'!CS38)*MIN(1000, EXP('invasiveness (0)'!$D40+1.96*$L40))/1000*(100000/('post-vaccine carriage (0)'!CS$47+'post-vaccine carriage (0)'!EQ$47))</f>
        <v>0</v>
      </c>
      <c r="DT40" s="31">
        <f>('post-vaccine carriage (0)'!ER38*(1-'invasiveness (0)'!$F$90)+'post-vaccine carriage (0)'!CT38)*MIN(1000, EXP('invasiveness (0)'!$E40+1.96*$M40))/1000*(100000/('post-vaccine carriage (0)'!CT$47+'post-vaccine carriage (0)'!ER$47))</f>
        <v>0.16685145755918185</v>
      </c>
      <c r="DU40" s="31">
        <f>('post-vaccine carriage (0)'!ES38*(1-'invasiveness (0)'!$F$90)+'post-vaccine carriage (0)'!CU38)*MIN(1000, EXP('invasiveness (0)'!$E40+1.96*$M40))/1000*(100000/('post-vaccine carriage (0)'!CU$47+'post-vaccine carriage (0)'!ES$47))</f>
        <v>0.91827977907940095</v>
      </c>
      <c r="DV40" s="31">
        <f>('post-vaccine carriage (0)'!ET38*(1-'invasiveness (0)'!$F$90)+'post-vaccine carriage (0)'!CV38)*MIN(1000, EXP('invasiveness (0)'!$E40+1.96*$M40))/1000*(100000/('post-vaccine carriage (0)'!CV$47+'post-vaccine carriage (0)'!ET$47))</f>
        <v>0.2501583848662558</v>
      </c>
      <c r="DW40" s="31">
        <f>('post-vaccine carriage (0)'!EU38*(1-'invasiveness (0)'!$F$90)+'post-vaccine carriage (0)'!CW38)*MIN(1000, EXP('invasiveness (0)'!$E40+1.96*$M40))/1000*(100000/('post-vaccine carriage (0)'!CW$47+'post-vaccine carriage (0)'!EU$47))</f>
        <v>0</v>
      </c>
      <c r="DX40" s="31">
        <f>('post-vaccine carriage (0)'!EV38*(1-'invasiveness (0)'!$F$90)+'post-vaccine carriage (0)'!CX38)*MIN(1000, EXP('invasiveness (0)'!$E40+1.96*$M40))/1000*(100000/('post-vaccine carriage (0)'!CX$47+'post-vaccine carriage (0)'!EV$47))</f>
        <v>0.33274646033585464</v>
      </c>
      <c r="DY40" s="31">
        <f>('post-vaccine carriage (0)'!EW38*(1-'invasiveness (0)'!$F$90)+'post-vaccine carriage (0)'!CY38)*MIN(1000, EXP('invasiveness (0)'!$E40+1.96*$M40))/1000*(100000/('post-vaccine carriage (0)'!CY$47+'post-vaccine carriage (0)'!EW$47))</f>
        <v>1.1632065468850861</v>
      </c>
      <c r="DZ40" s="31">
        <f>('post-vaccine carriage (0)'!EX38*(1-'invasiveness (0)'!$F$90)+'post-vaccine carriage (0)'!CZ38)*MIN(1000, EXP('invasiveness (0)'!$E40+1.96*$M40))/1000*(100000/('post-vaccine carriage (0)'!CZ$47+'post-vaccine carriage (0)'!EX$47))</f>
        <v>0.6646480922016974</v>
      </c>
      <c r="EA40" s="31">
        <f>('post-vaccine carriage (0)'!EY38*(1-'invasiveness (0)'!$F$90)+'post-vaccine carriage (0)'!DA38)*MIN(1000, EXP('invasiveness (0)'!$E40+1.96*$M40))/1000*(100000/('post-vaccine carriage (0)'!DA$47+'post-vaccine carriage (0)'!EY$47))</f>
        <v>8.3345524752821698E-2</v>
      </c>
      <c r="EB40" s="31">
        <f>('post-vaccine carriage (0)'!EZ38*(1-'invasiveness (0)'!$F$90)+'post-vaccine carriage (0)'!DB38)*MIN(1000, EXP('invasiveness (0)'!$E40+1.96*$M40))/1000*(100000/('post-vaccine carriage (0)'!DB$47+'post-vaccine carriage (0)'!EZ$47))</f>
        <v>0.41712864389795468</v>
      </c>
      <c r="EC40" s="38">
        <f>('post-vaccine carriage (0)'!FA38*(1-'invasiveness (0)'!$F$90)+'post-vaccine carriage (0)'!DC38)*MIN(1000, EXP('invasiveness (0)'!$E40+1.96*$M40))/1000*(100000/('post-vaccine carriage (0)'!DC$47+'post-vaccine carriage (0)'!FA$47))</f>
        <v>8.3318477689783288E-3</v>
      </c>
      <c r="GE40" s="41">
        <f t="shared" si="4"/>
        <v>9.6647657904396223E-2</v>
      </c>
      <c r="GF40" s="41">
        <f t="shared" si="5"/>
        <v>0</v>
      </c>
      <c r="GG40" s="41">
        <f t="shared" si="6"/>
        <v>9.8122411524645126E-2</v>
      </c>
      <c r="GH40" s="41">
        <f t="shared" si="7"/>
        <v>0</v>
      </c>
      <c r="GI40" s="41">
        <f t="shared" si="8"/>
        <v>9.7028085607227976E-2</v>
      </c>
      <c r="GJ40" s="41">
        <f t="shared" si="9"/>
        <v>9.7482145327641406E-2</v>
      </c>
      <c r="GK40" s="41">
        <f t="shared" si="10"/>
        <v>0</v>
      </c>
      <c r="GL40" s="41">
        <f t="shared" si="11"/>
        <v>0</v>
      </c>
      <c r="GM40" s="41">
        <f t="shared" si="12"/>
        <v>0</v>
      </c>
      <c r="GN40" s="41">
        <f t="shared" si="13"/>
        <v>0</v>
      </c>
      <c r="GO40" s="41">
        <f t="shared" si="14"/>
        <v>0</v>
      </c>
      <c r="GP40" s="41">
        <f t="shared" si="15"/>
        <v>7.4904863040410136E-2</v>
      </c>
      <c r="GQ40" s="41">
        <f t="shared" si="16"/>
        <v>0</v>
      </c>
      <c r="GR40" s="41">
        <f t="shared" si="17"/>
        <v>1.5096862680661596E-2</v>
      </c>
      <c r="GS40" s="41">
        <f t="shared" si="18"/>
        <v>3.0361671723794694E-2</v>
      </c>
      <c r="GT40" s="41">
        <f t="shared" si="19"/>
        <v>4.5799171421183602E-2</v>
      </c>
      <c r="GU40" s="41">
        <f t="shared" si="20"/>
        <v>1.5267032566193953E-2</v>
      </c>
      <c r="GV40" s="41">
        <f t="shared" si="21"/>
        <v>0</v>
      </c>
      <c r="GW40" s="41">
        <f t="shared" si="22"/>
        <v>0</v>
      </c>
      <c r="GX40" s="41">
        <f t="shared" si="23"/>
        <v>0</v>
      </c>
      <c r="GY40" s="41">
        <f t="shared" si="24"/>
        <v>0.12340645533298944</v>
      </c>
      <c r="GZ40" s="41">
        <f t="shared" si="25"/>
        <v>0.24756165363821431</v>
      </c>
      <c r="HA40" s="41">
        <f t="shared" si="26"/>
        <v>8.2324946943196808E-2</v>
      </c>
      <c r="HB40" s="41">
        <f t="shared" si="27"/>
        <v>4.1046933953802524E-2</v>
      </c>
      <c r="HC40" s="41">
        <f t="shared" si="28"/>
        <v>0</v>
      </c>
      <c r="HD40" s="41">
        <f t="shared" si="29"/>
        <v>0.28788750715212563</v>
      </c>
      <c r="HE40" s="41">
        <f t="shared" si="30"/>
        <v>0.28824102006502184</v>
      </c>
      <c r="HF40" s="41">
        <f t="shared" si="31"/>
        <v>0</v>
      </c>
      <c r="HG40" s="41">
        <f t="shared" si="32"/>
        <v>8.1977950328051608E-2</v>
      </c>
      <c r="HH40" s="41">
        <f t="shared" si="33"/>
        <v>0</v>
      </c>
      <c r="HI40" s="41">
        <f t="shared" si="34"/>
        <v>3.544535577813502E-2</v>
      </c>
      <c r="HJ40" s="41">
        <f t="shared" si="35"/>
        <v>0.19507623097503729</v>
      </c>
      <c r="HK40" s="41">
        <f t="shared" si="36"/>
        <v>5.3142795886712418E-2</v>
      </c>
      <c r="HL40" s="41">
        <f t="shared" si="37"/>
        <v>0</v>
      </c>
      <c r="HM40" s="41">
        <f t="shared" si="38"/>
        <v>7.0687525557491998E-2</v>
      </c>
      <c r="HN40" s="41">
        <f t="shared" si="39"/>
        <v>0.24710763993879686</v>
      </c>
      <c r="HO40" s="41">
        <f t="shared" si="40"/>
        <v>0.14119557863012155</v>
      </c>
      <c r="HP40" s="41">
        <f t="shared" si="41"/>
        <v>1.7705639618588714E-2</v>
      </c>
      <c r="HQ40" s="41">
        <f t="shared" si="42"/>
        <v>8.8613389445337531E-2</v>
      </c>
      <c r="HR40" s="41">
        <f t="shared" si="43"/>
        <v>1.7699893832569366E-3</v>
      </c>
      <c r="HS40" s="41">
        <f t="shared" si="44"/>
        <v>0.16181239241513298</v>
      </c>
      <c r="HT40" s="41">
        <f t="shared" si="45"/>
        <v>0</v>
      </c>
      <c r="HU40" s="41">
        <f t="shared" si="46"/>
        <v>0.16428149944462148</v>
      </c>
      <c r="HV40" s="41">
        <f t="shared" si="47"/>
        <v>0</v>
      </c>
      <c r="HW40" s="41">
        <f t="shared" si="48"/>
        <v>0.16244932369801088</v>
      </c>
      <c r="HX40" s="41">
        <f t="shared" si="49"/>
        <v>0.16320953342530847</v>
      </c>
      <c r="HY40" s="41">
        <f t="shared" si="50"/>
        <v>0</v>
      </c>
      <c r="HZ40" s="41">
        <f t="shared" si="51"/>
        <v>0</v>
      </c>
      <c r="IA40" s="41">
        <f t="shared" si="52"/>
        <v>0</v>
      </c>
      <c r="IB40" s="41">
        <f t="shared" si="53"/>
        <v>0</v>
      </c>
      <c r="IC40" s="41">
        <f t="shared" si="54"/>
        <v>0</v>
      </c>
      <c r="ID40" s="41">
        <f t="shared" si="55"/>
        <v>0.44486361662846757</v>
      </c>
      <c r="IE40" s="41">
        <f t="shared" si="56"/>
        <v>0</v>
      </c>
      <c r="IF40" s="41">
        <f t="shared" si="57"/>
        <v>8.9661000090731746E-2</v>
      </c>
      <c r="IG40" s="41">
        <f t="shared" si="58"/>
        <v>0.18031944177839102</v>
      </c>
      <c r="IH40" s="41">
        <f t="shared" si="59"/>
        <v>0.27200350164211895</v>
      </c>
      <c r="II40" s="41">
        <f t="shared" si="60"/>
        <v>9.0671647299022287E-2</v>
      </c>
      <c r="IJ40" s="41">
        <f t="shared" si="61"/>
        <v>0</v>
      </c>
      <c r="IK40" s="41">
        <f t="shared" si="62"/>
        <v>0</v>
      </c>
      <c r="IL40" s="41">
        <f t="shared" si="63"/>
        <v>0</v>
      </c>
      <c r="IM40" s="41">
        <f t="shared" si="64"/>
        <v>0.29545663024941676</v>
      </c>
      <c r="IN40" s="41">
        <f t="shared" si="65"/>
        <v>0.5927058820833585</v>
      </c>
      <c r="IO40" s="41">
        <f t="shared" si="66"/>
        <v>0.19710031654070792</v>
      </c>
      <c r="IP40" s="41">
        <f t="shared" si="67"/>
        <v>9.8273536464010811E-2</v>
      </c>
      <c r="IQ40" s="41">
        <f t="shared" si="68"/>
        <v>0</v>
      </c>
      <c r="IR40" s="41">
        <f t="shared" si="69"/>
        <v>0.6892530259017482</v>
      </c>
      <c r="IS40" s="41">
        <f t="shared" si="70"/>
        <v>0.69009939762283945</v>
      </c>
      <c r="IT40" s="41">
        <f t="shared" si="71"/>
        <v>0</v>
      </c>
      <c r="IU40" s="41">
        <f t="shared" si="72"/>
        <v>0.19626954597573124</v>
      </c>
      <c r="IV40" s="41">
        <f t="shared" si="73"/>
        <v>0</v>
      </c>
      <c r="IW40" s="41">
        <f t="shared" si="74"/>
        <v>0.11576367780423177</v>
      </c>
      <c r="IX40" s="41">
        <f t="shared" si="75"/>
        <v>0.63711426939008486</v>
      </c>
      <c r="IY40" s="41">
        <f t="shared" si="76"/>
        <v>0.17356309072345061</v>
      </c>
      <c r="IZ40" s="41">
        <f t="shared" si="77"/>
        <v>0</v>
      </c>
      <c r="JA40" s="41">
        <f t="shared" si="78"/>
        <v>0.23086375503285922</v>
      </c>
      <c r="JB40" s="41">
        <f t="shared" si="79"/>
        <v>0.80704759720552977</v>
      </c>
      <c r="JC40" s="41">
        <f t="shared" si="80"/>
        <v>0.4611413572551108</v>
      </c>
      <c r="JD40" s="41">
        <f t="shared" si="81"/>
        <v>5.7826192321322786E-2</v>
      </c>
      <c r="JE40" s="41">
        <f t="shared" si="82"/>
        <v>0.2894091945105795</v>
      </c>
      <c r="JF40" s="41">
        <f t="shared" si="83"/>
        <v>5.7807426722646382E-3</v>
      </c>
    </row>
    <row r="41" spans="1:266" x14ac:dyDescent="0.25">
      <c r="A41" s="28" t="s">
        <v>27</v>
      </c>
      <c r="B41" s="80">
        <v>0.75656669499999996</v>
      </c>
      <c r="C41" s="80">
        <v>-8.8004229190000007</v>
      </c>
      <c r="D41" s="80">
        <v>6.1698030000000001E-2</v>
      </c>
      <c r="E41" s="26">
        <v>2.2947031230000001</v>
      </c>
      <c r="F41" s="80">
        <v>0.72215974000000005</v>
      </c>
      <c r="G41" s="80">
        <v>1.0041862E-2</v>
      </c>
      <c r="H41" s="80">
        <v>0.687052726</v>
      </c>
      <c r="I41" s="26">
        <v>2.687150919</v>
      </c>
      <c r="J41" s="91">
        <f t="shared" si="3"/>
        <v>1.1767477144154577</v>
      </c>
      <c r="K41" s="91">
        <f t="shared" si="84"/>
        <v>9.97913448760041</v>
      </c>
      <c r="L41" s="91">
        <f t="shared" si="85"/>
        <v>1.2064378845594761</v>
      </c>
      <c r="M41" s="26">
        <f t="shared" si="86"/>
        <v>0.61003390145318959</v>
      </c>
      <c r="N41" s="31">
        <f>('post-vaccine carriage (0)'!DN39*(1-'invasiveness (0)'!$F$90)+'post-vaccine carriage (0)'!BP39)*EXP('invasiveness (0)'!$B41)/1000*(100000/('post-vaccine carriage (0)'!BP$47+'post-vaccine carriage (0)'!DN$47))</f>
        <v>0</v>
      </c>
      <c r="O41" s="31">
        <f>('post-vaccine carriage (0)'!DO39*(1-'invasiveness (0)'!$F$90)+'post-vaccine carriage (0)'!BQ39)*EXP('invasiveness (0)'!$B41)/1000*(100000/('post-vaccine carriage (0)'!BQ$47+'post-vaccine carriage (0)'!DO$47))</f>
        <v>0</v>
      </c>
      <c r="P41" s="31">
        <f>('post-vaccine carriage (0)'!DP39*(1-'invasiveness (0)'!$F$90)+'post-vaccine carriage (0)'!BR39)*EXP('invasiveness (0)'!$B41)/1000*(100000/('post-vaccine carriage (0)'!BR$47+'post-vaccine carriage (0)'!DP$47))</f>
        <v>1.6965016553054792E-2</v>
      </c>
      <c r="Q41" s="31">
        <f>('post-vaccine carriage (0)'!DQ39*(1-'invasiveness (0)'!$F$90)+'post-vaccine carriage (0)'!BS39)*EXP('invasiveness (0)'!$B41)/1000*(100000/('post-vaccine carriage (0)'!BS$47+'post-vaccine carriage (0)'!DQ$47))</f>
        <v>2.8369133384831568E-3</v>
      </c>
      <c r="R41" s="31">
        <f>('post-vaccine carriage (0)'!DR39*(1-'invasiveness (0)'!$F$90)+'post-vaccine carriage (0)'!BT39)*EXP('invasiveness (0)'!$B41)/1000*(100000/('post-vaccine carriage (0)'!BT$47+'post-vaccine carriage (0)'!DR$47))</f>
        <v>0</v>
      </c>
      <c r="S41" s="31">
        <f>('post-vaccine carriage (0)'!DS39*(1-'invasiveness (0)'!$F$90)+'post-vaccine carriage (0)'!BU39)*EXP('invasiveness (0)'!$B41)/1000*(100000/('post-vaccine carriage (0)'!BU$47+'post-vaccine carriage (0)'!DS$47))</f>
        <v>5.6181056003206517E-3</v>
      </c>
      <c r="T41" s="31">
        <f>('post-vaccine carriage (0)'!DT39*(1-'invasiveness (0)'!$F$90)+'post-vaccine carriage (0)'!BV39)*EXP('invasiveness (0)'!$B41)/1000*(100000/('post-vaccine carriage (0)'!BV$47+'post-vaccine carriage (0)'!DT$47))</f>
        <v>0</v>
      </c>
      <c r="U41" s="31">
        <f>('post-vaccine carriage (0)'!DU39*(1-'invasiveness (0)'!$F$90)+'post-vaccine carriage (0)'!BW39)*EXP('invasiveness (0)'!$B41)/1000*(100000/('post-vaccine carriage (0)'!BW$47+'post-vaccine carriage (0)'!DU$47))</f>
        <v>0</v>
      </c>
      <c r="V41" s="31">
        <f>('post-vaccine carriage (0)'!DV39*(1-'invasiveness (0)'!$F$90)+'post-vaccine carriage (0)'!BX39)*EXP('invasiveness (0)'!$B41)/1000*(100000/('post-vaccine carriage (0)'!BX$47+'post-vaccine carriage (0)'!DV$47))</f>
        <v>1.3945078556387824E-3</v>
      </c>
      <c r="W41" s="38">
        <f>('post-vaccine carriage (0)'!DW39*(1-'invasiveness (0)'!$F$90)+'post-vaccine carriage (0)'!BY39)*EXP('invasiveness (0)'!$B41)/1000*(100000/('post-vaccine carriage (0)'!BY$47+'post-vaccine carriage (0)'!DW$47))</f>
        <v>0</v>
      </c>
      <c r="X41" s="31">
        <f>('post-vaccine carriage (0)'!DX39*(1-'invasiveness (0)'!$F$90)+'post-vaccine carriage (0)'!BZ39)*EXP('invasiveness (0)'!$C41)/1000*(100000/('post-vaccine carriage (0)'!BZ$47+'post-vaccine carriage (0)'!DX$47))</f>
        <v>1.2508870128043601E-6</v>
      </c>
      <c r="Y41" s="31">
        <f>('post-vaccine carriage (0)'!DY39*(1-'invasiveness (0)'!$F$90)+'post-vaccine carriage (0)'!CA39)*EXP('invasiveness (0)'!$C41)/1000*(100000/('post-vaccine carriage (0)'!CA$47+'post-vaccine carriage (0)'!DY$47))</f>
        <v>6.2182971808619559E-7</v>
      </c>
      <c r="Z41" s="31">
        <f>('post-vaccine carriage (0)'!DZ39*(1-'invasiveness (0)'!$F$90)+'post-vaccine carriage (0)'!CB39)*EXP('invasiveness (0)'!$C41)/1000*(100000/('post-vaccine carriage (0)'!CB$47+'post-vaccine carriage (0)'!DZ$47))</f>
        <v>1.2492275988084339E-6</v>
      </c>
      <c r="AA41" s="31">
        <f>('post-vaccine carriage (0)'!EA39*(1-'invasiveness (0)'!$F$90)+'post-vaccine carriage (0)'!CC39)*EXP('invasiveness (0)'!$C41)/1000*(100000/('post-vaccine carriage (0)'!CC$47+'post-vaccine carriage (0)'!EA$47))</f>
        <v>1.8799202382168338E-6</v>
      </c>
      <c r="AB41" s="31">
        <f>('post-vaccine carriage (0)'!EB39*(1-'invasiveness (0)'!$F$90)+'post-vaccine carriage (0)'!CD39)*EXP('invasiveness (0)'!$C41)/1000*(100000/('post-vaccine carriage (0)'!CD$47+'post-vaccine carriage (0)'!EB$47))</f>
        <v>6.301256354493128E-7</v>
      </c>
      <c r="AC41" s="31">
        <f>('post-vaccine carriage (0)'!EC39*(1-'invasiveness (0)'!$F$90)+'post-vaccine carriage (0)'!CE39)*EXP('invasiveness (0)'!$C41)/1000*(100000/('post-vaccine carriage (0)'!CE$47+'post-vaccine carriage (0)'!EC$47))</f>
        <v>7.6041220015452841E-7</v>
      </c>
      <c r="AD41" s="31">
        <f>('post-vaccine carriage (0)'!ED39*(1-'invasiveness (0)'!$F$90)+'post-vaccine carriage (0)'!CF39)*EXP('invasiveness (0)'!$C41)/1000*(100000/('post-vaccine carriage (0)'!CF$47+'post-vaccine carriage (0)'!ED$47))</f>
        <v>0</v>
      </c>
      <c r="AE41" s="31">
        <f>('post-vaccine carriage (0)'!EE39*(1-'invasiveness (0)'!$F$90)+'post-vaccine carriage (0)'!CG39)*EXP('invasiveness (0)'!$C41)/1000*(100000/('post-vaccine carriage (0)'!CG$47+'post-vaccine carriage (0)'!EE$47))</f>
        <v>1.2654377079098405E-7</v>
      </c>
      <c r="AF41" s="31">
        <f>('post-vaccine carriage (0)'!EF39*(1-'invasiveness (0)'!$F$90)+'post-vaccine carriage (0)'!CH39)*EXP('invasiveness (0)'!$C41)/1000*(100000/('post-vaccine carriage (0)'!CH$47+'post-vaccine carriage (0)'!EF$47))</f>
        <v>2.5498280706089885E-7</v>
      </c>
      <c r="AG41" s="38">
        <f>('post-vaccine carriage (0)'!EG39*(1-'invasiveness (0)'!$F$90)+'post-vaccine carriage (0)'!CI39)*EXP('invasiveness (0)'!$C41)/1000*(100000/('post-vaccine carriage (0)'!CI$47+'post-vaccine carriage (0)'!EG$47))</f>
        <v>1.9016703356340418E-7</v>
      </c>
      <c r="AH41" s="31">
        <f>('post-vaccine carriage (0)'!EH39*(1-'invasiveness (0)'!$F$90)+'post-vaccine carriage (0)'!CJ39)*EXP('invasiveness (0)'!$D41)/1000*(100000/('post-vaccine carriage (0)'!CJ$47+'post-vaccine carriage (0)'!EH$47))</f>
        <v>1.1248081771991766E-2</v>
      </c>
      <c r="AI41" s="31">
        <f>('post-vaccine carriage (0)'!EI39*(1-'invasiveness (0)'!$F$90)+'post-vaccine carriage (0)'!CK39)*EXP('invasiveness (0)'!$D41)/1000*(100000/('post-vaccine carriage (0)'!CK$47+'post-vaccine carriage (0)'!EI$47))</f>
        <v>1.3538645362846352E-2</v>
      </c>
      <c r="AJ41" s="31">
        <f>('post-vaccine carriage (0)'!EJ39*(1-'invasiveness (0)'!$F$90)+'post-vaccine carriage (0)'!CL39)*EXP('invasiveness (0)'!$D41)/1000*(100000/('post-vaccine carriage (0)'!CL$47+'post-vaccine carriage (0)'!EJ$47))</f>
        <v>2.2510922931705509E-3</v>
      </c>
      <c r="AK41" s="31">
        <f>('post-vaccine carriage (0)'!EK39*(1-'invasiveness (0)'!$F$90)+'post-vaccine carriage (0)'!CM39)*EXP('invasiveness (0)'!$D41)/1000*(100000/('post-vaccine carriage (0)'!CM$47+'post-vaccine carriage (0)'!EK$47))</f>
        <v>1.5713415696898884E-2</v>
      </c>
      <c r="AL41" s="31">
        <f>('post-vaccine carriage (0)'!EL39*(1-'invasiveness (0)'!$F$90)+'post-vaccine carriage (0)'!CN39)*EXP('invasiveness (0)'!$D41)/1000*(100000/('post-vaccine carriage (0)'!CN$47+'post-vaccine carriage (0)'!EL$47))</f>
        <v>0</v>
      </c>
      <c r="AM41" s="31">
        <f>('post-vaccine carriage (0)'!EM39*(1-'invasiveness (0)'!$F$90)+'post-vaccine carriage (0)'!CO39)*EXP('invasiveness (0)'!$D41)/1000*(100000/('post-vaccine carriage (0)'!CO$47+'post-vaccine carriage (0)'!EM$47))</f>
        <v>2.2491406578906883E-2</v>
      </c>
      <c r="AN41" s="31">
        <f>('post-vaccine carriage (0)'!EN39*(1-'invasiveness (0)'!$F$90)+'post-vaccine carriage (0)'!CP39)*EXP('invasiveness (0)'!$D41)/1000*(100000/('post-vaccine carriage (0)'!CP$47+'post-vaccine carriage (0)'!EN$47))</f>
        <v>0</v>
      </c>
      <c r="AO41" s="31">
        <f>('post-vaccine carriage (0)'!EO39*(1-'invasiveness (0)'!$F$90)+'post-vaccine carriage (0)'!CQ39)*EXP('invasiveness (0)'!$D41)/1000*(100000/('post-vaccine carriage (0)'!CQ$47+'post-vaccine carriage (0)'!EO$47))</f>
        <v>4.4902106911646625E-3</v>
      </c>
      <c r="AP41" s="31">
        <f>('post-vaccine carriage (0)'!EP39*(1-'invasiveness (0)'!$F$90)+'post-vaccine carriage (0)'!CR39)*EXP('invasiveness (0)'!$D41)/1000*(100000/('post-vaccine carriage (0)'!CR$47+'post-vaccine carriage (0)'!EP$47))</f>
        <v>2.2416040221772085E-2</v>
      </c>
      <c r="AQ41" s="38">
        <f>('post-vaccine carriage (0)'!EQ39*(1-'invasiveness (0)'!$F$90)+'post-vaccine carriage (0)'!CS39)*EXP('invasiveness (0)'!$D41)/1000*(100000/('post-vaccine carriage (0)'!CS$47+'post-vaccine carriage (0)'!EQ$47))</f>
        <v>9.0318949477610939E-4</v>
      </c>
      <c r="AR41" s="31">
        <f>('post-vaccine carriage (0)'!ER39*(1-'invasiveness (0)'!$F$90)+'post-vaccine carriage (0)'!CT39)*EXP('invasiveness (0)'!$E41)/1000*(100000/('post-vaccine carriage (0)'!CT$47+'post-vaccine carriage (0)'!ER$47))</f>
        <v>7.4396296586696664E-2</v>
      </c>
      <c r="AS41" s="31">
        <f>('post-vaccine carriage (0)'!ES39*(1-'invasiveness (0)'!$F$90)+'post-vaccine carriage (0)'!CU39)*EXP('invasiveness (0)'!$E41)/1000*(100000/('post-vaccine carriage (0)'!CU$47+'post-vaccine carriage (0)'!ES$47))</f>
        <v>4.9629783966794405E-2</v>
      </c>
      <c r="AT41" s="31">
        <f>('post-vaccine carriage (0)'!ET39*(1-'invasiveness (0)'!$F$90)+'post-vaccine carriage (0)'!CV39)*EXP('invasiveness (0)'!$E41)/1000*(100000/('post-vaccine carriage (0)'!CV$47+'post-vaccine carriage (0)'!ET$47))</f>
        <v>7.436098218304045E-2</v>
      </c>
      <c r="AU41" s="31">
        <f>('post-vaccine carriage (0)'!EU39*(1-'invasiveness (0)'!$F$90)+'post-vaccine carriage (0)'!CW39)*EXP('invasiveness (0)'!$E41)/1000*(100000/('post-vaccine carriage (0)'!CW$47+'post-vaccine carriage (0)'!EU$47))</f>
        <v>4.9517081889560895E-2</v>
      </c>
      <c r="AV41" s="31">
        <f>('post-vaccine carriage (0)'!EV39*(1-'invasiveness (0)'!$F$90)+'post-vaccine carriage (0)'!CX39)*EXP('invasiveness (0)'!$E41)/1000*(100000/('post-vaccine carriage (0)'!CX$47+'post-vaccine carriage (0)'!EV$47))</f>
        <v>1.2363843821251986E-2</v>
      </c>
      <c r="AW41" s="31">
        <f>('post-vaccine carriage (0)'!EW39*(1-'invasiveness (0)'!$F$90)+'post-vaccine carriage (0)'!CY39)*EXP('invasiveness (0)'!$E41)/1000*(100000/('post-vaccine carriage (0)'!CY$47+'post-vaccine carriage (0)'!EW$47))</f>
        <v>0.2222804998947433</v>
      </c>
      <c r="AX41" s="31">
        <f>('post-vaccine carriage (0)'!EX39*(1-'invasiveness (0)'!$F$90)+'post-vaccine carriage (0)'!CZ39)*EXP('invasiveness (0)'!$E41)/1000*(100000/('post-vaccine carriage (0)'!CZ$47+'post-vaccine carriage (0)'!EX$47))</f>
        <v>3.7044444589044656E-2</v>
      </c>
      <c r="AY41" s="31">
        <f>('post-vaccine carriage (0)'!EY39*(1-'invasiveness (0)'!$F$90)+'post-vaccine carriage (0)'!DA39)*EXP('invasiveness (0)'!$E41)/1000*(100000/('post-vaccine carriage (0)'!DA$47+'post-vaccine carriage (0)'!EY$47))</f>
        <v>4.9549848864704128E-2</v>
      </c>
      <c r="AZ41" s="31">
        <f>('post-vaccine carriage (0)'!EZ39*(1-'invasiveness (0)'!$F$90)+'post-vaccine carriage (0)'!DB39)*EXP('invasiveness (0)'!$E41)/1000*(100000/('post-vaccine carriage (0)'!DB$47+'post-vaccine carriage (0)'!EZ$47))</f>
        <v>0.17359135870229225</v>
      </c>
      <c r="BA41" s="38">
        <f>('post-vaccine carriage (0)'!FA39*(1-'invasiveness (0)'!$F$90)+'post-vaccine carriage (0)'!DC39)*EXP('invasiveness (0)'!$E41)/1000*(100000/('post-vaccine carriage (0)'!DC$47+'post-vaccine carriage (0)'!FA$47))</f>
        <v>6.3155555580186387E-2</v>
      </c>
      <c r="BB41" s="31">
        <f>('post-vaccine carriage (0)'!DN39*(1-'invasiveness (0)'!$F$90)+'post-vaccine carriage (0)'!BP39)*EXP('invasiveness (0)'!$B41-1.96*$J41)/1000*(100000/('post-vaccine carriage (0)'!BP$47+'post-vaccine carriage (0)'!DN$47))</f>
        <v>0</v>
      </c>
      <c r="BC41" s="31">
        <f>('post-vaccine carriage (0)'!DO39*(1-'invasiveness (0)'!$F$90)+'post-vaccine carriage (0)'!BQ39)*EXP('invasiveness (0)'!$B41-1.96*$J41)/1000*(100000/('post-vaccine carriage (0)'!BQ$47+'post-vaccine carriage (0)'!DO$47))</f>
        <v>0</v>
      </c>
      <c r="BD41" s="31">
        <f>('post-vaccine carriage (0)'!DP39*(1-'invasiveness (0)'!$F$90)+'post-vaccine carriage (0)'!BR39)*EXP('invasiveness (0)'!$B41-1.96*$J41)/1000*(100000/('post-vaccine carriage (0)'!BR$47+'post-vaccine carriage (0)'!DP$47))</f>
        <v>1.6899988588521787E-3</v>
      </c>
      <c r="BE41" s="31">
        <f>('post-vaccine carriage (0)'!DQ39*(1-'invasiveness (0)'!$F$90)+'post-vaccine carriage (0)'!BS39)*EXP('invasiveness (0)'!$B41-1.96*$J41)/1000*(100000/('post-vaccine carriage (0)'!BS$47+'post-vaccine carriage (0)'!DQ$47))</f>
        <v>2.8260392730567444E-4</v>
      </c>
      <c r="BF41" s="31">
        <f>('post-vaccine carriage (0)'!DR39*(1-'invasiveness (0)'!$F$90)+'post-vaccine carriage (0)'!BT39)*EXP('invasiveness (0)'!$B41-1.96*$J41)/1000*(100000/('post-vaccine carriage (0)'!BT$47+'post-vaccine carriage (0)'!DR$47))</f>
        <v>0</v>
      </c>
      <c r="BG41" s="31">
        <f>('post-vaccine carriage (0)'!DS39*(1-'invasiveness (0)'!$F$90)+'post-vaccine carriage (0)'!BU39)*EXP('invasiveness (0)'!$B41-1.96*$J41)/1000*(100000/('post-vaccine carriage (0)'!BU$47+'post-vaccine carriage (0)'!DS$47))</f>
        <v>5.5965710518232896E-4</v>
      </c>
      <c r="BH41" s="31">
        <f>('post-vaccine carriage (0)'!DT39*(1-'invasiveness (0)'!$F$90)+'post-vaccine carriage (0)'!BV39)*EXP('invasiveness (0)'!$B41-1.96*$J41)/1000*(100000/('post-vaccine carriage (0)'!BV$47+'post-vaccine carriage (0)'!DT$47))</f>
        <v>0</v>
      </c>
      <c r="BI41" s="31">
        <f>('post-vaccine carriage (0)'!DU39*(1-'invasiveness (0)'!$F$90)+'post-vaccine carriage (0)'!BW39)*EXP('invasiveness (0)'!$B41-1.96*$J41)/1000*(100000/('post-vaccine carriage (0)'!BW$47+'post-vaccine carriage (0)'!DU$47))</f>
        <v>0</v>
      </c>
      <c r="BJ41" s="31">
        <f>('post-vaccine carriage (0)'!DV39*(1-'invasiveness (0)'!$F$90)+'post-vaccine carriage (0)'!BX39)*EXP('invasiveness (0)'!$B41-1.96*$J41)/1000*(100000/('post-vaccine carriage (0)'!BX$47+'post-vaccine carriage (0)'!DV$47))</f>
        <v>1.3891626202189474E-4</v>
      </c>
      <c r="BK41" s="38">
        <f>('post-vaccine carriage (0)'!DW39*(1-'invasiveness (0)'!$F$90)+'post-vaccine carriage (0)'!BY39)*EXP('invasiveness (0)'!$B41-1.96*$J41)/1000*(100000/('post-vaccine carriage (0)'!BY$47+'post-vaccine carriage (0)'!DW$47))</f>
        <v>0</v>
      </c>
      <c r="BL41" s="31">
        <f>('post-vaccine carriage (0)'!DX39*(1-'invasiveness (0)'!$F$90)+'post-vaccine carriage (0)'!BZ39)*EXP('invasiveness (0)'!$C41-1.96*$K41)/1000*(100000/('post-vaccine carriage (0)'!BZ$47+'post-vaccine carriage (0)'!DX$47))</f>
        <v>4.0068890857675578E-15</v>
      </c>
      <c r="BM41" s="31">
        <f>('post-vaccine carriage (0)'!DY39*(1-'invasiveness (0)'!$F$90)+'post-vaccine carriage (0)'!CA39)*EXP('invasiveness (0)'!$C41-1.96*$K41)/1000*(100000/('post-vaccine carriage (0)'!CA$47+'post-vaccine carriage (0)'!DY$47))</f>
        <v>1.991868718038392E-15</v>
      </c>
      <c r="BN41" s="31">
        <f>('post-vaccine carriage (0)'!DZ39*(1-'invasiveness (0)'!$F$90)+'post-vaccine carriage (0)'!CB39)*EXP('invasiveness (0)'!$C41-1.96*$K41)/1000*(100000/('post-vaccine carriage (0)'!CB$47+'post-vaccine carriage (0)'!DZ$47))</f>
        <v>4.0015735874363853E-15</v>
      </c>
      <c r="BO41" s="31">
        <f>('post-vaccine carriage (0)'!EA39*(1-'invasiveness (0)'!$F$90)+'post-vaccine carriage (0)'!CC39)*EXP('invasiveness (0)'!$C41-1.96*$K41)/1000*(100000/('post-vaccine carriage (0)'!CC$47+'post-vaccine carriage (0)'!EA$47))</f>
        <v>6.0218323537768544E-15</v>
      </c>
      <c r="BP41" s="31">
        <f>('post-vaccine carriage (0)'!EB39*(1-'invasiveness (0)'!$F$90)+'post-vaccine carriage (0)'!CD39)*EXP('invasiveness (0)'!$C41-1.96*$K41)/1000*(100000/('post-vaccine carriage (0)'!CD$47+'post-vaccine carriage (0)'!EB$47))</f>
        <v>2.0184425175889855E-15</v>
      </c>
      <c r="BQ41" s="31">
        <f>('post-vaccine carriage (0)'!EC39*(1-'invasiveness (0)'!$F$90)+'post-vaccine carriage (0)'!CE39)*EXP('invasiveness (0)'!$C41-1.96*$K41)/1000*(100000/('post-vaccine carriage (0)'!CE$47+'post-vaccine carriage (0)'!EC$47))</f>
        <v>2.4357814209397432E-15</v>
      </c>
      <c r="BR41" s="31">
        <f>('post-vaccine carriage (0)'!ED39*(1-'invasiveness (0)'!$F$90)+'post-vaccine carriage (0)'!CF39)*EXP('invasiveness (0)'!$C41-1.96*$K41)/1000*(100000/('post-vaccine carriage (0)'!CF$47+'post-vaccine carriage (0)'!ED$47))</f>
        <v>0</v>
      </c>
      <c r="BS41" s="31">
        <f>('post-vaccine carriage (0)'!EE39*(1-'invasiveness (0)'!$F$90)+'post-vaccine carriage (0)'!CG39)*EXP('invasiveness (0)'!$C41-1.96*$K41)/1000*(100000/('post-vaccine carriage (0)'!CG$47+'post-vaccine carriage (0)'!EE$47))</f>
        <v>4.0534984284273492E-16</v>
      </c>
      <c r="BT41" s="31">
        <f>('post-vaccine carriage (0)'!EF39*(1-'invasiveness (0)'!$F$90)+'post-vaccine carriage (0)'!CH39)*EXP('invasiveness (0)'!$C41-1.96*$K41)/1000*(100000/('post-vaccine carriage (0)'!CH$47+'post-vaccine carriage (0)'!EF$47))</f>
        <v>8.1677067250076543E-16</v>
      </c>
      <c r="BU41" s="38">
        <f>('post-vaccine carriage (0)'!EG39*(1-'invasiveness (0)'!$F$90)+'post-vaccine carriage (0)'!CI39)*EXP('invasiveness (0)'!$C41-1.96*$K41)/1000*(100000/('post-vaccine carriage (0)'!CI$47+'post-vaccine carriage (0)'!EG$47))</f>
        <v>6.0915030970680574E-16</v>
      </c>
      <c r="BV41" s="31">
        <f>('post-vaccine carriage (0)'!EH39*(1-'invasiveness (0)'!$F$90)+'post-vaccine carriage (0)'!CJ39)*EXP('invasiveness (0)'!$D41-1.96*$L41)/1000*(100000/('post-vaccine carriage (0)'!CJ$47+'post-vaccine carriage (0)'!EH$47))</f>
        <v>1.0571529001158046E-3</v>
      </c>
      <c r="BW41" s="31">
        <f>('post-vaccine carriage (0)'!EI39*(1-'invasiveness (0)'!$F$90)+'post-vaccine carriage (0)'!CK39)*EXP('invasiveness (0)'!$D41-1.96*$L41)/1000*(100000/('post-vaccine carriage (0)'!CK$47+'post-vaccine carriage (0)'!EI$47))</f>
        <v>1.2724319132006113E-3</v>
      </c>
      <c r="BX41" s="31">
        <f>('post-vaccine carriage (0)'!EJ39*(1-'invasiveness (0)'!$F$90)+'post-vaccine carriage (0)'!CL39)*EXP('invasiveness (0)'!$D41-1.96*$L41)/1000*(100000/('post-vaccine carriage (0)'!CL$47+'post-vaccine carriage (0)'!EJ$47))</f>
        <v>2.1156929638254117E-4</v>
      </c>
      <c r="BY41" s="31">
        <f>('post-vaccine carriage (0)'!EK39*(1-'invasiveness (0)'!$F$90)+'post-vaccine carriage (0)'!CM39)*EXP('invasiveness (0)'!$D41-1.96*$L41)/1000*(100000/('post-vaccine carriage (0)'!CM$47+'post-vaccine carriage (0)'!EK$47))</f>
        <v>1.4768280771273556E-3</v>
      </c>
      <c r="BZ41" s="31">
        <f>('post-vaccine carriage (0)'!EL39*(1-'invasiveness (0)'!$F$90)+'post-vaccine carriage (0)'!CN39)*EXP('invasiveness (0)'!$D41-1.96*$L41)/1000*(100000/('post-vaccine carriage (0)'!CN$47+'post-vaccine carriage (0)'!EL$47))</f>
        <v>0</v>
      </c>
      <c r="CA41" s="31">
        <f>('post-vaccine carriage (0)'!EM39*(1-'invasiveness (0)'!$F$90)+'post-vaccine carriage (0)'!CO39)*EXP('invasiveness (0)'!$D41-1.96*$L41)/1000*(100000/('post-vaccine carriage (0)'!CO$47+'post-vaccine carriage (0)'!EM$47))</f>
        <v>2.1138587160506378E-3</v>
      </c>
      <c r="CB41" s="31">
        <f>('post-vaccine carriage (0)'!EN39*(1-'invasiveness (0)'!$F$90)+'post-vaccine carriage (0)'!CP39)*EXP('invasiveness (0)'!$D41-1.96*$L41)/1000*(100000/('post-vaccine carriage (0)'!CP$47+'post-vaccine carriage (0)'!EN$47))</f>
        <v>0</v>
      </c>
      <c r="CC41" s="31">
        <f>('post-vaccine carriage (0)'!EO39*(1-'invasiveness (0)'!$F$90)+'post-vaccine carriage (0)'!CQ39)*EXP('invasiveness (0)'!$D41-1.96*$L41)/1000*(100000/('post-vaccine carriage (0)'!CQ$47+'post-vaccine carriage (0)'!EO$47))</f>
        <v>4.2201322416730288E-4</v>
      </c>
      <c r="CD41" s="31">
        <f>('post-vaccine carriage (0)'!EP39*(1-'invasiveness (0)'!$F$90)+'post-vaccine carriage (0)'!CR39)*EXP('invasiveness (0)'!$D41-1.96*$L41)/1000*(100000/('post-vaccine carriage (0)'!CR$47+'post-vaccine carriage (0)'!EP$47))</f>
        <v>2.1067753960116059E-3</v>
      </c>
      <c r="CE41" s="38">
        <f>('post-vaccine carriage (0)'!EQ39*(1-'invasiveness (0)'!$F$90)+'post-vaccine carriage (0)'!CS39)*EXP('invasiveness (0)'!$D41-1.96*$L41)/1000*(100000/('post-vaccine carriage (0)'!CS$47+'post-vaccine carriage (0)'!EQ$47))</f>
        <v>8.4886420023564473E-5</v>
      </c>
      <c r="CF41" s="31">
        <f>('post-vaccine carriage (0)'!ER39*(1-'invasiveness (0)'!$F$90)+'post-vaccine carriage (0)'!CT39)*EXP('invasiveness (0)'!$E41-1.96*$M41)/1000*(100000/('post-vaccine carriage (0)'!CT$47+'post-vaccine carriage (0)'!ER$47))</f>
        <v>2.2505049734899835E-2</v>
      </c>
      <c r="CG41" s="31">
        <f>('post-vaccine carriage (0)'!ES39*(1-'invasiveness (0)'!$F$90)+'post-vaccine carriage (0)'!CU39)*EXP('invasiveness (0)'!$E41-1.96*$M41)/1000*(100000/('post-vaccine carriage (0)'!CU$47+'post-vaccine carriage (0)'!ES$47))</f>
        <v>1.5013123068612085E-2</v>
      </c>
      <c r="CH41" s="31">
        <f>('post-vaccine carriage (0)'!ET39*(1-'invasiveness (0)'!$F$90)+'post-vaccine carriage (0)'!CV39)*EXP('invasiveness (0)'!$E41-1.96*$M41)/1000*(100000/('post-vaccine carriage (0)'!CV$47+'post-vaccine carriage (0)'!ET$47))</f>
        <v>2.2494367047090024E-2</v>
      </c>
      <c r="CI41" s="31">
        <f>('post-vaccine carriage (0)'!EU39*(1-'invasiveness (0)'!$F$90)+'post-vaccine carriage (0)'!CW39)*EXP('invasiveness (0)'!$E41-1.96*$M41)/1000*(100000/('post-vaccine carriage (0)'!CW$47+'post-vaccine carriage (0)'!EU$47))</f>
        <v>1.4979030432691548E-2</v>
      </c>
      <c r="CJ41" s="31">
        <f>('post-vaccine carriage (0)'!EV39*(1-'invasiveness (0)'!$F$90)+'post-vaccine carriage (0)'!CX39)*EXP('invasiveness (0)'!$E41-1.96*$M41)/1000*(100000/('post-vaccine carriage (0)'!CX$47+'post-vaccine carriage (0)'!EV$47))</f>
        <v>3.740091010949134E-3</v>
      </c>
      <c r="CK41" s="31">
        <f>('post-vaccine carriage (0)'!EW39*(1-'invasiveness (0)'!$F$90)+'post-vaccine carriage (0)'!CY39)*EXP('invasiveness (0)'!$E41-1.96*$M41)/1000*(100000/('post-vaccine carriage (0)'!CY$47+'post-vaccine carriage (0)'!EW$47))</f>
        <v>6.7240359194494059E-2</v>
      </c>
      <c r="CL41" s="31">
        <f>('post-vaccine carriage (0)'!EX39*(1-'invasiveness (0)'!$F$90)+'post-vaccine carriage (0)'!CZ39)*EXP('invasiveness (0)'!$E41-1.96*$M41)/1000*(100000/('post-vaccine carriage (0)'!CZ$47+'post-vaccine carriage (0)'!EX$47))</f>
        <v>1.1206029145639874E-2</v>
      </c>
      <c r="CM41" s="31">
        <f>('post-vaccine carriage (0)'!EY39*(1-'invasiveness (0)'!$F$90)+'post-vaccine carriage (0)'!DA39)*EXP('invasiveness (0)'!$E41-1.96*$M41)/1000*(100000/('post-vaccine carriage (0)'!DA$47+'post-vaccine carriage (0)'!EY$47))</f>
        <v>1.4988942517554553E-2</v>
      </c>
      <c r="CN41" s="31">
        <f>('post-vaccine carriage (0)'!EZ39*(1-'invasiveness (0)'!$F$90)+'post-vaccine carriage (0)'!DB39)*EXP('invasiveness (0)'!$E41-1.96*$M41)/1000*(100000/('post-vaccine carriage (0)'!DB$47+'post-vaccine carriage (0)'!EZ$47))</f>
        <v>5.2511782714766274E-2</v>
      </c>
      <c r="CO41" s="38">
        <f>('post-vaccine carriage (0)'!FA39*(1-'invasiveness (0)'!$F$90)+'post-vaccine carriage (0)'!DC39)*EXP('invasiveness (0)'!$E41-1.96*$M41)/1000*(100000/('post-vaccine carriage (0)'!DC$47+'post-vaccine carriage (0)'!FA$47))</f>
        <v>1.9104699892030397E-2</v>
      </c>
      <c r="CP41" s="31">
        <f>('post-vaccine carriage (0)'!DN39*(1-'invasiveness (0)'!$F$90)+'post-vaccine carriage (0)'!BP39)*MIN(1000, EXP('invasiveness (0)'!$B41+1.96*$J41))/1000*(100000/('post-vaccine carriage (0)'!BP$47+'post-vaccine carriage (0)'!DN$47))</f>
        <v>0</v>
      </c>
      <c r="CQ41" s="31">
        <f>('post-vaccine carriage (0)'!DO39*(1-'invasiveness (0)'!$F$90)+'post-vaccine carriage (0)'!BQ39)*MIN(1000, EXP('invasiveness (0)'!$B41+1.96*$J41))/1000*(100000/('post-vaccine carriage (0)'!BQ$47+'post-vaccine carriage (0)'!DO$47))</f>
        <v>0</v>
      </c>
      <c r="CR41" s="31">
        <f>('post-vaccine carriage (0)'!DP39*(1-'invasiveness (0)'!$F$90)+'post-vaccine carriage (0)'!BR39)*MIN(1000, EXP('invasiveness (0)'!$B41+1.96*$J41))/1000*(100000/('post-vaccine carriage (0)'!BR$47+'post-vaccine carriage (0)'!DP$47))</f>
        <v>0.17030294732914816</v>
      </c>
      <c r="CS41" s="31">
        <f>('post-vaccine carriage (0)'!DQ39*(1-'invasiveness (0)'!$F$90)+'post-vaccine carriage (0)'!BS39)*MIN(1000, EXP('invasiveness (0)'!$B41+1.96*$J41))/1000*(100000/('post-vaccine carriage (0)'!BS$47+'post-vaccine carriage (0)'!DQ$47))</f>
        <v>2.8478292452597677E-2</v>
      </c>
      <c r="CT41" s="31">
        <f>('post-vaccine carriage (0)'!DR39*(1-'invasiveness (0)'!$F$90)+'post-vaccine carriage (0)'!BT39)*MIN(1000, EXP('invasiveness (0)'!$B41+1.96*$J41))/1000*(100000/('post-vaccine carriage (0)'!BT$47+'post-vaccine carriage (0)'!DR$47))</f>
        <v>0</v>
      </c>
      <c r="CU41" s="31">
        <f>('post-vaccine carriage (0)'!DS39*(1-'invasiveness (0)'!$F$90)+'post-vaccine carriage (0)'!BU39)*MIN(1000, EXP('invasiveness (0)'!$B41+1.96*$J41))/1000*(100000/('post-vaccine carriage (0)'!BU$47+'post-vaccine carriage (0)'!DS$47))</f>
        <v>5.6397230096938422E-2</v>
      </c>
      <c r="CV41" s="31">
        <f>('post-vaccine carriage (0)'!DT39*(1-'invasiveness (0)'!$F$90)+'post-vaccine carriage (0)'!BV39)*MIN(1000, EXP('invasiveness (0)'!$B41+1.96*$J41))/1000*(100000/('post-vaccine carriage (0)'!BV$47+'post-vaccine carriage (0)'!DT$47))</f>
        <v>0</v>
      </c>
      <c r="CW41" s="31">
        <f>('post-vaccine carriage (0)'!DU39*(1-'invasiveness (0)'!$F$90)+'post-vaccine carriage (0)'!BW39)*MIN(1000, EXP('invasiveness (0)'!$B41+1.96*$J41))/1000*(100000/('post-vaccine carriage (0)'!BW$47+'post-vaccine carriage (0)'!DU$47))</f>
        <v>0</v>
      </c>
      <c r="CX41" s="31">
        <f>('post-vaccine carriage (0)'!DV39*(1-'invasiveness (0)'!$F$90)+'post-vaccine carriage (0)'!BX39)*MIN(1000, EXP('invasiveness (0)'!$B41+1.96*$J41))/1000*(100000/('post-vaccine carriage (0)'!BX$47+'post-vaccine carriage (0)'!DV$47))</f>
        <v>1.3998736585150674E-2</v>
      </c>
      <c r="CY41" s="38">
        <f>('post-vaccine carriage (0)'!DW39*(1-'invasiveness (0)'!$F$90)+'post-vaccine carriage (0)'!BY39)*MIN(1000, EXP('invasiveness (0)'!$B41+1.96*$J41))/1000*(100000/('post-vaccine carriage (0)'!BY$47+'post-vaccine carriage (0)'!DW$47))</f>
        <v>0</v>
      </c>
      <c r="CZ41" s="31">
        <f>('post-vaccine carriage (0)'!DX39*(1-'invasiveness (0)'!$F$90)+'post-vaccine carriage (0)'!BZ39)*MIN(1000, EXP('invasiveness (0)'!$C41+1.96*$K41))/1000*(100000/('post-vaccine carriage (0)'!BZ$47+'post-vaccine carriage (0)'!DX$47))</f>
        <v>8.3022000830220009</v>
      </c>
      <c r="DA41" s="31">
        <f>('post-vaccine carriage (0)'!DY39*(1-'invasiveness (0)'!$F$90)+'post-vaccine carriage (0)'!CA39)*MIN(1000, EXP('invasiveness (0)'!$C41+1.96*$K41))/1000*(100000/('post-vaccine carriage (0)'!CA$47+'post-vaccine carriage (0)'!DY$47))</f>
        <v>4.1271151465125877</v>
      </c>
      <c r="DB41" s="31">
        <f>('post-vaccine carriage (0)'!DZ39*(1-'invasiveness (0)'!$F$90)+'post-vaccine carriage (0)'!CB39)*MIN(1000, EXP('invasiveness (0)'!$C41+1.96*$K41))/1000*(100000/('post-vaccine carriage (0)'!CB$47+'post-vaccine carriage (0)'!DZ$47))</f>
        <v>8.2911864687836836</v>
      </c>
      <c r="DC41" s="31">
        <f>('post-vaccine carriage (0)'!EA39*(1-'invasiveness (0)'!$F$90)+'post-vaccine carriage (0)'!CC39)*MIN(1000, EXP('invasiveness (0)'!$C41+1.96*$K41))/1000*(100000/('post-vaccine carriage (0)'!CC$47+'post-vaccine carriage (0)'!EA$47))</f>
        <v>12.477125270337712</v>
      </c>
      <c r="DD41" s="31">
        <f>('post-vaccine carriage (0)'!EB39*(1-'invasiveness (0)'!$F$90)+'post-vaccine carriage (0)'!CD39)*MIN(1000, EXP('invasiveness (0)'!$C41+1.96*$K41))/1000*(100000/('post-vaccine carriage (0)'!CD$47+'post-vaccine carriage (0)'!EB$47))</f>
        <v>4.1821755677303329</v>
      </c>
      <c r="DE41" s="31">
        <f>('post-vaccine carriage (0)'!EC39*(1-'invasiveness (0)'!$F$90)+'post-vaccine carriage (0)'!CE39)*MIN(1000, EXP('invasiveness (0)'!$C41+1.96*$K41))/1000*(100000/('post-vaccine carriage (0)'!CE$47+'post-vaccine carriage (0)'!EC$47))</f>
        <v>5.0468940572822474</v>
      </c>
      <c r="DF41" s="31">
        <f>('post-vaccine carriage (0)'!ED39*(1-'invasiveness (0)'!$F$90)+'post-vaccine carriage (0)'!CF39)*MIN(1000, EXP('invasiveness (0)'!$C41+1.96*$K41))/1000*(100000/('post-vaccine carriage (0)'!CF$47+'post-vaccine carriage (0)'!ED$47))</f>
        <v>0</v>
      </c>
      <c r="DG41" s="31">
        <f>('post-vaccine carriage (0)'!EE39*(1-'invasiveness (0)'!$F$90)+'post-vaccine carriage (0)'!CG39)*MIN(1000, EXP('invasiveness (0)'!$C41+1.96*$K41))/1000*(100000/('post-vaccine carriage (0)'!CG$47+'post-vaccine carriage (0)'!EE$47))</f>
        <v>0.83987737790282613</v>
      </c>
      <c r="DH41" s="31">
        <f>('post-vaccine carriage (0)'!EF39*(1-'invasiveness (0)'!$F$90)+'post-vaccine carriage (0)'!CH39)*MIN(1000, EXP('invasiveness (0)'!$C41+1.96*$K41))/1000*(100000/('post-vaccine carriage (0)'!CH$47+'post-vaccine carriage (0)'!EF$47))</f>
        <v>1.692333728211203</v>
      </c>
      <c r="DI41" s="38">
        <f>('post-vaccine carriage (0)'!EG39*(1-'invasiveness (0)'!$F$90)+'post-vaccine carriage (0)'!CI39)*MIN(1000, EXP('invasiveness (0)'!$C41+1.96*$K41))/1000*(100000/('post-vaccine carriage (0)'!CI$47+'post-vaccine carriage (0)'!EG$47))</f>
        <v>1.262148176195885</v>
      </c>
      <c r="DJ41" s="31">
        <f>('post-vaccine carriage (0)'!EH39*(1-'invasiveness (0)'!$F$90)+'post-vaccine carriage (0)'!CJ39)*MIN(1000, EXP('invasiveness (0)'!$D41+1.96*$L41))/1000*(100000/('post-vaccine carriage (0)'!CJ$47+'post-vaccine carriage (0)'!EH$47))</f>
        <v>0.11967932314762991</v>
      </c>
      <c r="DK41" s="31">
        <f>('post-vaccine carriage (0)'!EI39*(1-'invasiveness (0)'!$F$90)+'post-vaccine carriage (0)'!CK39)*MIN(1000, EXP('invasiveness (0)'!$D41+1.96*$L41))/1000*(100000/('post-vaccine carriage (0)'!CK$47+'post-vaccine carriage (0)'!EI$47))</f>
        <v>0.1440508654014109</v>
      </c>
      <c r="DL41" s="31">
        <f>('post-vaccine carriage (0)'!EJ39*(1-'invasiveness (0)'!$F$90)+'post-vaccine carriage (0)'!CL39)*MIN(1000, EXP('invasiveness (0)'!$D41+1.96*$L41))/1000*(100000/('post-vaccine carriage (0)'!CL$47+'post-vaccine carriage (0)'!EJ$47))</f>
        <v>2.3951568583039533E-2</v>
      </c>
      <c r="DM41" s="31">
        <f>('post-vaccine carriage (0)'!EK39*(1-'invasiveness (0)'!$F$90)+'post-vaccine carriage (0)'!CM39)*MIN(1000, EXP('invasiveness (0)'!$D41+1.96*$L41))/1000*(100000/('post-vaccine carriage (0)'!CM$47+'post-vaccine carriage (0)'!EK$47))</f>
        <v>0.1671903701504828</v>
      </c>
      <c r="DN41" s="31">
        <f>('post-vaccine carriage (0)'!EL39*(1-'invasiveness (0)'!$F$90)+'post-vaccine carriage (0)'!CN39)*MIN(1000, EXP('invasiveness (0)'!$D41+1.96*$L41))/1000*(100000/('post-vaccine carriage (0)'!CN$47+'post-vaccine carriage (0)'!EL$47))</f>
        <v>0</v>
      </c>
      <c r="DO41" s="31">
        <f>('post-vaccine carriage (0)'!EM39*(1-'invasiveness (0)'!$F$90)+'post-vaccine carriage (0)'!CO39)*MIN(1000, EXP('invasiveness (0)'!$D41+1.96*$L41))/1000*(100000/('post-vaccine carriage (0)'!CO$47+'post-vaccine carriage (0)'!EM$47))</f>
        <v>0.23930803229972253</v>
      </c>
      <c r="DP41" s="31">
        <f>('post-vaccine carriage (0)'!EN39*(1-'invasiveness (0)'!$F$90)+'post-vaccine carriage (0)'!CP39)*MIN(1000, EXP('invasiveness (0)'!$D41+1.96*$L41))/1000*(100000/('post-vaccine carriage (0)'!CP$47+'post-vaccine carriage (0)'!EN$47))</f>
        <v>0</v>
      </c>
      <c r="DQ41" s="31">
        <f>('post-vaccine carriage (0)'!EO39*(1-'invasiveness (0)'!$F$90)+'post-vaccine carriage (0)'!CQ39)*MIN(1000, EXP('invasiveness (0)'!$D41+1.96*$L41))/1000*(100000/('post-vaccine carriage (0)'!CQ$47+'post-vaccine carriage (0)'!EO$47))</f>
        <v>4.7775735205530981E-2</v>
      </c>
      <c r="DR41" s="31">
        <f>('post-vaccine carriage (0)'!EP39*(1-'invasiveness (0)'!$F$90)+'post-vaccine carriage (0)'!CR39)*MIN(1000, EXP('invasiveness (0)'!$D41+1.96*$L41))/1000*(100000/('post-vaccine carriage (0)'!CR$47+'post-vaccine carriage (0)'!EP$47))</f>
        <v>0.2385061360481808</v>
      </c>
      <c r="DS41" s="38">
        <f>('post-vaccine carriage (0)'!EQ39*(1-'invasiveness (0)'!$F$90)+'post-vaccine carriage (0)'!CS39)*MIN(1000, EXP('invasiveness (0)'!$D41+1.96*$L41))/1000*(100000/('post-vaccine carriage (0)'!CS$47+'post-vaccine carriage (0)'!EQ$47))</f>
        <v>9.6099147925836834E-3</v>
      </c>
      <c r="DT41" s="31">
        <f>('post-vaccine carriage (0)'!ER39*(1-'invasiveness (0)'!$F$90)+'post-vaccine carriage (0)'!CT39)*MIN(1000, EXP('invasiveness (0)'!$E41+1.96*$M41))/1000*(100000/('post-vaccine carriage (0)'!CT$47+'post-vaccine carriage (0)'!ER$47))</f>
        <v>0.24593631256155798</v>
      </c>
      <c r="DU41" s="31">
        <f>('post-vaccine carriage (0)'!ES39*(1-'invasiveness (0)'!$F$90)+'post-vaccine carriage (0)'!CU39)*MIN(1000, EXP('invasiveness (0)'!$E41+1.96*$M41))/1000*(100000/('post-vaccine carriage (0)'!CU$47+'post-vaccine carriage (0)'!ES$47))</f>
        <v>0.16406416208898694</v>
      </c>
      <c r="DV41" s="31">
        <f>('post-vaccine carriage (0)'!ET39*(1-'invasiveness (0)'!$F$90)+'post-vaccine carriage (0)'!CV39)*MIN(1000, EXP('invasiveness (0)'!$E41+1.96*$M41))/1000*(100000/('post-vaccine carriage (0)'!CV$47+'post-vaccine carriage (0)'!ET$47))</f>
        <v>0.24581957161323134</v>
      </c>
      <c r="DW41" s="31">
        <f>('post-vaccine carriage (0)'!EU39*(1-'invasiveness (0)'!$F$90)+'post-vaccine carriage (0)'!CW39)*MIN(1000, EXP('invasiveness (0)'!$E41+1.96*$M41))/1000*(100000/('post-vaccine carriage (0)'!CW$47+'post-vaccine carriage (0)'!EU$47))</f>
        <v>0.1636915960532497</v>
      </c>
      <c r="DX41" s="31">
        <f>('post-vaccine carriage (0)'!EV39*(1-'invasiveness (0)'!$F$90)+'post-vaccine carriage (0)'!CX39)*MIN(1000, EXP('invasiveness (0)'!$E41+1.96*$M41))/1000*(100000/('post-vaccine carriage (0)'!CX$47+'post-vaccine carriage (0)'!EV$47))</f>
        <v>4.087190220473217E-2</v>
      </c>
      <c r="DY41" s="31">
        <f>('post-vaccine carriage (0)'!EW39*(1-'invasiveness (0)'!$F$90)+'post-vaccine carriage (0)'!CY39)*MIN(1000, EXP('invasiveness (0)'!$E41+1.96*$M41))/1000*(100000/('post-vaccine carriage (0)'!CY$47+'post-vaccine carriage (0)'!EW$47))</f>
        <v>0.73480601866717554</v>
      </c>
      <c r="DZ41" s="31">
        <f>('post-vaccine carriage (0)'!EX39*(1-'invasiveness (0)'!$F$90)+'post-vaccine carriage (0)'!CZ39)*MIN(1000, EXP('invasiveness (0)'!$E41+1.96*$M41))/1000*(100000/('post-vaccine carriage (0)'!CZ$47+'post-vaccine carriage (0)'!EX$47))</f>
        <v>0.12246004870018933</v>
      </c>
      <c r="EA41" s="31">
        <f>('post-vaccine carriage (0)'!EY39*(1-'invasiveness (0)'!$F$90)+'post-vaccine carriage (0)'!DA39)*MIN(1000, EXP('invasiveness (0)'!$E41+1.96*$M41))/1000*(100000/('post-vaccine carriage (0)'!DA$47+'post-vaccine carriage (0)'!EY$47))</f>
        <v>0.1637999158139132</v>
      </c>
      <c r="EB41" s="31">
        <f>('post-vaccine carriage (0)'!EZ39*(1-'invasiveness (0)'!$F$90)+'post-vaccine carriage (0)'!DB39)*MIN(1000, EXP('invasiveness (0)'!$E41+1.96*$M41))/1000*(100000/('post-vaccine carriage (0)'!DB$47+'post-vaccine carriage (0)'!EZ$47))</f>
        <v>0.57385139597696866</v>
      </c>
      <c r="EC41" s="38">
        <f>('post-vaccine carriage (0)'!FA39*(1-'invasiveness (0)'!$F$90)+'post-vaccine carriage (0)'!DC39)*MIN(1000, EXP('invasiveness (0)'!$E41+1.96*$M41))/1000*(100000/('post-vaccine carriage (0)'!DC$47+'post-vaccine carriage (0)'!FA$47))</f>
        <v>0.20877711888611664</v>
      </c>
      <c r="GE41" s="41">
        <f t="shared" si="4"/>
        <v>0</v>
      </c>
      <c r="GF41" s="41">
        <f t="shared" si="5"/>
        <v>0</v>
      </c>
      <c r="GG41" s="41">
        <f t="shared" si="6"/>
        <v>1.5275017694202614E-2</v>
      </c>
      <c r="GH41" s="41">
        <f t="shared" si="7"/>
        <v>2.5543094111774825E-3</v>
      </c>
      <c r="GI41" s="41">
        <f t="shared" si="8"/>
        <v>0</v>
      </c>
      <c r="GJ41" s="41">
        <f t="shared" si="9"/>
        <v>5.0584484951383228E-3</v>
      </c>
      <c r="GK41" s="41">
        <f t="shared" si="10"/>
        <v>0</v>
      </c>
      <c r="GL41" s="41">
        <f t="shared" si="11"/>
        <v>0</v>
      </c>
      <c r="GM41" s="41">
        <f t="shared" si="12"/>
        <v>1.2555915936168878E-3</v>
      </c>
      <c r="GN41" s="41">
        <f t="shared" si="13"/>
        <v>0</v>
      </c>
      <c r="GO41" s="41">
        <f t="shared" si="14"/>
        <v>1.250887008797471E-6</v>
      </c>
      <c r="GP41" s="41">
        <f t="shared" si="15"/>
        <v>6.2182971609432689E-7</v>
      </c>
      <c r="GQ41" s="41">
        <f t="shared" si="16"/>
        <v>1.2492275948068603E-6</v>
      </c>
      <c r="GR41" s="41">
        <f t="shared" si="17"/>
        <v>1.8799202321950015E-6</v>
      </c>
      <c r="GS41" s="41">
        <f t="shared" si="18"/>
        <v>6.3012563343087023E-7</v>
      </c>
      <c r="GT41" s="41">
        <f t="shared" si="19"/>
        <v>7.6041219771874699E-7</v>
      </c>
      <c r="GU41" s="41">
        <f t="shared" si="20"/>
        <v>0</v>
      </c>
      <c r="GV41" s="41">
        <f t="shared" si="21"/>
        <v>1.2654377038563421E-7</v>
      </c>
      <c r="GW41" s="41">
        <f t="shared" si="22"/>
        <v>2.5498280624412817E-7</v>
      </c>
      <c r="GX41" s="41">
        <f t="shared" si="23"/>
        <v>1.9016703295425387E-7</v>
      </c>
      <c r="GY41" s="41">
        <f t="shared" si="24"/>
        <v>1.019092887187596E-2</v>
      </c>
      <c r="GZ41" s="41">
        <f t="shared" si="25"/>
        <v>1.2266213449645741E-2</v>
      </c>
      <c r="HA41" s="41">
        <f t="shared" si="26"/>
        <v>2.0395229967880095E-3</v>
      </c>
      <c r="HB41" s="41">
        <f t="shared" si="27"/>
        <v>1.4236587619771528E-2</v>
      </c>
      <c r="HC41" s="41">
        <f t="shared" si="28"/>
        <v>0</v>
      </c>
      <c r="HD41" s="41">
        <f t="shared" si="29"/>
        <v>2.0377547862856244E-2</v>
      </c>
      <c r="HE41" s="41">
        <f t="shared" si="30"/>
        <v>0</v>
      </c>
      <c r="HF41" s="41">
        <f t="shared" si="31"/>
        <v>4.06819746699736E-3</v>
      </c>
      <c r="HG41" s="41">
        <f t="shared" si="32"/>
        <v>2.0309264825760478E-2</v>
      </c>
      <c r="HH41" s="41">
        <f t="shared" si="33"/>
        <v>8.1830307475254491E-4</v>
      </c>
      <c r="HI41" s="41">
        <f t="shared" si="34"/>
        <v>5.1891246851796829E-2</v>
      </c>
      <c r="HJ41" s="41">
        <f t="shared" si="35"/>
        <v>3.4616660898182321E-2</v>
      </c>
      <c r="HK41" s="41">
        <f t="shared" si="36"/>
        <v>5.1866615135950422E-2</v>
      </c>
      <c r="HL41" s="41">
        <f t="shared" si="37"/>
        <v>3.4538051456869348E-2</v>
      </c>
      <c r="HM41" s="41">
        <f t="shared" si="38"/>
        <v>8.623752810302851E-3</v>
      </c>
      <c r="HN41" s="41">
        <f t="shared" si="39"/>
        <v>0.15504014070024924</v>
      </c>
      <c r="HO41" s="41">
        <f t="shared" si="40"/>
        <v>2.5838415443404782E-2</v>
      </c>
      <c r="HP41" s="41">
        <f t="shared" si="41"/>
        <v>3.4560906347149575E-2</v>
      </c>
      <c r="HQ41" s="41">
        <f t="shared" si="42"/>
        <v>0.12107957598752597</v>
      </c>
      <c r="HR41" s="41">
        <f t="shared" si="43"/>
        <v>4.405085568815599E-2</v>
      </c>
      <c r="HS41" s="41">
        <f t="shared" si="44"/>
        <v>0</v>
      </c>
      <c r="HT41" s="41">
        <f t="shared" si="45"/>
        <v>0</v>
      </c>
      <c r="HU41" s="41">
        <f t="shared" si="46"/>
        <v>0.15333793077609337</v>
      </c>
      <c r="HV41" s="41">
        <f t="shared" si="47"/>
        <v>2.5641379114114519E-2</v>
      </c>
      <c r="HW41" s="41">
        <f t="shared" si="48"/>
        <v>0</v>
      </c>
      <c r="HX41" s="41">
        <f t="shared" si="49"/>
        <v>5.077912449661777E-2</v>
      </c>
      <c r="HY41" s="41">
        <f t="shared" si="50"/>
        <v>0</v>
      </c>
      <c r="HZ41" s="41">
        <f t="shared" si="51"/>
        <v>0</v>
      </c>
      <c r="IA41" s="41">
        <f t="shared" si="52"/>
        <v>1.2604228729511892E-2</v>
      </c>
      <c r="IB41" s="41">
        <f t="shared" si="53"/>
        <v>0</v>
      </c>
      <c r="IC41" s="41">
        <f t="shared" si="54"/>
        <v>8.3021988321349873</v>
      </c>
      <c r="ID41" s="41">
        <f t="shared" si="55"/>
        <v>4.1271145246828693</v>
      </c>
      <c r="IE41" s="41">
        <f t="shared" si="56"/>
        <v>8.291185219556084</v>
      </c>
      <c r="IF41" s="41">
        <f t="shared" si="57"/>
        <v>12.477123390417473</v>
      </c>
      <c r="IG41" s="41">
        <f t="shared" si="58"/>
        <v>4.1821749376046977</v>
      </c>
      <c r="IH41" s="41">
        <f t="shared" si="59"/>
        <v>5.0468932968700475</v>
      </c>
      <c r="II41" s="41">
        <f t="shared" si="60"/>
        <v>0</v>
      </c>
      <c r="IJ41" s="41">
        <f t="shared" si="61"/>
        <v>0.83987725135905533</v>
      </c>
      <c r="IK41" s="41">
        <f t="shared" si="62"/>
        <v>1.6923334732283959</v>
      </c>
      <c r="IL41" s="41">
        <f t="shared" si="63"/>
        <v>1.2621479860288516</v>
      </c>
      <c r="IM41" s="41">
        <f t="shared" si="64"/>
        <v>0.10843124137563814</v>
      </c>
      <c r="IN41" s="41">
        <f t="shared" si="65"/>
        <v>0.13051222003856455</v>
      </c>
      <c r="IO41" s="41">
        <f t="shared" si="66"/>
        <v>2.1700476289868983E-2</v>
      </c>
      <c r="IP41" s="41">
        <f t="shared" si="67"/>
        <v>0.15147695445358392</v>
      </c>
      <c r="IQ41" s="41">
        <f t="shared" si="68"/>
        <v>0</v>
      </c>
      <c r="IR41" s="41">
        <f t="shared" si="69"/>
        <v>0.21681662572081564</v>
      </c>
      <c r="IS41" s="41">
        <f t="shared" si="70"/>
        <v>0</v>
      </c>
      <c r="IT41" s="41">
        <f t="shared" si="71"/>
        <v>4.3285524514366319E-2</v>
      </c>
      <c r="IU41" s="41">
        <f t="shared" si="72"/>
        <v>0.2160900958264087</v>
      </c>
      <c r="IV41" s="41">
        <f t="shared" si="73"/>
        <v>8.706725297807574E-3</v>
      </c>
      <c r="IW41" s="41">
        <f t="shared" si="74"/>
        <v>0.17154001597486132</v>
      </c>
      <c r="IX41" s="41">
        <f t="shared" si="75"/>
        <v>0.11443437812219254</v>
      </c>
      <c r="IY41" s="41">
        <f t="shared" si="76"/>
        <v>0.17145858943019088</v>
      </c>
      <c r="IZ41" s="41">
        <f t="shared" si="77"/>
        <v>0.11417451416368882</v>
      </c>
      <c r="JA41" s="41">
        <f t="shared" si="78"/>
        <v>2.8508058383480184E-2</v>
      </c>
      <c r="JB41" s="41">
        <f t="shared" si="79"/>
        <v>0.51252551877243224</v>
      </c>
      <c r="JC41" s="41">
        <f t="shared" si="80"/>
        <v>8.5415604111144669E-2</v>
      </c>
      <c r="JD41" s="41">
        <f t="shared" si="81"/>
        <v>0.11425006694920908</v>
      </c>
      <c r="JE41" s="41">
        <f t="shared" si="82"/>
        <v>0.40026003727467641</v>
      </c>
      <c r="JF41" s="41">
        <f t="shared" si="83"/>
        <v>0.14562156330593024</v>
      </c>
    </row>
    <row r="42" spans="1:266" x14ac:dyDescent="0.25">
      <c r="A42" s="28" t="s">
        <v>28</v>
      </c>
      <c r="B42" s="81">
        <v>-7.0283138379999999</v>
      </c>
      <c r="C42" s="81">
        <v>1.9684809299999999</v>
      </c>
      <c r="D42" s="81">
        <v>-8.2713767550000004</v>
      </c>
      <c r="E42" s="26">
        <v>0.72904832500000005</v>
      </c>
      <c r="F42" s="81">
        <v>2.9936931999999999E-2</v>
      </c>
      <c r="G42" s="81">
        <v>0.60840727999999999</v>
      </c>
      <c r="H42" s="81">
        <v>9.8706639999999995E-3</v>
      </c>
      <c r="I42" s="35">
        <v>9.9000000000000001E-6</v>
      </c>
      <c r="J42" s="91">
        <f t="shared" si="3"/>
        <v>5.7795809983723387</v>
      </c>
      <c r="K42" s="91">
        <f t="shared" si="84"/>
        <v>1.2820436117278324</v>
      </c>
      <c r="L42" s="91">
        <f t="shared" si="85"/>
        <v>10.065302130906941</v>
      </c>
      <c r="M42" s="26">
        <f t="shared" si="86"/>
        <v>317.8208630818641</v>
      </c>
      <c r="N42" s="31">
        <f>('post-vaccine carriage (0)'!DN40*(1-'invasiveness (0)'!$F$90)+'post-vaccine carriage (0)'!BP40)*EXP('invasiveness (0)'!$B42)/1000*(100000/('post-vaccine carriage (0)'!BP$47+'post-vaccine carriage (0)'!DN$47))</f>
        <v>1.7377478487310154E-5</v>
      </c>
      <c r="O42" s="31">
        <f>('post-vaccine carriage (0)'!DO40*(1-'invasiveness (0)'!$F$90)+'post-vaccine carriage (0)'!BQ40)*EXP('invasiveness (0)'!$B42)/1000*(100000/('post-vaccine carriage (0)'!BQ$47+'post-vaccine carriage (0)'!DO$47))</f>
        <v>5.813767807684732E-6</v>
      </c>
      <c r="P42" s="31">
        <f>('post-vaccine carriage (0)'!DP40*(1-'invasiveness (0)'!$F$90)+'post-vaccine carriage (0)'!BR40)*EXP('invasiveness (0)'!$B42)/1000*(100000/('post-vaccine carriage (0)'!BR$47+'post-vaccine carriage (0)'!DP$47))</f>
        <v>0</v>
      </c>
      <c r="Q42" s="31">
        <f>('post-vaccine carriage (0)'!DQ40*(1-'invasiveness (0)'!$F$90)+'post-vaccine carriage (0)'!BS40)*EXP('invasiveness (0)'!$B42)/1000*(100000/('post-vaccine carriage (0)'!BS$47+'post-vaccine carriage (0)'!DQ$47))</f>
        <v>0</v>
      </c>
      <c r="R42" s="31">
        <f>('post-vaccine carriage (0)'!DR40*(1-'invasiveness (0)'!$F$90)+'post-vaccine carriage (0)'!BT40)*EXP('invasiveness (0)'!$B42)/1000*(100000/('post-vaccine carriage (0)'!BT$47+'post-vaccine carriage (0)'!DR$47))</f>
        <v>5.8152934306743483E-7</v>
      </c>
      <c r="S42" s="31">
        <f>('post-vaccine carriage (0)'!DS40*(1-'invasiveness (0)'!$F$90)+'post-vaccine carriage (0)'!BU40)*EXP('invasiveness (0)'!$B42)/1000*(100000/('post-vaccine carriage (0)'!BU$47+'post-vaccine carriage (0)'!DS$47))</f>
        <v>5.8425071028057658E-7</v>
      </c>
      <c r="T42" s="31">
        <f>('post-vaccine carriage (0)'!DT40*(1-'invasiveness (0)'!$F$90)+'post-vaccine carriage (0)'!BV40)*EXP('invasiveness (0)'!$B42)/1000*(100000/('post-vaccine carriage (0)'!BV$47+'post-vaccine carriage (0)'!DT$47))</f>
        <v>5.8847850868863495E-7</v>
      </c>
      <c r="U42" s="31">
        <f>('post-vaccine carriage (0)'!DU40*(1-'invasiveness (0)'!$F$90)+'post-vaccine carriage (0)'!BW40)*EXP('invasiveness (0)'!$B42)/1000*(100000/('post-vaccine carriage (0)'!BW$47+'post-vaccine carriage (0)'!DU$47))</f>
        <v>0</v>
      </c>
      <c r="V42" s="31">
        <f>('post-vaccine carriage (0)'!DV40*(1-'invasiveness (0)'!$F$90)+'post-vaccine carriage (0)'!BX40)*EXP('invasiveness (0)'!$B42)/1000*(100000/('post-vaccine carriage (0)'!BX$47+'post-vaccine carriage (0)'!DV$47))</f>
        <v>1.1601664519831042E-6</v>
      </c>
      <c r="W42" s="38">
        <f>('post-vaccine carriage (0)'!DW40*(1-'invasiveness (0)'!$F$90)+'post-vaccine carriage (0)'!BY40)*EXP('invasiveness (0)'!$B42)/1000*(100000/('post-vaccine carriage (0)'!BY$47+'post-vaccine carriage (0)'!DW$47))</f>
        <v>0</v>
      </c>
      <c r="X42" s="31">
        <f>('post-vaccine carriage (0)'!DX40*(1-'invasiveness (0)'!$F$90)+'post-vaccine carriage (0)'!BZ40)*EXP('invasiveness (0)'!$C42)/1000*(100000/('post-vaccine carriage (0)'!BZ$47+'post-vaccine carriage (0)'!DX$47))</f>
        <v>0</v>
      </c>
      <c r="Y42" s="31">
        <f>('post-vaccine carriage (0)'!DY40*(1-'invasiveness (0)'!$F$90)+'post-vaccine carriage (0)'!CA40)*EXP('invasiveness (0)'!$C42)/1000*(100000/('post-vaccine carriage (0)'!CA$47+'post-vaccine carriage (0)'!DY$47))</f>
        <v>5.9098572002128397E-2</v>
      </c>
      <c r="Z42" s="31">
        <f>('post-vaccine carriage (0)'!DZ40*(1-'invasiveness (0)'!$F$90)+'post-vaccine carriage (0)'!CB40)*EXP('invasiveness (0)'!$C42)/1000*(100000/('post-vaccine carriage (0)'!CB$47+'post-vaccine carriage (0)'!DZ$47))</f>
        <v>2.9681585266801494E-2</v>
      </c>
      <c r="AA42" s="31">
        <f>('post-vaccine carriage (0)'!EA40*(1-'invasiveness (0)'!$F$90)+'post-vaccine carriage (0)'!CC40)*EXP('invasiveness (0)'!$C42)/1000*(100000/('post-vaccine carriage (0)'!CC$47+'post-vaccine carriage (0)'!EA$47))</f>
        <v>2.9777873889776471E-2</v>
      </c>
      <c r="AB42" s="31">
        <f>('post-vaccine carriage (0)'!EB40*(1-'invasiveness (0)'!$F$90)+'post-vaccine carriage (0)'!CD40)*EXP('invasiveness (0)'!$C42)/1000*(100000/('post-vaccine carriage (0)'!CD$47+'post-vaccine carriage (0)'!EB$47))</f>
        <v>3.2937857880739572E-2</v>
      </c>
      <c r="AC42" s="31">
        <f>('post-vaccine carriage (0)'!EC40*(1-'invasiveness (0)'!$F$90)+'post-vaccine carriage (0)'!CE40)*EXP('invasiveness (0)'!$C42)/1000*(100000/('post-vaccine carriage (0)'!CE$47+'post-vaccine carriage (0)'!EC$47))</f>
        <v>9.033677921593794E-2</v>
      </c>
      <c r="AD42" s="31">
        <f>('post-vaccine carriage (0)'!ED40*(1-'invasiveness (0)'!$F$90)+'post-vaccine carriage (0)'!CF40)*EXP('invasiveness (0)'!$C42)/1000*(100000/('post-vaccine carriage (0)'!CF$47+'post-vaccine carriage (0)'!ED$47))</f>
        <v>9.0340578710353132E-3</v>
      </c>
      <c r="AE42" s="31">
        <f>('post-vaccine carriage (0)'!EE40*(1-'invasiveness (0)'!$F$90)+'post-vaccine carriage (0)'!CG40)*EXP('invasiveness (0)'!$C42)/1000*(100000/('post-vaccine carriage (0)'!CG$47+'post-vaccine carriage (0)'!EE$47))</f>
        <v>3.3073410313121575E-2</v>
      </c>
      <c r="AF42" s="31">
        <f>('post-vaccine carriage (0)'!EF40*(1-'invasiveness (0)'!$F$90)+'post-vaccine carriage (0)'!CH40)*EXP('invasiveness (0)'!$C42)/1000*(100000/('post-vaccine carriage (0)'!CH$47+'post-vaccine carriage (0)'!EF$47))</f>
        <v>3.0291893713224969E-3</v>
      </c>
      <c r="AG42" s="38">
        <f>('post-vaccine carriage (0)'!EG40*(1-'invasiveness (0)'!$F$90)+'post-vaccine carriage (0)'!CI40)*EXP('invasiveness (0)'!$C42)/1000*(100000/('post-vaccine carriage (0)'!CI$47+'post-vaccine carriage (0)'!EG$47))</f>
        <v>0</v>
      </c>
      <c r="AH42" s="31">
        <f>('post-vaccine carriage (0)'!EH40*(1-'invasiveness (0)'!$F$90)+'post-vaccine carriage (0)'!CJ40)*EXP('invasiveness (0)'!$D42)/1000*(100000/('post-vaccine carriage (0)'!CJ$47+'post-vaccine carriage (0)'!EH$47))</f>
        <v>5.4087893052095564E-7</v>
      </c>
      <c r="AI42" s="31">
        <f>('post-vaccine carriage (0)'!EI40*(1-'invasiveness (0)'!$F$90)+'post-vaccine carriage (0)'!CK40)*EXP('invasiveness (0)'!$D42)/1000*(100000/('post-vaccine carriage (0)'!CK$47+'post-vaccine carriage (0)'!EI$47))</f>
        <v>5.4251976566594473E-7</v>
      </c>
      <c r="AJ42" s="31">
        <f>('post-vaccine carriage (0)'!EJ40*(1-'invasiveness (0)'!$F$90)+'post-vaccine carriage (0)'!CL40)*EXP('invasiveness (0)'!$D42)/1000*(100000/('post-vaccine carriage (0)'!CL$47+'post-vaccine carriage (0)'!EJ$47))</f>
        <v>1.0824675857761397E-6</v>
      </c>
      <c r="AK42" s="31">
        <f>('post-vaccine carriage (0)'!EK40*(1-'invasiveness (0)'!$F$90)+'post-vaccine carriage (0)'!CM40)*EXP('invasiveness (0)'!$D42)/1000*(100000/('post-vaccine carriage (0)'!CM$47+'post-vaccine carriage (0)'!EK$47))</f>
        <v>1.0794291924935655E-6</v>
      </c>
      <c r="AL42" s="31">
        <f>('post-vaccine carriage (0)'!EL40*(1-'invasiveness (0)'!$F$90)+'post-vaccine carriage (0)'!CN40)*EXP('invasiveness (0)'!$D42)/1000*(100000/('post-vaccine carriage (0)'!CN$47+'post-vaccine carriage (0)'!EL$47))</f>
        <v>3.2410920595616534E-6</v>
      </c>
      <c r="AM42" s="31">
        <f>('post-vaccine carriage (0)'!EM40*(1-'invasiveness (0)'!$F$90)+'post-vaccine carriage (0)'!CO40)*EXP('invasiveness (0)'!$D42)/1000*(100000/('post-vaccine carriage (0)'!CO$47+'post-vaccine carriage (0)'!EM$47))</f>
        <v>4.86688102230132E-6</v>
      </c>
      <c r="AN42" s="31">
        <f>('post-vaccine carriage (0)'!EN40*(1-'invasiveness (0)'!$F$90)+'post-vaccine carriage (0)'!CP40)*EXP('invasiveness (0)'!$D42)/1000*(100000/('post-vaccine carriage (0)'!CP$47+'post-vaccine carriage (0)'!EN$47))</f>
        <v>4.3314287407467335E-6</v>
      </c>
      <c r="AO42" s="31">
        <f>('post-vaccine carriage (0)'!EO40*(1-'invasiveness (0)'!$F$90)+'post-vaccine carriage (0)'!CQ40)*EXP('invasiveness (0)'!$D42)/1000*(100000/('post-vaccine carriage (0)'!CQ$47+'post-vaccine carriage (0)'!EO$47))</f>
        <v>1.0795886826224799E-6</v>
      </c>
      <c r="AP42" s="31">
        <f>('post-vaccine carriage (0)'!EP40*(1-'invasiveness (0)'!$F$90)+'post-vaccine carriage (0)'!CR40)*EXP('invasiveness (0)'!$D42)/1000*(100000/('post-vaccine carriage (0)'!CR$47+'post-vaccine carriage (0)'!EP$47))</f>
        <v>5.389525124122508E-6</v>
      </c>
      <c r="AQ42" s="38">
        <f>('post-vaccine carriage (0)'!EQ40*(1-'invasiveness (0)'!$F$90)+'post-vaccine carriage (0)'!CS40)*EXP('invasiveness (0)'!$D42)/1000*(100000/('post-vaccine carriage (0)'!CS$47+'post-vaccine carriage (0)'!EQ$47))</f>
        <v>0</v>
      </c>
      <c r="AR42" s="31">
        <f>('post-vaccine carriage (0)'!ER40*(1-'invasiveness (0)'!$F$90)+'post-vaccine carriage (0)'!CT40)*EXP('invasiveness (0)'!$E42)/1000*(100000/('post-vaccine carriage (0)'!CT$47+'post-vaccine carriage (0)'!ER$47))</f>
        <v>2.5908652578531806E-3</v>
      </c>
      <c r="AS42" s="31">
        <f>('post-vaccine carriage (0)'!ES40*(1-'invasiveness (0)'!$F$90)+'post-vaccine carriage (0)'!CU40)*EXP('invasiveness (0)'!$E42)/1000*(100000/('post-vaccine carriage (0)'!CU$47+'post-vaccine carriage (0)'!ES$47))</f>
        <v>1.0370200313760196E-2</v>
      </c>
      <c r="AT42" s="31">
        <f>('post-vaccine carriage (0)'!ET40*(1-'invasiveness (0)'!$F$90)+'post-vaccine carriage (0)'!CV40)*EXP('invasiveness (0)'!$E42)/1000*(100000/('post-vaccine carriage (0)'!CV$47+'post-vaccine carriage (0)'!ET$47))</f>
        <v>2.5896354269915314E-3</v>
      </c>
      <c r="AU42" s="31">
        <f>('post-vaccine carriage (0)'!EU40*(1-'invasiveness (0)'!$F$90)+'post-vaccine carriage (0)'!CW40)*EXP('invasiveness (0)'!$E42)/1000*(100000/('post-vaccine carriage (0)'!CW$47+'post-vaccine carriage (0)'!EU$47))</f>
        <v>2.5866627713470427E-3</v>
      </c>
      <c r="AV42" s="31">
        <f>('post-vaccine carriage (0)'!EV40*(1-'invasiveness (0)'!$F$90)+'post-vaccine carriage (0)'!CX40)*EXP('invasiveness (0)'!$E42)/1000*(100000/('post-vaccine carriage (0)'!CX$47+'post-vaccine carriage (0)'!EV$47))</f>
        <v>1.8084075484219284E-2</v>
      </c>
      <c r="AW42" s="31">
        <f>('post-vaccine carriage (0)'!EW40*(1-'invasiveness (0)'!$F$90)+'post-vaccine carriage (0)'!CY40)*EXP('invasiveness (0)'!$E42)/1000*(100000/('post-vaccine carriage (0)'!CY$47+'post-vaccine carriage (0)'!EW$47))</f>
        <v>2.8383523383445741E-2</v>
      </c>
      <c r="AX42" s="31">
        <f>('post-vaccine carriage (0)'!EX40*(1-'invasiveness (0)'!$F$90)+'post-vaccine carriage (0)'!CZ40)*EXP('invasiveness (0)'!$E42)/1000*(100000/('post-vaccine carriage (0)'!CZ$47+'post-vaccine carriage (0)'!EX$47))</f>
        <v>2.8381757096582135E-2</v>
      </c>
      <c r="AY42" s="31">
        <f>('post-vaccine carriage (0)'!EY40*(1-'invasiveness (0)'!$F$90)+'post-vaccine carriage (0)'!DA40)*EXP('invasiveness (0)'!$E42)/1000*(100000/('post-vaccine carriage (0)'!DA$47+'post-vaccine carriage (0)'!EY$47))</f>
        <v>1.2941872228058642E-2</v>
      </c>
      <c r="AZ42" s="31">
        <f>('post-vaccine carriage (0)'!EZ40*(1-'invasiveness (0)'!$F$90)+'post-vaccine carriage (0)'!DB40)*EXP('invasiveness (0)'!$E42)/1000*(100000/('post-vaccine carriage (0)'!DB$47+'post-vaccine carriage (0)'!EZ$47))</f>
        <v>2.3317787320678629E-2</v>
      </c>
      <c r="BA42" s="38">
        <f>('post-vaccine carriage (0)'!FA40*(1-'invasiveness (0)'!$F$90)+'post-vaccine carriage (0)'!DC40)*EXP('invasiveness (0)'!$E42)/1000*(100000/('post-vaccine carriage (0)'!DC$47+'post-vaccine carriage (0)'!FA$47))</f>
        <v>0</v>
      </c>
      <c r="BB42" s="31">
        <f>('post-vaccine carriage (0)'!DN40*(1-'invasiveness (0)'!$F$90)+'post-vaccine carriage (0)'!BP40)*EXP('invasiveness (0)'!$B42-1.96*$J42)/1000*(100000/('post-vaccine carriage (0)'!BP$47+'post-vaccine carriage (0)'!DN$47))</f>
        <v>2.0907788314663794E-10</v>
      </c>
      <c r="BC42" s="31">
        <f>('post-vaccine carriage (0)'!DO40*(1-'invasiveness (0)'!$F$90)+'post-vaccine carriage (0)'!BQ40)*EXP('invasiveness (0)'!$B42-1.96*$J42)/1000*(100000/('post-vaccine carriage (0)'!BQ$47+'post-vaccine carriage (0)'!DO$47))</f>
        <v>6.9948598539450392E-11</v>
      </c>
      <c r="BD42" s="31">
        <f>('post-vaccine carriage (0)'!DP40*(1-'invasiveness (0)'!$F$90)+'post-vaccine carriage (0)'!BR40)*EXP('invasiveness (0)'!$B42-1.96*$J42)/1000*(100000/('post-vaccine carriage (0)'!BR$47+'post-vaccine carriage (0)'!DP$47))</f>
        <v>0</v>
      </c>
      <c r="BE42" s="31">
        <f>('post-vaccine carriage (0)'!DQ40*(1-'invasiveness (0)'!$F$90)+'post-vaccine carriage (0)'!BS40)*EXP('invasiveness (0)'!$B42-1.96*$J42)/1000*(100000/('post-vaccine carriage (0)'!BS$47+'post-vaccine carriage (0)'!DQ$47))</f>
        <v>0</v>
      </c>
      <c r="BF42" s="31">
        <f>('post-vaccine carriage (0)'!DR40*(1-'invasiveness (0)'!$F$90)+'post-vaccine carriage (0)'!BT40)*EXP('invasiveness (0)'!$B42-1.96*$J42)/1000*(100000/('post-vaccine carriage (0)'!BT$47+'post-vaccine carriage (0)'!DR$47))</f>
        <v>6.996695413835858E-12</v>
      </c>
      <c r="BG42" s="31">
        <f>('post-vaccine carriage (0)'!DS40*(1-'invasiveness (0)'!$F$90)+'post-vaccine carriage (0)'!BU40)*EXP('invasiveness (0)'!$B42-1.96*$J42)/1000*(100000/('post-vaccine carriage (0)'!BU$47+'post-vaccine carriage (0)'!DS$47))</f>
        <v>7.0294376610268901E-12</v>
      </c>
      <c r="BH42" s="31">
        <f>('post-vaccine carriage (0)'!DT40*(1-'invasiveness (0)'!$F$90)+'post-vaccine carriage (0)'!BV40)*EXP('invasiveness (0)'!$B42-1.96*$J42)/1000*(100000/('post-vaccine carriage (0)'!BV$47+'post-vaccine carriage (0)'!DT$47))</f>
        <v>7.0803046002190787E-12</v>
      </c>
      <c r="BI42" s="31">
        <f>('post-vaccine carriage (0)'!DU40*(1-'invasiveness (0)'!$F$90)+'post-vaccine carriage (0)'!BW40)*EXP('invasiveness (0)'!$B42-1.96*$J42)/1000*(100000/('post-vaccine carriage (0)'!BW$47+'post-vaccine carriage (0)'!DU$47))</f>
        <v>0</v>
      </c>
      <c r="BJ42" s="31">
        <f>('post-vaccine carriage (0)'!DV40*(1-'invasiveness (0)'!$F$90)+'post-vaccine carriage (0)'!BX40)*EXP('invasiveness (0)'!$B42-1.96*$J42)/1000*(100000/('post-vaccine carriage (0)'!BX$47+'post-vaccine carriage (0)'!DV$47))</f>
        <v>1.3958592787526992E-11</v>
      </c>
      <c r="BK42" s="38">
        <f>('post-vaccine carriage (0)'!DW40*(1-'invasiveness (0)'!$F$90)+'post-vaccine carriage (0)'!BY40)*EXP('invasiveness (0)'!$B42-1.96*$J42)/1000*(100000/('post-vaccine carriage (0)'!BY$47+'post-vaccine carriage (0)'!DW$47))</f>
        <v>0</v>
      </c>
      <c r="BL42" s="31">
        <f>('post-vaccine carriage (0)'!DX40*(1-'invasiveness (0)'!$F$90)+'post-vaccine carriage (0)'!BZ40)*EXP('invasiveness (0)'!$C42-1.96*$K42)/1000*(100000/('post-vaccine carriage (0)'!BZ$47+'post-vaccine carriage (0)'!DX$47))</f>
        <v>0</v>
      </c>
      <c r="BM42" s="31">
        <f>('post-vaccine carriage (0)'!DY40*(1-'invasiveness (0)'!$F$90)+'post-vaccine carriage (0)'!CA40)*EXP('invasiveness (0)'!$C42-1.96*$K42)/1000*(100000/('post-vaccine carriage (0)'!CA$47+'post-vaccine carriage (0)'!DY$47))</f>
        <v>4.7893815135090214E-3</v>
      </c>
      <c r="BN42" s="31">
        <f>('post-vaccine carriage (0)'!DZ40*(1-'invasiveness (0)'!$F$90)+'post-vaccine carriage (0)'!CB40)*EXP('invasiveness (0)'!$C42-1.96*$K42)/1000*(100000/('post-vaccine carriage (0)'!CB$47+'post-vaccine carriage (0)'!DZ$47))</f>
        <v>2.4054123636581461E-3</v>
      </c>
      <c r="BO42" s="31">
        <f>('post-vaccine carriage (0)'!EA40*(1-'invasiveness (0)'!$F$90)+'post-vaccine carriage (0)'!CC40)*EXP('invasiveness (0)'!$C42-1.96*$K42)/1000*(100000/('post-vaccine carriage (0)'!CC$47+'post-vaccine carriage (0)'!EA$47))</f>
        <v>2.4132156478190729E-3</v>
      </c>
      <c r="BP42" s="31">
        <f>('post-vaccine carriage (0)'!EB40*(1-'invasiveness (0)'!$F$90)+'post-vaccine carriage (0)'!CD40)*EXP('invasiveness (0)'!$C42-1.96*$K42)/1000*(100000/('post-vaccine carriage (0)'!CD$47+'post-vaccine carriage (0)'!EB$47))</f>
        <v>2.669302527697627E-3</v>
      </c>
      <c r="BQ42" s="31">
        <f>('post-vaccine carriage (0)'!EC40*(1-'invasiveness (0)'!$F$90)+'post-vaccine carriage (0)'!CE40)*EXP('invasiveness (0)'!$C42-1.96*$K42)/1000*(100000/('post-vaccine carriage (0)'!CE$47+'post-vaccine carriage (0)'!EC$47))</f>
        <v>7.3209433952342758E-3</v>
      </c>
      <c r="BR42" s="31">
        <f>('post-vaccine carriage (0)'!ED40*(1-'invasiveness (0)'!$F$90)+'post-vaccine carriage (0)'!CF40)*EXP('invasiveness (0)'!$C42-1.96*$K42)/1000*(100000/('post-vaccine carriage (0)'!CF$47+'post-vaccine carriage (0)'!ED$47))</f>
        <v>7.32125130839861E-4</v>
      </c>
      <c r="BS42" s="31">
        <f>('post-vaccine carriage (0)'!EE40*(1-'invasiveness (0)'!$F$90)+'post-vaccine carriage (0)'!CG40)*EXP('invasiveness (0)'!$C42-1.96*$K42)/1000*(100000/('post-vaccine carriage (0)'!CG$47+'post-vaccine carriage (0)'!EE$47))</f>
        <v>2.680287773055809E-3</v>
      </c>
      <c r="BT42" s="31">
        <f>('post-vaccine carriage (0)'!EF40*(1-'invasiveness (0)'!$F$90)+'post-vaccine carriage (0)'!CH40)*EXP('invasiveness (0)'!$C42-1.96*$K42)/1000*(100000/('post-vaccine carriage (0)'!CH$47+'post-vaccine carriage (0)'!EF$47))</f>
        <v>2.4548721034084355E-4</v>
      </c>
      <c r="BU42" s="38">
        <f>('post-vaccine carriage (0)'!EG40*(1-'invasiveness (0)'!$F$90)+'post-vaccine carriage (0)'!CI40)*EXP('invasiveness (0)'!$C42-1.96*$K42)/1000*(100000/('post-vaccine carriage (0)'!CI$47+'post-vaccine carriage (0)'!EG$47))</f>
        <v>0</v>
      </c>
      <c r="BV42" s="31">
        <f>('post-vaccine carriage (0)'!EH40*(1-'invasiveness (0)'!$F$90)+'post-vaccine carriage (0)'!CJ40)*EXP('invasiveness (0)'!$D42-1.96*$L42)/1000*(100000/('post-vaccine carriage (0)'!CJ$47+'post-vaccine carriage (0)'!EH$47))</f>
        <v>1.463328809377536E-15</v>
      </c>
      <c r="BW42" s="31">
        <f>('post-vaccine carriage (0)'!EI40*(1-'invasiveness (0)'!$F$90)+'post-vaccine carriage (0)'!CK40)*EXP('invasiveness (0)'!$D42-1.96*$L42)/1000*(100000/('post-vaccine carriage (0)'!CK$47+'post-vaccine carriage (0)'!EI$47))</f>
        <v>1.4677680308069768E-15</v>
      </c>
      <c r="BX42" s="31">
        <f>('post-vaccine carriage (0)'!EJ40*(1-'invasiveness (0)'!$F$90)+'post-vaccine carriage (0)'!CL40)*EXP('invasiveness (0)'!$D42-1.96*$L42)/1000*(100000/('post-vaccine carriage (0)'!CL$47+'post-vaccine carriage (0)'!EJ$47))</f>
        <v>2.9285777539123501E-15</v>
      </c>
      <c r="BY42" s="31">
        <f>('post-vaccine carriage (0)'!EK40*(1-'invasiveness (0)'!$F$90)+'post-vaccine carriage (0)'!CM40)*EXP('invasiveness (0)'!$D42-1.96*$L42)/1000*(100000/('post-vaccine carriage (0)'!CM$47+'post-vaccine carriage (0)'!EK$47))</f>
        <v>2.9203574883894762E-15</v>
      </c>
      <c r="BZ42" s="31">
        <f>('post-vaccine carriage (0)'!EL40*(1-'invasiveness (0)'!$F$90)+'post-vaccine carriage (0)'!CN40)*EXP('invasiveness (0)'!$D42-1.96*$L42)/1000*(100000/('post-vaccine carriage (0)'!CN$47+'post-vaccine carriage (0)'!EL$47))</f>
        <v>8.7686598922114737E-15</v>
      </c>
      <c r="CA42" s="31">
        <f>('post-vaccine carriage (0)'!EM40*(1-'invasiveness (0)'!$F$90)+'post-vaccine carriage (0)'!CO40)*EXP('invasiveness (0)'!$D42-1.96*$L42)/1000*(100000/('post-vaccine carriage (0)'!CO$47+'post-vaccine carriage (0)'!EM$47))</f>
        <v>1.3167174407934142E-14</v>
      </c>
      <c r="CB42" s="31">
        <f>('post-vaccine carriage (0)'!EN40*(1-'invasiveness (0)'!$F$90)+'post-vaccine carriage (0)'!CP40)*EXP('invasiveness (0)'!$D42-1.96*$L42)/1000*(100000/('post-vaccine carriage (0)'!CP$47+'post-vaccine carriage (0)'!EN$47))</f>
        <v>1.1718527205331743E-14</v>
      </c>
      <c r="CC42" s="31">
        <f>('post-vaccine carriage (0)'!EO40*(1-'invasiveness (0)'!$F$90)+'post-vaccine carriage (0)'!CQ40)*EXP('invasiveness (0)'!$D42-1.96*$L42)/1000*(100000/('post-vaccine carriage (0)'!CQ$47+'post-vaccine carriage (0)'!EO$47))</f>
        <v>2.9207889832902427E-15</v>
      </c>
      <c r="CD42" s="31">
        <f>('post-vaccine carriage (0)'!EP40*(1-'invasiveness (0)'!$F$90)+'post-vaccine carriage (0)'!CR40)*EXP('invasiveness (0)'!$D42-1.96*$L42)/1000*(100000/('post-vaccine carriage (0)'!CR$47+'post-vaccine carriage (0)'!EP$47))</f>
        <v>1.4581169533441367E-14</v>
      </c>
      <c r="CE42" s="38">
        <f>('post-vaccine carriage (0)'!EQ40*(1-'invasiveness (0)'!$F$90)+'post-vaccine carriage (0)'!CS40)*EXP('invasiveness (0)'!$D42-1.96*$L42)/1000*(100000/('post-vaccine carriage (0)'!CS$47+'post-vaccine carriage (0)'!EQ$47))</f>
        <v>0</v>
      </c>
      <c r="CF42" s="31">
        <f>('post-vaccine carriage (0)'!ER40*(1-'invasiveness (0)'!$F$90)+'post-vaccine carriage (0)'!CT40)*EXP('invasiveness (0)'!$E42-1.96*$M42)/1000*(100000/('post-vaccine carriage (0)'!CT$47+'post-vaccine carriage (0)'!ER$47))</f>
        <v>7.5659692142614089E-274</v>
      </c>
      <c r="CG42" s="31">
        <f>('post-vaccine carriage (0)'!ES40*(1-'invasiveness (0)'!$F$90)+'post-vaccine carriage (0)'!CU40)*EXP('invasiveness (0)'!$E42-1.96*$M42)/1000*(100000/('post-vaccine carriage (0)'!CU$47+'post-vaccine carriage (0)'!ES$47))</f>
        <v>3.0283557233171975E-273</v>
      </c>
      <c r="CH42" s="31">
        <f>('post-vaccine carriage (0)'!ET40*(1-'invasiveness (0)'!$F$90)+'post-vaccine carriage (0)'!CV40)*EXP('invasiveness (0)'!$E42-1.96*$M42)/1000*(100000/('post-vaccine carriage (0)'!CV$47+'post-vaccine carriage (0)'!ET$47))</f>
        <v>7.5623778030871771E-274</v>
      </c>
      <c r="CI42" s="31">
        <f>('post-vaccine carriage (0)'!EU40*(1-'invasiveness (0)'!$F$90)+'post-vaccine carriage (0)'!CW40)*EXP('invasiveness (0)'!$E42-1.96*$M42)/1000*(100000/('post-vaccine carriage (0)'!CW$47+'post-vaccine carriage (0)'!EU$47))</f>
        <v>7.553696911241246E-274</v>
      </c>
      <c r="CJ42" s="31">
        <f>('post-vaccine carriage (0)'!EV40*(1-'invasiveness (0)'!$F$90)+'post-vaccine carriage (0)'!CX40)*EXP('invasiveness (0)'!$E42-1.96*$M42)/1000*(100000/('post-vaccine carriage (0)'!CX$47+'post-vaccine carriage (0)'!EV$47))</f>
        <v>5.2809986149320665E-273</v>
      </c>
      <c r="CK42" s="31">
        <f>('post-vaccine carriage (0)'!EW40*(1-'invasiveness (0)'!$F$90)+'post-vaccine carriage (0)'!CY40)*EXP('invasiveness (0)'!$E42-1.96*$M42)/1000*(100000/('post-vaccine carriage (0)'!CY$47+'post-vaccine carriage (0)'!EW$47))</f>
        <v>8.2886928781994083E-273</v>
      </c>
      <c r="CL42" s="31">
        <f>('post-vaccine carriage (0)'!EX40*(1-'invasiveness (0)'!$F$90)+'post-vaccine carriage (0)'!CZ40)*EXP('invasiveness (0)'!$E42-1.96*$M42)/1000*(100000/('post-vaccine carriage (0)'!CZ$47+'post-vaccine carriage (0)'!EX$47))</f>
        <v>8.2881770786226789E-273</v>
      </c>
      <c r="CM42" s="31">
        <f>('post-vaccine carriage (0)'!EY40*(1-'invasiveness (0)'!$F$90)+'post-vaccine carriage (0)'!DA40)*EXP('invasiveness (0)'!$E42-1.96*$M42)/1000*(100000/('post-vaccine carriage (0)'!DA$47+'post-vaccine carriage (0)'!EY$47))</f>
        <v>3.7793477123365391E-273</v>
      </c>
      <c r="CN42" s="31">
        <f>('post-vaccine carriage (0)'!EZ40*(1-'invasiveness (0)'!$F$90)+'post-vaccine carriage (0)'!DB40)*EXP('invasiveness (0)'!$E42-1.96*$M42)/1000*(100000/('post-vaccine carriage (0)'!DB$47+'post-vaccine carriage (0)'!EZ$47))</f>
        <v>6.8093722928352677E-273</v>
      </c>
      <c r="CO42" s="38">
        <f>('post-vaccine carriage (0)'!FA40*(1-'invasiveness (0)'!$F$90)+'post-vaccine carriage (0)'!DC40)*EXP('invasiveness (0)'!$E42-1.96*$M42)/1000*(100000/('post-vaccine carriage (0)'!DC$47+'post-vaccine carriage (0)'!FA$47))</f>
        <v>0</v>
      </c>
      <c r="CP42" s="31">
        <f>('post-vaccine carriage (0)'!DN40*(1-'invasiveness (0)'!$F$90)+'post-vaccine carriage (0)'!BP40)*MIN(1000, EXP('invasiveness (0)'!$B42+1.96*$J42))/1000*(100000/('post-vaccine carriage (0)'!BP$47+'post-vaccine carriage (0)'!DN$47))</f>
        <v>1.4443266501083447</v>
      </c>
      <c r="CQ42" s="31">
        <f>('post-vaccine carriage (0)'!DO40*(1-'invasiveness (0)'!$F$90)+'post-vaccine carriage (0)'!BQ40)*MIN(1000, EXP('invasiveness (0)'!$B42+1.96*$J42))/1000*(100000/('post-vaccine carriage (0)'!BQ$47+'post-vaccine carriage (0)'!DO$47))</f>
        <v>0.48321048351824408</v>
      </c>
      <c r="CR42" s="31">
        <f>('post-vaccine carriage (0)'!DP40*(1-'invasiveness (0)'!$F$90)+'post-vaccine carriage (0)'!BR40)*MIN(1000, EXP('invasiveness (0)'!$B42+1.96*$J42))/1000*(100000/('post-vaccine carriage (0)'!BR$47+'post-vaccine carriage (0)'!DP$47))</f>
        <v>0</v>
      </c>
      <c r="CS42" s="31">
        <f>('post-vaccine carriage (0)'!DQ40*(1-'invasiveness (0)'!$F$90)+'post-vaccine carriage (0)'!BS40)*MIN(1000, EXP('invasiveness (0)'!$B42+1.96*$J42))/1000*(100000/('post-vaccine carriage (0)'!BS$47+'post-vaccine carriage (0)'!DQ$47))</f>
        <v>0</v>
      </c>
      <c r="CT42" s="31">
        <f>('post-vaccine carriage (0)'!DR40*(1-'invasiveness (0)'!$F$90)+'post-vaccine carriage (0)'!BT40)*MIN(1000, EXP('invasiveness (0)'!$B42+1.96*$J42))/1000*(100000/('post-vaccine carriage (0)'!BT$47+'post-vaccine carriage (0)'!DR$47))</f>
        <v>4.8333728545579387E-2</v>
      </c>
      <c r="CU42" s="31">
        <f>('post-vaccine carriage (0)'!DS40*(1-'invasiveness (0)'!$F$90)+'post-vaccine carriage (0)'!BU40)*MIN(1000, EXP('invasiveness (0)'!$B42+1.96*$J42))/1000*(100000/('post-vaccine carriage (0)'!BU$47+'post-vaccine carriage (0)'!DS$47))</f>
        <v>4.8559914594006492E-2</v>
      </c>
      <c r="CV42" s="31">
        <f>('post-vaccine carriage (0)'!DT40*(1-'invasiveness (0)'!$F$90)+'post-vaccine carriage (0)'!BV40)*MIN(1000, EXP('invasiveness (0)'!$B42+1.96*$J42))/1000*(100000/('post-vaccine carriage (0)'!BV$47+'post-vaccine carriage (0)'!DT$47))</f>
        <v>4.8911307456699624E-2</v>
      </c>
      <c r="CW42" s="31">
        <f>('post-vaccine carriage (0)'!DU40*(1-'invasiveness (0)'!$F$90)+'post-vaccine carriage (0)'!BW40)*MIN(1000, EXP('invasiveness (0)'!$B42+1.96*$J42))/1000*(100000/('post-vaccine carriage (0)'!BW$47+'post-vaccine carriage (0)'!DU$47))</f>
        <v>0</v>
      </c>
      <c r="CX42" s="31">
        <f>('post-vaccine carriage (0)'!DV40*(1-'invasiveness (0)'!$F$90)+'post-vaccine carriage (0)'!BX40)*MIN(1000, EXP('invasiveness (0)'!$B42+1.96*$J42))/1000*(100000/('post-vaccine carriage (0)'!BX$47+'post-vaccine carriage (0)'!DV$47))</f>
        <v>9.6427069461457557E-2</v>
      </c>
      <c r="CY42" s="38">
        <f>('post-vaccine carriage (0)'!DW40*(1-'invasiveness (0)'!$F$90)+'post-vaccine carriage (0)'!BY40)*MIN(1000, EXP('invasiveness (0)'!$B42+1.96*$J42))/1000*(100000/('post-vaccine carriage (0)'!BY$47+'post-vaccine carriage (0)'!DW$47))</f>
        <v>0</v>
      </c>
      <c r="CZ42" s="31">
        <f>('post-vaccine carriage (0)'!DX40*(1-'invasiveness (0)'!$F$90)+'post-vaccine carriage (0)'!BZ40)*MIN(1000, EXP('invasiveness (0)'!$C42+1.96*$K42))/1000*(100000/('post-vaccine carriage (0)'!BZ$47+'post-vaccine carriage (0)'!DX$47))</f>
        <v>0</v>
      </c>
      <c r="DA42" s="31">
        <f>('post-vaccine carriage (0)'!DY40*(1-'invasiveness (0)'!$F$90)+'post-vaccine carriage (0)'!CA40)*MIN(1000, EXP('invasiveness (0)'!$C42+1.96*$K42))/1000*(100000/('post-vaccine carriage (0)'!CA$47+'post-vaccine carriage (0)'!DY$47))</f>
        <v>0.7292468146125638</v>
      </c>
      <c r="DB42" s="31">
        <f>('post-vaccine carriage (0)'!DZ40*(1-'invasiveness (0)'!$F$90)+'post-vaccine carriage (0)'!CB40)*MIN(1000, EXP('invasiveness (0)'!$C42+1.96*$K42))/1000*(100000/('post-vaccine carriage (0)'!CB$47+'post-vaccine carriage (0)'!DZ$47))</f>
        <v>0.36625591406314617</v>
      </c>
      <c r="DC42" s="31">
        <f>('post-vaccine carriage (0)'!EA40*(1-'invasiveness (0)'!$F$90)+'post-vaccine carriage (0)'!CC40)*MIN(1000, EXP('invasiveness (0)'!$C42+1.96*$K42))/1000*(100000/('post-vaccine carriage (0)'!CC$47+'post-vaccine carriage (0)'!EA$47))</f>
        <v>0.36744406750254577</v>
      </c>
      <c r="DD42" s="31">
        <f>('post-vaccine carriage (0)'!EB40*(1-'invasiveness (0)'!$F$90)+'post-vaccine carriage (0)'!CD40)*MIN(1000, EXP('invasiveness (0)'!$C42+1.96*$K42))/1000*(100000/('post-vaccine carriage (0)'!CD$47+'post-vaccine carriage (0)'!EB$47))</f>
        <v>0.40643668917796538</v>
      </c>
      <c r="DE42" s="31">
        <f>('post-vaccine carriage (0)'!EC40*(1-'invasiveness (0)'!$F$90)+'post-vaccine carriage (0)'!CE40)*MIN(1000, EXP('invasiveness (0)'!$C42+1.96*$K42))/1000*(100000/('post-vaccine carriage (0)'!CE$47+'post-vaccine carriage (0)'!EC$47))</f>
        <v>1.1147106648060576</v>
      </c>
      <c r="DF42" s="31">
        <f>('post-vaccine carriage (0)'!ED40*(1-'invasiveness (0)'!$F$90)+'post-vaccine carriage (0)'!CF40)*MIN(1000, EXP('invasiveness (0)'!$C42+1.96*$K42))/1000*(100000/('post-vaccine carriage (0)'!CF$47+'post-vaccine carriage (0)'!ED$47))</f>
        <v>0.11147575486664546</v>
      </c>
      <c r="DG42" s="31">
        <f>('post-vaccine carriage (0)'!EE40*(1-'invasiveness (0)'!$F$90)+'post-vaccine carriage (0)'!CG40)*MIN(1000, EXP('invasiveness (0)'!$C42+1.96*$K42))/1000*(100000/('post-vaccine carriage (0)'!CG$47+'post-vaccine carriage (0)'!EE$47))</f>
        <v>0.40810933838383795</v>
      </c>
      <c r="DH42" s="31">
        <f>('post-vaccine carriage (0)'!EF40*(1-'invasiveness (0)'!$F$90)+'post-vaccine carriage (0)'!CH40)*MIN(1000, EXP('invasiveness (0)'!$C42+1.96*$K42))/1000*(100000/('post-vaccine carriage (0)'!CH$47+'post-vaccine carriage (0)'!EF$47))</f>
        <v>3.7378681498693556E-2</v>
      </c>
      <c r="DI42" s="38">
        <f>('post-vaccine carriage (0)'!EG40*(1-'invasiveness (0)'!$F$90)+'post-vaccine carriage (0)'!CI40)*MIN(1000, EXP('invasiveness (0)'!$C42+1.96*$K42))/1000*(100000/('post-vaccine carriage (0)'!CI$47+'post-vaccine carriage (0)'!EG$47))</f>
        <v>0</v>
      </c>
      <c r="DJ42" s="31">
        <f>('post-vaccine carriage (0)'!EH40*(1-'invasiveness (0)'!$F$90)+'post-vaccine carriage (0)'!CJ40)*MIN(1000, EXP('invasiveness (0)'!$D42+1.96*$L42))/1000*(100000/('post-vaccine carriage (0)'!CJ$47+'post-vaccine carriage (0)'!EH$47))</f>
        <v>2.1150144878492418</v>
      </c>
      <c r="DK42" s="31">
        <f>('post-vaccine carriage (0)'!EI40*(1-'invasiveness (0)'!$F$90)+'post-vaccine carriage (0)'!CK40)*MIN(1000, EXP('invasiveness (0)'!$D42+1.96*$L42))/1000*(100000/('post-vaccine carriage (0)'!CK$47+'post-vaccine carriage (0)'!EI$47))</f>
        <v>2.1214306928592643</v>
      </c>
      <c r="DL42" s="31">
        <f>('post-vaccine carriage (0)'!EJ40*(1-'invasiveness (0)'!$F$90)+'post-vaccine carriage (0)'!CL40)*MIN(1000, EXP('invasiveness (0)'!$D42+1.96*$L42))/1000*(100000/('post-vaccine carriage (0)'!CL$47+'post-vaccine carriage (0)'!EJ$47))</f>
        <v>4.2328042328042326</v>
      </c>
      <c r="DM42" s="31">
        <f>('post-vaccine carriage (0)'!EK40*(1-'invasiveness (0)'!$F$90)+'post-vaccine carriage (0)'!CM40)*MIN(1000, EXP('invasiveness (0)'!$D42+1.96*$L42))/1000*(100000/('post-vaccine carriage (0)'!CM$47+'post-vaccine carriage (0)'!EK$47))</f>
        <v>4.2209231158854443</v>
      </c>
      <c r="DN42" s="31">
        <f>('post-vaccine carriage (0)'!EL40*(1-'invasiveness (0)'!$F$90)+'post-vaccine carriage (0)'!CN40)*MIN(1000, EXP('invasiveness (0)'!$D42+1.96*$L42))/1000*(100000/('post-vaccine carriage (0)'!CN$47+'post-vaccine carriage (0)'!EL$47))</f>
        <v>12.673735794854462</v>
      </c>
      <c r="DO42" s="31">
        <f>('post-vaccine carriage (0)'!EM40*(1-'invasiveness (0)'!$F$90)+'post-vaccine carriage (0)'!CO40)*MIN(1000, EXP('invasiveness (0)'!$D42+1.96*$L42))/1000*(100000/('post-vaccine carriage (0)'!CO$47+'post-vaccine carriage (0)'!EM$47))</f>
        <v>19.031105284303568</v>
      </c>
      <c r="DP42" s="31">
        <f>('post-vaccine carriage (0)'!EN40*(1-'invasiveness (0)'!$F$90)+'post-vaccine carriage (0)'!CP40)*MIN(1000, EXP('invasiveness (0)'!$D42+1.96*$L42))/1000*(100000/('post-vaccine carriage (0)'!CP$47+'post-vaccine carriage (0)'!EN$47))</f>
        <v>16.937310778481148</v>
      </c>
      <c r="DQ42" s="31">
        <f>('post-vaccine carriage (0)'!EO40*(1-'invasiveness (0)'!$F$90)+'post-vaccine carriage (0)'!CQ40)*MIN(1000, EXP('invasiveness (0)'!$D42+1.96*$L42))/1000*(100000/('post-vaccine carriage (0)'!CQ$47+'post-vaccine carriage (0)'!EO$47))</f>
        <v>4.2215467747382638</v>
      </c>
      <c r="DR42" s="31">
        <f>('post-vaccine carriage (0)'!EP40*(1-'invasiveness (0)'!$F$90)+'post-vaccine carriage (0)'!CR40)*MIN(1000, EXP('invasiveness (0)'!$D42+1.96*$L42))/1000*(100000/('post-vaccine carriage (0)'!CR$47+'post-vaccine carriage (0)'!EP$47))</f>
        <v>21.074815595363539</v>
      </c>
      <c r="DS42" s="38">
        <f>('post-vaccine carriage (0)'!EQ40*(1-'invasiveness (0)'!$F$90)+'post-vaccine carriage (0)'!CS40)*MIN(1000, EXP('invasiveness (0)'!$D42+1.96*$L42))/1000*(100000/('post-vaccine carriage (0)'!CS$47+'post-vaccine carriage (0)'!EQ$47))</f>
        <v>0</v>
      </c>
      <c r="DT42" s="31">
        <f>('post-vaccine carriage (0)'!ER40*(1-'invasiveness (0)'!$F$90)+'post-vaccine carriage (0)'!CT40)*MIN(1000, EXP('invasiveness (0)'!$E42+1.96*$M42))/1000*(100000/('post-vaccine carriage (0)'!CT$47+'post-vaccine carriage (0)'!ER$47))</f>
        <v>1.2497500499900021</v>
      </c>
      <c r="DU42" s="31">
        <f>('post-vaccine carriage (0)'!ES40*(1-'invasiveness (0)'!$F$90)+'post-vaccine carriage (0)'!CU40)*MIN(1000, EXP('invasiveness (0)'!$E42+1.96*$M42))/1000*(100000/('post-vaccine carriage (0)'!CU$47+'post-vaccine carriage (0)'!ES$47))</f>
        <v>5.0022510129558304</v>
      </c>
      <c r="DV42" s="31">
        <f>('post-vaccine carriage (0)'!ET40*(1-'invasiveness (0)'!$F$90)+'post-vaccine carriage (0)'!CV40)*MIN(1000, EXP('invasiveness (0)'!$E42+1.96*$M42))/1000*(100000/('post-vaccine carriage (0)'!CV$47+'post-vaccine carriage (0)'!ET$47))</f>
        <v>1.2491568191470757</v>
      </c>
      <c r="DW42" s="31">
        <f>('post-vaccine carriage (0)'!EU40*(1-'invasiveness (0)'!$F$90)+'post-vaccine carriage (0)'!CW40)*MIN(1000, EXP('invasiveness (0)'!$E42+1.96*$M42))/1000*(100000/('post-vaccine carriage (0)'!CW$47+'post-vaccine carriage (0)'!EU$47))</f>
        <v>1.2477229056971029</v>
      </c>
      <c r="DX42" s="31">
        <f>('post-vaccine carriage (0)'!EV40*(1-'invasiveness (0)'!$F$90)+'post-vaccine carriage (0)'!CX40)*MIN(1000, EXP('invasiveness (0)'!$E42+1.96*$M42))/1000*(100000/('post-vaccine carriage (0)'!CX$47+'post-vaccine carriage (0)'!EV$47))</f>
        <v>8.7231762330832687</v>
      </c>
      <c r="DY42" s="31">
        <f>('post-vaccine carriage (0)'!EW40*(1-'invasiveness (0)'!$F$90)+'post-vaccine carriage (0)'!CY40)*MIN(1000, EXP('invasiveness (0)'!$E42+1.96*$M42))/1000*(100000/('post-vaccine carriage (0)'!CY$47+'post-vaccine carriage (0)'!EW$47))</f>
        <v>13.691298557434997</v>
      </c>
      <c r="DZ42" s="31">
        <f>('post-vaccine carriage (0)'!EX40*(1-'invasiveness (0)'!$F$90)+'post-vaccine carriage (0)'!CZ40)*MIN(1000, EXP('invasiveness (0)'!$E42+1.96*$M42))/1000*(100000/('post-vaccine carriage (0)'!CZ$47+'post-vaccine carriage (0)'!EX$47))</f>
        <v>13.690446557474985</v>
      </c>
      <c r="EA42" s="31">
        <f>('post-vaccine carriage (0)'!EY40*(1-'invasiveness (0)'!$F$90)+'post-vaccine carriage (0)'!DA40)*MIN(1000, EXP('invasiveness (0)'!$E42+1.96*$M42))/1000*(100000/('post-vaccine carriage (0)'!DA$47+'post-vaccine carriage (0)'!EY$47))</f>
        <v>6.2427428114816532</v>
      </c>
      <c r="EB42" s="31">
        <f>('post-vaccine carriage (0)'!EZ40*(1-'invasiveness (0)'!$F$90)+'post-vaccine carriage (0)'!DB40)*MIN(1000, EXP('invasiveness (0)'!$E42+1.96*$M42))/1000*(100000/('post-vaccine carriage (0)'!DB$47+'post-vaccine carriage (0)'!EZ$47))</f>
        <v>11.247750449910018</v>
      </c>
      <c r="EC42" s="38">
        <f>('post-vaccine carriage (0)'!FA40*(1-'invasiveness (0)'!$F$90)+'post-vaccine carriage (0)'!DC40)*MIN(1000, EXP('invasiveness (0)'!$E42+1.96*$M42))/1000*(100000/('post-vaccine carriage (0)'!DC$47+'post-vaccine carriage (0)'!FA$47))</f>
        <v>0</v>
      </c>
      <c r="GE42" s="41">
        <f t="shared" si="4"/>
        <v>1.7377269409427008E-5</v>
      </c>
      <c r="GF42" s="41">
        <f t="shared" si="5"/>
        <v>5.8136978590861923E-6</v>
      </c>
      <c r="GG42" s="41">
        <f t="shared" si="6"/>
        <v>0</v>
      </c>
      <c r="GH42" s="41">
        <f t="shared" si="7"/>
        <v>0</v>
      </c>
      <c r="GI42" s="41">
        <f t="shared" si="8"/>
        <v>5.8152234637202102E-7</v>
      </c>
      <c r="GJ42" s="41">
        <f t="shared" si="9"/>
        <v>5.8424368084291552E-7</v>
      </c>
      <c r="GK42" s="41">
        <f t="shared" si="10"/>
        <v>5.8847142838403475E-7</v>
      </c>
      <c r="GL42" s="41">
        <f t="shared" si="11"/>
        <v>0</v>
      </c>
      <c r="GM42" s="41">
        <f t="shared" si="12"/>
        <v>1.1601524933903167E-6</v>
      </c>
      <c r="GN42" s="41">
        <f t="shared" si="13"/>
        <v>0</v>
      </c>
      <c r="GO42" s="41">
        <f t="shared" si="14"/>
        <v>0</v>
      </c>
      <c r="GP42" s="41">
        <f t="shared" si="15"/>
        <v>5.4309190488619374E-2</v>
      </c>
      <c r="GQ42" s="41">
        <f t="shared" si="16"/>
        <v>2.7276172903143346E-2</v>
      </c>
      <c r="GR42" s="41">
        <f t="shared" si="17"/>
        <v>2.7364658241957399E-2</v>
      </c>
      <c r="GS42" s="41">
        <f t="shared" si="18"/>
        <v>3.0268555353041945E-2</v>
      </c>
      <c r="GT42" s="41">
        <f t="shared" si="19"/>
        <v>8.3015835820703668E-2</v>
      </c>
      <c r="GU42" s="41">
        <f t="shared" si="20"/>
        <v>8.3019327401954515E-3</v>
      </c>
      <c r="GV42" s="41">
        <f t="shared" si="21"/>
        <v>3.0393122540065765E-2</v>
      </c>
      <c r="GW42" s="41">
        <f t="shared" si="22"/>
        <v>2.7837021609816532E-3</v>
      </c>
      <c r="GX42" s="41">
        <f t="shared" si="23"/>
        <v>0</v>
      </c>
      <c r="GY42" s="41">
        <f t="shared" si="24"/>
        <v>5.4087892905762682E-7</v>
      </c>
      <c r="GZ42" s="41">
        <f t="shared" si="25"/>
        <v>5.4251976419817671E-7</v>
      </c>
      <c r="HA42" s="41">
        <f t="shared" si="26"/>
        <v>1.0824675828475621E-6</v>
      </c>
      <c r="HB42" s="41">
        <f t="shared" si="27"/>
        <v>1.079429189573208E-6</v>
      </c>
      <c r="HC42" s="41">
        <f t="shared" si="28"/>
        <v>3.2410920507929935E-6</v>
      </c>
      <c r="HD42" s="41">
        <f t="shared" si="29"/>
        <v>4.8668810091341454E-6</v>
      </c>
      <c r="HE42" s="41">
        <f t="shared" si="30"/>
        <v>4.3314287290282063E-6</v>
      </c>
      <c r="HF42" s="41">
        <f t="shared" si="31"/>
        <v>1.0795886797016909E-6</v>
      </c>
      <c r="HG42" s="41">
        <f t="shared" si="32"/>
        <v>5.3895251095413381E-6</v>
      </c>
      <c r="HH42" s="41">
        <f t="shared" si="33"/>
        <v>0</v>
      </c>
      <c r="HI42" s="41">
        <f t="shared" si="34"/>
        <v>2.5908652578531806E-3</v>
      </c>
      <c r="HJ42" s="41">
        <f t="shared" si="35"/>
        <v>1.0370200313760196E-2</v>
      </c>
      <c r="HK42" s="41">
        <f t="shared" si="36"/>
        <v>2.5896354269915314E-3</v>
      </c>
      <c r="HL42" s="41">
        <f t="shared" si="37"/>
        <v>2.5866627713470427E-3</v>
      </c>
      <c r="HM42" s="41">
        <f t="shared" si="38"/>
        <v>1.8084075484219284E-2</v>
      </c>
      <c r="HN42" s="41">
        <f t="shared" si="39"/>
        <v>2.8383523383445741E-2</v>
      </c>
      <c r="HO42" s="41">
        <f t="shared" si="40"/>
        <v>2.8381757096582135E-2</v>
      </c>
      <c r="HP42" s="41">
        <f t="shared" si="41"/>
        <v>1.2941872228058642E-2</v>
      </c>
      <c r="HQ42" s="41">
        <f t="shared" si="42"/>
        <v>2.3317787320678629E-2</v>
      </c>
      <c r="HR42" s="41">
        <f t="shared" si="43"/>
        <v>0</v>
      </c>
      <c r="HS42" s="41">
        <f t="shared" si="44"/>
        <v>1.4443092726298574</v>
      </c>
      <c r="HT42" s="41">
        <f t="shared" si="45"/>
        <v>0.48320466975043641</v>
      </c>
      <c r="HU42" s="41">
        <f t="shared" si="46"/>
        <v>0</v>
      </c>
      <c r="HV42" s="41">
        <f t="shared" si="47"/>
        <v>0</v>
      </c>
      <c r="HW42" s="41">
        <f t="shared" si="48"/>
        <v>4.8333147016236318E-2</v>
      </c>
      <c r="HX42" s="41">
        <f t="shared" si="49"/>
        <v>4.8559330343296209E-2</v>
      </c>
      <c r="HY42" s="41">
        <f t="shared" si="50"/>
        <v>4.8910718978190937E-2</v>
      </c>
      <c r="HZ42" s="41">
        <f t="shared" si="51"/>
        <v>0</v>
      </c>
      <c r="IA42" s="41">
        <f t="shared" si="52"/>
        <v>9.642590929500558E-2</v>
      </c>
      <c r="IB42" s="41">
        <f t="shared" si="53"/>
        <v>0</v>
      </c>
      <c r="IC42" s="41">
        <f t="shared" si="54"/>
        <v>0</v>
      </c>
      <c r="ID42" s="41">
        <f t="shared" si="55"/>
        <v>0.67014824261043537</v>
      </c>
      <c r="IE42" s="41">
        <f t="shared" si="56"/>
        <v>0.33657432879634469</v>
      </c>
      <c r="IF42" s="41">
        <f t="shared" si="57"/>
        <v>0.33766619361276928</v>
      </c>
      <c r="IG42" s="41">
        <f t="shared" si="58"/>
        <v>0.37349883129722583</v>
      </c>
      <c r="IH42" s="41">
        <f t="shared" si="59"/>
        <v>1.0243738855901197</v>
      </c>
      <c r="II42" s="41">
        <f t="shared" si="60"/>
        <v>0.10244169699561015</v>
      </c>
      <c r="IJ42" s="41">
        <f t="shared" si="61"/>
        <v>0.3750359280707164</v>
      </c>
      <c r="IK42" s="41">
        <f t="shared" si="62"/>
        <v>3.434949212737106E-2</v>
      </c>
      <c r="IL42" s="41">
        <f t="shared" si="63"/>
        <v>0</v>
      </c>
      <c r="IM42" s="41">
        <f t="shared" si="64"/>
        <v>2.1150139469703113</v>
      </c>
      <c r="IN42" s="41">
        <f t="shared" si="65"/>
        <v>2.1214301503394988</v>
      </c>
      <c r="IO42" s="41">
        <f t="shared" si="66"/>
        <v>4.2328031503366468</v>
      </c>
      <c r="IP42" s="41">
        <f t="shared" si="67"/>
        <v>4.2209220364562521</v>
      </c>
      <c r="IQ42" s="41">
        <f t="shared" si="68"/>
        <v>12.673732553762402</v>
      </c>
      <c r="IR42" s="41">
        <f t="shared" si="69"/>
        <v>19.031100417422547</v>
      </c>
      <c r="IS42" s="41">
        <f t="shared" si="70"/>
        <v>16.937306447052407</v>
      </c>
      <c r="IT42" s="41">
        <f t="shared" si="71"/>
        <v>4.2215456951495813</v>
      </c>
      <c r="IU42" s="41">
        <f t="shared" si="72"/>
        <v>21.074810205838414</v>
      </c>
      <c r="IV42" s="41">
        <f t="shared" si="73"/>
        <v>0</v>
      </c>
      <c r="IW42" s="41">
        <f t="shared" si="74"/>
        <v>1.2471591847321488</v>
      </c>
      <c r="IX42" s="41">
        <f t="shared" si="75"/>
        <v>4.9918808126420702</v>
      </c>
      <c r="IY42" s="41">
        <f t="shared" si="76"/>
        <v>1.2465671837200842</v>
      </c>
      <c r="IZ42" s="41">
        <f t="shared" si="77"/>
        <v>1.2451362429257558</v>
      </c>
      <c r="JA42" s="41">
        <f t="shared" si="78"/>
        <v>8.705092157599049</v>
      </c>
      <c r="JB42" s="41">
        <f t="shared" si="79"/>
        <v>13.662915034051551</v>
      </c>
      <c r="JC42" s="41">
        <f t="shared" si="80"/>
        <v>13.662064800378403</v>
      </c>
      <c r="JD42" s="41">
        <f t="shared" si="81"/>
        <v>6.2298009392535949</v>
      </c>
      <c r="JE42" s="41">
        <f t="shared" si="82"/>
        <v>11.22443266258934</v>
      </c>
      <c r="JF42" s="41">
        <f t="shared" si="83"/>
        <v>0</v>
      </c>
    </row>
    <row r="43" spans="1:266" x14ac:dyDescent="0.25">
      <c r="A43" s="28">
        <v>13</v>
      </c>
      <c r="B43" s="82">
        <v>-7.1359426810000004</v>
      </c>
      <c r="C43" s="82">
        <v>2.0052086849999999</v>
      </c>
      <c r="D43" s="82">
        <v>-7.6311754409999999</v>
      </c>
      <c r="E43" s="26">
        <v>1.9957676740000001</v>
      </c>
      <c r="F43" s="82">
        <v>3.0376154999999998E-2</v>
      </c>
      <c r="G43" s="82">
        <v>0.63374780200000003</v>
      </c>
      <c r="H43" s="82">
        <v>1.9687099E-2</v>
      </c>
      <c r="I43" s="26">
        <v>1.1278301930000001</v>
      </c>
      <c r="J43" s="91">
        <f t="shared" si="3"/>
        <v>5.7376440204579406</v>
      </c>
      <c r="K43" s="91">
        <f t="shared" si="84"/>
        <v>1.2561507643635816</v>
      </c>
      <c r="L43" s="91">
        <f t="shared" si="85"/>
        <v>7.127039034038126</v>
      </c>
      <c r="M43" s="26">
        <f t="shared" si="86"/>
        <v>0.94162534936613052</v>
      </c>
      <c r="N43" s="31">
        <f>('post-vaccine carriage (0)'!DN41*(1-'invasiveness (0)'!$F$90)+'post-vaccine carriage (0)'!BP41)*EXP('invasiveness (0)'!$B43)/1000*(100000/('post-vaccine carriage (0)'!BP$47+'post-vaccine carriage (0)'!DN$47))</f>
        <v>5.2014316050550005E-6</v>
      </c>
      <c r="O43" s="31">
        <f>('post-vaccine carriage (0)'!DO41*(1-'invasiveness (0)'!$F$90)+'post-vaccine carriage (0)'!BQ41)*EXP('invasiveness (0)'!$B43)/1000*(100000/('post-vaccine carriage (0)'!BQ$47+'post-vaccine carriage (0)'!DO$47))</f>
        <v>5.2205357022467817E-6</v>
      </c>
      <c r="P43" s="31">
        <f>('post-vaccine carriage (0)'!DP41*(1-'invasiveness (0)'!$F$90)+'post-vaccine carriage (0)'!BR41)*EXP('invasiveness (0)'!$B43)/1000*(100000/('post-vaccine carriage (0)'!BR$47+'post-vaccine carriage (0)'!DP$47))</f>
        <v>5.2808006270919312E-6</v>
      </c>
      <c r="Q43" s="31">
        <f>('post-vaccine carriage (0)'!DQ41*(1-'invasiveness (0)'!$F$90)+'post-vaccine carriage (0)'!BS41)*EXP('invasiveness (0)'!$B43)/1000*(100000/('post-vaccine carriage (0)'!BS$47+'post-vaccine carriage (0)'!DQ$47))</f>
        <v>5.2983763464126125E-7</v>
      </c>
      <c r="R43" s="31">
        <f>('post-vaccine carriage (0)'!DR41*(1-'invasiveness (0)'!$F$90)+'post-vaccine carriage (0)'!BT41)*EXP('invasiveness (0)'!$B43)/1000*(100000/('post-vaccine carriage (0)'!BT$47+'post-vaccine carriage (0)'!DR$47))</f>
        <v>0</v>
      </c>
      <c r="S43" s="31">
        <f>('post-vaccine carriage (0)'!DS41*(1-'invasiveness (0)'!$F$90)+'post-vaccine carriage (0)'!BU41)*EXP('invasiveness (0)'!$B43)/1000*(100000/('post-vaccine carriage (0)'!BU$47+'post-vaccine carriage (0)'!DS$47))</f>
        <v>0</v>
      </c>
      <c r="T43" s="31">
        <f>('post-vaccine carriage (0)'!DT41*(1-'invasiveness (0)'!$F$90)+'post-vaccine carriage (0)'!BV41)*EXP('invasiveness (0)'!$B43)/1000*(100000/('post-vaccine carriage (0)'!BV$47+'post-vaccine carriage (0)'!DT$47))</f>
        <v>5.2843064364440464E-7</v>
      </c>
      <c r="U43" s="31">
        <f>('post-vaccine carriage (0)'!DU41*(1-'invasiveness (0)'!$F$90)+'post-vaccine carriage (0)'!BW41)*EXP('invasiveness (0)'!$B43)/1000*(100000/('post-vaccine carriage (0)'!BW$47+'post-vaccine carriage (0)'!DU$47))</f>
        <v>0</v>
      </c>
      <c r="V43" s="31">
        <f>('post-vaccine carriage (0)'!DV41*(1-'invasiveness (0)'!$F$90)+'post-vaccine carriage (0)'!BX41)*EXP('invasiveness (0)'!$B43)/1000*(100000/('post-vaccine carriage (0)'!BX$47+'post-vaccine carriage (0)'!DV$47))</f>
        <v>5.2089200871773229E-7</v>
      </c>
      <c r="W43" s="38">
        <f>('post-vaccine carriage (0)'!DW41*(1-'invasiveness (0)'!$F$90)+'post-vaccine carriage (0)'!BY41)*EXP('invasiveness (0)'!$B43)/1000*(100000/('post-vaccine carriage (0)'!BY$47+'post-vaccine carriage (0)'!DW$47))</f>
        <v>5.2384013064927061E-7</v>
      </c>
      <c r="X43" s="31">
        <f>('post-vaccine carriage (0)'!DX41*(1-'invasiveness (0)'!$F$90)+'post-vaccine carriage (0)'!BZ41)*EXP('invasiveness (0)'!$C43)/1000*(100000/('post-vaccine carriage (0)'!BZ$47+'post-vaccine carriage (0)'!DX$47))</f>
        <v>6.1665784747820619E-2</v>
      </c>
      <c r="Y43" s="31">
        <f>('post-vaccine carriage (0)'!DY41*(1-'invasiveness (0)'!$F$90)+'post-vaccine carriage (0)'!CA41)*EXP('invasiveness (0)'!$C43)/1000*(100000/('post-vaccine carriage (0)'!CA$47+'post-vaccine carriage (0)'!DY$47))</f>
        <v>9.1964223353796865E-2</v>
      </c>
      <c r="Z43" s="31">
        <f>('post-vaccine carriage (0)'!DZ41*(1-'invasiveness (0)'!$F$90)+'post-vaccine carriage (0)'!CB41)*EXP('invasiveness (0)'!$C43)/1000*(100000/('post-vaccine carriage (0)'!CB$47+'post-vaccine carriage (0)'!DZ$47))</f>
        <v>0.15395994886151632</v>
      </c>
      <c r="AA43" s="31">
        <f>('post-vaccine carriage (0)'!EA41*(1-'invasiveness (0)'!$F$90)+'post-vaccine carriage (0)'!CC41)*EXP('invasiveness (0)'!$C43)/1000*(100000/('post-vaccine carriage (0)'!CC$47+'post-vaccine carriage (0)'!EA$47))</f>
        <v>9.2675641817605126E-2</v>
      </c>
      <c r="AB43" s="31">
        <f>('post-vaccine carriage (0)'!EB41*(1-'invasiveness (0)'!$F$90)+'post-vaccine carriage (0)'!CD41)*EXP('invasiveness (0)'!$C43)/1000*(100000/('post-vaccine carriage (0)'!CD$47+'post-vaccine carriage (0)'!EB$47))</f>
        <v>0</v>
      </c>
      <c r="AC43" s="31">
        <f>('post-vaccine carriage (0)'!EC41*(1-'invasiveness (0)'!$F$90)+'post-vaccine carriage (0)'!CE41)*EXP('invasiveness (0)'!$C43)/1000*(100000/('post-vaccine carriage (0)'!CE$47+'post-vaccine carriage (0)'!EC$47))</f>
        <v>3.4362653615521273E-2</v>
      </c>
      <c r="AD43" s="31">
        <f>('post-vaccine carriage (0)'!ED41*(1-'invasiveness (0)'!$F$90)+'post-vaccine carriage (0)'!CF41)*EXP('invasiveness (0)'!$C43)/1000*(100000/('post-vaccine carriage (0)'!CF$47+'post-vaccine carriage (0)'!ED$47))</f>
        <v>3.4364098881908195E-2</v>
      </c>
      <c r="AE43" s="31">
        <f>('post-vaccine carriage (0)'!EE41*(1-'invasiveness (0)'!$F$90)+'post-vaccine carriage (0)'!CG41)*EXP('invasiveness (0)'!$C43)/1000*(100000/('post-vaccine carriage (0)'!CG$47+'post-vaccine carriage (0)'!EE$47))</f>
        <v>3.1191549879792516E-3</v>
      </c>
      <c r="AF43" s="31">
        <f>('post-vaccine carriage (0)'!EF41*(1-'invasiveness (0)'!$F$90)+'post-vaccine carriage (0)'!CH41)*EXP('invasiveness (0)'!$C43)/1000*(100000/('post-vaccine carriage (0)'!CH$47+'post-vaccine carriage (0)'!EF$47))</f>
        <v>3.1425130194935656E-3</v>
      </c>
      <c r="AG43" s="38">
        <f>('post-vaccine carriage (0)'!EG41*(1-'invasiveness (0)'!$F$90)+'post-vaccine carriage (0)'!CI41)*EXP('invasiveness (0)'!$C43)/1000*(100000/('post-vaccine carriage (0)'!CI$47+'post-vaccine carriage (0)'!EG$47))</f>
        <v>6.24985802757793E-3</v>
      </c>
      <c r="AH43" s="31">
        <f>('post-vaccine carriage (0)'!EH41*(1-'invasiveness (0)'!$F$90)+'post-vaccine carriage (0)'!CJ41)*EXP('invasiveness (0)'!$D43)/1000*(100000/('post-vaccine carriage (0)'!CJ$47+'post-vaccine carriage (0)'!EH$47))</f>
        <v>6.1558384302377023E-6</v>
      </c>
      <c r="AI43" s="31">
        <f>('post-vaccine carriage (0)'!EI41*(1-'invasiveness (0)'!$F$90)+'post-vaccine carriage (0)'!CK41)*EXP('invasiveness (0)'!$D43)/1000*(100000/('post-vaccine carriage (0)'!CK$47+'post-vaccine carriage (0)'!EI$47))</f>
        <v>6.1745130641959525E-6</v>
      </c>
      <c r="AJ43" s="31">
        <f>('post-vaccine carriage (0)'!EJ41*(1-'invasiveness (0)'!$F$90)+'post-vaccine carriage (0)'!CL41)*EXP('invasiveness (0)'!$D43)/1000*(100000/('post-vaccine carriage (0)'!CL$47+'post-vaccine carriage (0)'!EJ$47))</f>
        <v>1.026646196896186E-5</v>
      </c>
      <c r="AK43" s="31">
        <f>('post-vaccine carriage (0)'!EK41*(1-'invasiveness (0)'!$F$90)+'post-vaccine carriage (0)'!CM41)*EXP('invasiveness (0)'!$D43)/1000*(100000/('post-vaccine carriage (0)'!CM$47+'post-vaccine carriage (0)'!EK$47))</f>
        <v>1.2285173873333002E-5</v>
      </c>
      <c r="AL43" s="31">
        <f>('post-vaccine carriage (0)'!EL41*(1-'invasiveness (0)'!$F$90)+'post-vaccine carriage (0)'!CN41)*EXP('invasiveness (0)'!$D43)/1000*(100000/('post-vaccine carriage (0)'!CN$47+'post-vaccine carriage (0)'!EL$47))</f>
        <v>1.0246511090225337E-6</v>
      </c>
      <c r="AM43" s="31">
        <f>('post-vaccine carriage (0)'!EM41*(1-'invasiveness (0)'!$F$90)+'post-vaccine carriage (0)'!CO41)*EXP('invasiveness (0)'!$D43)/1000*(100000/('post-vaccine carriage (0)'!CO$47+'post-vaccine carriage (0)'!EM$47))</f>
        <v>2.0515122456004227E-6</v>
      </c>
      <c r="AN43" s="31">
        <f>('post-vaccine carriage (0)'!EN41*(1-'invasiveness (0)'!$F$90)+'post-vaccine carriage (0)'!CP41)*EXP('invasiveness (0)'!$D43)/1000*(100000/('post-vaccine carriage (0)'!CP$47+'post-vaccine carriage (0)'!EN$47))</f>
        <v>6.1620942311534059E-6</v>
      </c>
      <c r="AO43" s="31">
        <f>('post-vaccine carriage (0)'!EO41*(1-'invasiveness (0)'!$F$90)+'post-vaccine carriage (0)'!CQ41)*EXP('invasiveness (0)'!$D43)/1000*(100000/('post-vaccine carriage (0)'!CQ$47+'post-vaccine carriage (0)'!EO$47))</f>
        <v>1.0239157548831642E-6</v>
      </c>
      <c r="AP43" s="31">
        <f>('post-vaccine carriage (0)'!EP41*(1-'invasiveness (0)'!$F$90)+'post-vaccine carriage (0)'!CR41)*EXP('invasiveness (0)'!$D43)/1000*(100000/('post-vaccine carriage (0)'!CR$47+'post-vaccine carriage (0)'!EP$47))</f>
        <v>1.0223189210399324E-6</v>
      </c>
      <c r="AQ43" s="38">
        <f>('post-vaccine carriage (0)'!EQ41*(1-'invasiveness (0)'!$F$90)+'post-vaccine carriage (0)'!CS41)*EXP('invasiveness (0)'!$D43)/1000*(100000/('post-vaccine carriage (0)'!CS$47+'post-vaccine carriage (0)'!EQ$47))</f>
        <v>2.0595691760431702E-7</v>
      </c>
      <c r="AR43" s="31">
        <f>('post-vaccine carriage (0)'!ER41*(1-'invasiveness (0)'!$F$90)+'post-vaccine carriage (0)'!CT41)*EXP('invasiveness (0)'!$E43)/1000*(100000/('post-vaccine carriage (0)'!CT$47+'post-vaccine carriage (0)'!ER$47))</f>
        <v>0.16551850532314868</v>
      </c>
      <c r="AS43" s="31">
        <f>('post-vaccine carriage (0)'!ES41*(1-'invasiveness (0)'!$F$90)+'post-vaccine carriage (0)'!CU41)*EXP('invasiveness (0)'!$E43)/1000*(100000/('post-vaccine carriage (0)'!CU$47+'post-vaccine carriage (0)'!ES$47))</f>
        <v>2.7604356797927956E-2</v>
      </c>
      <c r="AT43" s="31">
        <f>('post-vaccine carriage (0)'!ET41*(1-'invasiveness (0)'!$F$90)+'post-vaccine carriage (0)'!CV41)*EXP('invasiveness (0)'!$E43)/1000*(100000/('post-vaccine carriage (0)'!CV$47+'post-vaccine carriage (0)'!ET$47))</f>
        <v>0.13786661422224439</v>
      </c>
      <c r="AU43" s="31">
        <f>('post-vaccine carriage (0)'!EU41*(1-'invasiveness (0)'!$F$90)+'post-vaccine carriage (0)'!CW41)*EXP('invasiveness (0)'!$E43)/1000*(100000/('post-vaccine carriage (0)'!CW$47+'post-vaccine carriage (0)'!EU$47))</f>
        <v>0.1377083564363481</v>
      </c>
      <c r="AV43" s="31">
        <f>('post-vaccine carriage (0)'!EV41*(1-'invasiveness (0)'!$F$90)+'post-vaccine carriage (0)'!CX41)*EXP('invasiveness (0)'!$E43)/1000*(100000/('post-vaccine carriage (0)'!CX$47+'post-vaccine carriage (0)'!EV$47))</f>
        <v>5.501469947385567E-2</v>
      </c>
      <c r="AW43" s="31">
        <f>('post-vaccine carriage (0)'!EW41*(1-'invasiveness (0)'!$F$90)+'post-vaccine carriage (0)'!CY41)*EXP('invasiveness (0)'!$E43)/1000*(100000/('post-vaccine carriage (0)'!CY$47+'post-vaccine carriage (0)'!EW$47))</f>
        <v>3.663218595255361E-2</v>
      </c>
      <c r="AX43" s="31">
        <f>('post-vaccine carriage (0)'!EX41*(1-'invasiveness (0)'!$F$90)+'post-vaccine carriage (0)'!CZ41)*EXP('invasiveness (0)'!$E43)/1000*(100000/('post-vaccine carriage (0)'!CZ$47+'post-vaccine carriage (0)'!EX$47))</f>
        <v>8.2417289303635843E-2</v>
      </c>
      <c r="AY43" s="31">
        <f>('post-vaccine carriage (0)'!EY41*(1-'invasiveness (0)'!$F$90)+'post-vaccine carriage (0)'!DA41)*EXP('invasiveness (0)'!$E43)/1000*(100000/('post-vaccine carriage (0)'!DA$47+'post-vaccine carriage (0)'!EY$47))</f>
        <v>2.7559896457736769E-2</v>
      </c>
      <c r="AZ43" s="31">
        <f>('post-vaccine carriage (0)'!EZ41*(1-'invasiveness (0)'!$F$90)+'post-vaccine carriage (0)'!DB41)*EXP('invasiveness (0)'!$E43)/1000*(100000/('post-vaccine carriage (0)'!DB$47+'post-vaccine carriage (0)'!EZ$47))</f>
        <v>2.7586417553858118E-2</v>
      </c>
      <c r="BA43" s="38">
        <f>('post-vaccine carriage (0)'!FA41*(1-'invasiveness (0)'!$F$90)+'post-vaccine carriage (0)'!DC41)*EXP('invasiveness (0)'!$E43)/1000*(100000/('post-vaccine carriage (0)'!DC$47+'post-vaccine carriage (0)'!FA$47))</f>
        <v>4.5918254658476994E-2</v>
      </c>
      <c r="BB43" s="31">
        <f>('post-vaccine carriage (0)'!DN41*(1-'invasiveness (0)'!$F$90)+'post-vaccine carriage (0)'!BP41)*EXP('invasiveness (0)'!$B43-1.96*$J43)/1000*(100000/('post-vaccine carriage (0)'!BP$47+'post-vaccine carriage (0)'!DN$47))</f>
        <v>6.7942528196049817E-11</v>
      </c>
      <c r="BC43" s="31">
        <f>('post-vaccine carriage (0)'!DO41*(1-'invasiveness (0)'!$F$90)+'post-vaccine carriage (0)'!BQ41)*EXP('invasiveness (0)'!$B43-1.96*$J43)/1000*(100000/('post-vaccine carriage (0)'!BQ$47+'post-vaccine carriage (0)'!DO$47))</f>
        <v>6.8192071160500464E-11</v>
      </c>
      <c r="BD43" s="31">
        <f>('post-vaccine carriage (0)'!DP41*(1-'invasiveness (0)'!$F$90)+'post-vaccine carriage (0)'!BR41)*EXP('invasiveness (0)'!$B43-1.96*$J43)/1000*(100000/('post-vaccine carriage (0)'!BR$47+'post-vaccine carriage (0)'!DP$47))</f>
        <v>6.8979268160561968E-11</v>
      </c>
      <c r="BE43" s="31">
        <f>('post-vaccine carriage (0)'!DQ41*(1-'invasiveness (0)'!$F$90)+'post-vaccine carriage (0)'!BS41)*EXP('invasiveness (0)'!$B43-1.96*$J43)/1000*(100000/('post-vaccine carriage (0)'!BS$47+'post-vaccine carriage (0)'!DQ$47))</f>
        <v>6.9208847033492E-12</v>
      </c>
      <c r="BF43" s="31">
        <f>('post-vaccine carriage (0)'!DR41*(1-'invasiveness (0)'!$F$90)+'post-vaccine carriage (0)'!BT41)*EXP('invasiveness (0)'!$B43-1.96*$J43)/1000*(100000/('post-vaccine carriage (0)'!BT$47+'post-vaccine carriage (0)'!DR$47))</f>
        <v>0</v>
      </c>
      <c r="BG43" s="31">
        <f>('post-vaccine carriage (0)'!DS41*(1-'invasiveness (0)'!$F$90)+'post-vaccine carriage (0)'!BU41)*EXP('invasiveness (0)'!$B43-1.96*$J43)/1000*(100000/('post-vaccine carriage (0)'!BU$47+'post-vaccine carriage (0)'!DS$47))</f>
        <v>0</v>
      </c>
      <c r="BH43" s="31">
        <f>('post-vaccine carriage (0)'!DT41*(1-'invasiveness (0)'!$F$90)+'post-vaccine carriage (0)'!BV41)*EXP('invasiveness (0)'!$B43-1.96*$J43)/1000*(100000/('post-vaccine carriage (0)'!BV$47+'post-vaccine carriage (0)'!DT$47))</f>
        <v>6.9025062005188233E-12</v>
      </c>
      <c r="BI43" s="31">
        <f>('post-vaccine carriage (0)'!DU41*(1-'invasiveness (0)'!$F$90)+'post-vaccine carriage (0)'!BW41)*EXP('invasiveness (0)'!$B43-1.96*$J43)/1000*(100000/('post-vaccine carriage (0)'!BW$47+'post-vaccine carriage (0)'!DU$47))</f>
        <v>0</v>
      </c>
      <c r="BJ43" s="31">
        <f>('post-vaccine carriage (0)'!DV41*(1-'invasiveness (0)'!$F$90)+'post-vaccine carriage (0)'!BX41)*EXP('invasiveness (0)'!$B43-1.96*$J43)/1000*(100000/('post-vaccine carriage (0)'!BX$47+'post-vaccine carriage (0)'!DV$47))</f>
        <v>6.8040344806239794E-12</v>
      </c>
      <c r="BK43" s="38">
        <f>('post-vaccine carriage (0)'!DW41*(1-'invasiveness (0)'!$F$90)+'post-vaccine carriage (0)'!BY41)*EXP('invasiveness (0)'!$B43-1.96*$J43)/1000*(100000/('post-vaccine carriage (0)'!BY$47+'post-vaccine carriage (0)'!DW$47))</f>
        <v>6.8425436589940783E-12</v>
      </c>
      <c r="BL43" s="31">
        <f>('post-vaccine carriage (0)'!DX41*(1-'invasiveness (0)'!$F$90)+'post-vaccine carriage (0)'!BZ41)*EXP('invasiveness (0)'!$C43-1.96*$K43)/1000*(100000/('post-vaccine carriage (0)'!BZ$47+'post-vaccine carriage (0)'!DX$47))</f>
        <v>5.2575952045863664E-3</v>
      </c>
      <c r="BM43" s="31">
        <f>('post-vaccine carriage (0)'!DY41*(1-'invasiveness (0)'!$F$90)+'post-vaccine carriage (0)'!CA41)*EXP('invasiveness (0)'!$C43-1.96*$K43)/1000*(100000/('post-vaccine carriage (0)'!CA$47+'post-vaccine carriage (0)'!DY$47))</f>
        <v>7.8408255351930817E-3</v>
      </c>
      <c r="BN43" s="31">
        <f>('post-vaccine carriage (0)'!DZ41*(1-'invasiveness (0)'!$F$90)+'post-vaccine carriage (0)'!CB41)*EXP('invasiveness (0)'!$C43-1.96*$K43)/1000*(100000/('post-vaccine carriage (0)'!CB$47+'post-vaccine carriage (0)'!DZ$47))</f>
        <v>1.3126551330578475E-2</v>
      </c>
      <c r="BO43" s="31">
        <f>('post-vaccine carriage (0)'!EA41*(1-'invasiveness (0)'!$F$90)+'post-vaccine carriage (0)'!CC41)*EXP('invasiveness (0)'!$C43-1.96*$K43)/1000*(100000/('post-vaccine carriage (0)'!CC$47+'post-vaccine carriage (0)'!EA$47))</f>
        <v>7.9014807318968702E-3</v>
      </c>
      <c r="BP43" s="31">
        <f>('post-vaccine carriage (0)'!EB41*(1-'invasiveness (0)'!$F$90)+'post-vaccine carriage (0)'!CD41)*EXP('invasiveness (0)'!$C43-1.96*$K43)/1000*(100000/('post-vaccine carriage (0)'!CD$47+'post-vaccine carriage (0)'!EB$47))</f>
        <v>0</v>
      </c>
      <c r="BQ43" s="31">
        <f>('post-vaccine carriage (0)'!EC41*(1-'invasiveness (0)'!$F$90)+'post-vaccine carriage (0)'!CE41)*EXP('invasiveness (0)'!$C43-1.96*$K43)/1000*(100000/('post-vaccine carriage (0)'!CE$47+'post-vaccine carriage (0)'!EC$47))</f>
        <v>2.929743351270853E-3</v>
      </c>
      <c r="BR43" s="31">
        <f>('post-vaccine carriage (0)'!ED41*(1-'invasiveness (0)'!$F$90)+'post-vaccine carriage (0)'!CF41)*EXP('invasiveness (0)'!$C43-1.96*$K43)/1000*(100000/('post-vaccine carriage (0)'!CF$47+'post-vaccine carriage (0)'!ED$47))</f>
        <v>2.9298665739891936E-3</v>
      </c>
      <c r="BS43" s="31">
        <f>('post-vaccine carriage (0)'!EE41*(1-'invasiveness (0)'!$F$90)+'post-vaccine carriage (0)'!CG41)*EXP('invasiveness (0)'!$C43-1.96*$K43)/1000*(100000/('post-vaccine carriage (0)'!CG$47+'post-vaccine carriage (0)'!EE$47))</f>
        <v>2.6593765690691124E-4</v>
      </c>
      <c r="BT43" s="31">
        <f>('post-vaccine carriage (0)'!EF41*(1-'invasiveness (0)'!$F$90)+'post-vaccine carriage (0)'!CH41)*EXP('invasiveness (0)'!$C43-1.96*$K43)/1000*(100000/('post-vaccine carriage (0)'!CH$47+'post-vaccine carriage (0)'!EF$47))</f>
        <v>2.6792915146066495E-4</v>
      </c>
      <c r="BU43" s="38">
        <f>('post-vaccine carriage (0)'!EG41*(1-'invasiveness (0)'!$F$90)+'post-vaccine carriage (0)'!CI41)*EXP('invasiveness (0)'!$C43-1.96*$K43)/1000*(100000/('post-vaccine carriage (0)'!CI$47+'post-vaccine carriage (0)'!EG$47))</f>
        <v>5.3285989515118658E-4</v>
      </c>
      <c r="BV43" s="31">
        <f>('post-vaccine carriage (0)'!EH41*(1-'invasiveness (0)'!$F$90)+'post-vaccine carriage (0)'!CJ41)*EXP('invasiveness (0)'!$D43-1.96*$L43)/1000*(100000/('post-vaccine carriage (0)'!CJ$47+'post-vaccine carriage (0)'!EH$47))</f>
        <v>5.279941515153983E-12</v>
      </c>
      <c r="BW43" s="31">
        <f>('post-vaccine carriage (0)'!EI41*(1-'invasiveness (0)'!$F$90)+'post-vaccine carriage (0)'!CK41)*EXP('invasiveness (0)'!$D43-1.96*$L43)/1000*(100000/('post-vaccine carriage (0)'!CK$47+'post-vaccine carriage (0)'!EI$47))</f>
        <v>5.2959589880350342E-12</v>
      </c>
      <c r="BX43" s="31">
        <f>('post-vaccine carriage (0)'!EJ41*(1-'invasiveness (0)'!$F$90)+'post-vaccine carriage (0)'!CL41)*EXP('invasiveness (0)'!$D43-1.96*$L43)/1000*(100000/('post-vaccine carriage (0)'!CL$47+'post-vaccine carriage (0)'!EJ$47))</f>
        <v>8.8056760062784994E-12</v>
      </c>
      <c r="BY43" s="31">
        <f>('post-vaccine carriage (0)'!EK41*(1-'invasiveness (0)'!$F$90)+'post-vaccine carriage (0)'!CM41)*EXP('invasiveness (0)'!$D43-1.96*$L43)/1000*(100000/('post-vaccine carriage (0)'!CM$47+'post-vaccine carriage (0)'!EK$47))</f>
        <v>1.0537151078572292E-11</v>
      </c>
      <c r="BZ43" s="31">
        <f>('post-vaccine carriage (0)'!EL41*(1-'invasiveness (0)'!$F$90)+'post-vaccine carriage (0)'!CN41)*EXP('invasiveness (0)'!$D43-1.96*$L43)/1000*(100000/('post-vaccine carriage (0)'!CN$47+'post-vaccine carriage (0)'!EL$47))</f>
        <v>8.7885638818947048E-13</v>
      </c>
      <c r="CA43" s="31">
        <f>('post-vaccine carriage (0)'!EM41*(1-'invasiveness (0)'!$F$90)+'post-vaccine carriage (0)'!CO41)*EXP('invasiveness (0)'!$D43-1.96*$L43)/1000*(100000/('post-vaccine carriage (0)'!CO$47+'post-vaccine carriage (0)'!EM$47))</f>
        <v>1.7596083453369949E-12</v>
      </c>
      <c r="CB43" s="31">
        <f>('post-vaccine carriage (0)'!EN41*(1-'invasiveness (0)'!$F$90)+'post-vaccine carriage (0)'!CP41)*EXP('invasiveness (0)'!$D43-1.96*$L43)/1000*(100000/('post-vaccine carriage (0)'!CP$47+'post-vaccine carriage (0)'!EN$47))</f>
        <v>5.2853071957740447E-12</v>
      </c>
      <c r="CC43" s="31">
        <f>('post-vaccine carriage (0)'!EO41*(1-'invasiveness (0)'!$F$90)+'post-vaccine carriage (0)'!CQ41)*EXP('invasiveness (0)'!$D43-1.96*$L43)/1000*(100000/('post-vaccine carriage (0)'!CQ$47+'post-vaccine carriage (0)'!EO$47))</f>
        <v>8.7822566551979711E-13</v>
      </c>
      <c r="CD43" s="31">
        <f>('post-vaccine carriage (0)'!EP41*(1-'invasiveness (0)'!$F$90)+'post-vaccine carriage (0)'!CR41)*EXP('invasiveness (0)'!$D43-1.96*$L43)/1000*(100000/('post-vaccine carriage (0)'!CR$47+'post-vaccine carriage (0)'!EP$47))</f>
        <v>8.7685604066735332E-13</v>
      </c>
      <c r="CE43" s="38">
        <f>('post-vaccine carriage (0)'!EQ41*(1-'invasiveness (0)'!$F$90)+'post-vaccine carriage (0)'!CS41)*EXP('invasiveness (0)'!$D43-1.96*$L43)/1000*(100000/('post-vaccine carriage (0)'!CS$47+'post-vaccine carriage (0)'!EQ$47))</f>
        <v>1.7665188778357706E-13</v>
      </c>
      <c r="CF43" s="31">
        <f>('post-vaccine carriage (0)'!ER41*(1-'invasiveness (0)'!$F$90)+'post-vaccine carriage (0)'!CT41)*EXP('invasiveness (0)'!$E43-1.96*$M43)/1000*(100000/('post-vaccine carriage (0)'!CT$47+'post-vaccine carriage (0)'!ER$47))</f>
        <v>2.6140800164286548E-2</v>
      </c>
      <c r="CG43" s="31">
        <f>('post-vaccine carriage (0)'!ES41*(1-'invasiveness (0)'!$F$90)+'post-vaccine carriage (0)'!CU41)*EXP('invasiveness (0)'!$E43-1.96*$M43)/1000*(100000/('post-vaccine carriage (0)'!CU$47+'post-vaccine carriage (0)'!ES$47))</f>
        <v>4.3596332223366186E-3</v>
      </c>
      <c r="CH43" s="31">
        <f>('post-vaccine carriage (0)'!ET41*(1-'invasiveness (0)'!$F$90)+'post-vaccine carriage (0)'!CV41)*EXP('invasiveness (0)'!$E43-1.96*$M43)/1000*(100000/('post-vaccine carriage (0)'!CV$47+'post-vaccine carriage (0)'!ET$47))</f>
        <v>2.1773659716624112E-2</v>
      </c>
      <c r="CI43" s="31">
        <f>('post-vaccine carriage (0)'!EU41*(1-'invasiveness (0)'!$F$90)+'post-vaccine carriage (0)'!CW41)*EXP('invasiveness (0)'!$E43-1.96*$M43)/1000*(100000/('post-vaccine carriage (0)'!CW$47+'post-vaccine carriage (0)'!EU$47))</f>
        <v>2.174866562217237E-2</v>
      </c>
      <c r="CJ43" s="31">
        <f>('post-vaccine carriage (0)'!EV41*(1-'invasiveness (0)'!$F$90)+'post-vaccine carriage (0)'!CX41)*EXP('invasiveness (0)'!$E43-1.96*$M43)/1000*(100000/('post-vaccine carriage (0)'!CX$47+'post-vaccine carriage (0)'!EV$47))</f>
        <v>8.6886252521228575E-3</v>
      </c>
      <c r="CK43" s="31">
        <f>('post-vaccine carriage (0)'!EW41*(1-'invasiveness (0)'!$F$90)+'post-vaccine carriage (0)'!CY41)*EXP('invasiveness (0)'!$E43-1.96*$M43)/1000*(100000/('post-vaccine carriage (0)'!CY$47+'post-vaccine carriage (0)'!EW$47))</f>
        <v>5.7854235132025677E-3</v>
      </c>
      <c r="CL43" s="31">
        <f>('post-vaccine carriage (0)'!EX41*(1-'invasiveness (0)'!$F$90)+'post-vaccine carriage (0)'!CZ41)*EXP('invasiveness (0)'!$E43-1.96*$M43)/1000*(100000/('post-vaccine carriage (0)'!CZ$47+'post-vaccine carriage (0)'!EX$47))</f>
        <v>1.3016392853248075E-2</v>
      </c>
      <c r="CM43" s="31">
        <f>('post-vaccine carriage (0)'!EY41*(1-'invasiveness (0)'!$F$90)+'post-vaccine carriage (0)'!DA41)*EXP('invasiveness (0)'!$E43-1.96*$M43)/1000*(100000/('post-vaccine carriage (0)'!DA$47+'post-vaccine carriage (0)'!EY$47))</f>
        <v>4.3526114765450839E-3</v>
      </c>
      <c r="CN43" s="31">
        <f>('post-vaccine carriage (0)'!EZ41*(1-'invasiveness (0)'!$F$90)+'post-vaccine carriage (0)'!DB41)*EXP('invasiveness (0)'!$E43-1.96*$M43)/1000*(100000/('post-vaccine carriage (0)'!DB$47+'post-vaccine carriage (0)'!EZ$47))</f>
        <v>4.3568000273810914E-3</v>
      </c>
      <c r="CO43" s="38">
        <f>('post-vaccine carriage (0)'!FA41*(1-'invasiveness (0)'!$F$90)+'post-vaccine carriage (0)'!DC41)*EXP('invasiveness (0)'!$E43-1.96*$M43)/1000*(100000/('post-vaccine carriage (0)'!DC$47+'post-vaccine carriage (0)'!FA$47))</f>
        <v>7.2519982981757427E-3</v>
      </c>
      <c r="CP43" s="31">
        <f>('post-vaccine carriage (0)'!DN41*(1-'invasiveness (0)'!$F$90)+'post-vaccine carriage (0)'!BP41)*MIN(1000, EXP('invasiveness (0)'!$B43+1.96*$J43))/1000*(100000/('post-vaccine carriage (0)'!BP$47+'post-vaccine carriage (0)'!DN$47))</f>
        <v>0.39820259063656671</v>
      </c>
      <c r="CQ43" s="31">
        <f>('post-vaccine carriage (0)'!DO41*(1-'invasiveness (0)'!$F$90)+'post-vaccine carriage (0)'!BQ41)*MIN(1000, EXP('invasiveness (0)'!$B43+1.96*$J43))/1000*(100000/('post-vaccine carriage (0)'!BQ$47+'post-vaccine carriage (0)'!DO$47))</f>
        <v>0.39966513048543195</v>
      </c>
      <c r="CR43" s="31">
        <f>('post-vaccine carriage (0)'!DP41*(1-'invasiveness (0)'!$F$90)+'post-vaccine carriage (0)'!BR41)*MIN(1000, EXP('invasiveness (0)'!$B43+1.96*$J43))/1000*(100000/('post-vaccine carriage (0)'!BR$47+'post-vaccine carriage (0)'!DP$47))</f>
        <v>0.40427879284225976</v>
      </c>
      <c r="CS43" s="31">
        <f>('post-vaccine carriage (0)'!DQ41*(1-'invasiveness (0)'!$F$90)+'post-vaccine carriage (0)'!BS41)*MIN(1000, EXP('invasiveness (0)'!$B43+1.96*$J43))/1000*(100000/('post-vaccine carriage (0)'!BS$47+'post-vaccine carriage (0)'!DQ$47))</f>
        <v>4.0562432566806757E-2</v>
      </c>
      <c r="CT43" s="31">
        <f>('post-vaccine carriage (0)'!DR41*(1-'invasiveness (0)'!$F$90)+'post-vaccine carriage (0)'!BT41)*MIN(1000, EXP('invasiveness (0)'!$B43+1.96*$J43))/1000*(100000/('post-vaccine carriage (0)'!BT$47+'post-vaccine carriage (0)'!DR$47))</f>
        <v>0</v>
      </c>
      <c r="CU43" s="31">
        <f>('post-vaccine carriage (0)'!DS41*(1-'invasiveness (0)'!$F$90)+'post-vaccine carriage (0)'!BU41)*MIN(1000, EXP('invasiveness (0)'!$B43+1.96*$J43))/1000*(100000/('post-vaccine carriage (0)'!BU$47+'post-vaccine carriage (0)'!DS$47))</f>
        <v>0</v>
      </c>
      <c r="CV43" s="31">
        <f>('post-vaccine carriage (0)'!DT41*(1-'invasiveness (0)'!$F$90)+'post-vaccine carriage (0)'!BV41)*MIN(1000, EXP('invasiveness (0)'!$B43+1.96*$J43))/1000*(100000/('post-vaccine carriage (0)'!BV$47+'post-vaccine carriage (0)'!DT$47))</f>
        <v>4.0454718479130181E-2</v>
      </c>
      <c r="CW43" s="31">
        <f>('post-vaccine carriage (0)'!DU41*(1-'invasiveness (0)'!$F$90)+'post-vaccine carriage (0)'!BW41)*MIN(1000, EXP('invasiveness (0)'!$B43+1.96*$J43))/1000*(100000/('post-vaccine carriage (0)'!BW$47+'post-vaccine carriage (0)'!DU$47))</f>
        <v>0</v>
      </c>
      <c r="CX43" s="31">
        <f>('post-vaccine carriage (0)'!DV41*(1-'invasiveness (0)'!$F$90)+'post-vaccine carriage (0)'!BX41)*MIN(1000, EXP('invasiveness (0)'!$B43+1.96*$J43))/1000*(100000/('post-vaccine carriage (0)'!BX$47+'post-vaccine carriage (0)'!DV$47))</f>
        <v>3.9877588145483797E-2</v>
      </c>
      <c r="CY43" s="38">
        <f>('post-vaccine carriage (0)'!DW41*(1-'invasiveness (0)'!$F$90)+'post-vaccine carriage (0)'!BY41)*MIN(1000, EXP('invasiveness (0)'!$B43+1.96*$J43))/1000*(100000/('post-vaccine carriage (0)'!BY$47+'post-vaccine carriage (0)'!DW$47))</f>
        <v>4.0103285584148593E-2</v>
      </c>
      <c r="CZ43" s="31">
        <f>('post-vaccine carriage (0)'!DX41*(1-'invasiveness (0)'!$F$90)+'post-vaccine carriage (0)'!BZ41)*MIN(1000, EXP('invasiveness (0)'!$C43+1.96*$K43))/1000*(100000/('post-vaccine carriage (0)'!BZ$47+'post-vaccine carriage (0)'!DX$47))</f>
        <v>0.72327154537256111</v>
      </c>
      <c r="DA43" s="31">
        <f>('post-vaccine carriage (0)'!DY41*(1-'invasiveness (0)'!$F$90)+'post-vaccine carriage (0)'!CA41)*MIN(1000, EXP('invasiveness (0)'!$C43+1.96*$K43))/1000*(100000/('post-vaccine carriage (0)'!CA$47+'post-vaccine carriage (0)'!DY$47))</f>
        <v>1.0786387656639493</v>
      </c>
      <c r="DB43" s="31">
        <f>('post-vaccine carriage (0)'!DZ41*(1-'invasiveness (0)'!$F$90)+'post-vaccine carriage (0)'!CB41)*MIN(1000, EXP('invasiveness (0)'!$C43+1.96*$K43))/1000*(100000/('post-vaccine carriage (0)'!CB$47+'post-vaccine carriage (0)'!DZ$47))</f>
        <v>1.8057801517313028</v>
      </c>
      <c r="DC43" s="31">
        <f>('post-vaccine carriage (0)'!EA41*(1-'invasiveness (0)'!$F$90)+'post-vaccine carriage (0)'!CC41)*MIN(1000, EXP('invasiveness (0)'!$C43+1.96*$K43))/1000*(100000/('post-vaccine carriage (0)'!CC$47+'post-vaccine carriage (0)'!EA$47))</f>
        <v>1.0869829184843409</v>
      </c>
      <c r="DD43" s="31">
        <f>('post-vaccine carriage (0)'!EB41*(1-'invasiveness (0)'!$F$90)+'post-vaccine carriage (0)'!CD41)*MIN(1000, EXP('invasiveness (0)'!$C43+1.96*$K43))/1000*(100000/('post-vaccine carriage (0)'!CD$47+'post-vaccine carriage (0)'!EB$47))</f>
        <v>0</v>
      </c>
      <c r="DE43" s="31">
        <f>('post-vaccine carriage (0)'!EC41*(1-'invasiveness (0)'!$F$90)+'post-vaccine carriage (0)'!CE41)*MIN(1000, EXP('invasiveness (0)'!$C43+1.96*$K43))/1000*(100000/('post-vaccine carriage (0)'!CE$47+'post-vaccine carriage (0)'!EC$47))</f>
        <v>0.40303597343709252</v>
      </c>
      <c r="DF43" s="31">
        <f>('post-vaccine carriage (0)'!ED41*(1-'invasiveness (0)'!$F$90)+'post-vaccine carriage (0)'!CF41)*MIN(1000, EXP('invasiveness (0)'!$C43+1.96*$K43))/1000*(100000/('post-vaccine carriage (0)'!CF$47+'post-vaccine carriage (0)'!ED$47))</f>
        <v>0.40305292481551769</v>
      </c>
      <c r="DG43" s="31">
        <f>('post-vaccine carriage (0)'!EE41*(1-'invasiveness (0)'!$F$90)+'post-vaccine carriage (0)'!CG41)*MIN(1000, EXP('invasiveness (0)'!$C43+1.96*$K43))/1000*(100000/('post-vaccine carriage (0)'!CG$47+'post-vaccine carriage (0)'!EE$47))</f>
        <v>3.6584242909387714E-2</v>
      </c>
      <c r="DH43" s="31">
        <f>('post-vaccine carriage (0)'!EF41*(1-'invasiveness (0)'!$F$90)+'post-vaccine carriage (0)'!CH41)*MIN(1000, EXP('invasiveness (0)'!$C43+1.96*$K43))/1000*(100000/('post-vaccine carriage (0)'!CH$47+'post-vaccine carriage (0)'!EF$47))</f>
        <v>3.6858206820157793E-2</v>
      </c>
      <c r="DI43" s="38">
        <f>('post-vaccine carriage (0)'!EG41*(1-'invasiveness (0)'!$F$90)+'post-vaccine carriage (0)'!CI41)*MIN(1000, EXP('invasiveness (0)'!$C43+1.96*$K43))/1000*(100000/('post-vaccine carriage (0)'!CI$47+'post-vaccine carriage (0)'!EG$47))</f>
        <v>7.3303931709474482E-2</v>
      </c>
      <c r="DJ43" s="31">
        <f>('post-vaccine carriage (0)'!EH41*(1-'invasiveness (0)'!$F$90)+'post-vaccine carriage (0)'!CJ41)*MIN(1000, EXP('invasiveness (0)'!$D43+1.96*$L43))/1000*(100000/('post-vaccine carriage (0)'!CJ$47+'post-vaccine carriage (0)'!EH$47))</f>
        <v>7.1770391150035628</v>
      </c>
      <c r="DK43" s="31">
        <f>('post-vaccine carriage (0)'!EI41*(1-'invasiveness (0)'!$F$90)+'post-vaccine carriage (0)'!CK41)*MIN(1000, EXP('invasiveness (0)'!$D43+1.96*$L43))/1000*(100000/('post-vaccine carriage (0)'!CK$47+'post-vaccine carriage (0)'!EI$47))</f>
        <v>7.1988117102228237</v>
      </c>
      <c r="DL43" s="31">
        <f>('post-vaccine carriage (0)'!EJ41*(1-'invasiveness (0)'!$F$90)+'post-vaccine carriage (0)'!CL41)*MIN(1000, EXP('invasiveness (0)'!$D43+1.96*$L43))/1000*(100000/('post-vaccine carriage (0)'!CL$47+'post-vaccine carriage (0)'!EJ$47))</f>
        <v>11.969579767071727</v>
      </c>
      <c r="DM43" s="31">
        <f>('post-vaccine carriage (0)'!EK41*(1-'invasiveness (0)'!$F$90)+'post-vaccine carriage (0)'!CM41)*MIN(1000, EXP('invasiveness (0)'!$D43+1.96*$L43))/1000*(100000/('post-vaccine carriage (0)'!CM$47+'post-vaccine carriage (0)'!EK$47))</f>
        <v>14.323178625096912</v>
      </c>
      <c r="DN43" s="31">
        <f>('post-vaccine carriage (0)'!EL41*(1-'invasiveness (0)'!$F$90)+'post-vaccine carriage (0)'!CN41)*MIN(1000, EXP('invasiveness (0)'!$D43+1.96*$L43))/1000*(100000/('post-vaccine carriage (0)'!CN$47+'post-vaccine carriage (0)'!EL$47))</f>
        <v>1.1946319209035086</v>
      </c>
      <c r="DO43" s="31">
        <f>('post-vaccine carriage (0)'!EM41*(1-'invasiveness (0)'!$F$90)+'post-vaccine carriage (0)'!CO41)*MIN(1000, EXP('invasiveness (0)'!$D43+1.96*$L43))/1000*(100000/('post-vaccine carriage (0)'!CO$47+'post-vaccine carriage (0)'!EM$47))</f>
        <v>2.3918404939381235</v>
      </c>
      <c r="DP43" s="31">
        <f>('post-vaccine carriage (0)'!EN41*(1-'invasiveness (0)'!$F$90)+'post-vaccine carriage (0)'!CP41)*MIN(1000, EXP('invasiveness (0)'!$D43+1.96*$L43))/1000*(100000/('post-vaccine carriage (0)'!CP$47+'post-vaccine carriage (0)'!EN$47))</f>
        <v>7.1843326995211712</v>
      </c>
      <c r="DQ43" s="31">
        <f>('post-vaccine carriage (0)'!EO41*(1-'invasiveness (0)'!$F$90)+'post-vaccine carriage (0)'!CQ41)*MIN(1000, EXP('invasiveness (0)'!$D43+1.96*$L43))/1000*(100000/('post-vaccine carriage (0)'!CQ$47+'post-vaccine carriage (0)'!EO$47))</f>
        <v>1.1937745778329512</v>
      </c>
      <c r="DR43" s="31">
        <f>('post-vaccine carriage (0)'!EP41*(1-'invasiveness (0)'!$F$90)+'post-vaccine carriage (0)'!CR41)*MIN(1000, EXP('invasiveness (0)'!$D43+1.96*$L43))/1000*(100000/('post-vaccine carriage (0)'!CR$47+'post-vaccine carriage (0)'!EP$47))</f>
        <v>1.1919128429802719</v>
      </c>
      <c r="DS43" s="38">
        <f>('post-vaccine carriage (0)'!EQ41*(1-'invasiveness (0)'!$F$90)+'post-vaccine carriage (0)'!CS41)*MIN(1000, EXP('invasiveness (0)'!$D43+1.96*$L43))/1000*(100000/('post-vaccine carriage (0)'!CS$47+'post-vaccine carriage (0)'!EQ$47))</f>
        <v>0.24012339998902008</v>
      </c>
      <c r="DT43" s="31">
        <f>('post-vaccine carriage (0)'!ER41*(1-'invasiveness (0)'!$F$90)+'post-vaccine carriage (0)'!CT41)*MIN(1000, EXP('invasiveness (0)'!$E43+1.96*$M43))/1000*(100000/('post-vaccine carriage (0)'!CT$47+'post-vaccine carriage (0)'!ER$47))</f>
        <v>1.0480312550584434</v>
      </c>
      <c r="DU43" s="31">
        <f>('post-vaccine carriage (0)'!ES41*(1-'invasiveness (0)'!$F$90)+'post-vaccine carriage (0)'!CU41)*MIN(1000, EXP('invasiveness (0)'!$E43+1.96*$M43))/1000*(100000/('post-vaccine carriage (0)'!CU$47+'post-vaccine carriage (0)'!ES$47))</f>
        <v>0.17478546367689718</v>
      </c>
      <c r="DV43" s="31">
        <f>('post-vaccine carriage (0)'!ET41*(1-'invasiveness (0)'!$F$90)+'post-vaccine carriage (0)'!CV41)*MIN(1000, EXP('invasiveness (0)'!$E43+1.96*$M43))/1000*(100000/('post-vaccine carriage (0)'!CV$47+'post-vaccine carriage (0)'!ET$47))</f>
        <v>0.87294481334220664</v>
      </c>
      <c r="DW43" s="31">
        <f>('post-vaccine carriage (0)'!EU41*(1-'invasiveness (0)'!$F$90)+'post-vaccine carriage (0)'!CW41)*MIN(1000, EXP('invasiveness (0)'!$E43+1.96*$M43))/1000*(100000/('post-vaccine carriage (0)'!CW$47+'post-vaccine carriage (0)'!EU$47))</f>
        <v>0.87194275556231149</v>
      </c>
      <c r="DX43" s="31">
        <f>('post-vaccine carriage (0)'!EV41*(1-'invasiveness (0)'!$F$90)+'post-vaccine carriage (0)'!CX41)*MIN(1000, EXP('invasiveness (0)'!$E43+1.96*$M43))/1000*(100000/('post-vaccine carriage (0)'!CX$47+'post-vaccine carriage (0)'!EV$47))</f>
        <v>0.34834246734938579</v>
      </c>
      <c r="DY43" s="31">
        <f>('post-vaccine carriage (0)'!EW41*(1-'invasiveness (0)'!$F$90)+'post-vaccine carriage (0)'!CY41)*MIN(1000, EXP('invasiveness (0)'!$E43+1.96*$M43))/1000*(100000/('post-vaccine carriage (0)'!CY$47+'post-vaccine carriage (0)'!EW$47))</f>
        <v>0.23194793684510004</v>
      </c>
      <c r="DZ43" s="31">
        <f>('post-vaccine carriage (0)'!EX41*(1-'invasiveness (0)'!$F$90)+'post-vaccine carriage (0)'!CZ41)*MIN(1000, EXP('invasiveness (0)'!$E43+1.96*$M43))/1000*(100000/('post-vaccine carriage (0)'!CZ$47+'post-vaccine carriage (0)'!EX$47))</f>
        <v>0.52185038149522345</v>
      </c>
      <c r="EA43" s="31">
        <f>('post-vaccine carriage (0)'!EY41*(1-'invasiveness (0)'!$F$90)+'post-vaccine carriage (0)'!DA41)*MIN(1000, EXP('invasiveness (0)'!$E43+1.96*$M43))/1000*(100000/('post-vaccine carriage (0)'!DA$47+'post-vaccine carriage (0)'!EY$47))</f>
        <v>0.17450394937709171</v>
      </c>
      <c r="EB43" s="31">
        <f>('post-vaccine carriage (0)'!EZ41*(1-'invasiveness (0)'!$F$90)+'post-vaccine carriage (0)'!DB41)*MIN(1000, EXP('invasiveness (0)'!$E43+1.96*$M43))/1000*(100000/('post-vaccine carriage (0)'!DB$47+'post-vaccine carriage (0)'!EZ$47))</f>
        <v>0.17467187584307395</v>
      </c>
      <c r="EC43" s="38">
        <f>('post-vaccine carriage (0)'!FA41*(1-'invasiveness (0)'!$F$90)+'post-vaccine carriage (0)'!DC41)*MIN(1000, EXP('invasiveness (0)'!$E43+1.96*$M43))/1000*(100000/('post-vaccine carriage (0)'!DC$47+'post-vaccine carriage (0)'!FA$47))</f>
        <v>0.29074553304999234</v>
      </c>
      <c r="GE43" s="41">
        <f t="shared" si="4"/>
        <v>5.2013636625268041E-6</v>
      </c>
      <c r="GF43" s="41">
        <f t="shared" si="5"/>
        <v>5.2204675101756216E-6</v>
      </c>
      <c r="GG43" s="41">
        <f t="shared" si="6"/>
        <v>5.2807316478237703E-6</v>
      </c>
      <c r="GH43" s="41">
        <f t="shared" si="7"/>
        <v>5.2983071375655788E-7</v>
      </c>
      <c r="GI43" s="41">
        <f t="shared" si="8"/>
        <v>0</v>
      </c>
      <c r="GJ43" s="41">
        <f t="shared" si="9"/>
        <v>0</v>
      </c>
      <c r="GK43" s="41">
        <f t="shared" si="10"/>
        <v>5.2842374113820415E-7</v>
      </c>
      <c r="GL43" s="41">
        <f t="shared" si="11"/>
        <v>0</v>
      </c>
      <c r="GM43" s="41">
        <f t="shared" si="12"/>
        <v>5.2088520468325168E-7</v>
      </c>
      <c r="GN43" s="41">
        <f t="shared" si="13"/>
        <v>5.2383328810561158E-7</v>
      </c>
      <c r="GO43" s="41">
        <f t="shared" si="14"/>
        <v>5.6408189543234254E-2</v>
      </c>
      <c r="GP43" s="41">
        <f t="shared" si="15"/>
        <v>8.4123397818603785E-2</v>
      </c>
      <c r="GQ43" s="41">
        <f t="shared" si="16"/>
        <v>0.14083339753093785</v>
      </c>
      <c r="GR43" s="41">
        <f t="shared" si="17"/>
        <v>8.4774161085708261E-2</v>
      </c>
      <c r="GS43" s="41">
        <f t="shared" si="18"/>
        <v>0</v>
      </c>
      <c r="GT43" s="41">
        <f t="shared" si="19"/>
        <v>3.1432910264250422E-2</v>
      </c>
      <c r="GU43" s="41">
        <f t="shared" si="20"/>
        <v>3.1434232307919002E-2</v>
      </c>
      <c r="GV43" s="41">
        <f t="shared" si="21"/>
        <v>2.8532173310723405E-3</v>
      </c>
      <c r="GW43" s="41">
        <f t="shared" si="22"/>
        <v>2.8745838680329008E-3</v>
      </c>
      <c r="GX43" s="41">
        <f t="shared" si="23"/>
        <v>5.7169981324267432E-3</v>
      </c>
      <c r="GY43" s="41">
        <f t="shared" si="24"/>
        <v>6.1558331502961869E-6</v>
      </c>
      <c r="GZ43" s="41">
        <f t="shared" si="25"/>
        <v>6.1745077682369644E-6</v>
      </c>
      <c r="HA43" s="41">
        <f t="shared" si="26"/>
        <v>1.0266453163285854E-5</v>
      </c>
      <c r="HB43" s="41">
        <f t="shared" si="27"/>
        <v>1.2285163336181923E-5</v>
      </c>
      <c r="HC43" s="41">
        <f t="shared" si="28"/>
        <v>1.0246502301661455E-6</v>
      </c>
      <c r="HD43" s="41">
        <f t="shared" si="29"/>
        <v>2.0515104859920776E-6</v>
      </c>
      <c r="HE43" s="41">
        <f t="shared" si="30"/>
        <v>6.1620889458462103E-6</v>
      </c>
      <c r="HF43" s="41">
        <f t="shared" si="31"/>
        <v>1.0239148766574988E-6</v>
      </c>
      <c r="HG43" s="41">
        <f t="shared" si="32"/>
        <v>1.0223180441838917E-6</v>
      </c>
      <c r="HH43" s="41">
        <f t="shared" si="33"/>
        <v>2.0595674095242924E-7</v>
      </c>
      <c r="HI43" s="41">
        <f t="shared" si="34"/>
        <v>0.13937770515886214</v>
      </c>
      <c r="HJ43" s="41">
        <f t="shared" si="35"/>
        <v>2.3244723575591337E-2</v>
      </c>
      <c r="HK43" s="41">
        <f t="shared" si="36"/>
        <v>0.11609295450562028</v>
      </c>
      <c r="HL43" s="41">
        <f t="shared" si="37"/>
        <v>0.11595969081417573</v>
      </c>
      <c r="HM43" s="41">
        <f t="shared" si="38"/>
        <v>4.6326074221732814E-2</v>
      </c>
      <c r="HN43" s="41">
        <f t="shared" si="39"/>
        <v>3.0846762439351041E-2</v>
      </c>
      <c r="HO43" s="41">
        <f t="shared" si="40"/>
        <v>6.9400896450387772E-2</v>
      </c>
      <c r="HP43" s="41">
        <f t="shared" si="41"/>
        <v>2.3207284981191685E-2</v>
      </c>
      <c r="HQ43" s="41">
        <f t="shared" si="42"/>
        <v>2.3229617526477026E-2</v>
      </c>
      <c r="HR43" s="41">
        <f t="shared" si="43"/>
        <v>3.866625636030125E-2</v>
      </c>
      <c r="HS43" s="41">
        <f t="shared" si="44"/>
        <v>0.39819738920496167</v>
      </c>
      <c r="HT43" s="41">
        <f t="shared" si="45"/>
        <v>0.39965990994972972</v>
      </c>
      <c r="HU43" s="41">
        <f t="shared" si="46"/>
        <v>0.40427351204163264</v>
      </c>
      <c r="HV43" s="41">
        <f t="shared" si="47"/>
        <v>4.0561902729172115E-2</v>
      </c>
      <c r="HW43" s="41">
        <f t="shared" si="48"/>
        <v>0</v>
      </c>
      <c r="HX43" s="41">
        <f t="shared" si="49"/>
        <v>0</v>
      </c>
      <c r="HY43" s="41">
        <f t="shared" si="50"/>
        <v>4.0454190048486535E-2</v>
      </c>
      <c r="HZ43" s="41">
        <f t="shared" si="51"/>
        <v>0</v>
      </c>
      <c r="IA43" s="41">
        <f t="shared" si="52"/>
        <v>3.9877067253475076E-2</v>
      </c>
      <c r="IB43" s="41">
        <f t="shared" si="53"/>
        <v>4.0102761744017945E-2</v>
      </c>
      <c r="IC43" s="41">
        <f t="shared" si="54"/>
        <v>0.66160576062474052</v>
      </c>
      <c r="ID43" s="41">
        <f t="shared" si="55"/>
        <v>0.9866745423101525</v>
      </c>
      <c r="IE43" s="41">
        <f t="shared" si="56"/>
        <v>1.6518202028697866</v>
      </c>
      <c r="IF43" s="41">
        <f t="shared" si="57"/>
        <v>0.9943072766667358</v>
      </c>
      <c r="IG43" s="41">
        <f t="shared" si="58"/>
        <v>0</v>
      </c>
      <c r="IH43" s="41">
        <f t="shared" si="59"/>
        <v>0.36867331982157125</v>
      </c>
      <c r="II43" s="41">
        <f t="shared" si="60"/>
        <v>0.36868882593360952</v>
      </c>
      <c r="IJ43" s="41">
        <f t="shared" si="61"/>
        <v>3.3465087921408461E-2</v>
      </c>
      <c r="IK43" s="41">
        <f t="shared" si="62"/>
        <v>3.3715693800664227E-2</v>
      </c>
      <c r="IL43" s="41">
        <f t="shared" si="63"/>
        <v>6.7054073681896559E-2</v>
      </c>
      <c r="IM43" s="41">
        <f t="shared" si="64"/>
        <v>7.1770329591651327</v>
      </c>
      <c r="IN43" s="41">
        <f t="shared" si="65"/>
        <v>7.1988055357097593</v>
      </c>
      <c r="IO43" s="41">
        <f t="shared" si="66"/>
        <v>11.969569500609758</v>
      </c>
      <c r="IP43" s="41">
        <f t="shared" si="67"/>
        <v>14.323166339923038</v>
      </c>
      <c r="IQ43" s="41">
        <f t="shared" si="68"/>
        <v>1.1946308962523995</v>
      </c>
      <c r="IR43" s="41">
        <f t="shared" si="69"/>
        <v>2.3918384424258781</v>
      </c>
      <c r="IS43" s="41">
        <f t="shared" si="70"/>
        <v>7.1843265374269398</v>
      </c>
      <c r="IT43" s="41">
        <f t="shared" si="71"/>
        <v>1.1937735539171963</v>
      </c>
      <c r="IU43" s="41">
        <f t="shared" si="72"/>
        <v>1.1919118206613508</v>
      </c>
      <c r="IV43" s="41">
        <f t="shared" si="73"/>
        <v>0.24012319403210247</v>
      </c>
      <c r="IW43" s="41">
        <f t="shared" si="74"/>
        <v>0.8825127497352947</v>
      </c>
      <c r="IX43" s="41">
        <f t="shared" si="75"/>
        <v>0.14718110687896924</v>
      </c>
      <c r="IY43" s="41">
        <f t="shared" si="76"/>
        <v>0.73507819911996219</v>
      </c>
      <c r="IZ43" s="41">
        <f t="shared" si="77"/>
        <v>0.73423439912596344</v>
      </c>
      <c r="JA43" s="41">
        <f t="shared" si="78"/>
        <v>0.29332776787553011</v>
      </c>
      <c r="JB43" s="41">
        <f t="shared" si="79"/>
        <v>0.19531575089254644</v>
      </c>
      <c r="JC43" s="41">
        <f t="shared" si="80"/>
        <v>0.4394330921915876</v>
      </c>
      <c r="JD43" s="41">
        <f t="shared" si="81"/>
        <v>0.14694405291935494</v>
      </c>
      <c r="JE43" s="41">
        <f t="shared" si="82"/>
        <v>0.14708545828921582</v>
      </c>
      <c r="JF43" s="41">
        <f t="shared" si="83"/>
        <v>0.24482727839151536</v>
      </c>
    </row>
    <row r="44" spans="1:266" x14ac:dyDescent="0.25">
      <c r="A44" s="28" t="s">
        <v>29</v>
      </c>
      <c r="B44" s="83">
        <v>2.7515238759999998</v>
      </c>
      <c r="C44" s="83">
        <v>-8.0819726480000007</v>
      </c>
      <c r="D44" s="83">
        <v>0.47411360699999999</v>
      </c>
      <c r="E44" s="26">
        <v>-2.4281840090000002</v>
      </c>
      <c r="F44" s="83">
        <v>0.62772607199999997</v>
      </c>
      <c r="G44" s="83">
        <v>9.8494289999999998E-3</v>
      </c>
      <c r="H44" s="84">
        <v>1.01E-5</v>
      </c>
      <c r="I44" s="35">
        <v>1.01E-5</v>
      </c>
      <c r="J44" s="91">
        <f t="shared" si="3"/>
        <v>1.2621614646249586</v>
      </c>
      <c r="K44" s="91">
        <f t="shared" si="84"/>
        <v>10.076146496234797</v>
      </c>
      <c r="L44" s="91">
        <f t="shared" si="85"/>
        <v>314.65838776377632</v>
      </c>
      <c r="M44" s="26">
        <f t="shared" si="86"/>
        <v>314.65838776377632</v>
      </c>
      <c r="N44" s="31">
        <f>('post-vaccine carriage (0)'!DN42*(1-'invasiveness (0)'!$F$90)+'post-vaccine carriage (0)'!BP42)*EXP('invasiveness (0)'!$B44)/1000*(100000/('post-vaccine carriage (0)'!BP$47+'post-vaccine carriage (0)'!DN$47))</f>
        <v>0</v>
      </c>
      <c r="O44" s="31">
        <f>('post-vaccine carriage (0)'!DO42*(1-'invasiveness (0)'!$F$90)+'post-vaccine carriage (0)'!BQ42)*EXP('invasiveness (0)'!$B44)/1000*(100000/('post-vaccine carriage (0)'!BQ$47+'post-vaccine carriage (0)'!DO$47))</f>
        <v>0</v>
      </c>
      <c r="P44" s="31">
        <f>('post-vaccine carriage (0)'!DP42*(1-'invasiveness (0)'!$F$90)+'post-vaccine carriage (0)'!BR42)*EXP('invasiveness (0)'!$B44)/1000*(100000/('post-vaccine carriage (0)'!BR$47+'post-vaccine carriage (0)'!DP$47))</f>
        <v>0</v>
      </c>
      <c r="Q44" s="31">
        <f>('post-vaccine carriage (0)'!DQ42*(1-'invasiveness (0)'!$F$90)+'post-vaccine carriage (0)'!BS42)*EXP('invasiveness (0)'!$B44)/1000*(100000/('post-vaccine carriage (0)'!BS$47+'post-vaccine carriage (0)'!DQ$47))</f>
        <v>1.0428334878098541E-2</v>
      </c>
      <c r="R44" s="31">
        <f>('post-vaccine carriage (0)'!DR42*(1-'invasiveness (0)'!$F$90)+'post-vaccine carriage (0)'!BT42)*EXP('invasiveness (0)'!$B44)/1000*(100000/('post-vaccine carriage (0)'!BT$47+'post-vaccine carriage (0)'!DR$47))</f>
        <v>0</v>
      </c>
      <c r="S44" s="31">
        <f>('post-vaccine carriage (0)'!DS42*(1-'invasiveness (0)'!$F$90)+'post-vaccine carriage (0)'!BU42)*EXP('invasiveness (0)'!$B44)/1000*(100000/('post-vaccine carriage (0)'!BU$47+'post-vaccine carriage (0)'!DS$47))</f>
        <v>0</v>
      </c>
      <c r="T44" s="31">
        <f>('post-vaccine carriage (0)'!DT42*(1-'invasiveness (0)'!$F$90)+'post-vaccine carriage (0)'!BV42)*EXP('invasiveness (0)'!$B44)/1000*(100000/('post-vaccine carriage (0)'!BV$47+'post-vaccine carriage (0)'!DT$47))</f>
        <v>0</v>
      </c>
      <c r="U44" s="31">
        <f>('post-vaccine carriage (0)'!DU42*(1-'invasiveness (0)'!$F$90)+'post-vaccine carriage (0)'!BW42)*EXP('invasiveness (0)'!$B44)/1000*(100000/('post-vaccine carriage (0)'!BW$47+'post-vaccine carriage (0)'!DU$47))</f>
        <v>0</v>
      </c>
      <c r="V44" s="31">
        <f>('post-vaccine carriage (0)'!DV42*(1-'invasiveness (0)'!$F$90)+'post-vaccine carriage (0)'!BX42)*EXP('invasiveness (0)'!$B44)/1000*(100000/('post-vaccine carriage (0)'!BX$47+'post-vaccine carriage (0)'!DV$47))</f>
        <v>0</v>
      </c>
      <c r="W44" s="38">
        <f>('post-vaccine carriage (0)'!DW42*(1-'invasiveness (0)'!$F$90)+'post-vaccine carriage (0)'!BY42)*EXP('invasiveness (0)'!$B44)/1000*(100000/('post-vaccine carriage (0)'!BY$47+'post-vaccine carriage (0)'!DW$47))</f>
        <v>2.0620582411803142E-2</v>
      </c>
      <c r="X44" s="31">
        <f>('post-vaccine carriage (0)'!DX42*(1-'invasiveness (0)'!$F$90)+'post-vaccine carriage (0)'!BZ42)*EXP('invasiveness (0)'!$C44)/1000*(100000/('post-vaccine carriage (0)'!BZ$47+'post-vaccine carriage (0)'!DX$47))</f>
        <v>0</v>
      </c>
      <c r="Y44" s="31">
        <f>('post-vaccine carriage (0)'!DY42*(1-'invasiveness (0)'!$F$90)+'post-vaccine carriage (0)'!CA42)*EXP('invasiveness (0)'!$C44)/1000*(100000/('post-vaccine carriage (0)'!CA$47+'post-vaccine carriage (0)'!DY$47))</f>
        <v>0</v>
      </c>
      <c r="Z44" s="31">
        <f>('post-vaccine carriage (0)'!DZ42*(1-'invasiveness (0)'!$F$90)+'post-vaccine carriage (0)'!CB42)*EXP('invasiveness (0)'!$C44)/1000*(100000/('post-vaccine carriage (0)'!CB$47+'post-vaccine carriage (0)'!DZ$47))</f>
        <v>1.2812402188525981E-6</v>
      </c>
      <c r="AA44" s="31">
        <f>('post-vaccine carriage (0)'!EA42*(1-'invasiveness (0)'!$F$90)+'post-vaccine carriage (0)'!CC42)*EXP('invasiveness (0)'!$C44)/1000*(100000/('post-vaccine carriage (0)'!CC$47+'post-vaccine carriage (0)'!EA$47))</f>
        <v>5.1415865179108909E-6</v>
      </c>
      <c r="AB44" s="31">
        <f>('post-vaccine carriage (0)'!EB42*(1-'invasiveness (0)'!$F$90)+'post-vaccine carriage (0)'!CD42)*EXP('invasiveness (0)'!$C44)/1000*(100000/('post-vaccine carriage (0)'!CD$47+'post-vaccine carriage (0)'!EB$47))</f>
        <v>1.2925463828013199E-7</v>
      </c>
      <c r="AC44" s="31">
        <f>('post-vaccine carriage (0)'!EC42*(1-'invasiveness (0)'!$F$90)+'post-vaccine carriage (0)'!CE42)*EXP('invasiveness (0)'!$C44)/1000*(100000/('post-vaccine carriage (0)'!CE$47+'post-vaccine carriage (0)'!EC$47))</f>
        <v>2.8596277255396902E-6</v>
      </c>
      <c r="AD44" s="31">
        <f>('post-vaccine carriage (0)'!ED42*(1-'invasiveness (0)'!$F$90)+'post-vaccine carriage (0)'!CF42)*EXP('invasiveness (0)'!$C44)/1000*(100000/('post-vaccine carriage (0)'!CF$47+'post-vaccine carriage (0)'!ED$47))</f>
        <v>1.5598625450452071E-6</v>
      </c>
      <c r="AE44" s="31">
        <f>('post-vaccine carriage (0)'!EE42*(1-'invasiveness (0)'!$F$90)+'post-vaccine carriage (0)'!CG42)*EXP('invasiveness (0)'!$C44)/1000*(100000/('post-vaccine carriage (0)'!CG$47+'post-vaccine carriage (0)'!EE$47))</f>
        <v>1.2978657270886645E-7</v>
      </c>
      <c r="AF44" s="31">
        <f>('post-vaccine carriage (0)'!EF42*(1-'invasiveness (0)'!$F$90)+'post-vaccine carriage (0)'!CH42)*EXP('invasiveness (0)'!$C44)/1000*(100000/('post-vaccine carriage (0)'!CH$47+'post-vaccine carriage (0)'!EF$47))</f>
        <v>2.7459282778067767E-6</v>
      </c>
      <c r="AG44" s="38">
        <f>('post-vaccine carriage (0)'!EG42*(1-'invasiveness (0)'!$F$90)+'post-vaccine carriage (0)'!CI42)*EXP('invasiveness (0)'!$C44)/1000*(100000/('post-vaccine carriage (0)'!CI$47+'post-vaccine carriage (0)'!EG$47))</f>
        <v>1.300268272083906E-7</v>
      </c>
      <c r="AH44" s="31">
        <f>('post-vaccine carriage (0)'!EH42*(1-'invasiveness (0)'!$F$90)+'post-vaccine carriage (0)'!CJ42)*EXP('invasiveness (0)'!$D44)/1000*(100000/('post-vaccine carriage (0)'!CJ$47+'post-vaccine carriage (0)'!EH$47))</f>
        <v>3.3979600610668441E-3</v>
      </c>
      <c r="AI44" s="31">
        <f>('post-vaccine carriage (0)'!EI42*(1-'invasiveness (0)'!$F$90)+'post-vaccine carriage (0)'!CK42)*EXP('invasiveness (0)'!$D44)/1000*(100000/('post-vaccine carriage (0)'!CK$47+'post-vaccine carriage (0)'!EI$47))</f>
        <v>0</v>
      </c>
      <c r="AJ44" s="31">
        <f>('post-vaccine carriage (0)'!EJ42*(1-'invasiveness (0)'!$F$90)+'post-vaccine carriage (0)'!CL42)*EXP('invasiveness (0)'!$D44)/1000*(100000/('post-vaccine carriage (0)'!CL$47+'post-vaccine carriage (0)'!EJ$47))</f>
        <v>0</v>
      </c>
      <c r="AK44" s="31">
        <f>('post-vaccine carriage (0)'!EK42*(1-'invasiveness (0)'!$F$90)+'post-vaccine carriage (0)'!CM42)*EXP('invasiveness (0)'!$D44)/1000*(100000/('post-vaccine carriage (0)'!CM$47+'post-vaccine carriage (0)'!EK$47))</f>
        <v>6.7812907434017036E-3</v>
      </c>
      <c r="AL44" s="31">
        <f>('post-vaccine carriage (0)'!EL42*(1-'invasiveness (0)'!$F$90)+'post-vaccine carriage (0)'!CN42)*EXP('invasiveness (0)'!$D44)/1000*(100000/('post-vaccine carriage (0)'!CN$47+'post-vaccine carriage (0)'!EL$47))</f>
        <v>3.3935818015145419E-3</v>
      </c>
      <c r="AM44" s="31">
        <f>('post-vaccine carriage (0)'!EM42*(1-'invasiveness (0)'!$F$90)+'post-vaccine carriage (0)'!CO42)*EXP('invasiveness (0)'!$D44)/1000*(100000/('post-vaccine carriage (0)'!CO$47+'post-vaccine carriage (0)'!EM$47))</f>
        <v>6.7944830791187094E-3</v>
      </c>
      <c r="AN44" s="31">
        <f>('post-vaccine carriage (0)'!EN42*(1-'invasiveness (0)'!$F$90)+'post-vaccine carriage (0)'!CP42)*EXP('invasiveness (0)'!$D44)/1000*(100000/('post-vaccine carriage (0)'!CP$47+'post-vaccine carriage (0)'!EN$47))</f>
        <v>3.4014131994008737E-3</v>
      </c>
      <c r="AO44" s="31">
        <f>('post-vaccine carriage (0)'!EO42*(1-'invasiveness (0)'!$F$90)+'post-vaccine carriage (0)'!CQ42)*EXP('invasiveness (0)'!$D44)/1000*(100000/('post-vaccine carriage (0)'!CQ$47+'post-vaccine carriage (0)'!EO$47))</f>
        <v>3.3911463535820129E-3</v>
      </c>
      <c r="AP44" s="31">
        <f>('post-vaccine carriage (0)'!EP42*(1-'invasiveness (0)'!$F$90)+'post-vaccine carriage (0)'!CR42)*EXP('invasiveness (0)'!$D44)/1000*(100000/('post-vaccine carriage (0)'!CR$47+'post-vaccine carriage (0)'!EP$47))</f>
        <v>1.3543430950246698E-2</v>
      </c>
      <c r="AQ44" s="38">
        <f>('post-vaccine carriage (0)'!EQ42*(1-'invasiveness (0)'!$F$90)+'post-vaccine carriage (0)'!CS42)*EXP('invasiveness (0)'!$D44)/1000*(100000/('post-vaccine carriage (0)'!CS$47+'post-vaccine carriage (0)'!EQ$47))</f>
        <v>1.3642334279905016E-3</v>
      </c>
      <c r="AR44" s="31">
        <f>('post-vaccine carriage (0)'!ER42*(1-'invasiveness (0)'!$F$90)+'post-vaccine carriage (0)'!CT42)*EXP('invasiveness (0)'!$E44)/1000*(100000/('post-vaccine carriage (0)'!CT$47+'post-vaccine carriage (0)'!ER$47))</f>
        <v>4.408960804383259E-4</v>
      </c>
      <c r="AS44" s="31">
        <f>('post-vaccine carriage (0)'!ES42*(1-'invasiveness (0)'!$F$90)+'post-vaccine carriage (0)'!CU42)*EXP('invasiveness (0)'!$E44)/1000*(100000/('post-vaccine carriage (0)'!CU$47+'post-vaccine carriage (0)'!ES$47))</f>
        <v>0</v>
      </c>
      <c r="AT44" s="31">
        <f>('post-vaccine carriage (0)'!ET42*(1-'invasiveness (0)'!$F$90)+'post-vaccine carriage (0)'!CV42)*EXP('invasiveness (0)'!$E44)/1000*(100000/('post-vaccine carriage (0)'!CV$47+'post-vaccine carriage (0)'!ET$47))</f>
        <v>0</v>
      </c>
      <c r="AU44" s="31">
        <f>('post-vaccine carriage (0)'!EU42*(1-'invasiveness (0)'!$F$90)+'post-vaccine carriage (0)'!CW42)*EXP('invasiveness (0)'!$E44)/1000*(100000/('post-vaccine carriage (0)'!CW$47+'post-vaccine carriage (0)'!EU$47))</f>
        <v>8.8036185891630491E-4</v>
      </c>
      <c r="AV44" s="31">
        <f>('post-vaccine carriage (0)'!EV42*(1-'invasiveness (0)'!$F$90)+'post-vaccine carriage (0)'!CX42)*EXP('invasiveness (0)'!$E44)/1000*(100000/('post-vaccine carriage (0)'!CX$47+'post-vaccine carriage (0)'!EV$47))</f>
        <v>0</v>
      </c>
      <c r="AW44" s="31">
        <f>('post-vaccine carriage (0)'!EW42*(1-'invasiveness (0)'!$F$90)+'post-vaccine carriage (0)'!CY42)*EXP('invasiveness (0)'!$E44)/1000*(100000/('post-vaccine carriage (0)'!CY$47+'post-vaccine carriage (0)'!EW$47))</f>
        <v>6.5865241724269224E-4</v>
      </c>
      <c r="AX44" s="31">
        <f>('post-vaccine carriage (0)'!EX42*(1-'invasiveness (0)'!$F$90)+'post-vaccine carriage (0)'!CZ42)*EXP('invasiveness (0)'!$E44)/1000*(100000/('post-vaccine carriage (0)'!CZ$47+'post-vaccine carriage (0)'!EX$47))</f>
        <v>6.5861142976215493E-4</v>
      </c>
      <c r="AY44" s="31">
        <f>('post-vaccine carriage (0)'!EY42*(1-'invasiveness (0)'!$F$90)+'post-vaccine carriage (0)'!DA42)*EXP('invasiveness (0)'!$E44)/1000*(100000/('post-vaccine carriage (0)'!DA$47+'post-vaccine carriage (0)'!EY$47))</f>
        <v>2.2023610535473192E-4</v>
      </c>
      <c r="AZ44" s="31">
        <f>('post-vaccine carriage (0)'!EZ42*(1-'invasiveness (0)'!$F$90)+'post-vaccine carriage (0)'!DB42)*EXP('invasiveness (0)'!$E44)/1000*(100000/('post-vaccine carriage (0)'!DB$47+'post-vaccine carriage (0)'!EZ$47))</f>
        <v>5.5112010054790745E-4</v>
      </c>
      <c r="BA44" s="38">
        <f>('post-vaccine carriage (0)'!FA42*(1-'invasiveness (0)'!$F$90)+'post-vaccine carriage (0)'!DC42)*EXP('invasiveness (0)'!$E44)/1000*(100000/('post-vaccine carriage (0)'!DC$47+'post-vaccine carriage (0)'!FA$47))</f>
        <v>1.1008231746637217E-4</v>
      </c>
      <c r="BB44" s="31">
        <f>('post-vaccine carriage (0)'!DN42*(1-'invasiveness (0)'!$F$90)+'post-vaccine carriage (0)'!BP42)*EXP('invasiveness (0)'!$B44-1.96*$J44)/1000*(100000/('post-vaccine carriage (0)'!BP$47+'post-vaccine carriage (0)'!DN$47))</f>
        <v>0</v>
      </c>
      <c r="BC44" s="31">
        <f>('post-vaccine carriage (0)'!DO42*(1-'invasiveness (0)'!$F$90)+'post-vaccine carriage (0)'!BQ42)*EXP('invasiveness (0)'!$B44-1.96*$J44)/1000*(100000/('post-vaccine carriage (0)'!BQ$47+'post-vaccine carriage (0)'!DO$47))</f>
        <v>0</v>
      </c>
      <c r="BD44" s="31">
        <f>('post-vaccine carriage (0)'!DP42*(1-'invasiveness (0)'!$F$90)+'post-vaccine carriage (0)'!BR42)*EXP('invasiveness (0)'!$B44-1.96*$J44)/1000*(100000/('post-vaccine carriage (0)'!BR$47+'post-vaccine carriage (0)'!DP$47))</f>
        <v>0</v>
      </c>
      <c r="BE44" s="31">
        <f>('post-vaccine carriage (0)'!DQ42*(1-'invasiveness (0)'!$F$90)+'post-vaccine carriage (0)'!BS42)*EXP('invasiveness (0)'!$B44-1.96*$J44)/1000*(100000/('post-vaccine carriage (0)'!BS$47+'post-vaccine carriage (0)'!DQ$47))</f>
        <v>8.7870164732607389E-4</v>
      </c>
      <c r="BF44" s="31">
        <f>('post-vaccine carriage (0)'!DR42*(1-'invasiveness (0)'!$F$90)+'post-vaccine carriage (0)'!BT42)*EXP('invasiveness (0)'!$B44-1.96*$J44)/1000*(100000/('post-vaccine carriage (0)'!BT$47+'post-vaccine carriage (0)'!DR$47))</f>
        <v>0</v>
      </c>
      <c r="BG44" s="31">
        <f>('post-vaccine carriage (0)'!DS42*(1-'invasiveness (0)'!$F$90)+'post-vaccine carriage (0)'!BU42)*EXP('invasiveness (0)'!$B44-1.96*$J44)/1000*(100000/('post-vaccine carriage (0)'!BU$47+'post-vaccine carriage (0)'!DS$47))</f>
        <v>0</v>
      </c>
      <c r="BH44" s="31">
        <f>('post-vaccine carriage (0)'!DT42*(1-'invasiveness (0)'!$F$90)+'post-vaccine carriage (0)'!BV42)*EXP('invasiveness (0)'!$B44-1.96*$J44)/1000*(100000/('post-vaccine carriage (0)'!BV$47+'post-vaccine carriage (0)'!DT$47))</f>
        <v>0</v>
      </c>
      <c r="BI44" s="31">
        <f>('post-vaccine carriage (0)'!DU42*(1-'invasiveness (0)'!$F$90)+'post-vaccine carriage (0)'!BW42)*EXP('invasiveness (0)'!$B44-1.96*$J44)/1000*(100000/('post-vaccine carriage (0)'!BW$47+'post-vaccine carriage (0)'!DU$47))</f>
        <v>0</v>
      </c>
      <c r="BJ44" s="31">
        <f>('post-vaccine carriage (0)'!DV42*(1-'invasiveness (0)'!$F$90)+'post-vaccine carriage (0)'!BX42)*EXP('invasiveness (0)'!$B44-1.96*$J44)/1000*(100000/('post-vaccine carriage (0)'!BX$47+'post-vaccine carriage (0)'!DV$47))</f>
        <v>0</v>
      </c>
      <c r="BK44" s="38">
        <f>('post-vaccine carriage (0)'!DW42*(1-'invasiveness (0)'!$F$90)+'post-vaccine carriage (0)'!BY42)*EXP('invasiveness (0)'!$B44-1.96*$J44)/1000*(100000/('post-vaccine carriage (0)'!BY$47+'post-vaccine carriage (0)'!DW$47))</f>
        <v>1.7375103452161378E-3</v>
      </c>
      <c r="BL44" s="31">
        <f>('post-vaccine carriage (0)'!DX42*(1-'invasiveness (0)'!$F$90)+'post-vaccine carriage (0)'!BZ42)*EXP('invasiveness (0)'!$C44-1.96*$K44)/1000*(100000/('post-vaccine carriage (0)'!BZ$47+'post-vaccine carriage (0)'!DX$47))</f>
        <v>0</v>
      </c>
      <c r="BM44" s="31">
        <f>('post-vaccine carriage (0)'!DY42*(1-'invasiveness (0)'!$F$90)+'post-vaccine carriage (0)'!CA42)*EXP('invasiveness (0)'!$C44-1.96*$K44)/1000*(100000/('post-vaccine carriage (0)'!CA$47+'post-vaccine carriage (0)'!DY$47))</f>
        <v>0</v>
      </c>
      <c r="BN44" s="31">
        <f>('post-vaccine carriage (0)'!DZ42*(1-'invasiveness (0)'!$F$90)+'post-vaccine carriage (0)'!CB42)*EXP('invasiveness (0)'!$C44-1.96*$K44)/1000*(100000/('post-vaccine carriage (0)'!CB$47+'post-vaccine carriage (0)'!DZ$47))</f>
        <v>3.3934504449921128E-15</v>
      </c>
      <c r="BO44" s="31">
        <f>('post-vaccine carriage (0)'!EA42*(1-'invasiveness (0)'!$F$90)+'post-vaccine carriage (0)'!CC42)*EXP('invasiveness (0)'!$C44-1.96*$K44)/1000*(100000/('post-vaccine carriage (0)'!CC$47+'post-vaccine carriage (0)'!EA$47))</f>
        <v>1.3617835906521333E-14</v>
      </c>
      <c r="BP44" s="31">
        <f>('post-vaccine carriage (0)'!EB42*(1-'invasiveness (0)'!$F$90)+'post-vaccine carriage (0)'!CD42)*EXP('invasiveness (0)'!$C44-1.96*$K44)/1000*(100000/('post-vaccine carriage (0)'!CD$47+'post-vaccine carriage (0)'!EB$47))</f>
        <v>3.4233955766843594E-16</v>
      </c>
      <c r="BQ44" s="31">
        <f>('post-vaccine carriage (0)'!EC42*(1-'invasiveness (0)'!$F$90)+'post-vaccine carriage (0)'!CE42)*EXP('invasiveness (0)'!$C44-1.96*$K44)/1000*(100000/('post-vaccine carriage (0)'!CE$47+'post-vaccine carriage (0)'!EC$47))</f>
        <v>7.5739153633771907E-15</v>
      </c>
      <c r="BR44" s="31">
        <f>('post-vaccine carriage (0)'!ED42*(1-'invasiveness (0)'!$F$90)+'post-vaccine carriage (0)'!CF42)*EXP('invasiveness (0)'!$C44-1.96*$K44)/1000*(100000/('post-vaccine carriage (0)'!CF$47+'post-vaccine carriage (0)'!ED$47))</f>
        <v>4.1314003180063804E-15</v>
      </c>
      <c r="BS44" s="31">
        <f>('post-vaccine carriage (0)'!EE42*(1-'invasiveness (0)'!$F$90)+'post-vaccine carriage (0)'!CG42)*EXP('invasiveness (0)'!$C44-1.96*$K44)/1000*(100000/('post-vaccine carriage (0)'!CG$47+'post-vaccine carriage (0)'!EE$47))</f>
        <v>3.4374842159366617E-16</v>
      </c>
      <c r="BT44" s="31">
        <f>('post-vaccine carriage (0)'!EF42*(1-'invasiveness (0)'!$F$90)+'post-vaccine carriage (0)'!CH42)*EXP('invasiveness (0)'!$C44-1.96*$K44)/1000*(100000/('post-vaccine carriage (0)'!CH$47+'post-vaccine carriage (0)'!EF$47))</f>
        <v>7.2727747686414576E-15</v>
      </c>
      <c r="BU44" s="38">
        <f>('post-vaccine carriage (0)'!EG42*(1-'invasiveness (0)'!$F$90)+'post-vaccine carriage (0)'!CI42)*EXP('invasiveness (0)'!$C44-1.96*$K44)/1000*(100000/('post-vaccine carriage (0)'!CI$47+'post-vaccine carriage (0)'!EG$47))</f>
        <v>3.443847517106303E-16</v>
      </c>
      <c r="BV44" s="31">
        <f>('post-vaccine carriage (0)'!EH42*(1-'invasiveness (0)'!$F$90)+'post-vaccine carriage (0)'!CJ42)*EXP('invasiveness (0)'!$D44-1.96*$L44)/1000*(100000/('post-vaccine carriage (0)'!CJ$47+'post-vaccine carriage (0)'!EH$47))</f>
        <v>4.8819277613542162E-271</v>
      </c>
      <c r="BW44" s="31">
        <f>('post-vaccine carriage (0)'!EI42*(1-'invasiveness (0)'!$F$90)+'post-vaccine carriage (0)'!CK42)*EXP('invasiveness (0)'!$D44-1.96*$L44)/1000*(100000/('post-vaccine carriage (0)'!CK$47+'post-vaccine carriage (0)'!EI$47))</f>
        <v>0</v>
      </c>
      <c r="BX44" s="31">
        <f>('post-vaccine carriage (0)'!EJ42*(1-'invasiveness (0)'!$F$90)+'post-vaccine carriage (0)'!CL42)*EXP('invasiveness (0)'!$D44-1.96*$L44)/1000*(100000/('post-vaccine carriage (0)'!CL$47+'post-vaccine carriage (0)'!EJ$47))</f>
        <v>0</v>
      </c>
      <c r="BY44" s="31">
        <f>('post-vaccine carriage (0)'!EK42*(1-'invasiveness (0)'!$F$90)+'post-vaccine carriage (0)'!CM42)*EXP('invasiveness (0)'!$D44-1.96*$L44)/1000*(100000/('post-vaccine carriage (0)'!CM$47+'post-vaccine carriage (0)'!EK$47))</f>
        <v>9.7428371561356895E-271</v>
      </c>
      <c r="BZ44" s="31">
        <f>('post-vaccine carriage (0)'!EL42*(1-'invasiveness (0)'!$F$90)+'post-vaccine carriage (0)'!CN42)*EXP('invasiveness (0)'!$D44-1.96*$L44)/1000*(100000/('post-vaccine carriage (0)'!CN$47+'post-vaccine carriage (0)'!EL$47))</f>
        <v>4.8756374146548235E-271</v>
      </c>
      <c r="CA44" s="31">
        <f>('post-vaccine carriage (0)'!EM42*(1-'invasiveness (0)'!$F$90)+'post-vaccine carriage (0)'!CO42)*EXP('invasiveness (0)'!$D44-1.96*$L44)/1000*(100000/('post-vaccine carriage (0)'!CO$47+'post-vaccine carriage (0)'!EM$47))</f>
        <v>9.7617908897925047E-271</v>
      </c>
      <c r="CB44" s="31">
        <f>('post-vaccine carriage (0)'!EN42*(1-'invasiveness (0)'!$F$90)+'post-vaccine carriage (0)'!CP42)*EXP('invasiveness (0)'!$D44-1.96*$L44)/1000*(100000/('post-vaccine carriage (0)'!CP$47+'post-vaccine carriage (0)'!EN$47))</f>
        <v>4.8868889650157451E-271</v>
      </c>
      <c r="CC44" s="31">
        <f>('post-vaccine carriage (0)'!EO42*(1-'invasiveness (0)'!$F$90)+'post-vaccine carriage (0)'!CQ42)*EXP('invasiveness (0)'!$D44-1.96*$L44)/1000*(100000/('post-vaccine carriage (0)'!CQ$47+'post-vaccine carriage (0)'!EO$47))</f>
        <v>4.8721383503163768E-271</v>
      </c>
      <c r="CD44" s="31">
        <f>('post-vaccine carriage (0)'!EP42*(1-'invasiveness (0)'!$F$90)+'post-vaccine carriage (0)'!CR42)*EXP('invasiveness (0)'!$D44-1.96*$L44)/1000*(100000/('post-vaccine carriage (0)'!CR$47+'post-vaccine carriage (0)'!EP$47))</f>
        <v>1.9458160293748255E-270</v>
      </c>
      <c r="CE44" s="38">
        <f>('post-vaccine carriage (0)'!EQ42*(1-'invasiveness (0)'!$F$90)+'post-vaccine carriage (0)'!CS42)*EXP('invasiveness (0)'!$D44-1.96*$L44)/1000*(100000/('post-vaccine carriage (0)'!CS$47+'post-vaccine carriage (0)'!EQ$47))</f>
        <v>1.9600256993553994E-271</v>
      </c>
      <c r="CF44" s="31">
        <f>('post-vaccine carriage (0)'!ER42*(1-'invasiveness (0)'!$F$90)+'post-vaccine carriage (0)'!CT42)*EXP('invasiveness (0)'!$E44-1.96*$M44)/1000*(100000/('post-vaccine carriage (0)'!CT$47+'post-vaccine carriage (0)'!ER$47))</f>
        <v>6.3344558978960385E-272</v>
      </c>
      <c r="CG44" s="31">
        <f>('post-vaccine carriage (0)'!ES42*(1-'invasiveness (0)'!$F$90)+'post-vaccine carriage (0)'!CU42)*EXP('invasiveness (0)'!$E44-1.96*$M44)/1000*(100000/('post-vaccine carriage (0)'!CU$47+'post-vaccine carriage (0)'!ES$47))</f>
        <v>0</v>
      </c>
      <c r="CH44" s="31">
        <f>('post-vaccine carriage (0)'!ET42*(1-'invasiveness (0)'!$F$90)+'post-vaccine carriage (0)'!CV42)*EXP('invasiveness (0)'!$E44-1.96*$M44)/1000*(100000/('post-vaccine carriage (0)'!CV$47+'post-vaccine carriage (0)'!ET$47))</f>
        <v>0</v>
      </c>
      <c r="CI44" s="31">
        <f>('post-vaccine carriage (0)'!EU42*(1-'invasiveness (0)'!$F$90)+'post-vaccine carriage (0)'!CW42)*EXP('invasiveness (0)'!$E44-1.96*$M44)/1000*(100000/('post-vaccine carriage (0)'!CW$47+'post-vaccine carriage (0)'!EU$47))</f>
        <v>1.2648362316922851E-271</v>
      </c>
      <c r="CJ44" s="31">
        <f>('post-vaccine carriage (0)'!EV42*(1-'invasiveness (0)'!$F$90)+'post-vaccine carriage (0)'!CX42)*EXP('invasiveness (0)'!$E44-1.96*$M44)/1000*(100000/('post-vaccine carriage (0)'!CX$47+'post-vaccine carriage (0)'!EV$47))</f>
        <v>0</v>
      </c>
      <c r="CK44" s="31">
        <f>('post-vaccine carriage (0)'!EW42*(1-'invasiveness (0)'!$F$90)+'post-vaccine carriage (0)'!CY42)*EXP('invasiveness (0)'!$E44-1.96*$M44)/1000*(100000/('post-vaccine carriage (0)'!CY$47+'post-vaccine carriage (0)'!EW$47))</f>
        <v>9.4630115217140796E-272</v>
      </c>
      <c r="CL44" s="31">
        <f>('post-vaccine carriage (0)'!EX42*(1-'invasiveness (0)'!$F$90)+'post-vaccine carriage (0)'!CZ42)*EXP('invasiveness (0)'!$E44-1.96*$M44)/1000*(100000/('post-vaccine carriage (0)'!CZ$47+'post-vaccine carriage (0)'!EX$47))</f>
        <v>9.4624226451072128E-272</v>
      </c>
      <c r="CM44" s="31">
        <f>('post-vaccine carriage (0)'!EY42*(1-'invasiveness (0)'!$F$90)+'post-vaccine carriage (0)'!DA42)*EXP('invasiveness (0)'!$E44-1.96*$M44)/1000*(100000/('post-vaccine carriage (0)'!DA$47+'post-vaccine carriage (0)'!EY$47))</f>
        <v>3.1641830317633842E-272</v>
      </c>
      <c r="CN44" s="31">
        <f>('post-vaccine carriage (0)'!EZ42*(1-'invasiveness (0)'!$F$90)+'post-vaccine carriage (0)'!DB42)*EXP('invasiveness (0)'!$E44-1.96*$M44)/1000*(100000/('post-vaccine carriage (0)'!DB$47+'post-vaccine carriage (0)'!EZ$47))</f>
        <v>7.9180698723700494E-272</v>
      </c>
      <c r="CO44" s="38">
        <f>('post-vaccine carriage (0)'!FA42*(1-'invasiveness (0)'!$F$90)+'post-vaccine carriage (0)'!DC42)*EXP('invasiveness (0)'!$E44-1.96*$M44)/1000*(100000/('post-vaccine carriage (0)'!DC$47+'post-vaccine carriage (0)'!FA$47))</f>
        <v>1.5815780998453844E-272</v>
      </c>
      <c r="CP44" s="31">
        <f>('post-vaccine carriage (0)'!DN42*(1-'invasiveness (0)'!$F$90)+'post-vaccine carriage (0)'!BP42)*MIN(1000, EXP('invasiveness (0)'!$B44+1.96*$J44))/1000*(100000/('post-vaccine carriage (0)'!BP$47+'post-vaccine carriage (0)'!DN$47))</f>
        <v>0</v>
      </c>
      <c r="CQ44" s="31">
        <f>('post-vaccine carriage (0)'!DO42*(1-'invasiveness (0)'!$F$90)+'post-vaccine carriage (0)'!BQ42)*MIN(1000, EXP('invasiveness (0)'!$B44+1.96*$J44))/1000*(100000/('post-vaccine carriage (0)'!BQ$47+'post-vaccine carriage (0)'!DO$47))</f>
        <v>0</v>
      </c>
      <c r="CR44" s="31">
        <f>('post-vaccine carriage (0)'!DP42*(1-'invasiveness (0)'!$F$90)+'post-vaccine carriage (0)'!BR42)*MIN(1000, EXP('invasiveness (0)'!$B44+1.96*$J44))/1000*(100000/('post-vaccine carriage (0)'!BR$47+'post-vaccine carriage (0)'!DP$47))</f>
        <v>0</v>
      </c>
      <c r="CS44" s="31">
        <f>('post-vaccine carriage (0)'!DQ42*(1-'invasiveness (0)'!$F$90)+'post-vaccine carriage (0)'!BS42)*MIN(1000, EXP('invasiveness (0)'!$B44+1.96*$J44))/1000*(100000/('post-vaccine carriage (0)'!BS$47+'post-vaccine carriage (0)'!DQ$47))</f>
        <v>0.12376233578336615</v>
      </c>
      <c r="CT44" s="31">
        <f>('post-vaccine carriage (0)'!DR42*(1-'invasiveness (0)'!$F$90)+'post-vaccine carriage (0)'!BT42)*MIN(1000, EXP('invasiveness (0)'!$B44+1.96*$J44))/1000*(100000/('post-vaccine carriage (0)'!BT$47+'post-vaccine carriage (0)'!DR$47))</f>
        <v>0</v>
      </c>
      <c r="CU44" s="31">
        <f>('post-vaccine carriage (0)'!DS42*(1-'invasiveness (0)'!$F$90)+'post-vaccine carriage (0)'!BU42)*MIN(1000, EXP('invasiveness (0)'!$B44+1.96*$J44))/1000*(100000/('post-vaccine carriage (0)'!BU$47+'post-vaccine carriage (0)'!DS$47))</f>
        <v>0</v>
      </c>
      <c r="CV44" s="31">
        <f>('post-vaccine carriage (0)'!DT42*(1-'invasiveness (0)'!$F$90)+'post-vaccine carriage (0)'!BV42)*MIN(1000, EXP('invasiveness (0)'!$B44+1.96*$J44))/1000*(100000/('post-vaccine carriage (0)'!BV$47+'post-vaccine carriage (0)'!DT$47))</f>
        <v>0</v>
      </c>
      <c r="CW44" s="31">
        <f>('post-vaccine carriage (0)'!DU42*(1-'invasiveness (0)'!$F$90)+'post-vaccine carriage (0)'!BW42)*MIN(1000, EXP('invasiveness (0)'!$B44+1.96*$J44))/1000*(100000/('post-vaccine carriage (0)'!BW$47+'post-vaccine carriage (0)'!DU$47))</f>
        <v>0</v>
      </c>
      <c r="CX44" s="31">
        <f>('post-vaccine carriage (0)'!DV42*(1-'invasiveness (0)'!$F$90)+'post-vaccine carriage (0)'!BX42)*MIN(1000, EXP('invasiveness (0)'!$B44+1.96*$J44))/1000*(100000/('post-vaccine carriage (0)'!BX$47+'post-vaccine carriage (0)'!DV$47))</f>
        <v>0</v>
      </c>
      <c r="CY44" s="38">
        <f>('post-vaccine carriage (0)'!DW42*(1-'invasiveness (0)'!$F$90)+'post-vaccine carriage (0)'!BY42)*MIN(1000, EXP('invasiveness (0)'!$B44+1.96*$J44))/1000*(100000/('post-vaccine carriage (0)'!BY$47+'post-vaccine carriage (0)'!DW$47))</f>
        <v>0.24472281282968206</v>
      </c>
      <c r="CZ44" s="31">
        <f>('post-vaccine carriage (0)'!DX42*(1-'invasiveness (0)'!$F$90)+'post-vaccine carriage (0)'!BZ42)*MIN(1000, EXP('invasiveness (0)'!$C44+1.96*$K44))/1000*(100000/('post-vaccine carriage (0)'!BZ$47+'post-vaccine carriage (0)'!DX$47))</f>
        <v>0</v>
      </c>
      <c r="DA44" s="31">
        <f>('post-vaccine carriage (0)'!DY42*(1-'invasiveness (0)'!$F$90)+'post-vaccine carriage (0)'!CA42)*MIN(1000, EXP('invasiveness (0)'!$C44+1.96*$K44))/1000*(100000/('post-vaccine carriage (0)'!CA$47+'post-vaccine carriage (0)'!DY$47))</f>
        <v>0</v>
      </c>
      <c r="DB44" s="31">
        <f>('post-vaccine carriage (0)'!DZ42*(1-'invasiveness (0)'!$F$90)+'post-vaccine carriage (0)'!CB42)*MIN(1000, EXP('invasiveness (0)'!$C44+1.96*$K44))/1000*(100000/('post-vaccine carriage (0)'!CB$47+'post-vaccine carriage (0)'!DZ$47))</f>
        <v>4.1455932343918418</v>
      </c>
      <c r="DC44" s="31">
        <f>('post-vaccine carriage (0)'!EA42*(1-'invasiveness (0)'!$F$90)+'post-vaccine carriage (0)'!CC42)*MIN(1000, EXP('invasiveness (0)'!$C44+1.96*$K44))/1000*(100000/('post-vaccine carriage (0)'!CC$47+'post-vaccine carriage (0)'!EA$47))</f>
        <v>16.636167027116951</v>
      </c>
      <c r="DD44" s="31">
        <f>('post-vaccine carriage (0)'!EB42*(1-'invasiveness (0)'!$F$90)+'post-vaccine carriage (0)'!CD42)*MIN(1000, EXP('invasiveness (0)'!$C44+1.96*$K44))/1000*(100000/('post-vaccine carriage (0)'!CD$47+'post-vaccine carriage (0)'!EB$47))</f>
        <v>0.41821755677303318</v>
      </c>
      <c r="DE44" s="31">
        <f>('post-vaccine carriage (0)'!EC42*(1-'invasiveness (0)'!$F$90)+'post-vaccine carriage (0)'!CE42)*MIN(1000, EXP('invasiveness (0)'!$C44+1.96*$K44))/1000*(100000/('post-vaccine carriage (0)'!CE$47+'post-vaccine carriage (0)'!EC$47))</f>
        <v>9.2526391050174546</v>
      </c>
      <c r="DF44" s="31">
        <f>('post-vaccine carriage (0)'!ED42*(1-'invasiveness (0)'!$F$90)+'post-vaccine carriage (0)'!CF42)*MIN(1000, EXP('invasiveness (0)'!$C44+1.96*$K44))/1000*(100000/('post-vaccine carriage (0)'!CF$47+'post-vaccine carriage (0)'!ED$47))</f>
        <v>5.0471063257065945</v>
      </c>
      <c r="DG44" s="31">
        <f>('post-vaccine carriage (0)'!EE42*(1-'invasiveness (0)'!$F$90)+'post-vaccine carriage (0)'!CG42)*MIN(1000, EXP('invasiveness (0)'!$C44+1.96*$K44))/1000*(100000/('post-vaccine carriage (0)'!CG$47+'post-vaccine carriage (0)'!EE$47))</f>
        <v>0.41993868895141306</v>
      </c>
      <c r="DH44" s="31">
        <f>('post-vaccine carriage (0)'!EF42*(1-'invasiveness (0)'!$F$90)+'post-vaccine carriage (0)'!CH42)*MIN(1000, EXP('invasiveness (0)'!$C44+1.96*$K44))/1000*(100000/('post-vaccine carriage (0)'!CH$47+'post-vaccine carriage (0)'!EF$47))</f>
        <v>8.8847520731088174</v>
      </c>
      <c r="DI44" s="38">
        <f>('post-vaccine carriage (0)'!EG42*(1-'invasiveness (0)'!$F$90)+'post-vaccine carriage (0)'!CI42)*MIN(1000, EXP('invasiveness (0)'!$C44+1.96*$K44))/1000*(100000/('post-vaccine carriage (0)'!CI$47+'post-vaccine carriage (0)'!EG$47))</f>
        <v>0.42071605873196172</v>
      </c>
      <c r="DJ44" s="31">
        <f>('post-vaccine carriage (0)'!EH42*(1-'invasiveness (0)'!$F$90)+'post-vaccine carriage (0)'!CJ42)*MIN(1000, EXP('invasiveness (0)'!$D44+1.96*$L44))/1000*(100000/('post-vaccine carriage (0)'!CJ$47+'post-vaccine carriage (0)'!EH$47))</f>
        <v>2.1150144878492418</v>
      </c>
      <c r="DK44" s="31">
        <f>('post-vaccine carriage (0)'!EI42*(1-'invasiveness (0)'!$F$90)+'post-vaccine carriage (0)'!CK42)*MIN(1000, EXP('invasiveness (0)'!$D44+1.96*$L44))/1000*(100000/('post-vaccine carriage (0)'!CK$47+'post-vaccine carriage (0)'!EI$47))</f>
        <v>0</v>
      </c>
      <c r="DL44" s="31">
        <f>('post-vaccine carriage (0)'!EJ42*(1-'invasiveness (0)'!$F$90)+'post-vaccine carriage (0)'!CL42)*MIN(1000, EXP('invasiveness (0)'!$D44+1.96*$L44))/1000*(100000/('post-vaccine carriage (0)'!CL$47+'post-vaccine carriage (0)'!EJ$47))</f>
        <v>0</v>
      </c>
      <c r="DM44" s="31">
        <f>('post-vaccine carriage (0)'!EK42*(1-'invasiveness (0)'!$F$90)+'post-vaccine carriage (0)'!CM42)*MIN(1000, EXP('invasiveness (0)'!$D44+1.96*$L44))/1000*(100000/('post-vaccine carriage (0)'!CM$47+'post-vaccine carriage (0)'!EK$47))</f>
        <v>4.2209231158854443</v>
      </c>
      <c r="DN44" s="31">
        <f>('post-vaccine carriage (0)'!EL42*(1-'invasiveness (0)'!$F$90)+'post-vaccine carriage (0)'!CN42)*MIN(1000, EXP('invasiveness (0)'!$D44+1.96*$L44))/1000*(100000/('post-vaccine carriage (0)'!CN$47+'post-vaccine carriage (0)'!EL$47))</f>
        <v>2.1122892991424105</v>
      </c>
      <c r="DO44" s="31">
        <f>('post-vaccine carriage (0)'!EM42*(1-'invasiveness (0)'!$F$90)+'post-vaccine carriage (0)'!CO42)*MIN(1000, EXP('invasiveness (0)'!$D44+1.96*$L44))/1000*(100000/('post-vaccine carriage (0)'!CO$47+'post-vaccine carriage (0)'!EM$47))</f>
        <v>4.2291345076230149</v>
      </c>
      <c r="DP44" s="31">
        <f>('post-vaccine carriage (0)'!EN42*(1-'invasiveness (0)'!$F$90)+'post-vaccine carriage (0)'!CP42)*MIN(1000, EXP('invasiveness (0)'!$D44+1.96*$L44))/1000*(100000/('post-vaccine carriage (0)'!CP$47+'post-vaccine carriage (0)'!EN$47))</f>
        <v>2.1171638473101435</v>
      </c>
      <c r="DQ44" s="31">
        <f>('post-vaccine carriage (0)'!EO42*(1-'invasiveness (0)'!$F$90)+'post-vaccine carriage (0)'!CQ42)*MIN(1000, EXP('invasiveness (0)'!$D44+1.96*$L44))/1000*(100000/('post-vaccine carriage (0)'!CQ$47+'post-vaccine carriage (0)'!EO$47))</f>
        <v>2.1107733873691319</v>
      </c>
      <c r="DR44" s="31">
        <f>('post-vaccine carriage (0)'!EP42*(1-'invasiveness (0)'!$F$90)+'post-vaccine carriage (0)'!CR42)*MIN(1000, EXP('invasiveness (0)'!$D44+1.96*$L44))/1000*(100000/('post-vaccine carriage (0)'!CR$47+'post-vaccine carriage (0)'!EP$47))</f>
        <v>8.4299262381454163</v>
      </c>
      <c r="DS44" s="38">
        <f>('post-vaccine carriage (0)'!EQ42*(1-'invasiveness (0)'!$F$90)+'post-vaccine carriage (0)'!CS42)*MIN(1000, EXP('invasiveness (0)'!$D44+1.96*$L44))/1000*(100000/('post-vaccine carriage (0)'!CS$47+'post-vaccine carriage (0)'!EQ$47))</f>
        <v>0.84914872839977895</v>
      </c>
      <c r="DT44" s="31">
        <f>('post-vaccine carriage (0)'!ER42*(1-'invasiveness (0)'!$F$90)+'post-vaccine carriage (0)'!CT42)*MIN(1000, EXP('invasiveness (0)'!$E44+1.96*$M44))/1000*(100000/('post-vaccine carriage (0)'!CT$47+'post-vaccine carriage (0)'!ER$47))</f>
        <v>4.9990001999600082</v>
      </c>
      <c r="DU44" s="31">
        <f>('post-vaccine carriage (0)'!ES42*(1-'invasiveness (0)'!$F$90)+'post-vaccine carriage (0)'!CU42)*MIN(1000, EXP('invasiveness (0)'!$E44+1.96*$M44))/1000*(100000/('post-vaccine carriage (0)'!CU$47+'post-vaccine carriage (0)'!ES$47))</f>
        <v>0</v>
      </c>
      <c r="DV44" s="31">
        <f>('post-vaccine carriage (0)'!ET42*(1-'invasiveness (0)'!$F$90)+'post-vaccine carriage (0)'!CV42)*MIN(1000, EXP('invasiveness (0)'!$E44+1.96*$M44))/1000*(100000/('post-vaccine carriage (0)'!CV$47+'post-vaccine carriage (0)'!ET$47))</f>
        <v>0</v>
      </c>
      <c r="DW44" s="31">
        <f>('post-vaccine carriage (0)'!EU42*(1-'invasiveness (0)'!$F$90)+'post-vaccine carriage (0)'!CW42)*MIN(1000, EXP('invasiveness (0)'!$E44+1.96*$M44))/1000*(100000/('post-vaccine carriage (0)'!CW$47+'post-vaccine carriage (0)'!EU$47))</f>
        <v>9.9817832455768229</v>
      </c>
      <c r="DX44" s="31">
        <f>('post-vaccine carriage (0)'!EV42*(1-'invasiveness (0)'!$F$90)+'post-vaccine carriage (0)'!CX42)*MIN(1000, EXP('invasiveness (0)'!$E44+1.96*$M44))/1000*(100000/('post-vaccine carriage (0)'!CX$47+'post-vaccine carriage (0)'!EV$47))</f>
        <v>0</v>
      </c>
      <c r="DY44" s="31">
        <f>('post-vaccine carriage (0)'!EW42*(1-'invasiveness (0)'!$F$90)+'post-vaccine carriage (0)'!CY42)*MIN(1000, EXP('invasiveness (0)'!$E44+1.96*$M44))/1000*(100000/('post-vaccine carriage (0)'!CY$47+'post-vaccine carriage (0)'!EW$47))</f>
        <v>7.4679810313281809</v>
      </c>
      <c r="DZ44" s="31">
        <f>('post-vaccine carriage (0)'!EX42*(1-'invasiveness (0)'!$F$90)+'post-vaccine carriage (0)'!CZ42)*MIN(1000, EXP('invasiveness (0)'!$E44+1.96*$M44))/1000*(100000/('post-vaccine carriage (0)'!CZ$47+'post-vaccine carriage (0)'!EX$47))</f>
        <v>7.4675163040772645</v>
      </c>
      <c r="EA44" s="31">
        <f>('post-vaccine carriage (0)'!EY42*(1-'invasiveness (0)'!$F$90)+'post-vaccine carriage (0)'!DA42)*MIN(1000, EXP('invasiveness (0)'!$E44+1.96*$M44))/1000*(100000/('post-vaccine carriage (0)'!DA$47+'post-vaccine carriage (0)'!EY$47))</f>
        <v>2.4970971245926612</v>
      </c>
      <c r="EB44" s="31">
        <f>('post-vaccine carriage (0)'!EZ42*(1-'invasiveness (0)'!$F$90)+'post-vaccine carriage (0)'!DB42)*MIN(1000, EXP('invasiveness (0)'!$E44+1.96*$M44))/1000*(100000/('post-vaccine carriage (0)'!DB$47+'post-vaccine carriage (0)'!EZ$47))</f>
        <v>6.2487502499500103</v>
      </c>
      <c r="EC44" s="38">
        <f>('post-vaccine carriage (0)'!FA42*(1-'invasiveness (0)'!$F$90)+'post-vaccine carriage (0)'!DC42)*MIN(1000, EXP('invasiveness (0)'!$E44+1.96*$M44))/1000*(100000/('post-vaccine carriage (0)'!DC$47+'post-vaccine carriage (0)'!FA$47))</f>
        <v>1.2481433867122655</v>
      </c>
      <c r="GE44" s="41">
        <f t="shared" si="4"/>
        <v>0</v>
      </c>
      <c r="GF44" s="41">
        <f t="shared" si="5"/>
        <v>0</v>
      </c>
      <c r="GG44" s="41">
        <f t="shared" si="6"/>
        <v>0</v>
      </c>
      <c r="GH44" s="41">
        <f t="shared" si="7"/>
        <v>9.5496332307724672E-3</v>
      </c>
      <c r="GI44" s="41">
        <f t="shared" si="8"/>
        <v>0</v>
      </c>
      <c r="GJ44" s="41">
        <f t="shared" si="9"/>
        <v>0</v>
      </c>
      <c r="GK44" s="41">
        <f t="shared" si="10"/>
        <v>0</v>
      </c>
      <c r="GL44" s="41">
        <f t="shared" si="11"/>
        <v>0</v>
      </c>
      <c r="GM44" s="41">
        <f t="shared" si="12"/>
        <v>0</v>
      </c>
      <c r="GN44" s="41">
        <f t="shared" si="13"/>
        <v>1.8883072066587004E-2</v>
      </c>
      <c r="GO44" s="41">
        <f t="shared" si="14"/>
        <v>0</v>
      </c>
      <c r="GP44" s="41">
        <f t="shared" si="15"/>
        <v>0</v>
      </c>
      <c r="GQ44" s="41">
        <f t="shared" si="16"/>
        <v>1.2812402154591475E-6</v>
      </c>
      <c r="GR44" s="41">
        <f t="shared" si="17"/>
        <v>5.141586504293055E-6</v>
      </c>
      <c r="GS44" s="41">
        <f t="shared" si="18"/>
        <v>1.2925463793779243E-7</v>
      </c>
      <c r="GT44" s="41">
        <f t="shared" si="19"/>
        <v>2.8596277179657749E-6</v>
      </c>
      <c r="GU44" s="41">
        <f t="shared" si="20"/>
        <v>1.5598625409138068E-6</v>
      </c>
      <c r="GV44" s="41">
        <f t="shared" si="21"/>
        <v>1.2978657236511803E-7</v>
      </c>
      <c r="GW44" s="41">
        <f t="shared" si="22"/>
        <v>2.7459282705340019E-6</v>
      </c>
      <c r="GX44" s="41">
        <f t="shared" si="23"/>
        <v>1.3002682686400585E-7</v>
      </c>
      <c r="GY44" s="41">
        <f t="shared" si="24"/>
        <v>3.3979600610668441E-3</v>
      </c>
      <c r="GZ44" s="41">
        <f t="shared" si="25"/>
        <v>0</v>
      </c>
      <c r="HA44" s="41">
        <f t="shared" si="26"/>
        <v>0</v>
      </c>
      <c r="HB44" s="41">
        <f t="shared" si="27"/>
        <v>6.7812907434017036E-3</v>
      </c>
      <c r="HC44" s="41">
        <f t="shared" si="28"/>
        <v>3.3935818015145419E-3</v>
      </c>
      <c r="HD44" s="41">
        <f t="shared" si="29"/>
        <v>6.7944830791187094E-3</v>
      </c>
      <c r="HE44" s="41">
        <f t="shared" si="30"/>
        <v>3.4014131994008737E-3</v>
      </c>
      <c r="HF44" s="41">
        <f t="shared" si="31"/>
        <v>3.3911463535820129E-3</v>
      </c>
      <c r="HG44" s="41">
        <f t="shared" si="32"/>
        <v>1.3543430950246698E-2</v>
      </c>
      <c r="HH44" s="41">
        <f t="shared" si="33"/>
        <v>1.3642334279905016E-3</v>
      </c>
      <c r="HI44" s="41">
        <f t="shared" si="34"/>
        <v>4.408960804383259E-4</v>
      </c>
      <c r="HJ44" s="41">
        <f t="shared" si="35"/>
        <v>0</v>
      </c>
      <c r="HK44" s="41">
        <f t="shared" si="36"/>
        <v>0</v>
      </c>
      <c r="HL44" s="41">
        <f t="shared" si="37"/>
        <v>8.8036185891630491E-4</v>
      </c>
      <c r="HM44" s="41">
        <f t="shared" si="38"/>
        <v>0</v>
      </c>
      <c r="HN44" s="41">
        <f t="shared" si="39"/>
        <v>6.5865241724269224E-4</v>
      </c>
      <c r="HO44" s="41">
        <f t="shared" si="40"/>
        <v>6.5861142976215493E-4</v>
      </c>
      <c r="HP44" s="41">
        <f t="shared" si="41"/>
        <v>2.2023610535473192E-4</v>
      </c>
      <c r="HQ44" s="41">
        <f t="shared" si="42"/>
        <v>5.5112010054790745E-4</v>
      </c>
      <c r="HR44" s="41">
        <f t="shared" si="43"/>
        <v>1.1008231746637217E-4</v>
      </c>
      <c r="HS44" s="41">
        <f t="shared" si="44"/>
        <v>0</v>
      </c>
      <c r="HT44" s="41">
        <f t="shared" si="45"/>
        <v>0</v>
      </c>
      <c r="HU44" s="41">
        <f t="shared" si="46"/>
        <v>0</v>
      </c>
      <c r="HV44" s="41">
        <f t="shared" si="47"/>
        <v>0.11333400090526762</v>
      </c>
      <c r="HW44" s="41">
        <f t="shared" si="48"/>
        <v>0</v>
      </c>
      <c r="HX44" s="41">
        <f t="shared" si="49"/>
        <v>0</v>
      </c>
      <c r="HY44" s="41">
        <f t="shared" si="50"/>
        <v>0</v>
      </c>
      <c r="HZ44" s="41">
        <f t="shared" si="51"/>
        <v>0</v>
      </c>
      <c r="IA44" s="41">
        <f t="shared" si="52"/>
        <v>0</v>
      </c>
      <c r="IB44" s="41">
        <f t="shared" si="53"/>
        <v>0.22410223041787891</v>
      </c>
      <c r="IC44" s="41">
        <f t="shared" si="54"/>
        <v>0</v>
      </c>
      <c r="ID44" s="41">
        <f t="shared" si="55"/>
        <v>0</v>
      </c>
      <c r="IE44" s="41">
        <f t="shared" si="56"/>
        <v>4.145591953151623</v>
      </c>
      <c r="IF44" s="41">
        <f t="shared" si="57"/>
        <v>16.636161885530434</v>
      </c>
      <c r="IG44" s="41">
        <f t="shared" si="58"/>
        <v>0.41821742751839491</v>
      </c>
      <c r="IH44" s="41">
        <f t="shared" si="59"/>
        <v>9.2526362453897288</v>
      </c>
      <c r="II44" s="41">
        <f t="shared" si="60"/>
        <v>5.0471047658440495</v>
      </c>
      <c r="IJ44" s="41">
        <f t="shared" si="61"/>
        <v>0.41993855916484035</v>
      </c>
      <c r="IK44" s="41">
        <f t="shared" si="62"/>
        <v>8.8847493271805398</v>
      </c>
      <c r="IL44" s="41">
        <f t="shared" si="63"/>
        <v>0.42071592870513452</v>
      </c>
      <c r="IM44" s="41">
        <f t="shared" si="64"/>
        <v>2.1116165277881751</v>
      </c>
      <c r="IN44" s="41">
        <f t="shared" si="65"/>
        <v>0</v>
      </c>
      <c r="IO44" s="41">
        <f t="shared" si="66"/>
        <v>0</v>
      </c>
      <c r="IP44" s="41">
        <f t="shared" si="67"/>
        <v>4.2141418251420424</v>
      </c>
      <c r="IQ44" s="41">
        <f t="shared" si="68"/>
        <v>2.108895717340896</v>
      </c>
      <c r="IR44" s="41">
        <f t="shared" si="69"/>
        <v>4.2223400245438958</v>
      </c>
      <c r="IS44" s="41">
        <f t="shared" si="70"/>
        <v>2.1137624341107428</v>
      </c>
      <c r="IT44" s="41">
        <f t="shared" si="71"/>
        <v>2.1073822410155501</v>
      </c>
      <c r="IU44" s="41">
        <f t="shared" si="72"/>
        <v>8.4163828071951698</v>
      </c>
      <c r="IV44" s="41">
        <f t="shared" si="73"/>
        <v>0.84778449497178843</v>
      </c>
      <c r="IW44" s="41">
        <f t="shared" si="74"/>
        <v>4.9985593038795697</v>
      </c>
      <c r="IX44" s="41">
        <f t="shared" si="75"/>
        <v>0</v>
      </c>
      <c r="IY44" s="41">
        <f t="shared" si="76"/>
        <v>0</v>
      </c>
      <c r="IZ44" s="41">
        <f t="shared" si="77"/>
        <v>9.9809028837179063</v>
      </c>
      <c r="JA44" s="41">
        <f t="shared" si="78"/>
        <v>0</v>
      </c>
      <c r="JB44" s="41">
        <f t="shared" si="79"/>
        <v>7.4673223789109384</v>
      </c>
      <c r="JC44" s="41">
        <f t="shared" si="80"/>
        <v>7.4668576926475021</v>
      </c>
      <c r="JD44" s="41">
        <f t="shared" si="81"/>
        <v>2.4968768884873063</v>
      </c>
      <c r="JE44" s="41">
        <f t="shared" si="82"/>
        <v>6.2481991298494624</v>
      </c>
      <c r="JF44" s="41">
        <f t="shared" si="83"/>
        <v>1.2480333043947991</v>
      </c>
    </row>
    <row r="45" spans="1:266" x14ac:dyDescent="0.25">
      <c r="A45" s="28">
        <v>36</v>
      </c>
      <c r="B45" s="85">
        <v>-6.0707854509999999</v>
      </c>
      <c r="C45" s="85">
        <v>-7.532456281</v>
      </c>
      <c r="D45" s="85">
        <v>1.541032317</v>
      </c>
      <c r="E45" s="26">
        <v>0.53999562499999998</v>
      </c>
      <c r="F45" s="85">
        <v>9.6243349999999995E-3</v>
      </c>
      <c r="G45" s="85">
        <v>1.0036534999999999E-2</v>
      </c>
      <c r="H45" s="86">
        <v>9.9299999999999998E-6</v>
      </c>
      <c r="I45" s="35">
        <v>9.9699999999999994E-6</v>
      </c>
      <c r="J45" s="91">
        <f t="shared" si="3"/>
        <v>10.193295966877495</v>
      </c>
      <c r="K45" s="91">
        <f t="shared" si="84"/>
        <v>9.9817824033216969</v>
      </c>
      <c r="L45" s="91">
        <f t="shared" si="85"/>
        <v>317.34040798768842</v>
      </c>
      <c r="M45" s="26">
        <f t="shared" si="86"/>
        <v>316.7031776097682</v>
      </c>
      <c r="N45" s="31">
        <f>('post-vaccine carriage (0)'!DN43*(1-'invasiveness (0)'!$F$90)+'post-vaccine carriage (0)'!BP43)*EXP('invasiveness (0)'!$B45)/1000*(100000/('post-vaccine carriage (0)'!BP$47+'post-vaccine carriage (0)'!DN$47))</f>
        <v>0</v>
      </c>
      <c r="O45" s="31">
        <f>('post-vaccine carriage (0)'!DO43*(1-'invasiveness (0)'!$F$90)+'post-vaccine carriage (0)'!BQ43)*EXP('invasiveness (0)'!$B45)/1000*(100000/('post-vaccine carriage (0)'!BQ$47+'post-vaccine carriage (0)'!DO$47))</f>
        <v>0</v>
      </c>
      <c r="P45" s="31">
        <f>('post-vaccine carriage (0)'!DP43*(1-'invasiveness (0)'!$F$90)+'post-vaccine carriage (0)'!BR43)*EXP('invasiveness (0)'!$B45)/1000*(100000/('post-vaccine carriage (0)'!BR$47+'post-vaccine carriage (0)'!DP$47))</f>
        <v>0</v>
      </c>
      <c r="Q45" s="31">
        <f>('post-vaccine carriage (0)'!DQ43*(1-'invasiveness (0)'!$F$90)+'post-vaccine carriage (0)'!BS43)*EXP('invasiveness (0)'!$B45)/1000*(100000/('post-vaccine carriage (0)'!BS$47+'post-vaccine carriage (0)'!DQ$47))</f>
        <v>1.5372153431577571E-6</v>
      </c>
      <c r="R45" s="31">
        <f>('post-vaccine carriage (0)'!DR43*(1-'invasiveness (0)'!$F$90)+'post-vaccine carriage (0)'!BT43)*EXP('invasiveness (0)'!$B45)/1000*(100000/('post-vaccine carriage (0)'!BT$47+'post-vaccine carriage (0)'!DR$47))</f>
        <v>0</v>
      </c>
      <c r="S45" s="31">
        <f>('post-vaccine carriage (0)'!DS43*(1-'invasiveness (0)'!$F$90)+'post-vaccine carriage (0)'!BU43)*EXP('invasiveness (0)'!$B45)/1000*(100000/('post-vaccine carriage (0)'!BU$47+'post-vaccine carriage (0)'!DS$47))</f>
        <v>1.5221187780291974E-6</v>
      </c>
      <c r="T45" s="31">
        <f>('post-vaccine carriage (0)'!DT43*(1-'invasiveness (0)'!$F$90)+'post-vaccine carriage (0)'!BV43)*EXP('invasiveness (0)'!$B45)/1000*(100000/('post-vaccine carriage (0)'!BV$47+'post-vaccine carriage (0)'!DT$47))</f>
        <v>0</v>
      </c>
      <c r="U45" s="31">
        <f>('post-vaccine carriage (0)'!DU43*(1-'invasiveness (0)'!$F$90)+'post-vaccine carriage (0)'!BW43)*EXP('invasiveness (0)'!$B45)/1000*(100000/('post-vaccine carriage (0)'!BW$47+'post-vaccine carriage (0)'!DU$47))</f>
        <v>0</v>
      </c>
      <c r="V45" s="31">
        <f>('post-vaccine carriage (0)'!DV43*(1-'invasiveness (0)'!$F$90)+'post-vaccine carriage (0)'!BX43)*EXP('invasiveness (0)'!$B45)/1000*(100000/('post-vaccine carriage (0)'!BX$47+'post-vaccine carriage (0)'!DV$47))</f>
        <v>1.5112614423309327E-6</v>
      </c>
      <c r="W45" s="38">
        <f>('post-vaccine carriage (0)'!DW43*(1-'invasiveness (0)'!$F$90)+'post-vaccine carriage (0)'!BY43)*EXP('invasiveness (0)'!$B45)/1000*(100000/('post-vaccine carriage (0)'!BY$47+'post-vaccine carriage (0)'!DW$47))</f>
        <v>1.5198148141006239E-6</v>
      </c>
      <c r="X45" s="31">
        <f>('post-vaccine carriage (0)'!DX43*(1-'invasiveness (0)'!$F$90)+'post-vaccine carriage (0)'!BZ43)*EXP('invasiveness (0)'!$C45)/1000*(100000/('post-vaccine carriage (0)'!BZ$47+'post-vaccine carriage (0)'!DX$47))</f>
        <v>0</v>
      </c>
      <c r="Y45" s="31">
        <f>('post-vaccine carriage (0)'!DY43*(1-'invasiveness (0)'!$F$90)+'post-vaccine carriage (0)'!CA43)*EXP('invasiveness (0)'!$C45)/1000*(100000/('post-vaccine carriage (0)'!CA$47+'post-vaccine carriage (0)'!DY$47))</f>
        <v>4.4194923197238841E-6</v>
      </c>
      <c r="Z45" s="31">
        <f>('post-vaccine carriage (0)'!DZ43*(1-'invasiveness (0)'!$F$90)+'post-vaccine carriage (0)'!CB43)*EXP('invasiveness (0)'!$C45)/1000*(100000/('post-vaccine carriage (0)'!CB$47+'post-vaccine carriage (0)'!DZ$47))</f>
        <v>8.8785589011615714E-6</v>
      </c>
      <c r="AA45" s="31">
        <f>('post-vaccine carriage (0)'!EA43*(1-'invasiveness (0)'!$F$90)+'post-vaccine carriage (0)'!CC43)*EXP('invasiveness (0)'!$C45)/1000*(100000/('post-vaccine carriage (0)'!CC$47+'post-vaccine carriage (0)'!EA$47))</f>
        <v>1.3361042119478002E-5</v>
      </c>
      <c r="AB45" s="31">
        <f>('post-vaccine carriage (0)'!EB43*(1-'invasiveness (0)'!$F$90)+'post-vaccine carriage (0)'!CD43)*EXP('invasiveness (0)'!$C45)/1000*(100000/('post-vaccine carriage (0)'!CD$47+'post-vaccine carriage (0)'!EB$47))</f>
        <v>0</v>
      </c>
      <c r="AC45" s="31">
        <f>('post-vaccine carriage (0)'!EC43*(1-'invasiveness (0)'!$F$90)+'post-vaccine carriage (0)'!CE43)*EXP('invasiveness (0)'!$C45)/1000*(100000/('post-vaccine carriage (0)'!CE$47+'post-vaccine carriage (0)'!EC$47))</f>
        <v>7.4310927869958776E-6</v>
      </c>
      <c r="AD45" s="31">
        <f>('post-vaccine carriage (0)'!ED43*(1-'invasiveness (0)'!$F$90)+'post-vaccine carriage (0)'!CF43)*EXP('invasiveness (0)'!$C45)/1000*(100000/('post-vaccine carriage (0)'!CF$47+'post-vaccine carriage (0)'!ED$47))</f>
        <v>2.2519410099871656E-6</v>
      </c>
      <c r="AE45" s="31">
        <f>('post-vaccine carriage (0)'!EE43*(1-'invasiveness (0)'!$F$90)+'post-vaccine carriage (0)'!CG43)*EXP('invasiveness (0)'!$C45)/1000*(100000/('post-vaccine carriage (0)'!CG$47+'post-vaccine carriage (0)'!EE$47))</f>
        <v>0</v>
      </c>
      <c r="AF45" s="31">
        <f>('post-vaccine carriage (0)'!EF43*(1-'invasiveness (0)'!$F$90)+'post-vaccine carriage (0)'!CH43)*EXP('invasiveness (0)'!$C45)/1000*(100000/('post-vaccine carriage (0)'!CH$47+'post-vaccine carriage (0)'!EF$47))</f>
        <v>0</v>
      </c>
      <c r="AG45" s="38">
        <f>('post-vaccine carriage (0)'!EG43*(1-'invasiveness (0)'!$F$90)+'post-vaccine carriage (0)'!CI43)*EXP('invasiveness (0)'!$C45)/1000*(100000/('post-vaccine carriage (0)'!CI$47+'post-vaccine carriage (0)'!EG$47))</f>
        <v>2.2526042094095181E-7</v>
      </c>
      <c r="AH45" s="31">
        <f>('post-vaccine carriage (0)'!EH43*(1-'invasiveness (0)'!$F$90)+'post-vaccine carriage (0)'!CJ43)*EXP('invasiveness (0)'!$D45)/1000*(100000/('post-vaccine carriage (0)'!CJ$47+'post-vaccine carriage (0)'!EH$47))</f>
        <v>9.875865766703136E-3</v>
      </c>
      <c r="AI45" s="31">
        <f>('post-vaccine carriage (0)'!EI43*(1-'invasiveness (0)'!$F$90)+'post-vaccine carriage (0)'!CK43)*EXP('invasiveness (0)'!$D45)/1000*(100000/('post-vaccine carriage (0)'!CK$47+'post-vaccine carriage (0)'!EI$47))</f>
        <v>1.9811651292608555E-2</v>
      </c>
      <c r="AJ45" s="31">
        <f>('post-vaccine carriage (0)'!EJ43*(1-'invasiveness (0)'!$F$90)+'post-vaccine carriage (0)'!CL43)*EXP('invasiveness (0)'!$D45)/1000*(100000/('post-vaccine carriage (0)'!CL$47+'post-vaccine carriage (0)'!EJ$47))</f>
        <v>9.8823451706982219E-3</v>
      </c>
      <c r="AK45" s="31">
        <f>('post-vaccine carriage (0)'!EK43*(1-'invasiveness (0)'!$F$90)+'post-vaccine carriage (0)'!CM43)*EXP('invasiveness (0)'!$D45)/1000*(100000/('post-vaccine carriage (0)'!CM$47+'post-vaccine carriage (0)'!EK$47))</f>
        <v>2.9563818836850202E-2</v>
      </c>
      <c r="AL45" s="31">
        <f>('post-vaccine carriage (0)'!EL43*(1-'invasiveness (0)'!$F$90)+'post-vaccine carriage (0)'!CN43)*EXP('invasiveness (0)'!$D45)/1000*(100000/('post-vaccine carriage (0)'!CN$47+'post-vaccine carriage (0)'!EL$47))</f>
        <v>1.9726281497000168E-2</v>
      </c>
      <c r="AM45" s="31">
        <f>('post-vaccine carriage (0)'!EM43*(1-'invasiveness (0)'!$F$90)+'post-vaccine carriage (0)'!CO43)*EXP('invasiveness (0)'!$D45)/1000*(100000/('post-vaccine carriage (0)'!CO$47+'post-vaccine carriage (0)'!EM$47))</f>
        <v>4.9368887242339031E-2</v>
      </c>
      <c r="AN45" s="31">
        <f>('post-vaccine carriage (0)'!EN43*(1-'invasiveness (0)'!$F$90)+'post-vaccine carriage (0)'!CP43)*EXP('invasiveness (0)'!$D45)/1000*(100000/('post-vaccine carriage (0)'!CP$47+'post-vaccine carriage (0)'!EN$47))</f>
        <v>2.9657706009494911E-2</v>
      </c>
      <c r="AO45" s="31">
        <f>('post-vaccine carriage (0)'!EO43*(1-'invasiveness (0)'!$F$90)+'post-vaccine carriage (0)'!CQ43)*EXP('invasiveness (0)'!$D45)/1000*(100000/('post-vaccine carriage (0)'!CQ$47+'post-vaccine carriage (0)'!EO$47))</f>
        <v>0</v>
      </c>
      <c r="AP45" s="31">
        <f>('post-vaccine carriage (0)'!EP43*(1-'invasiveness (0)'!$F$90)+'post-vaccine carriage (0)'!CR43)*EXP('invasiveness (0)'!$D45)/1000*(100000/('post-vaccine carriage (0)'!CR$47+'post-vaccine carriage (0)'!EP$47))</f>
        <v>9.8406914502737822E-3</v>
      </c>
      <c r="AQ45" s="38">
        <f>('post-vaccine carriage (0)'!EQ43*(1-'invasiveness (0)'!$F$90)+'post-vaccine carriage (0)'!CS43)*EXP('invasiveness (0)'!$D45)/1000*(100000/('post-vaccine carriage (0)'!CS$47+'post-vaccine carriage (0)'!EQ$47))</f>
        <v>3.9650219446821285E-3</v>
      </c>
      <c r="AR45" s="31">
        <f>('post-vaccine carriage (0)'!ER43*(1-'invasiveness (0)'!$F$90)+'post-vaccine carriage (0)'!CT43)*EXP('invasiveness (0)'!$E45)/1000*(100000/('post-vaccine carriage (0)'!CT$47+'post-vaccine carriage (0)'!ER$47))</f>
        <v>2.1445702792832174E-3</v>
      </c>
      <c r="AS45" s="31">
        <f>('post-vaccine carriage (0)'!ES43*(1-'invasiveness (0)'!$F$90)+'post-vaccine carriage (0)'!CU43)*EXP('invasiveness (0)'!$E45)/1000*(100000/('post-vaccine carriage (0)'!CU$47+'post-vaccine carriage (0)'!ES$47))</f>
        <v>1.2875789265203785E-2</v>
      </c>
      <c r="AT45" s="31">
        <f>('post-vaccine carriage (0)'!ET43*(1-'invasiveness (0)'!$F$90)+'post-vaccine carriage (0)'!CV43)*EXP('invasiveness (0)'!$E45)/1000*(100000/('post-vaccine carriage (0)'!CV$47+'post-vaccine carriage (0)'!ET$47))</f>
        <v>6.4306568866187531E-3</v>
      </c>
      <c r="AU45" s="31">
        <f>('post-vaccine carriage (0)'!EU43*(1-'invasiveness (0)'!$F$90)+'post-vaccine carriage (0)'!CW43)*EXP('invasiveness (0)'!$E45)/1000*(100000/('post-vaccine carriage (0)'!CW$47+'post-vaccine carriage (0)'!EU$47))</f>
        <v>1.9269825308862992E-2</v>
      </c>
      <c r="AV45" s="31">
        <f>('post-vaccine carriage (0)'!EV43*(1-'invasiveness (0)'!$F$90)+'post-vaccine carriage (0)'!CX43)*EXP('invasiveness (0)'!$E45)/1000*(100000/('post-vaccine carriage (0)'!CX$47+'post-vaccine carriage (0)'!EV$47))</f>
        <v>6.4152706228519521E-3</v>
      </c>
      <c r="AW45" s="31">
        <f>('post-vaccine carriage (0)'!EW43*(1-'invasiveness (0)'!$F$90)+'post-vaccine carriage (0)'!CY43)*EXP('invasiveness (0)'!$E45)/1000*(100000/('post-vaccine carriage (0)'!CY$47+'post-vaccine carriage (0)'!EW$47))</f>
        <v>4.4852677206597268E-2</v>
      </c>
      <c r="AX45" s="31">
        <f>('post-vaccine carriage (0)'!EX43*(1-'invasiveness (0)'!$F$90)+'post-vaccine carriage (0)'!CZ43)*EXP('invasiveness (0)'!$E45)/1000*(100000/('post-vaccine carriage (0)'!CZ$47+'post-vaccine carriage (0)'!EX$47))</f>
        <v>8.5428354391957947E-3</v>
      </c>
      <c r="AY45" s="31">
        <f>('post-vaccine carriage (0)'!EY43*(1-'invasiveness (0)'!$F$90)+'post-vaccine carriage (0)'!DA43)*EXP('invasiveness (0)'!$E45)/1000*(100000/('post-vaccine carriage (0)'!DA$47+'post-vaccine carriage (0)'!EY$47))</f>
        <v>0</v>
      </c>
      <c r="AZ45" s="31">
        <f>('post-vaccine carriage (0)'!EZ43*(1-'invasiveness (0)'!$F$90)+'post-vaccine carriage (0)'!DB43)*EXP('invasiveness (0)'!$E45)/1000*(100000/('post-vaccine carriage (0)'!DB$47+'post-vaccine carriage (0)'!EZ$47))</f>
        <v>6.4337108378496512E-3</v>
      </c>
      <c r="BA45" s="38">
        <f>('post-vaccine carriage (0)'!FA43*(1-'invasiveness (0)'!$F$90)+'post-vaccine carriage (0)'!DC43)*EXP('invasiveness (0)'!$E45)/1000*(100000/('post-vaccine carriage (0)'!DC$47+'post-vaccine carriage (0)'!FA$47))</f>
        <v>6.6396210630198871E-3</v>
      </c>
      <c r="BB45" s="31">
        <f>('post-vaccine carriage (0)'!DN43*(1-'invasiveness (0)'!$F$90)+'post-vaccine carriage (0)'!BP43)*EXP('invasiveness (0)'!$B45-1.96*$J45)/1000*(100000/('post-vaccine carriage (0)'!BP$47+'post-vaccine carriage (0)'!DN$47))</f>
        <v>0</v>
      </c>
      <c r="BC45" s="31">
        <f>('post-vaccine carriage (0)'!DO43*(1-'invasiveness (0)'!$F$90)+'post-vaccine carriage (0)'!BQ43)*EXP('invasiveness (0)'!$B45-1.96*$J45)/1000*(100000/('post-vaccine carriage (0)'!BQ$47+'post-vaccine carriage (0)'!DO$47))</f>
        <v>0</v>
      </c>
      <c r="BD45" s="31">
        <f>('post-vaccine carriage (0)'!DP43*(1-'invasiveness (0)'!$F$90)+'post-vaccine carriage (0)'!BR43)*EXP('invasiveness (0)'!$B45-1.96*$J45)/1000*(100000/('post-vaccine carriage (0)'!BR$47+'post-vaccine carriage (0)'!DP$47))</f>
        <v>0</v>
      </c>
      <c r="BE45" s="31">
        <f>('post-vaccine carriage (0)'!DQ43*(1-'invasiveness (0)'!$F$90)+'post-vaccine carriage (0)'!BS43)*EXP('invasiveness (0)'!$B45-1.96*$J45)/1000*(100000/('post-vaccine carriage (0)'!BS$47+'post-vaccine carriage (0)'!DQ$47))</f>
        <v>3.2361304249684194E-15</v>
      </c>
      <c r="BF45" s="31">
        <f>('post-vaccine carriage (0)'!DR43*(1-'invasiveness (0)'!$F$90)+'post-vaccine carriage (0)'!BT43)*EXP('invasiveness (0)'!$B45-1.96*$J45)/1000*(100000/('post-vaccine carriage (0)'!BT$47+'post-vaccine carriage (0)'!DR$47))</f>
        <v>0</v>
      </c>
      <c r="BG45" s="31">
        <f>('post-vaccine carriage (0)'!DS43*(1-'invasiveness (0)'!$F$90)+'post-vaccine carriage (0)'!BU43)*EXP('invasiveness (0)'!$B45-1.96*$J45)/1000*(100000/('post-vaccine carriage (0)'!BU$47+'post-vaccine carriage (0)'!DS$47))</f>
        <v>3.2043492864685318E-15</v>
      </c>
      <c r="BH45" s="31">
        <f>('post-vaccine carriage (0)'!DT43*(1-'invasiveness (0)'!$F$90)+'post-vaccine carriage (0)'!BV43)*EXP('invasiveness (0)'!$B45-1.96*$J45)/1000*(100000/('post-vaccine carriage (0)'!BV$47+'post-vaccine carriage (0)'!DT$47))</f>
        <v>0</v>
      </c>
      <c r="BI45" s="31">
        <f>('post-vaccine carriage (0)'!DU43*(1-'invasiveness (0)'!$F$90)+'post-vaccine carriage (0)'!BW43)*EXP('invasiveness (0)'!$B45-1.96*$J45)/1000*(100000/('post-vaccine carriage (0)'!BW$47+'post-vaccine carriage (0)'!DU$47))</f>
        <v>0</v>
      </c>
      <c r="BJ45" s="31">
        <f>('post-vaccine carriage (0)'!DV43*(1-'invasiveness (0)'!$F$90)+'post-vaccine carriage (0)'!BX43)*EXP('invasiveness (0)'!$B45-1.96*$J45)/1000*(100000/('post-vaccine carriage (0)'!BX$47+'post-vaccine carriage (0)'!DV$47))</f>
        <v>3.181492531529387E-15</v>
      </c>
      <c r="BK45" s="38">
        <f>('post-vaccine carriage (0)'!DW43*(1-'invasiveness (0)'!$F$90)+'post-vaccine carriage (0)'!BY43)*EXP('invasiveness (0)'!$B45-1.96*$J45)/1000*(100000/('post-vaccine carriage (0)'!BY$47+'post-vaccine carriage (0)'!DW$47))</f>
        <v>3.1994990045607479E-15</v>
      </c>
      <c r="BL45" s="31">
        <f>('post-vaccine carriage (0)'!DX43*(1-'invasiveness (0)'!$F$90)+'post-vaccine carriage (0)'!BZ43)*EXP('invasiveness (0)'!$C45-1.96*$K45)/1000*(100000/('post-vaccine carriage (0)'!BZ$47+'post-vaccine carriage (0)'!DX$47))</f>
        <v>0</v>
      </c>
      <c r="BM45" s="31">
        <f>('post-vaccine carriage (0)'!DY43*(1-'invasiveness (0)'!$F$90)+'post-vaccine carriage (0)'!CA43)*EXP('invasiveness (0)'!$C45-1.96*$K45)/1000*(100000/('post-vaccine carriage (0)'!CA$47+'post-vaccine carriage (0)'!DY$47))</f>
        <v>1.408340503180178E-14</v>
      </c>
      <c r="BN45" s="31">
        <f>('post-vaccine carriage (0)'!DZ43*(1-'invasiveness (0)'!$F$90)+'post-vaccine carriage (0)'!CB43)*EXP('invasiveness (0)'!$C45-1.96*$K45)/1000*(100000/('post-vaccine carriage (0)'!CB$47+'post-vaccine carriage (0)'!DZ$47))</f>
        <v>2.8292919651816363E-14</v>
      </c>
      <c r="BO45" s="31">
        <f>('post-vaccine carriage (0)'!EA43*(1-'invasiveness (0)'!$F$90)+'post-vaccine carriage (0)'!CC43)*EXP('invasiveness (0)'!$C45-1.96*$K45)/1000*(100000/('post-vaccine carriage (0)'!CC$47+'post-vaccine carriage (0)'!EA$47))</f>
        <v>4.257705505580067E-14</v>
      </c>
      <c r="BP45" s="31">
        <f>('post-vaccine carriage (0)'!EB43*(1-'invasiveness (0)'!$F$90)+'post-vaccine carriage (0)'!CD43)*EXP('invasiveness (0)'!$C45-1.96*$K45)/1000*(100000/('post-vaccine carriage (0)'!CD$47+'post-vaccine carriage (0)'!EB$47))</f>
        <v>0</v>
      </c>
      <c r="BQ45" s="31">
        <f>('post-vaccine carriage (0)'!EC43*(1-'invasiveness (0)'!$F$90)+'post-vaccine carriage (0)'!CE43)*EXP('invasiveness (0)'!$C45-1.96*$K45)/1000*(100000/('post-vaccine carriage (0)'!CE$47+'post-vaccine carriage (0)'!EC$47))</f>
        <v>2.3680341988851377E-14</v>
      </c>
      <c r="BR45" s="31">
        <f>('post-vaccine carriage (0)'!ED43*(1-'invasiveness (0)'!$F$90)+'post-vaccine carriage (0)'!CF43)*EXP('invasiveness (0)'!$C45-1.96*$K45)/1000*(100000/('post-vaccine carriage (0)'!CF$47+'post-vaccine carriage (0)'!ED$47))</f>
        <v>7.176163019863668E-15</v>
      </c>
      <c r="BS45" s="31">
        <f>('post-vaccine carriage (0)'!EE43*(1-'invasiveness (0)'!$F$90)+'post-vaccine carriage (0)'!CG43)*EXP('invasiveness (0)'!$C45-1.96*$K45)/1000*(100000/('post-vaccine carriage (0)'!CG$47+'post-vaccine carriage (0)'!EE$47))</f>
        <v>0</v>
      </c>
      <c r="BT45" s="31">
        <f>('post-vaccine carriage (0)'!EF43*(1-'invasiveness (0)'!$F$90)+'post-vaccine carriage (0)'!CH43)*EXP('invasiveness (0)'!$C45-1.96*$K45)/1000*(100000/('post-vaccine carriage (0)'!CH$47+'post-vaccine carriage (0)'!EF$47))</f>
        <v>0</v>
      </c>
      <c r="BU45" s="38">
        <f>('post-vaccine carriage (0)'!EG43*(1-'invasiveness (0)'!$F$90)+'post-vaccine carriage (0)'!CI43)*EXP('invasiveness (0)'!$C45-1.96*$K45)/1000*(100000/('post-vaccine carriage (0)'!CI$47+'post-vaccine carriage (0)'!EG$47))</f>
        <v>7.1782764087794401E-16</v>
      </c>
      <c r="BV45" s="31">
        <f>('post-vaccine carriage (0)'!EH43*(1-'invasiveness (0)'!$F$90)+'post-vaccine carriage (0)'!CJ43)*EXP('invasiveness (0)'!$D45-1.96*$L45)/1000*(100000/('post-vaccine carriage (0)'!CJ$47+'post-vaccine carriage (0)'!EH$47))</f>
        <v>7.395483174631652E-273</v>
      </c>
      <c r="BW45" s="31">
        <f>('post-vaccine carriage (0)'!EI43*(1-'invasiveness (0)'!$F$90)+'post-vaccine carriage (0)'!CK43)*EXP('invasiveness (0)'!$D45-1.96*$L45)/1000*(100000/('post-vaccine carriage (0)'!CK$47+'post-vaccine carriage (0)'!EI$47))</f>
        <v>1.4835836903549542E-272</v>
      </c>
      <c r="BX45" s="31">
        <f>('post-vaccine carriage (0)'!EJ43*(1-'invasiveness (0)'!$F$90)+'post-vaccine carriage (0)'!CL43)*EXP('invasiveness (0)'!$D45-1.96*$L45)/1000*(100000/('post-vaccine carriage (0)'!CL$47+'post-vaccine carriage (0)'!EJ$47))</f>
        <v>7.4003352376668591E-273</v>
      </c>
      <c r="BY45" s="31">
        <f>('post-vaccine carriage (0)'!EK43*(1-'invasiveness (0)'!$F$90)+'post-vaccine carriage (0)'!CM43)*EXP('invasiveness (0)'!$D45-1.96*$L45)/1000*(100000/('post-vaccine carriage (0)'!CM$47+'post-vaccine carriage (0)'!EK$47))</f>
        <v>2.2138689402090996E-272</v>
      </c>
      <c r="BZ45" s="31">
        <f>('post-vaccine carriage (0)'!EL43*(1-'invasiveness (0)'!$F$90)+'post-vaccine carriage (0)'!CN43)*EXP('invasiveness (0)'!$D45-1.96*$L45)/1000*(100000/('post-vaccine carriage (0)'!CN$47+'post-vaccine carriage (0)'!EL$47))</f>
        <v>1.4771908241297755E-272</v>
      </c>
      <c r="CA45" s="31">
        <f>('post-vaccine carriage (0)'!EM43*(1-'invasiveness (0)'!$F$90)+'post-vaccine carriage (0)'!CO43)*EXP('invasiveness (0)'!$D45-1.96*$L45)/1000*(100000/('post-vaccine carriage (0)'!CO$47+'post-vaccine carriage (0)'!EM$47))</f>
        <v>3.6969596749884664E-272</v>
      </c>
      <c r="CB45" s="31">
        <f>('post-vaccine carriage (0)'!EN43*(1-'invasiveness (0)'!$F$90)+'post-vaccine carriage (0)'!CP43)*EXP('invasiveness (0)'!$D45-1.96*$L45)/1000*(100000/('post-vaccine carriage (0)'!CP$47+'post-vaccine carriage (0)'!EN$47))</f>
        <v>2.2208996251334398E-272</v>
      </c>
      <c r="CC45" s="31">
        <f>('post-vaccine carriage (0)'!EO43*(1-'invasiveness (0)'!$F$90)+'post-vaccine carriage (0)'!CQ43)*EXP('invasiveness (0)'!$D45-1.96*$L45)/1000*(100000/('post-vaccine carriage (0)'!CQ$47+'post-vaccine carriage (0)'!EO$47))</f>
        <v>0</v>
      </c>
      <c r="CD45" s="31">
        <f>('post-vaccine carriage (0)'!EP43*(1-'invasiveness (0)'!$F$90)+'post-vaccine carriage (0)'!CR43)*EXP('invasiveness (0)'!$D45-1.96*$L45)/1000*(100000/('post-vaccine carriage (0)'!CR$47+'post-vaccine carriage (0)'!EP$47))</f>
        <v>7.3691430975713201E-273</v>
      </c>
      <c r="CE45" s="38">
        <f>('post-vaccine carriage (0)'!EQ43*(1-'invasiveness (0)'!$F$90)+'post-vaccine carriage (0)'!CS43)*EXP('invasiveness (0)'!$D45-1.96*$L45)/1000*(100000/('post-vaccine carriage (0)'!CS$47+'post-vaccine carriage (0)'!EQ$47))</f>
        <v>2.9691830338365307E-273</v>
      </c>
      <c r="CF45" s="31">
        <f>('post-vaccine carriage (0)'!ER43*(1-'invasiveness (0)'!$F$90)+'post-vaccine carriage (0)'!CT43)*EXP('invasiveness (0)'!$E45-1.96*$M45)/1000*(100000/('post-vaccine carriage (0)'!CT$47+'post-vaccine carriage (0)'!ER$47))</f>
        <v>5.5995497322781524E-273</v>
      </c>
      <c r="CG45" s="31">
        <f>('post-vaccine carriage (0)'!ES43*(1-'invasiveness (0)'!$F$90)+'post-vaccine carriage (0)'!CU43)*EXP('invasiveness (0)'!$E45-1.96*$M45)/1000*(100000/('post-vaccine carriage (0)'!CU$47+'post-vaccine carriage (0)'!ES$47))</f>
        <v>3.3619146469258818E-272</v>
      </c>
      <c r="CH45" s="31">
        <f>('post-vaccine carriage (0)'!ET43*(1-'invasiveness (0)'!$F$90)+'post-vaccine carriage (0)'!CV43)*EXP('invasiveness (0)'!$E45-1.96*$M45)/1000*(100000/('post-vaccine carriage (0)'!CV$47+'post-vaccine carriage (0)'!ET$47))</f>
        <v>1.6790675220899715E-272</v>
      </c>
      <c r="CI45" s="31">
        <f>('post-vaccine carriage (0)'!EU43*(1-'invasiveness (0)'!$F$90)+'post-vaccine carriage (0)'!CW43)*EXP('invasiveness (0)'!$E45-1.96*$M45)/1000*(100000/('post-vaccine carriage (0)'!CW$47+'post-vaccine carriage (0)'!EU$47))</f>
        <v>5.0314203358891501E-272</v>
      </c>
      <c r="CJ45" s="31">
        <f>('post-vaccine carriage (0)'!EV43*(1-'invasiveness (0)'!$F$90)+'post-vaccine carriage (0)'!CX43)*EXP('invasiveness (0)'!$E45-1.96*$M45)/1000*(100000/('post-vaccine carriage (0)'!CX$47+'post-vaccine carriage (0)'!EV$47))</f>
        <v>1.6750501135681604E-272</v>
      </c>
      <c r="CK45" s="31">
        <f>('post-vaccine carriage (0)'!EW43*(1-'invasiveness (0)'!$F$90)+'post-vaccine carriage (0)'!CY43)*EXP('invasiveness (0)'!$E45-1.96*$M45)/1000*(100000/('post-vaccine carriage (0)'!CY$47+'post-vaccine carriage (0)'!EW$47))</f>
        <v>1.1711194502243309E-271</v>
      </c>
      <c r="CL45" s="31">
        <f>('post-vaccine carriage (0)'!EX43*(1-'invasiveness (0)'!$F$90)+'post-vaccine carriage (0)'!CZ43)*EXP('invasiveness (0)'!$E45-1.96*$M45)/1000*(100000/('post-vaccine carriage (0)'!CZ$47+'post-vaccine carriage (0)'!EX$47))</f>
        <v>2.2305648995766846E-272</v>
      </c>
      <c r="CM45" s="31">
        <f>('post-vaccine carriage (0)'!EY43*(1-'invasiveness (0)'!$F$90)+'post-vaccine carriage (0)'!DA43)*EXP('invasiveness (0)'!$E45-1.96*$M45)/1000*(100000/('post-vaccine carriage (0)'!DA$47+'post-vaccine carriage (0)'!EY$47))</f>
        <v>0</v>
      </c>
      <c r="CN45" s="31">
        <f>('post-vaccine carriage (0)'!EZ43*(1-'invasiveness (0)'!$F$90)+'post-vaccine carriage (0)'!DB43)*EXP('invasiveness (0)'!$E45-1.96*$M45)/1000*(100000/('post-vaccine carriage (0)'!DB$47+'post-vaccine carriage (0)'!EZ$47))</f>
        <v>1.6798649196834459E-272</v>
      </c>
      <c r="CO45" s="38">
        <f>('post-vaccine carriage (0)'!FA43*(1-'invasiveness (0)'!$F$90)+'post-vaccine carriage (0)'!DC43)*EXP('invasiveness (0)'!$E45-1.96*$M45)/1000*(100000/('post-vaccine carriage (0)'!DC$47+'post-vaccine carriage (0)'!FA$47))</f>
        <v>1.733628816225493E-272</v>
      </c>
      <c r="CP45" s="31">
        <f>('post-vaccine carriage (0)'!DN43*(1-'invasiveness (0)'!$F$90)+'post-vaccine carriage (0)'!BP43)*MIN(1000, EXP('invasiveness (0)'!$B45+1.96*$J45))/1000*(100000/('post-vaccine carriage (0)'!BP$47+'post-vaccine carriage (0)'!DN$47))</f>
        <v>0</v>
      </c>
      <c r="CQ45" s="31">
        <f>('post-vaccine carriage (0)'!DO43*(1-'invasiveness (0)'!$F$90)+'post-vaccine carriage (0)'!BQ43)*MIN(1000, EXP('invasiveness (0)'!$B45+1.96*$J45))/1000*(100000/('post-vaccine carriage (0)'!BQ$47+'post-vaccine carriage (0)'!DO$47))</f>
        <v>0</v>
      </c>
      <c r="CR45" s="31">
        <f>('post-vaccine carriage (0)'!DP43*(1-'invasiveness (0)'!$F$90)+'post-vaccine carriage (0)'!BR43)*MIN(1000, EXP('invasiveness (0)'!$B45+1.96*$J45))/1000*(100000/('post-vaccine carriage (0)'!BR$47+'post-vaccine carriage (0)'!DP$47))</f>
        <v>0</v>
      </c>
      <c r="CS45" s="31">
        <f>('post-vaccine carriage (0)'!DQ43*(1-'invasiveness (0)'!$F$90)+'post-vaccine carriage (0)'!BS43)*MIN(1000, EXP('invasiveness (0)'!$B45+1.96*$J45))/1000*(100000/('post-vaccine carriage (0)'!BS$47+'post-vaccine carriage (0)'!DQ$47))</f>
        <v>0.66564600945217323</v>
      </c>
      <c r="CT45" s="31">
        <f>('post-vaccine carriage (0)'!DR43*(1-'invasiveness (0)'!$F$90)+'post-vaccine carriage (0)'!BT43)*MIN(1000, EXP('invasiveness (0)'!$B45+1.96*$J45))/1000*(100000/('post-vaccine carriage (0)'!BT$47+'post-vaccine carriage (0)'!DR$47))</f>
        <v>0</v>
      </c>
      <c r="CU45" s="31">
        <f>('post-vaccine carriage (0)'!DS43*(1-'invasiveness (0)'!$F$90)+'post-vaccine carriage (0)'!BU43)*MIN(1000, EXP('invasiveness (0)'!$B45+1.96*$J45))/1000*(100000/('post-vaccine carriage (0)'!BU$47+'post-vaccine carriage (0)'!DS$47))</f>
        <v>0.65910888478776675</v>
      </c>
      <c r="CV45" s="31">
        <f>('post-vaccine carriage (0)'!DT43*(1-'invasiveness (0)'!$F$90)+'post-vaccine carriage (0)'!BV43)*MIN(1000, EXP('invasiveness (0)'!$B45+1.96*$J45))/1000*(100000/('post-vaccine carriage (0)'!BV$47+'post-vaccine carriage (0)'!DT$47))</f>
        <v>0</v>
      </c>
      <c r="CW45" s="31">
        <f>('post-vaccine carriage (0)'!DU43*(1-'invasiveness (0)'!$F$90)+'post-vaccine carriage (0)'!BW43)*MIN(1000, EXP('invasiveness (0)'!$B45+1.96*$J45))/1000*(100000/('post-vaccine carriage (0)'!BW$47+'post-vaccine carriage (0)'!DU$47))</f>
        <v>0</v>
      </c>
      <c r="CX45" s="31">
        <f>('post-vaccine carriage (0)'!DV43*(1-'invasiveness (0)'!$F$90)+'post-vaccine carriage (0)'!BX43)*MIN(1000, EXP('invasiveness (0)'!$B45+1.96*$J45))/1000*(100000/('post-vaccine carriage (0)'!BX$47+'post-vaccine carriage (0)'!DV$47))</f>
        <v>0.65440743406845081</v>
      </c>
      <c r="CY45" s="38">
        <f>('post-vaccine carriage (0)'!DW43*(1-'invasiveness (0)'!$F$90)+'post-vaccine carriage (0)'!BY43)*MIN(1000, EXP('invasiveness (0)'!$B45+1.96*$J45))/1000*(100000/('post-vaccine carriage (0)'!BY$47+'post-vaccine carriage (0)'!DW$47))</f>
        <v>0.65811122079631434</v>
      </c>
      <c r="CZ45" s="31">
        <f>('post-vaccine carriage (0)'!DX43*(1-'invasiveness (0)'!$F$90)+'post-vaccine carriage (0)'!BZ43)*MIN(1000, EXP('invasiveness (0)'!$C45+1.96*$K45))/1000*(100000/('post-vaccine carriage (0)'!BZ$47+'post-vaccine carriage (0)'!DX$47))</f>
        <v>0</v>
      </c>
      <c r="DA45" s="31">
        <f>('post-vaccine carriage (0)'!DY43*(1-'invasiveness (0)'!$F$90)+'post-vaccine carriage (0)'!CA43)*MIN(1000, EXP('invasiveness (0)'!$C45+1.96*$K45))/1000*(100000/('post-vaccine carriage (0)'!CA$47+'post-vaccine carriage (0)'!DY$47))</f>
        <v>8.2542302930251754</v>
      </c>
      <c r="DB45" s="31">
        <f>('post-vaccine carriage (0)'!DZ43*(1-'invasiveness (0)'!$F$90)+'post-vaccine carriage (0)'!CB43)*MIN(1000, EXP('invasiveness (0)'!$C45+1.96*$K45))/1000*(100000/('post-vaccine carriage (0)'!CB$47+'post-vaccine carriage (0)'!DZ$47))</f>
        <v>16.582372937567367</v>
      </c>
      <c r="DC45" s="31">
        <f>('post-vaccine carriage (0)'!EA43*(1-'invasiveness (0)'!$F$90)+'post-vaccine carriage (0)'!CC43)*MIN(1000, EXP('invasiveness (0)'!$C45+1.96*$K45))/1000*(100000/('post-vaccine carriage (0)'!CC$47+'post-vaccine carriage (0)'!EA$47))</f>
        <v>24.954250540675424</v>
      </c>
      <c r="DD45" s="31">
        <f>('post-vaccine carriage (0)'!EB43*(1-'invasiveness (0)'!$F$90)+'post-vaccine carriage (0)'!CD43)*MIN(1000, EXP('invasiveness (0)'!$C45+1.96*$K45))/1000*(100000/('post-vaccine carriage (0)'!CD$47+'post-vaccine carriage (0)'!EB$47))</f>
        <v>0</v>
      </c>
      <c r="DE45" s="31">
        <f>('post-vaccine carriage (0)'!EC43*(1-'invasiveness (0)'!$F$90)+'post-vaccine carriage (0)'!CE43)*MIN(1000, EXP('invasiveness (0)'!$C45+1.96*$K45))/1000*(100000/('post-vaccine carriage (0)'!CE$47+'post-vaccine carriage (0)'!EC$47))</f>
        <v>13.87895865752618</v>
      </c>
      <c r="DF45" s="31">
        <f>('post-vaccine carriage (0)'!ED43*(1-'invasiveness (0)'!$F$90)+'post-vaccine carriage (0)'!CF43)*MIN(1000, EXP('invasiveness (0)'!$C45+1.96*$K45))/1000*(100000/('post-vaccine carriage (0)'!CF$47+'post-vaccine carriage (0)'!ED$47))</f>
        <v>4.2059219380888289</v>
      </c>
      <c r="DG45" s="31">
        <f>('post-vaccine carriage (0)'!EE43*(1-'invasiveness (0)'!$F$90)+'post-vaccine carriage (0)'!CG43)*MIN(1000, EXP('invasiveness (0)'!$C45+1.96*$K45))/1000*(100000/('post-vaccine carriage (0)'!CG$47+'post-vaccine carriage (0)'!EE$47))</f>
        <v>0</v>
      </c>
      <c r="DH45" s="31">
        <f>('post-vaccine carriage (0)'!EF43*(1-'invasiveness (0)'!$F$90)+'post-vaccine carriage (0)'!CH43)*MIN(1000, EXP('invasiveness (0)'!$C45+1.96*$K45))/1000*(100000/('post-vaccine carriage (0)'!CH$47+'post-vaccine carriage (0)'!EF$47))</f>
        <v>0</v>
      </c>
      <c r="DI45" s="38">
        <f>('post-vaccine carriage (0)'!EG43*(1-'invasiveness (0)'!$F$90)+'post-vaccine carriage (0)'!CI43)*MIN(1000, EXP('invasiveness (0)'!$C45+1.96*$K45))/1000*(100000/('post-vaccine carriage (0)'!CI$47+'post-vaccine carriage (0)'!EG$47))</f>
        <v>0.42071605873196172</v>
      </c>
      <c r="DJ45" s="31">
        <f>('post-vaccine carriage (0)'!EH43*(1-'invasiveness (0)'!$F$90)+'post-vaccine carriage (0)'!CJ43)*MIN(1000, EXP('invasiveness (0)'!$D45+1.96*$L45))/1000*(100000/('post-vaccine carriage (0)'!CJ$47+'post-vaccine carriage (0)'!EH$47))</f>
        <v>2.1150144878492418</v>
      </c>
      <c r="DK45" s="31">
        <f>('post-vaccine carriage (0)'!EI43*(1-'invasiveness (0)'!$F$90)+'post-vaccine carriage (0)'!CK43)*MIN(1000, EXP('invasiveness (0)'!$D45+1.96*$L45))/1000*(100000/('post-vaccine carriage (0)'!CK$47+'post-vaccine carriage (0)'!EI$47))</f>
        <v>4.2428613857185287</v>
      </c>
      <c r="DL45" s="31">
        <f>('post-vaccine carriage (0)'!EJ43*(1-'invasiveness (0)'!$F$90)+'post-vaccine carriage (0)'!CL43)*MIN(1000, EXP('invasiveness (0)'!$D45+1.96*$L45))/1000*(100000/('post-vaccine carriage (0)'!CL$47+'post-vaccine carriage (0)'!EJ$47))</f>
        <v>2.1164021164021163</v>
      </c>
      <c r="DM45" s="31">
        <f>('post-vaccine carriage (0)'!EK43*(1-'invasiveness (0)'!$F$90)+'post-vaccine carriage (0)'!CM43)*MIN(1000, EXP('invasiveness (0)'!$D45+1.96*$L45))/1000*(100000/('post-vaccine carriage (0)'!CM$47+'post-vaccine carriage (0)'!EK$47))</f>
        <v>6.3313846738281665</v>
      </c>
      <c r="DN45" s="31">
        <f>('post-vaccine carriage (0)'!EL43*(1-'invasiveness (0)'!$F$90)+'post-vaccine carriage (0)'!CN43)*MIN(1000, EXP('invasiveness (0)'!$D45+1.96*$L45))/1000*(100000/('post-vaccine carriage (0)'!CN$47+'post-vaccine carriage (0)'!EL$47))</f>
        <v>4.224578598284821</v>
      </c>
      <c r="DO45" s="31">
        <f>('post-vaccine carriage (0)'!EM43*(1-'invasiveness (0)'!$F$90)+'post-vaccine carriage (0)'!CO43)*MIN(1000, EXP('invasiveness (0)'!$D45+1.96*$L45))/1000*(100000/('post-vaccine carriage (0)'!CO$47+'post-vaccine carriage (0)'!EM$47))</f>
        <v>10.572836269057538</v>
      </c>
      <c r="DP45" s="31">
        <f>('post-vaccine carriage (0)'!EN43*(1-'invasiveness (0)'!$F$90)+'post-vaccine carriage (0)'!CP43)*MIN(1000, EXP('invasiveness (0)'!$D45+1.96*$L45))/1000*(100000/('post-vaccine carriage (0)'!CP$47+'post-vaccine carriage (0)'!EN$47))</f>
        <v>6.3514915419304305</v>
      </c>
      <c r="DQ45" s="31">
        <f>('post-vaccine carriage (0)'!EO43*(1-'invasiveness (0)'!$F$90)+'post-vaccine carriage (0)'!CQ43)*MIN(1000, EXP('invasiveness (0)'!$D45+1.96*$L45))/1000*(100000/('post-vaccine carriage (0)'!CQ$47+'post-vaccine carriage (0)'!EO$47))</f>
        <v>0</v>
      </c>
      <c r="DR45" s="31">
        <f>('post-vaccine carriage (0)'!EP43*(1-'invasiveness (0)'!$F$90)+'post-vaccine carriage (0)'!CR43)*MIN(1000, EXP('invasiveness (0)'!$D45+1.96*$L45))/1000*(100000/('post-vaccine carriage (0)'!CR$47+'post-vaccine carriage (0)'!EP$47))</f>
        <v>2.1074815595363541</v>
      </c>
      <c r="DS45" s="38">
        <f>('post-vaccine carriage (0)'!EQ43*(1-'invasiveness (0)'!$F$90)+'post-vaccine carriage (0)'!CS43)*MIN(1000, EXP('invasiveness (0)'!$D45+1.96*$L45))/1000*(100000/('post-vaccine carriage (0)'!CS$47+'post-vaccine carriage (0)'!EQ$47))</f>
        <v>0.84914872839977895</v>
      </c>
      <c r="DT45" s="31">
        <f>('post-vaccine carriage (0)'!ER43*(1-'invasiveness (0)'!$F$90)+'post-vaccine carriage (0)'!CT43)*MIN(1000, EXP('invasiveness (0)'!$E45+1.96*$M45))/1000*(100000/('post-vaccine carriage (0)'!CT$47+'post-vaccine carriage (0)'!ER$47))</f>
        <v>1.2497500499900021</v>
      </c>
      <c r="DU45" s="31">
        <f>('post-vaccine carriage (0)'!ES43*(1-'invasiveness (0)'!$F$90)+'post-vaccine carriage (0)'!CU43)*MIN(1000, EXP('invasiveness (0)'!$E45+1.96*$M45))/1000*(100000/('post-vaccine carriage (0)'!CU$47+'post-vaccine carriage (0)'!ES$47))</f>
        <v>7.5033765194337452</v>
      </c>
      <c r="DV45" s="31">
        <f>('post-vaccine carriage (0)'!ET43*(1-'invasiveness (0)'!$F$90)+'post-vaccine carriage (0)'!CV43)*MIN(1000, EXP('invasiveness (0)'!$E45+1.96*$M45))/1000*(100000/('post-vaccine carriage (0)'!CV$47+'post-vaccine carriage (0)'!ET$47))</f>
        <v>3.747470457441227</v>
      </c>
      <c r="DW45" s="31">
        <f>('post-vaccine carriage (0)'!EU43*(1-'invasiveness (0)'!$F$90)+'post-vaccine carriage (0)'!CW43)*MIN(1000, EXP('invasiveness (0)'!$E45+1.96*$M45))/1000*(100000/('post-vaccine carriage (0)'!CW$47+'post-vaccine carriage (0)'!EU$47))</f>
        <v>11.229506151273926</v>
      </c>
      <c r="DX45" s="31">
        <f>('post-vaccine carriage (0)'!EV43*(1-'invasiveness (0)'!$F$90)+'post-vaccine carriage (0)'!CX43)*MIN(1000, EXP('invasiveness (0)'!$E45+1.96*$M45))/1000*(100000/('post-vaccine carriage (0)'!CX$47+'post-vaccine carriage (0)'!EV$47))</f>
        <v>3.7385040998928298</v>
      </c>
      <c r="DY45" s="31">
        <f>('post-vaccine carriage (0)'!EW43*(1-'invasiveness (0)'!$F$90)+'post-vaccine carriage (0)'!CY43)*MIN(1000, EXP('invasiveness (0)'!$E45+1.96*$M45))/1000*(100000/('post-vaccine carriage (0)'!CY$47+'post-vaccine carriage (0)'!EW$47))</f>
        <v>26.137933609648634</v>
      </c>
      <c r="DZ45" s="31">
        <f>('post-vaccine carriage (0)'!EX43*(1-'invasiveness (0)'!$F$90)+'post-vaccine carriage (0)'!CZ43)*MIN(1000, EXP('invasiveness (0)'!$E45+1.96*$M45))/1000*(100000/('post-vaccine carriage (0)'!CZ$47+'post-vaccine carriage (0)'!EX$47))</f>
        <v>4.9783442027181763</v>
      </c>
      <c r="EA45" s="31">
        <f>('post-vaccine carriage (0)'!EY43*(1-'invasiveness (0)'!$F$90)+'post-vaccine carriage (0)'!DA43)*MIN(1000, EXP('invasiveness (0)'!$E45+1.96*$M45))/1000*(100000/('post-vaccine carriage (0)'!DA$47+'post-vaccine carriage (0)'!EY$47))</f>
        <v>0</v>
      </c>
      <c r="EB45" s="31">
        <f>('post-vaccine carriage (0)'!EZ43*(1-'invasiveness (0)'!$F$90)+'post-vaccine carriage (0)'!DB43)*MIN(1000, EXP('invasiveness (0)'!$E45+1.96*$M45))/1000*(100000/('post-vaccine carriage (0)'!DB$47+'post-vaccine carriage (0)'!EZ$47))</f>
        <v>3.7492501499700062</v>
      </c>
      <c r="EC45" s="38">
        <f>('post-vaccine carriage (0)'!FA43*(1-'invasiveness (0)'!$F$90)+'post-vaccine carriage (0)'!DC43)*MIN(1000, EXP('invasiveness (0)'!$E45+1.96*$M45))/1000*(100000/('post-vaccine carriage (0)'!DC$47+'post-vaccine carriage (0)'!FA$47))</f>
        <v>3.8692444988080235</v>
      </c>
      <c r="GE45" s="41">
        <f t="shared" si="4"/>
        <v>0</v>
      </c>
      <c r="GF45" s="41">
        <f t="shared" si="5"/>
        <v>0</v>
      </c>
      <c r="GG45" s="41">
        <f t="shared" si="6"/>
        <v>0</v>
      </c>
      <c r="GH45" s="41">
        <f t="shared" si="7"/>
        <v>1.5372153399216266E-6</v>
      </c>
      <c r="GI45" s="41">
        <f t="shared" si="8"/>
        <v>0</v>
      </c>
      <c r="GJ45" s="41">
        <f t="shared" si="9"/>
        <v>1.522118774824848E-6</v>
      </c>
      <c r="GK45" s="41">
        <f t="shared" si="10"/>
        <v>0</v>
      </c>
      <c r="GL45" s="41">
        <f t="shared" si="11"/>
        <v>0</v>
      </c>
      <c r="GM45" s="41">
        <f t="shared" si="12"/>
        <v>1.5112614391494401E-6</v>
      </c>
      <c r="GN45" s="41">
        <f t="shared" si="13"/>
        <v>1.5198148109011249E-6</v>
      </c>
      <c r="GO45" s="41">
        <f t="shared" si="14"/>
        <v>0</v>
      </c>
      <c r="GP45" s="41">
        <f t="shared" si="15"/>
        <v>4.419492305640479E-6</v>
      </c>
      <c r="GQ45" s="41">
        <f t="shared" si="16"/>
        <v>8.8785588728686517E-6</v>
      </c>
      <c r="GR45" s="41">
        <f t="shared" si="17"/>
        <v>1.3361042076900947E-5</v>
      </c>
      <c r="GS45" s="41">
        <f t="shared" si="18"/>
        <v>0</v>
      </c>
      <c r="GT45" s="41">
        <f t="shared" si="19"/>
        <v>7.4310927633155359E-6</v>
      </c>
      <c r="GU45" s="41">
        <f t="shared" si="20"/>
        <v>2.2519410028110026E-6</v>
      </c>
      <c r="GV45" s="41">
        <f t="shared" si="21"/>
        <v>0</v>
      </c>
      <c r="GW45" s="41">
        <f t="shared" si="22"/>
        <v>0</v>
      </c>
      <c r="GX45" s="41">
        <f t="shared" si="23"/>
        <v>2.2526042022312416E-7</v>
      </c>
      <c r="GY45" s="41">
        <f t="shared" si="24"/>
        <v>9.875865766703136E-3</v>
      </c>
      <c r="GZ45" s="41">
        <f t="shared" si="25"/>
        <v>1.9811651292608555E-2</v>
      </c>
      <c r="HA45" s="41">
        <f t="shared" si="26"/>
        <v>9.8823451706982219E-3</v>
      </c>
      <c r="HB45" s="41">
        <f t="shared" si="27"/>
        <v>2.9563818836850202E-2</v>
      </c>
      <c r="HC45" s="41">
        <f t="shared" si="28"/>
        <v>1.9726281497000168E-2</v>
      </c>
      <c r="HD45" s="41">
        <f t="shared" si="29"/>
        <v>4.9368887242339031E-2</v>
      </c>
      <c r="HE45" s="41">
        <f t="shared" si="30"/>
        <v>2.9657706009494911E-2</v>
      </c>
      <c r="HF45" s="41">
        <f t="shared" si="31"/>
        <v>0</v>
      </c>
      <c r="HG45" s="41">
        <f t="shared" si="32"/>
        <v>9.8406914502737822E-3</v>
      </c>
      <c r="HH45" s="41">
        <f t="shared" si="33"/>
        <v>3.9650219446821285E-3</v>
      </c>
      <c r="HI45" s="41">
        <f t="shared" si="34"/>
        <v>2.1445702792832174E-3</v>
      </c>
      <c r="HJ45" s="41">
        <f t="shared" si="35"/>
        <v>1.2875789265203785E-2</v>
      </c>
      <c r="HK45" s="41">
        <f t="shared" si="36"/>
        <v>6.4306568866187531E-3</v>
      </c>
      <c r="HL45" s="41">
        <f t="shared" si="37"/>
        <v>1.9269825308862992E-2</v>
      </c>
      <c r="HM45" s="41">
        <f t="shared" si="38"/>
        <v>6.4152706228519521E-3</v>
      </c>
      <c r="HN45" s="41">
        <f t="shared" si="39"/>
        <v>4.4852677206597268E-2</v>
      </c>
      <c r="HO45" s="41">
        <f t="shared" si="40"/>
        <v>8.5428354391957947E-3</v>
      </c>
      <c r="HP45" s="41">
        <f t="shared" si="41"/>
        <v>0</v>
      </c>
      <c r="HQ45" s="41">
        <f t="shared" si="42"/>
        <v>6.4337108378496512E-3</v>
      </c>
      <c r="HR45" s="41">
        <f t="shared" si="43"/>
        <v>6.6396210630198871E-3</v>
      </c>
      <c r="HS45" s="41">
        <f t="shared" si="44"/>
        <v>0</v>
      </c>
      <c r="HT45" s="41">
        <f t="shared" si="45"/>
        <v>0</v>
      </c>
      <c r="HU45" s="41">
        <f t="shared" si="46"/>
        <v>0</v>
      </c>
      <c r="HV45" s="41">
        <f t="shared" si="47"/>
        <v>0.6656444722368301</v>
      </c>
      <c r="HW45" s="41">
        <f t="shared" si="48"/>
        <v>0</v>
      </c>
      <c r="HX45" s="41">
        <f t="shared" si="49"/>
        <v>0.65910736266898873</v>
      </c>
      <c r="HY45" s="41">
        <f t="shared" si="50"/>
        <v>0</v>
      </c>
      <c r="HZ45" s="41">
        <f t="shared" si="51"/>
        <v>0</v>
      </c>
      <c r="IA45" s="41">
        <f t="shared" si="52"/>
        <v>0.65440592280700849</v>
      </c>
      <c r="IB45" s="41">
        <f t="shared" si="53"/>
        <v>0.65810970098150023</v>
      </c>
      <c r="IC45" s="41">
        <f t="shared" si="54"/>
        <v>0</v>
      </c>
      <c r="ID45" s="41">
        <f t="shared" si="55"/>
        <v>8.2542258735328549</v>
      </c>
      <c r="IE45" s="41">
        <f t="shared" si="56"/>
        <v>16.582364059008466</v>
      </c>
      <c r="IF45" s="41">
        <f t="shared" si="57"/>
        <v>24.954237179633306</v>
      </c>
      <c r="IG45" s="41">
        <f t="shared" si="58"/>
        <v>0</v>
      </c>
      <c r="IH45" s="41">
        <f t="shared" si="59"/>
        <v>13.878951226433394</v>
      </c>
      <c r="II45" s="41">
        <f t="shared" si="60"/>
        <v>4.2059196861478192</v>
      </c>
      <c r="IJ45" s="41">
        <f t="shared" si="61"/>
        <v>0</v>
      </c>
      <c r="IK45" s="41">
        <f t="shared" si="62"/>
        <v>0</v>
      </c>
      <c r="IL45" s="41">
        <f t="shared" si="63"/>
        <v>0.42071583347154079</v>
      </c>
      <c r="IM45" s="41">
        <f t="shared" si="64"/>
        <v>2.1051386220825385</v>
      </c>
      <c r="IN45" s="41">
        <f t="shared" si="65"/>
        <v>4.2230497344259197</v>
      </c>
      <c r="IO45" s="41">
        <f t="shared" si="66"/>
        <v>2.1065197712314179</v>
      </c>
      <c r="IP45" s="41">
        <f t="shared" si="67"/>
        <v>6.3018208549913162</v>
      </c>
      <c r="IQ45" s="41">
        <f t="shared" si="68"/>
        <v>4.2048523167878207</v>
      </c>
      <c r="IR45" s="41">
        <f t="shared" si="69"/>
        <v>10.523467381815198</v>
      </c>
      <c r="IS45" s="41">
        <f t="shared" si="70"/>
        <v>6.3218338359209358</v>
      </c>
      <c r="IT45" s="41">
        <f t="shared" si="71"/>
        <v>0</v>
      </c>
      <c r="IU45" s="41">
        <f t="shared" si="72"/>
        <v>2.0976408680860801</v>
      </c>
      <c r="IV45" s="41">
        <f t="shared" si="73"/>
        <v>0.84518370645509677</v>
      </c>
      <c r="IW45" s="41">
        <f t="shared" si="74"/>
        <v>1.2476054797107188</v>
      </c>
      <c r="IX45" s="41">
        <f t="shared" si="75"/>
        <v>7.4905007301685416</v>
      </c>
      <c r="IY45" s="41">
        <f t="shared" si="76"/>
        <v>3.7410398005546082</v>
      </c>
      <c r="IZ45" s="41">
        <f t="shared" si="77"/>
        <v>11.210236325965063</v>
      </c>
      <c r="JA45" s="41">
        <f t="shared" si="78"/>
        <v>3.7320888292699781</v>
      </c>
      <c r="JB45" s="41">
        <f t="shared" si="79"/>
        <v>26.093080932442035</v>
      </c>
      <c r="JC45" s="41">
        <f t="shared" si="80"/>
        <v>4.9698013672789809</v>
      </c>
      <c r="JD45" s="41">
        <f t="shared" si="81"/>
        <v>0</v>
      </c>
      <c r="JE45" s="41">
        <f t="shared" si="82"/>
        <v>3.7428164391321563</v>
      </c>
      <c r="JF45" s="41">
        <f t="shared" si="83"/>
        <v>3.8626048777450035</v>
      </c>
    </row>
    <row r="46" spans="1:266" x14ac:dyDescent="0.25">
      <c r="A46" s="28">
        <v>20</v>
      </c>
      <c r="B46" s="87">
        <v>3.479784199</v>
      </c>
      <c r="C46" s="87">
        <v>1.588052155</v>
      </c>
      <c r="D46" s="87">
        <v>1.9228403759999999</v>
      </c>
      <c r="E46" s="26">
        <v>2.912145336</v>
      </c>
      <c r="F46" s="87">
        <v>0.67303391300000004</v>
      </c>
      <c r="G46" s="88">
        <v>1.0000000000000001E-5</v>
      </c>
      <c r="H46" s="87">
        <v>0.65712090099999998</v>
      </c>
      <c r="I46" s="26">
        <v>2.1113666250000001</v>
      </c>
      <c r="J46" s="91">
        <f t="shared" si="3"/>
        <v>1.2189377465411921</v>
      </c>
      <c r="K46" s="91">
        <f t="shared" si="84"/>
        <v>316.2277660168379</v>
      </c>
      <c r="L46" s="91">
        <f t="shared" si="85"/>
        <v>1.2336085180289733</v>
      </c>
      <c r="M46" s="26">
        <f t="shared" si="86"/>
        <v>0.68820555511654125</v>
      </c>
      <c r="N46" s="31">
        <f>('post-vaccine carriage (0)'!DN44*(1-'invasiveness (0)'!$F$90)+'post-vaccine carriage (0)'!BP44)*EXP('invasiveness (0)'!$B46)/1000*(100000/('post-vaccine carriage (0)'!BP$47+'post-vaccine carriage (0)'!DN$47))</f>
        <v>0.21206768601680406</v>
      </c>
      <c r="O46" s="31">
        <f>('post-vaccine carriage (0)'!DO44*(1-'invasiveness (0)'!$F$90)+'post-vaccine carriage (0)'!BQ44)*EXP('invasiveness (0)'!$B46)/1000*(100000/('post-vaccine carriage (0)'!BQ$47+'post-vaccine carriage (0)'!DO$47))</f>
        <v>0.21284657959697992</v>
      </c>
      <c r="P46" s="31">
        <f>('post-vaccine carriage (0)'!DP44*(1-'invasiveness (0)'!$F$90)+'post-vaccine carriage (0)'!BR44)*EXP('invasiveness (0)'!$B46)/1000*(100000/('post-vaccine carriage (0)'!BR$47+'post-vaccine carriage (0)'!DP$47))</f>
        <v>2.1530364221556113E-2</v>
      </c>
      <c r="Q46" s="31">
        <f>('post-vaccine carriage (0)'!DQ44*(1-'invasiveness (0)'!$F$90)+'post-vaccine carriage (0)'!BS44)*EXP('invasiveness (0)'!$B46)/1000*(100000/('post-vaccine carriage (0)'!BS$47+'post-vaccine carriage (0)'!DQ$47))</f>
        <v>0</v>
      </c>
      <c r="R46" s="31">
        <f>('post-vaccine carriage (0)'!DR44*(1-'invasiveness (0)'!$F$90)+'post-vaccine carriage (0)'!BT44)*EXP('invasiveness (0)'!$B46)/1000*(100000/('post-vaccine carriage (0)'!BT$47+'post-vaccine carriage (0)'!DR$47))</f>
        <v>2.1290243384603773E-2</v>
      </c>
      <c r="S46" s="31">
        <f>('post-vaccine carriage (0)'!DS44*(1-'invasiveness (0)'!$F$90)+'post-vaccine carriage (0)'!BU44)*EXP('invasiveness (0)'!$B46)/1000*(100000/('post-vaccine carriage (0)'!BU$47+'post-vaccine carriage (0)'!DS$47))</f>
        <v>0</v>
      </c>
      <c r="T46" s="31">
        <f>('post-vaccine carriage (0)'!DT44*(1-'invasiveness (0)'!$F$90)+'post-vaccine carriage (0)'!BV44)*EXP('invasiveness (0)'!$B46)/1000*(100000/('post-vaccine carriage (0)'!BV$47+'post-vaccine carriage (0)'!DT$47))</f>
        <v>0</v>
      </c>
      <c r="U46" s="31">
        <f>('post-vaccine carriage (0)'!DU44*(1-'invasiveness (0)'!$F$90)+'post-vaccine carriage (0)'!BW44)*EXP('invasiveness (0)'!$B46)/1000*(100000/('post-vaccine carriage (0)'!BW$47+'post-vaccine carriage (0)'!DU$47))</f>
        <v>2.1587652491952054E-2</v>
      </c>
      <c r="V46" s="31">
        <f>('post-vaccine carriage (0)'!DV44*(1-'invasiveness (0)'!$F$90)+'post-vaccine carriage (0)'!BX44)*EXP('invasiveness (0)'!$B46)/1000*(100000/('post-vaccine carriage (0)'!BX$47+'post-vaccine carriage (0)'!DV$47))</f>
        <v>4.2474599818273055E-2</v>
      </c>
      <c r="W46" s="38">
        <f>('post-vaccine carriage (0)'!DW44*(1-'invasiveness (0)'!$F$90)+'post-vaccine carriage (0)'!BY44)*EXP('invasiveness (0)'!$B46)/1000*(100000/('post-vaccine carriage (0)'!BY$47+'post-vaccine carriage (0)'!DW$47))</f>
        <v>2.1357497855315252E-2</v>
      </c>
      <c r="X46" s="31">
        <f>('post-vaccine carriage (0)'!DX44*(1-'invasiveness (0)'!$F$90)+'post-vaccine carriage (0)'!BZ44)*EXP('invasiveness (0)'!$C46)/1000*(100000/('post-vaccine carriage (0)'!BZ$47+'post-vaccine carriage (0)'!DX$47))</f>
        <v>4.0632681462145943E-2</v>
      </c>
      <c r="Y46" s="31">
        <f>('post-vaccine carriage (0)'!DY44*(1-'invasiveness (0)'!$F$90)+'post-vaccine carriage (0)'!CA44)*EXP('invasiveness (0)'!$C46)/1000*(100000/('post-vaccine carriage (0)'!CA$47+'post-vaccine carriage (0)'!DY$47))</f>
        <v>2.0198953702498881E-2</v>
      </c>
      <c r="Z46" s="31">
        <f>('post-vaccine carriage (0)'!DZ44*(1-'invasiveness (0)'!$F$90)+'post-vaccine carriage (0)'!CB44)*EXP('invasiveness (0)'!$C46)/1000*(100000/('post-vaccine carriage (0)'!CB$47+'post-vaccine carriage (0)'!DZ$47))</f>
        <v>6.0868167839923874E-2</v>
      </c>
      <c r="AA46" s="31">
        <f>('post-vaccine carriage (0)'!EA44*(1-'invasiveness (0)'!$F$90)+'post-vaccine carriage (0)'!CC44)*EXP('invasiveness (0)'!$C46)/1000*(100000/('post-vaccine carriage (0)'!CC$47+'post-vaccine carriage (0)'!EA$47))</f>
        <v>2.0355209125417894E-2</v>
      </c>
      <c r="AB46" s="31">
        <f>('post-vaccine carriage (0)'!EB44*(1-'invasiveness (0)'!$F$90)+'post-vaccine carriage (0)'!CD44)*EXP('invasiveness (0)'!$C46)/1000*(100000/('post-vaccine carriage (0)'!CD$47+'post-vaccine carriage (0)'!EB$47))</f>
        <v>4.0936861545861555E-2</v>
      </c>
      <c r="AC46" s="31">
        <f>('post-vaccine carriage (0)'!EC44*(1-'invasiveness (0)'!$F$90)+'post-vaccine carriage (0)'!CE44)*EXP('invasiveness (0)'!$C46)/1000*(100000/('post-vaccine carriage (0)'!CE$47+'post-vaccine carriage (0)'!EC$47))</f>
        <v>2.0583784674750718E-2</v>
      </c>
      <c r="AD46" s="31">
        <f>('post-vaccine carriage (0)'!ED44*(1-'invasiveness (0)'!$F$90)+'post-vaccine carriage (0)'!CF44)*EXP('invasiveness (0)'!$C46)/1000*(100000/('post-vaccine carriage (0)'!CF$47+'post-vaccine carriage (0)'!ED$47))</f>
        <v>0</v>
      </c>
      <c r="AE46" s="31">
        <f>('post-vaccine carriage (0)'!EE44*(1-'invasiveness (0)'!$F$90)+'post-vaccine carriage (0)'!CG44)*EXP('invasiveness (0)'!$C46)/1000*(100000/('post-vaccine carriage (0)'!CG$47+'post-vaccine carriage (0)'!EE$47))</f>
        <v>0</v>
      </c>
      <c r="AF46" s="31">
        <f>('post-vaccine carriage (0)'!EF44*(1-'invasiveness (0)'!$F$90)+'post-vaccine carriage (0)'!CH44)*EXP('invasiveness (0)'!$C46)/1000*(100000/('post-vaccine carriage (0)'!CH$47+'post-vaccine carriage (0)'!EF$47))</f>
        <v>8.2826307025139247E-3</v>
      </c>
      <c r="AG46" s="38">
        <f>('post-vaccine carriage (0)'!EG44*(1-'invasiveness (0)'!$F$90)+'post-vaccine carriage (0)'!CI44)*EXP('invasiveness (0)'!$C46)/1000*(100000/('post-vaccine carriage (0)'!CI$47+'post-vaccine carriage (0)'!EG$47))</f>
        <v>6.1772137853281298E-3</v>
      </c>
      <c r="AH46" s="31">
        <f>('post-vaccine carriage (0)'!EH44*(1-'invasiveness (0)'!$F$90)+'post-vaccine carriage (0)'!CJ44)*EXP('invasiveness (0)'!$D46)/1000*(100000/('post-vaccine carriage (0)'!CJ$47+'post-vaccine carriage (0)'!EH$47))</f>
        <v>0.1736095284855757</v>
      </c>
      <c r="AI46" s="31">
        <f>('post-vaccine carriage (0)'!EI44*(1-'invasiveness (0)'!$F$90)+'post-vaccine carriage (0)'!CK44)*EXP('invasiveness (0)'!$D46)/1000*(100000/('post-vaccine carriage (0)'!CK$47+'post-vaccine carriage (0)'!EI$47))</f>
        <v>5.8045399439422572E-2</v>
      </c>
      <c r="AJ46" s="31">
        <f>('post-vaccine carriage (0)'!EJ44*(1-'invasiveness (0)'!$F$90)+'post-vaccine carriage (0)'!CL44)*EXP('invasiveness (0)'!$D46)/1000*(100000/('post-vaccine carriage (0)'!CL$47+'post-vaccine carriage (0)'!EJ$47))</f>
        <v>7.2384762930568822E-2</v>
      </c>
      <c r="AK46" s="31">
        <f>('post-vaccine carriage (0)'!EK44*(1-'invasiveness (0)'!$F$90)+'post-vaccine carriage (0)'!CM44)*EXP('invasiveness (0)'!$D46)/1000*(100000/('post-vaccine carriage (0)'!CM$47+'post-vaccine carriage (0)'!EK$47))</f>
        <v>4.3308951081223776E-2</v>
      </c>
      <c r="AL46" s="31">
        <f>('post-vaccine carriage (0)'!EL44*(1-'invasiveness (0)'!$F$90)+'post-vaccine carriage (0)'!CN44)*EXP('invasiveness (0)'!$D46)/1000*(100000/('post-vaccine carriage (0)'!CN$47+'post-vaccine carriage (0)'!EL$47))</f>
        <v>4.3346458305133409E-2</v>
      </c>
      <c r="AM46" s="31">
        <f>('post-vaccine carriage (0)'!EM44*(1-'invasiveness (0)'!$F$90)+'post-vaccine carriage (0)'!CO44)*EXP('invasiveness (0)'!$D46)/1000*(100000/('post-vaccine carriage (0)'!CO$47+'post-vaccine carriage (0)'!EM$47))</f>
        <v>0</v>
      </c>
      <c r="AN46" s="31">
        <f>('post-vaccine carriage (0)'!EN44*(1-'invasiveness (0)'!$F$90)+'post-vaccine carriage (0)'!CP44)*EXP('invasiveness (0)'!$D46)/1000*(100000/('post-vaccine carriage (0)'!CP$47+'post-vaccine carriage (0)'!EN$47))</f>
        <v>8.6892978598929832E-2</v>
      </c>
      <c r="AO46" s="31">
        <f>('post-vaccine carriage (0)'!EO44*(1-'invasiveness (0)'!$F$90)+'post-vaccine carriage (0)'!CQ44)*EXP('invasiveness (0)'!$D46)/1000*(100000/('post-vaccine carriage (0)'!CQ$47+'post-vaccine carriage (0)'!EO$47))</f>
        <v>0.1010691503684804</v>
      </c>
      <c r="AP46" s="31">
        <f>('post-vaccine carriage (0)'!EP44*(1-'invasiveness (0)'!$F$90)+'post-vaccine carriage (0)'!CR44)*EXP('invasiveness (0)'!$D46)/1000*(100000/('post-vaccine carriage (0)'!CR$47+'post-vaccine carriage (0)'!EP$47))</f>
        <v>2.8831865529773459E-2</v>
      </c>
      <c r="AQ46" s="38">
        <f>('post-vaccine carriage (0)'!EQ44*(1-'invasiveness (0)'!$F$90)+'post-vaccine carriage (0)'!CS44)*EXP('invasiveness (0)'!$D46)/1000*(100000/('post-vaccine carriage (0)'!CS$47+'post-vaccine carriage (0)'!EQ$47))</f>
        <v>7.2606038476401638E-3</v>
      </c>
      <c r="AR46" s="31">
        <f>('post-vaccine carriage (0)'!ER44*(1-'invasiveness (0)'!$F$90)+'post-vaccine carriage (0)'!CT44)*EXP('invasiveness (0)'!$E46)/1000*(100000/('post-vaccine carriage (0)'!CT$47+'post-vaccine carriage (0)'!ER$47))</f>
        <v>9.1962719162812886E-2</v>
      </c>
      <c r="AS46" s="31">
        <f>('post-vaccine carriage (0)'!ES44*(1-'invasiveness (0)'!$F$90)+'post-vaccine carriage (0)'!CU44)*EXP('invasiveness (0)'!$E46)/1000*(100000/('post-vaccine carriage (0)'!CU$47+'post-vaccine carriage (0)'!ES$47))</f>
        <v>0.1610394132225797</v>
      </c>
      <c r="AT46" s="31">
        <f>('post-vaccine carriage (0)'!ET44*(1-'invasiveness (0)'!$F$90)+'post-vaccine carriage (0)'!CV44)*EXP('invasiveness (0)'!$E46)/1000*(100000/('post-vaccine carriage (0)'!CV$47+'post-vaccine carriage (0)'!ET$47))</f>
        <v>9.1919066336868055E-2</v>
      </c>
      <c r="AU46" s="31">
        <f>('post-vaccine carriage (0)'!EU44*(1-'invasiveness (0)'!$F$90)+'post-vaccine carriage (0)'!CW44)*EXP('invasiveness (0)'!$E46)/1000*(100000/('post-vaccine carriage (0)'!CW$47+'post-vaccine carriage (0)'!EU$47))</f>
        <v>4.5906775987146188E-2</v>
      </c>
      <c r="AV46" s="31">
        <f>('post-vaccine carriage (0)'!EV44*(1-'invasiveness (0)'!$F$90)+'post-vaccine carriage (0)'!CX44)*EXP('invasiveness (0)'!$E46)/1000*(100000/('post-vaccine carriage (0)'!CX$47+'post-vaccine carriage (0)'!EV$47))</f>
        <v>0.11462392107599813</v>
      </c>
      <c r="AW46" s="31">
        <f>('post-vaccine carriage (0)'!EW44*(1-'invasiveness (0)'!$F$90)+'post-vaccine carriage (0)'!CY44)*EXP('invasiveness (0)'!$E46)/1000*(100000/('post-vaccine carriage (0)'!CY$47+'post-vaccine carriage (0)'!EW$47))</f>
        <v>6.8691319746570667E-2</v>
      </c>
      <c r="AX46" s="31">
        <f>('post-vaccine carriage (0)'!EX44*(1-'invasiveness (0)'!$F$90)+'post-vaccine carriage (0)'!CZ44)*EXP('invasiveness (0)'!$E46)/1000*(100000/('post-vaccine carriage (0)'!CZ$47+'post-vaccine carriage (0)'!EX$47))</f>
        <v>0</v>
      </c>
      <c r="AY46" s="31">
        <f>('post-vaccine carriage (0)'!EY44*(1-'invasiveness (0)'!$F$90)+'post-vaccine carriage (0)'!DA44)*EXP('invasiveness (0)'!$E46)/1000*(100000/('post-vaccine carriage (0)'!DA$47+'post-vaccine carriage (0)'!EY$47))</f>
        <v>0.1607800386916505</v>
      </c>
      <c r="AZ46" s="31">
        <f>('post-vaccine carriage (0)'!EZ44*(1-'invasiveness (0)'!$F$90)+'post-vaccine carriage (0)'!DB44)*EXP('invasiveness (0)'!$E46)/1000*(100000/('post-vaccine carriage (0)'!DB$47+'post-vaccine carriage (0)'!EZ$47))</f>
        <v>9.1962719162812886E-2</v>
      </c>
      <c r="BA46" s="38">
        <f>('post-vaccine carriage (0)'!FA44*(1-'invasiveness (0)'!$F$90)+'post-vaccine carriage (0)'!DC44)*EXP('invasiveness (0)'!$E46)/1000*(100000/('post-vaccine carriage (0)'!DC$47+'post-vaccine carriage (0)'!FA$47))</f>
        <v>0.11939784093025534</v>
      </c>
      <c r="BB46" s="31">
        <f>('post-vaccine carriage (0)'!DN44*(1-'invasiveness (0)'!$F$90)+'post-vaccine carriage (0)'!BP44)*EXP('invasiveness (0)'!$B46-1.96*$J46)/1000*(100000/('post-vaccine carriage (0)'!BP$47+'post-vaccine carriage (0)'!DN$47))</f>
        <v>1.944884167212128E-2</v>
      </c>
      <c r="BC46" s="31">
        <f>('post-vaccine carriage (0)'!DO44*(1-'invasiveness (0)'!$F$90)+'post-vaccine carriage (0)'!BQ44)*EXP('invasiveness (0)'!$B46-1.96*$J46)/1000*(100000/('post-vaccine carriage (0)'!BQ$47+'post-vaccine carriage (0)'!DO$47))</f>
        <v>1.9520274421753265E-2</v>
      </c>
      <c r="BD46" s="31">
        <f>('post-vaccine carriage (0)'!DP44*(1-'invasiveness (0)'!$F$90)+'post-vaccine carriage (0)'!BR44)*EXP('invasiveness (0)'!$B46-1.96*$J46)/1000*(100000/('post-vaccine carriage (0)'!BR$47+'post-vaccine carriage (0)'!DP$47))</f>
        <v>1.9745612957504937E-3</v>
      </c>
      <c r="BE46" s="31">
        <f>('post-vaccine carriage (0)'!DQ44*(1-'invasiveness (0)'!$F$90)+'post-vaccine carriage (0)'!BS44)*EXP('invasiveness (0)'!$B46-1.96*$J46)/1000*(100000/('post-vaccine carriage (0)'!BS$47+'post-vaccine carriage (0)'!DQ$47))</f>
        <v>0</v>
      </c>
      <c r="BF46" s="31">
        <f>('post-vaccine carriage (0)'!DR44*(1-'invasiveness (0)'!$F$90)+'post-vaccine carriage (0)'!BT44)*EXP('invasiveness (0)'!$B46-1.96*$J46)/1000*(100000/('post-vaccine carriage (0)'!BT$47+'post-vaccine carriage (0)'!DR$47))</f>
        <v>1.9525396845008983E-3</v>
      </c>
      <c r="BG46" s="31">
        <f>('post-vaccine carriage (0)'!DS44*(1-'invasiveness (0)'!$F$90)+'post-vaccine carriage (0)'!BU44)*EXP('invasiveness (0)'!$B46-1.96*$J46)/1000*(100000/('post-vaccine carriage (0)'!BU$47+'post-vaccine carriage (0)'!DS$47))</f>
        <v>0</v>
      </c>
      <c r="BH46" s="31">
        <f>('post-vaccine carriage (0)'!DT44*(1-'invasiveness (0)'!$F$90)+'post-vaccine carriage (0)'!BV44)*EXP('invasiveness (0)'!$B46-1.96*$J46)/1000*(100000/('post-vaccine carriage (0)'!BV$47+'post-vaccine carriage (0)'!DT$47))</f>
        <v>0</v>
      </c>
      <c r="BI46" s="31">
        <f>('post-vaccine carriage (0)'!DU44*(1-'invasiveness (0)'!$F$90)+'post-vaccine carriage (0)'!BW44)*EXP('invasiveness (0)'!$B46-1.96*$J46)/1000*(100000/('post-vaccine carriage (0)'!BW$47+'post-vaccine carriage (0)'!DU$47))</f>
        <v>1.979815233875287E-3</v>
      </c>
      <c r="BJ46" s="31">
        <f>('post-vaccine carriage (0)'!DV44*(1-'invasiveness (0)'!$F$90)+'post-vaccine carriage (0)'!BX44)*EXP('invasiveness (0)'!$B46-1.96*$J46)/1000*(100000/('post-vaccine carriage (0)'!BX$47+'post-vaccine carriage (0)'!DV$47))</f>
        <v>3.8953684197169285E-3</v>
      </c>
      <c r="BK46" s="38">
        <f>('post-vaccine carriage (0)'!DW44*(1-'invasiveness (0)'!$F$90)+'post-vaccine carriage (0)'!BY44)*EXP('invasiveness (0)'!$B46-1.96*$J46)/1000*(100000/('post-vaccine carriage (0)'!BY$47+'post-vaccine carriage (0)'!DW$47))</f>
        <v>1.9587076282229147E-3</v>
      </c>
      <c r="BL46" s="31">
        <f>('post-vaccine carriage (0)'!DX44*(1-'invasiveness (0)'!$F$90)+'post-vaccine carriage (0)'!BZ44)*EXP('invasiveness (0)'!$C46-1.96*$K46)/1000*(100000/('post-vaccine carriage (0)'!BZ$47+'post-vaccine carriage (0)'!DX$47))</f>
        <v>2.6938091539267345E-271</v>
      </c>
      <c r="BM46" s="31">
        <f>('post-vaccine carriage (0)'!DY44*(1-'invasiveness (0)'!$F$90)+'post-vaccine carriage (0)'!CA44)*EXP('invasiveness (0)'!$C46-1.96*$K46)/1000*(100000/('post-vaccine carriage (0)'!CA$47+'post-vaccine carriage (0)'!DY$47))</f>
        <v>1.3391222145706775E-271</v>
      </c>
      <c r="BN46" s="31">
        <f>('post-vaccine carriage (0)'!DZ44*(1-'invasiveness (0)'!$F$90)+'post-vaccine carriage (0)'!CB44)*EXP('invasiveness (0)'!$C46-1.96*$K46)/1000*(100000/('post-vaccine carriage (0)'!CB$47+'post-vaccine carriage (0)'!DZ$47))</f>
        <v>4.0353533611285367E-271</v>
      </c>
      <c r="BO46" s="31">
        <f>('post-vaccine carriage (0)'!EA44*(1-'invasiveness (0)'!$F$90)+'post-vaccine carriage (0)'!CC44)*EXP('invasiveness (0)'!$C46-1.96*$K46)/1000*(100000/('post-vaccine carriage (0)'!CC$47+'post-vaccine carriage (0)'!EA$47))</f>
        <v>1.3494814198572416E-271</v>
      </c>
      <c r="BP46" s="31">
        <f>('post-vaccine carriage (0)'!EB44*(1-'invasiveness (0)'!$F$90)+'post-vaccine carriage (0)'!CD44)*EXP('invasiveness (0)'!$C46-1.96*$K46)/1000*(100000/('post-vaccine carriage (0)'!CD$47+'post-vaccine carriage (0)'!EB$47))</f>
        <v>2.7139752631882828E-271</v>
      </c>
      <c r="BQ46" s="31">
        <f>('post-vaccine carriage (0)'!EC44*(1-'invasiveness (0)'!$F$90)+'post-vaccine carriage (0)'!CE44)*EXP('invasiveness (0)'!$C46-1.96*$K46)/1000*(100000/('post-vaccine carriage (0)'!CE$47+'post-vaccine carriage (0)'!EC$47))</f>
        <v>1.3646352045694376E-271</v>
      </c>
      <c r="BR46" s="31">
        <f>('post-vaccine carriage (0)'!ED44*(1-'invasiveness (0)'!$F$90)+'post-vaccine carriage (0)'!CF44)*EXP('invasiveness (0)'!$C46-1.96*$K46)/1000*(100000/('post-vaccine carriage (0)'!CF$47+'post-vaccine carriage (0)'!ED$47))</f>
        <v>0</v>
      </c>
      <c r="BS46" s="31">
        <f>('post-vaccine carriage (0)'!EE44*(1-'invasiveness (0)'!$F$90)+'post-vaccine carriage (0)'!CG44)*EXP('invasiveness (0)'!$C46-1.96*$K46)/1000*(100000/('post-vaccine carriage (0)'!CG$47+'post-vaccine carriage (0)'!EE$47))</f>
        <v>0</v>
      </c>
      <c r="BT46" s="31">
        <f>('post-vaccine carriage (0)'!EF44*(1-'invasiveness (0)'!$F$90)+'post-vaccine carriage (0)'!CH44)*EXP('invasiveness (0)'!$C46-1.96*$K46)/1000*(100000/('post-vaccine carriage (0)'!CH$47+'post-vaccine carriage (0)'!EF$47))</f>
        <v>5.4911036146636505E-272</v>
      </c>
      <c r="BU46" s="38">
        <f>('post-vaccine carriage (0)'!EG44*(1-'invasiveness (0)'!$F$90)+'post-vaccine carriage (0)'!CI44)*EXP('invasiveness (0)'!$C46-1.96*$K46)/1000*(100000/('post-vaccine carriage (0)'!CI$47+'post-vaccine carriage (0)'!EG$47))</f>
        <v>4.0952835111760076E-272</v>
      </c>
      <c r="BV46" s="31">
        <f>('post-vaccine carriage (0)'!EH44*(1-'invasiveness (0)'!$F$90)+'post-vaccine carriage (0)'!CJ44)*EXP('invasiveness (0)'!$D46-1.96*$L46)/1000*(100000/('post-vaccine carriage (0)'!CJ$47+'post-vaccine carriage (0)'!EH$47))</f>
        <v>1.5470515598753428E-2</v>
      </c>
      <c r="BW46" s="31">
        <f>('post-vaccine carriage (0)'!EI44*(1-'invasiveness (0)'!$F$90)+'post-vaccine carriage (0)'!CK44)*EXP('invasiveness (0)'!$D46-1.96*$L46)/1000*(100000/('post-vaccine carriage (0)'!CK$47+'post-vaccine carriage (0)'!EI$47))</f>
        <v>5.172482554942656E-3</v>
      </c>
      <c r="BX46" s="31">
        <f>('post-vaccine carriage (0)'!EJ44*(1-'invasiveness (0)'!$F$90)+'post-vaccine carriage (0)'!CL44)*EXP('invasiveness (0)'!$D46-1.96*$L46)/1000*(100000/('post-vaccine carriage (0)'!CL$47+'post-vaccine carriage (0)'!EJ$47))</f>
        <v>6.4502773194414524E-3</v>
      </c>
      <c r="BY46" s="31">
        <f>('post-vaccine carriage (0)'!EK44*(1-'invasiveness (0)'!$F$90)+'post-vaccine carriage (0)'!CM44)*EXP('invasiveness (0)'!$D46-1.96*$L46)/1000*(100000/('post-vaccine carriage (0)'!CM$47+'post-vaccine carriage (0)'!EK$47))</f>
        <v>3.8593031679329125E-3</v>
      </c>
      <c r="BZ46" s="31">
        <f>('post-vaccine carriage (0)'!EL44*(1-'invasiveness (0)'!$F$90)+'post-vaccine carriage (0)'!CN44)*EXP('invasiveness (0)'!$D46-1.96*$L46)/1000*(100000/('post-vaccine carriage (0)'!CN$47+'post-vaccine carriage (0)'!EL$47))</f>
        <v>3.8626454734942586E-3</v>
      </c>
      <c r="CA46" s="31">
        <f>('post-vaccine carriage (0)'!EM44*(1-'invasiveness (0)'!$F$90)+'post-vaccine carriage (0)'!CO44)*EXP('invasiveness (0)'!$D46-1.96*$L46)/1000*(100000/('post-vaccine carriage (0)'!CO$47+'post-vaccine carriage (0)'!EM$47))</f>
        <v>0</v>
      </c>
      <c r="CB46" s="31">
        <f>('post-vaccine carriage (0)'!EN44*(1-'invasiveness (0)'!$F$90)+'post-vaccine carriage (0)'!CP44)*EXP('invasiveness (0)'!$D46-1.96*$L46)/1000*(100000/('post-vaccine carriage (0)'!CP$47+'post-vaccine carriage (0)'!EN$47))</f>
        <v>7.7431186672946972E-3</v>
      </c>
      <c r="CC46" s="31">
        <f>('post-vaccine carriage (0)'!EO44*(1-'invasiveness (0)'!$F$90)+'post-vaccine carriage (0)'!CQ44)*EXP('invasiveness (0)'!$D46-1.96*$L46)/1000*(100000/('post-vaccine carriage (0)'!CQ$47+'post-vaccine carriage (0)'!EO$47))</f>
        <v>9.006371257198836E-3</v>
      </c>
      <c r="CD46" s="31">
        <f>('post-vaccine carriage (0)'!EP44*(1-'invasiveness (0)'!$F$90)+'post-vaccine carriage (0)'!CR44)*EXP('invasiveness (0)'!$D46-1.96*$L46)/1000*(100000/('post-vaccine carriage (0)'!CR$47+'post-vaccine carriage (0)'!EP$47))</f>
        <v>2.5692358553728867E-3</v>
      </c>
      <c r="CE46" s="38">
        <f>('post-vaccine carriage (0)'!EQ44*(1-'invasiveness (0)'!$F$90)+'post-vaccine carriage (0)'!CS44)*EXP('invasiveness (0)'!$D46-1.96*$L46)/1000*(100000/('post-vaccine carriage (0)'!CS$47+'post-vaccine carriage (0)'!EQ$47))</f>
        <v>6.469995400662518E-4</v>
      </c>
      <c r="CF46" s="31">
        <f>('post-vaccine carriage (0)'!ER44*(1-'invasiveness (0)'!$F$90)+'post-vaccine carriage (0)'!CT44)*EXP('invasiveness (0)'!$E46-1.96*$M46)/1000*(100000/('post-vaccine carriage (0)'!CT$47+'post-vaccine carriage (0)'!ER$47))</f>
        <v>2.3867086606855725E-2</v>
      </c>
      <c r="CG46" s="31">
        <f>('post-vaccine carriage (0)'!ES44*(1-'invasiveness (0)'!$F$90)+'post-vaccine carriage (0)'!CU44)*EXP('invasiveness (0)'!$E46-1.96*$M46)/1000*(100000/('post-vaccine carriage (0)'!CU$47+'post-vaccine carriage (0)'!ES$47))</f>
        <v>4.1794562595477883E-2</v>
      </c>
      <c r="CH46" s="31">
        <f>('post-vaccine carriage (0)'!ET44*(1-'invasiveness (0)'!$F$90)+'post-vaccine carriage (0)'!CV44)*EXP('invasiveness (0)'!$E46-1.96*$M46)/1000*(100000/('post-vaccine carriage (0)'!CV$47+'post-vaccine carriage (0)'!ET$47))</f>
        <v>2.3855757387940234E-2</v>
      </c>
      <c r="CI46" s="31">
        <f>('post-vaccine carriage (0)'!EU44*(1-'invasiveness (0)'!$F$90)+'post-vaccine carriage (0)'!CW44)*EXP('invasiveness (0)'!$E46-1.96*$M46)/1000*(100000/('post-vaccine carriage (0)'!CW$47+'post-vaccine carriage (0)'!EU$47))</f>
        <v>1.1914186621504303E-2</v>
      </c>
      <c r="CJ46" s="31">
        <f>('post-vaccine carriage (0)'!EV44*(1-'invasiveness (0)'!$F$90)+'post-vaccine carriage (0)'!CX44)*EXP('invasiveness (0)'!$E46-1.96*$M46)/1000*(100000/('post-vaccine carriage (0)'!CX$47+'post-vaccine carriage (0)'!EV$47))</f>
        <v>2.9748348857484608E-2</v>
      </c>
      <c r="CK46" s="31">
        <f>('post-vaccine carriage (0)'!EW44*(1-'invasiveness (0)'!$F$90)+'post-vaccine carriage (0)'!CY44)*EXP('invasiveness (0)'!$E46-1.96*$M46)/1000*(100000/('post-vaccine carriage (0)'!CY$47+'post-vaccine carriage (0)'!EW$47))</f>
        <v>1.7827459784307602E-2</v>
      </c>
      <c r="CL46" s="31">
        <f>('post-vaccine carriage (0)'!EX44*(1-'invasiveness (0)'!$F$90)+'post-vaccine carriage (0)'!CZ44)*EXP('invasiveness (0)'!$E46-1.96*$M46)/1000*(100000/('post-vaccine carriage (0)'!CZ$47+'post-vaccine carriage (0)'!EX$47))</f>
        <v>0</v>
      </c>
      <c r="CM46" s="31">
        <f>('post-vaccine carriage (0)'!EY44*(1-'invasiveness (0)'!$F$90)+'post-vaccine carriage (0)'!DA44)*EXP('invasiveness (0)'!$E46-1.96*$M46)/1000*(100000/('post-vaccine carriage (0)'!DA$47+'post-vaccine carriage (0)'!EY$47))</f>
        <v>4.1727247117535782E-2</v>
      </c>
      <c r="CN46" s="31">
        <f>('post-vaccine carriage (0)'!EZ44*(1-'invasiveness (0)'!$F$90)+'post-vaccine carriage (0)'!DB44)*EXP('invasiveness (0)'!$E46-1.96*$M46)/1000*(100000/('post-vaccine carriage (0)'!DB$47+'post-vaccine carriage (0)'!EZ$47))</f>
        <v>2.3867086606855725E-2</v>
      </c>
      <c r="CO46" s="38">
        <f>('post-vaccine carriage (0)'!FA44*(1-'invasiveness (0)'!$F$90)+'post-vaccine carriage (0)'!DC44)*EXP('invasiveness (0)'!$E46-1.96*$M46)/1000*(100000/('post-vaccine carriage (0)'!DC$47+'post-vaccine carriage (0)'!FA$47))</f>
        <v>3.0987324386405442E-2</v>
      </c>
      <c r="CP46" s="31">
        <f>('post-vaccine carriage (0)'!DN44*(1-'invasiveness (0)'!$F$90)+'post-vaccine carriage (0)'!BP44)*MIN(1000, EXP('invasiveness (0)'!$B46+1.96*$J46))/1000*(100000/('post-vaccine carriage (0)'!BP$47+'post-vaccine carriage (0)'!DN$47))</f>
        <v>2.3123589677316052</v>
      </c>
      <c r="CQ46" s="31">
        <f>('post-vaccine carriage (0)'!DO44*(1-'invasiveness (0)'!$F$90)+'post-vaccine carriage (0)'!BQ44)*MIN(1000, EXP('invasiveness (0)'!$B46+1.96*$J46))/1000*(100000/('post-vaccine carriage (0)'!BQ$47+'post-vaccine carriage (0)'!DO$47))</f>
        <v>2.3208519238667775</v>
      </c>
      <c r="CR46" s="31">
        <f>('post-vaccine carriage (0)'!DP44*(1-'invasiveness (0)'!$F$90)+'post-vaccine carriage (0)'!BR44)*MIN(1000, EXP('invasiveness (0)'!$B46+1.96*$J46))/1000*(100000/('post-vaccine carriage (0)'!BR$47+'post-vaccine carriage (0)'!DP$47))</f>
        <v>0.23476434208980795</v>
      </c>
      <c r="CS46" s="31">
        <f>('post-vaccine carriage (0)'!DQ44*(1-'invasiveness (0)'!$F$90)+'post-vaccine carriage (0)'!BS44)*MIN(1000, EXP('invasiveness (0)'!$B46+1.96*$J46))/1000*(100000/('post-vaccine carriage (0)'!BS$47+'post-vaccine carriage (0)'!DQ$47))</f>
        <v>0</v>
      </c>
      <c r="CT46" s="31">
        <f>('post-vaccine carriage (0)'!DR44*(1-'invasiveness (0)'!$F$90)+'post-vaccine carriage (0)'!BT44)*MIN(1000, EXP('invasiveness (0)'!$B46+1.96*$J46))/1000*(100000/('post-vaccine carriage (0)'!BT$47+'post-vaccine carriage (0)'!DR$47))</f>
        <v>0.23214609514660337</v>
      </c>
      <c r="CU46" s="31">
        <f>('post-vaccine carriage (0)'!DS44*(1-'invasiveness (0)'!$F$90)+'post-vaccine carriage (0)'!BU44)*MIN(1000, EXP('invasiveness (0)'!$B46+1.96*$J46))/1000*(100000/('post-vaccine carriage (0)'!BU$47+'post-vaccine carriage (0)'!DS$47))</f>
        <v>0</v>
      </c>
      <c r="CV46" s="31">
        <f>('post-vaccine carriage (0)'!DT44*(1-'invasiveness (0)'!$F$90)+'post-vaccine carriage (0)'!BV44)*MIN(1000, EXP('invasiveness (0)'!$B46+1.96*$J46))/1000*(100000/('post-vaccine carriage (0)'!BV$47+'post-vaccine carriage (0)'!DT$47))</f>
        <v>0</v>
      </c>
      <c r="CW46" s="31">
        <f>('post-vaccine carriage (0)'!DU44*(1-'invasiveness (0)'!$F$90)+'post-vaccine carriage (0)'!BW44)*MIN(1000, EXP('invasiveness (0)'!$B46+1.96*$J46))/1000*(100000/('post-vaccine carriage (0)'!BW$47+'post-vaccine carriage (0)'!DU$47))</f>
        <v>0.23538900607461419</v>
      </c>
      <c r="CX46" s="31">
        <f>('post-vaccine carriage (0)'!DV44*(1-'invasiveness (0)'!$F$90)+'post-vaccine carriage (0)'!BX44)*MIN(1000, EXP('invasiveness (0)'!$B46+1.96*$J46))/1000*(100000/('post-vaccine carriage (0)'!BX$47+'post-vaccine carriage (0)'!DV$47))</f>
        <v>0.46313761250175706</v>
      </c>
      <c r="CY46" s="38">
        <f>('post-vaccine carriage (0)'!DW44*(1-'invasiveness (0)'!$F$90)+'post-vaccine carriage (0)'!BY44)*MIN(1000, EXP('invasiveness (0)'!$B46+1.96*$J46))/1000*(100000/('post-vaccine carriage (0)'!BY$47+'post-vaccine carriage (0)'!DW$47))</f>
        <v>0.23287942930698749</v>
      </c>
      <c r="CZ46" s="31">
        <f>('post-vaccine carriage (0)'!DX44*(1-'invasiveness (0)'!$F$90)+'post-vaccine carriage (0)'!BZ44)*MIN(1000, EXP('invasiveness (0)'!$C46+1.96*$K46))/1000*(100000/('post-vaccine carriage (0)'!BZ$47+'post-vaccine carriage (0)'!DX$47))</f>
        <v>8.3022000830220009</v>
      </c>
      <c r="DA46" s="31">
        <f>('post-vaccine carriage (0)'!DY44*(1-'invasiveness (0)'!$F$90)+'post-vaccine carriage (0)'!CA44)*MIN(1000, EXP('invasiveness (0)'!$C46+1.96*$K46))/1000*(100000/('post-vaccine carriage (0)'!CA$47+'post-vaccine carriage (0)'!DY$47))</f>
        <v>4.1271151465125877</v>
      </c>
      <c r="DB46" s="31">
        <f>('post-vaccine carriage (0)'!DZ44*(1-'invasiveness (0)'!$F$90)+'post-vaccine carriage (0)'!CB44)*MIN(1000, EXP('invasiveness (0)'!$C46+1.96*$K46))/1000*(100000/('post-vaccine carriage (0)'!CB$47+'post-vaccine carriage (0)'!DZ$47))</f>
        <v>12.436779703175525</v>
      </c>
      <c r="DC46" s="31">
        <f>('post-vaccine carriage (0)'!EA44*(1-'invasiveness (0)'!$F$90)+'post-vaccine carriage (0)'!CC44)*MIN(1000, EXP('invasiveness (0)'!$C46+1.96*$K46))/1000*(100000/('post-vaccine carriage (0)'!CC$47+'post-vaccine carriage (0)'!EA$47))</f>
        <v>4.1590417567792377</v>
      </c>
      <c r="DD46" s="31">
        <f>('post-vaccine carriage (0)'!EB44*(1-'invasiveness (0)'!$F$90)+'post-vaccine carriage (0)'!CD44)*MIN(1000, EXP('invasiveness (0)'!$C46+1.96*$K46))/1000*(100000/('post-vaccine carriage (0)'!CD$47+'post-vaccine carriage (0)'!EB$47))</f>
        <v>8.3643511354606659</v>
      </c>
      <c r="DE46" s="31">
        <f>('post-vaccine carriage (0)'!EC44*(1-'invasiveness (0)'!$F$90)+'post-vaccine carriage (0)'!CE44)*MIN(1000, EXP('invasiveness (0)'!$C46+1.96*$K46))/1000*(100000/('post-vaccine carriage (0)'!CE$47+'post-vaccine carriage (0)'!EC$47))</f>
        <v>4.2057450477352063</v>
      </c>
      <c r="DF46" s="31">
        <f>('post-vaccine carriage (0)'!ED44*(1-'invasiveness (0)'!$F$90)+'post-vaccine carriage (0)'!CF44)*MIN(1000, EXP('invasiveness (0)'!$C46+1.96*$K46))/1000*(100000/('post-vaccine carriage (0)'!CF$47+'post-vaccine carriage (0)'!ED$47))</f>
        <v>0</v>
      </c>
      <c r="DG46" s="31">
        <f>('post-vaccine carriage (0)'!EE44*(1-'invasiveness (0)'!$F$90)+'post-vaccine carriage (0)'!CG44)*MIN(1000, EXP('invasiveness (0)'!$C46+1.96*$K46))/1000*(100000/('post-vaccine carriage (0)'!CG$47+'post-vaccine carriage (0)'!EE$47))</f>
        <v>0</v>
      </c>
      <c r="DH46" s="31">
        <f>('post-vaccine carriage (0)'!EF44*(1-'invasiveness (0)'!$F$90)+'post-vaccine carriage (0)'!CH44)*MIN(1000, EXP('invasiveness (0)'!$C46+1.96*$K46))/1000*(100000/('post-vaccine carriage (0)'!CH$47+'post-vaccine carriage (0)'!EF$47))</f>
        <v>1.692333728211203</v>
      </c>
      <c r="DI46" s="38">
        <f>('post-vaccine carriage (0)'!EG44*(1-'invasiveness (0)'!$F$90)+'post-vaccine carriage (0)'!CI44)*MIN(1000, EXP('invasiveness (0)'!$C46+1.96*$K46))/1000*(100000/('post-vaccine carriage (0)'!CI$47+'post-vaccine carriage (0)'!EG$47))</f>
        <v>1.262148176195885</v>
      </c>
      <c r="DJ46" s="31">
        <f>('post-vaccine carriage (0)'!EH44*(1-'invasiveness (0)'!$F$90)+'post-vaccine carriage (0)'!CJ44)*MIN(1000, EXP('invasiveness (0)'!$D46+1.96*$L46))/1000*(100000/('post-vaccine carriage (0)'!CJ$47+'post-vaccine carriage (0)'!EH$47))</f>
        <v>1.948239422829098</v>
      </c>
      <c r="DK46" s="31">
        <f>('post-vaccine carriage (0)'!EI44*(1-'invasiveness (0)'!$F$90)+'post-vaccine carriage (0)'!CK44)*MIN(1000, EXP('invasiveness (0)'!$D46+1.96*$L46))/1000*(100000/('post-vaccine carriage (0)'!CK$47+'post-vaccine carriage (0)'!EI$47))</f>
        <v>0.65138323044947866</v>
      </c>
      <c r="DL46" s="31">
        <f>('post-vaccine carriage (0)'!EJ44*(1-'invasiveness (0)'!$F$90)+'post-vaccine carriage (0)'!CL44)*MIN(1000, EXP('invasiveness (0)'!$D46+1.96*$L46))/1000*(100000/('post-vaccine carriage (0)'!CL$47+'post-vaccine carriage (0)'!EJ$47))</f>
        <v>0.81229901367533119</v>
      </c>
      <c r="DM46" s="31">
        <f>('post-vaccine carriage (0)'!EK44*(1-'invasiveness (0)'!$F$90)+'post-vaccine carriage (0)'!CM44)*MIN(1000, EXP('invasiveness (0)'!$D46+1.96*$L46))/1000*(100000/('post-vaccine carriage (0)'!CM$47+'post-vaccine carriage (0)'!EK$47))</f>
        <v>0.48601137618334939</v>
      </c>
      <c r="DN46" s="31">
        <f>('post-vaccine carriage (0)'!EL44*(1-'invasiveness (0)'!$F$90)+'post-vaccine carriage (0)'!CN44)*MIN(1000, EXP('invasiveness (0)'!$D46+1.96*$L46))/1000*(100000/('post-vaccine carriage (0)'!CN$47+'post-vaccine carriage (0)'!EL$47))</f>
        <v>0.48643228080131051</v>
      </c>
      <c r="DO46" s="31">
        <f>('post-vaccine carriage (0)'!EM44*(1-'invasiveness (0)'!$F$90)+'post-vaccine carriage (0)'!CO44)*MIN(1000, EXP('invasiveness (0)'!$D46+1.96*$L46))/1000*(100000/('post-vaccine carriage (0)'!CO$47+'post-vaccine carriage (0)'!EM$47))</f>
        <v>0</v>
      </c>
      <c r="DP46" s="31">
        <f>('post-vaccine carriage (0)'!EN44*(1-'invasiveness (0)'!$F$90)+'post-vaccine carriage (0)'!CP44)*MIN(1000, EXP('invasiveness (0)'!$D46+1.96*$L46))/1000*(100000/('post-vaccine carriage (0)'!CP$47+'post-vaccine carriage (0)'!EN$47))</f>
        <v>0.97510964951180934</v>
      </c>
      <c r="DQ46" s="31">
        <f>('post-vaccine carriage (0)'!EO44*(1-'invasiveness (0)'!$F$90)+'post-vaccine carriage (0)'!CQ44)*MIN(1000, EXP('invasiveness (0)'!$D46+1.96*$L46))/1000*(100000/('post-vaccine carriage (0)'!CQ$47+'post-vaccine carriage (0)'!EO$47))</f>
        <v>1.1341941015413535</v>
      </c>
      <c r="DR46" s="31">
        <f>('post-vaccine carriage (0)'!EP44*(1-'invasiveness (0)'!$F$90)+'post-vaccine carriage (0)'!CR44)*MIN(1000, EXP('invasiveness (0)'!$D46+1.96*$L46))/1000*(100000/('post-vaccine carriage (0)'!CR$47+'post-vaccine carriage (0)'!EP$47))</f>
        <v>0.32355008131641227</v>
      </c>
      <c r="DS46" s="38">
        <f>('post-vaccine carriage (0)'!EQ44*(1-'invasiveness (0)'!$F$90)+'post-vaccine carriage (0)'!CS44)*MIN(1000, EXP('invasiveness (0)'!$D46+1.96*$L46))/1000*(100000/('post-vaccine carriage (0)'!CS$47+'post-vaccine carriage (0)'!EQ$47))</f>
        <v>8.1478215930368525E-2</v>
      </c>
      <c r="DT46" s="31">
        <f>('post-vaccine carriage (0)'!ER44*(1-'invasiveness (0)'!$F$90)+'post-vaccine carriage (0)'!CT44)*MIN(1000, EXP('invasiveness (0)'!$E46+1.96*$M46))/1000*(100000/('post-vaccine carriage (0)'!CT$47+'post-vaccine carriage (0)'!ER$47))</f>
        <v>0.35434327847074182</v>
      </c>
      <c r="DU46" s="31">
        <f>('post-vaccine carriage (0)'!ES44*(1-'invasiveness (0)'!$F$90)+'post-vaccine carriage (0)'!CU44)*MIN(1000, EXP('invasiveness (0)'!$E46+1.96*$M46))/1000*(100000/('post-vaccine carriage (0)'!CU$47+'post-vaccine carriage (0)'!ES$47))</f>
        <v>0.62050398426418174</v>
      </c>
      <c r="DV46" s="31">
        <f>('post-vaccine carriage (0)'!ET44*(1-'invasiveness (0)'!$F$90)+'post-vaccine carriage (0)'!CV44)*MIN(1000, EXP('invasiveness (0)'!$E46+1.96*$M46))/1000*(100000/('post-vaccine carriage (0)'!CV$47+'post-vaccine carriage (0)'!ET$47))</f>
        <v>0.35417507894814593</v>
      </c>
      <c r="DW46" s="31">
        <f>('post-vaccine carriage (0)'!EU44*(1-'invasiveness (0)'!$F$90)+'post-vaccine carriage (0)'!CW44)*MIN(1000, EXP('invasiveness (0)'!$E46+1.96*$M46))/1000*(100000/('post-vaccine carriage (0)'!CW$47+'post-vaccine carriage (0)'!EU$47))</f>
        <v>0.17688425978910288</v>
      </c>
      <c r="DX46" s="31">
        <f>('post-vaccine carriage (0)'!EV44*(1-'invasiveness (0)'!$F$90)+'post-vaccine carriage (0)'!CX44)*MIN(1000, EXP('invasiveness (0)'!$E46+1.96*$M46))/1000*(100000/('post-vaccine carriage (0)'!CX$47+'post-vaccine carriage (0)'!EV$47))</f>
        <v>0.44165958069740047</v>
      </c>
      <c r="DY46" s="31">
        <f>('post-vaccine carriage (0)'!EW44*(1-'invasiveness (0)'!$F$90)+'post-vaccine carriage (0)'!CY44)*MIN(1000, EXP('invasiveness (0)'!$E46+1.96*$M46))/1000*(100000/('post-vaccine carriage (0)'!CY$47+'post-vaccine carriage (0)'!EW$47))</f>
        <v>0.26467581279745783</v>
      </c>
      <c r="DZ46" s="31">
        <f>('post-vaccine carriage (0)'!EX44*(1-'invasiveness (0)'!$F$90)+'post-vaccine carriage (0)'!CZ44)*MIN(1000, EXP('invasiveness (0)'!$E46+1.96*$M46))/1000*(100000/('post-vaccine carriage (0)'!CZ$47+'post-vaccine carriage (0)'!EX$47))</f>
        <v>0</v>
      </c>
      <c r="EA46" s="31">
        <f>('post-vaccine carriage (0)'!EY44*(1-'invasiveness (0)'!$F$90)+'post-vaccine carriage (0)'!DA44)*MIN(1000, EXP('invasiveness (0)'!$E46+1.96*$M46))/1000*(100000/('post-vaccine carriage (0)'!DA$47+'post-vaccine carriage (0)'!EY$47))</f>
        <v>0.61950458339306846</v>
      </c>
      <c r="EB46" s="31">
        <f>('post-vaccine carriage (0)'!EZ44*(1-'invasiveness (0)'!$F$90)+'post-vaccine carriage (0)'!DB44)*MIN(1000, EXP('invasiveness (0)'!$E46+1.96*$M46))/1000*(100000/('post-vaccine carriage (0)'!DB$47+'post-vaccine carriage (0)'!EZ$47))</f>
        <v>0.35434327847074182</v>
      </c>
      <c r="EC46" s="38">
        <f>('post-vaccine carriage (0)'!FA44*(1-'invasiveness (0)'!$F$90)+'post-vaccine carriage (0)'!DC44)*MIN(1000, EXP('invasiveness (0)'!$E46+1.96*$M46))/1000*(100000/('post-vaccine carriage (0)'!DC$47+'post-vaccine carriage (0)'!FA$47))</f>
        <v>0.46005406084885409</v>
      </c>
      <c r="GE46" s="41">
        <f t="shared" si="4"/>
        <v>0.19261884434468279</v>
      </c>
      <c r="GF46" s="41">
        <f t="shared" si="5"/>
        <v>0.19332630517522664</v>
      </c>
      <c r="GG46" s="41">
        <f t="shared" si="6"/>
        <v>1.955580292580562E-2</v>
      </c>
      <c r="GH46" s="41">
        <f t="shared" si="7"/>
        <v>0</v>
      </c>
      <c r="GI46" s="41">
        <f t="shared" si="8"/>
        <v>1.9337703700102876E-2</v>
      </c>
      <c r="GJ46" s="41">
        <f t="shared" si="9"/>
        <v>0</v>
      </c>
      <c r="GK46" s="41">
        <f t="shared" si="10"/>
        <v>0</v>
      </c>
      <c r="GL46" s="41">
        <f t="shared" si="11"/>
        <v>1.9607837258076768E-2</v>
      </c>
      <c r="GM46" s="41">
        <f t="shared" si="12"/>
        <v>3.8579231398556124E-2</v>
      </c>
      <c r="GN46" s="41">
        <f t="shared" si="13"/>
        <v>1.9398790227092337E-2</v>
      </c>
      <c r="GO46" s="41">
        <f t="shared" si="14"/>
        <v>4.0632681462145943E-2</v>
      </c>
      <c r="GP46" s="41">
        <f t="shared" si="15"/>
        <v>2.0198953702498881E-2</v>
      </c>
      <c r="GQ46" s="41">
        <f t="shared" si="16"/>
        <v>6.0868167839923874E-2</v>
      </c>
      <c r="GR46" s="41">
        <f t="shared" si="17"/>
        <v>2.0355209125417894E-2</v>
      </c>
      <c r="GS46" s="41">
        <f t="shared" si="18"/>
        <v>4.0936861545861555E-2</v>
      </c>
      <c r="GT46" s="41">
        <f t="shared" si="19"/>
        <v>2.0583784674750718E-2</v>
      </c>
      <c r="GU46" s="41">
        <f t="shared" si="20"/>
        <v>0</v>
      </c>
      <c r="GV46" s="41">
        <f t="shared" si="21"/>
        <v>0</v>
      </c>
      <c r="GW46" s="41">
        <f t="shared" si="22"/>
        <v>8.2826307025139247E-3</v>
      </c>
      <c r="GX46" s="41">
        <f t="shared" si="23"/>
        <v>6.1772137853281298E-3</v>
      </c>
      <c r="GY46" s="41">
        <f t="shared" si="24"/>
        <v>0.15813901288682228</v>
      </c>
      <c r="GZ46" s="41">
        <f t="shared" si="25"/>
        <v>5.2872916884479919E-2</v>
      </c>
      <c r="HA46" s="41">
        <f t="shared" si="26"/>
        <v>6.5934485611127372E-2</v>
      </c>
      <c r="HB46" s="41">
        <f t="shared" si="27"/>
        <v>3.9449647913290864E-2</v>
      </c>
      <c r="HC46" s="41">
        <f t="shared" si="28"/>
        <v>3.9483812831639153E-2</v>
      </c>
      <c r="HD46" s="41">
        <f t="shared" si="29"/>
        <v>0</v>
      </c>
      <c r="HE46" s="41">
        <f t="shared" si="30"/>
        <v>7.9149859931635133E-2</v>
      </c>
      <c r="HF46" s="41">
        <f t="shared" si="31"/>
        <v>9.2062779111281565E-2</v>
      </c>
      <c r="HG46" s="41">
        <f t="shared" si="32"/>
        <v>2.6262629674400573E-2</v>
      </c>
      <c r="HH46" s="41">
        <f t="shared" si="33"/>
        <v>6.613604307573912E-3</v>
      </c>
      <c r="HI46" s="41">
        <f t="shared" si="34"/>
        <v>6.8095632555957158E-2</v>
      </c>
      <c r="HJ46" s="41">
        <f t="shared" si="35"/>
        <v>0.11924485062710181</v>
      </c>
      <c r="HK46" s="41">
        <f t="shared" si="36"/>
        <v>6.8063308948927814E-2</v>
      </c>
      <c r="HL46" s="41">
        <f t="shared" si="37"/>
        <v>3.3992589365641881E-2</v>
      </c>
      <c r="HM46" s="41">
        <f t="shared" si="38"/>
        <v>8.4875572218513523E-2</v>
      </c>
      <c r="HN46" s="41">
        <f t="shared" si="39"/>
        <v>5.0863859962263065E-2</v>
      </c>
      <c r="HO46" s="41">
        <f t="shared" si="40"/>
        <v>0</v>
      </c>
      <c r="HP46" s="41">
        <f t="shared" si="41"/>
        <v>0.11905279157411472</v>
      </c>
      <c r="HQ46" s="41">
        <f t="shared" si="42"/>
        <v>6.8095632555957158E-2</v>
      </c>
      <c r="HR46" s="41">
        <f t="shared" si="43"/>
        <v>8.841051654384989E-2</v>
      </c>
      <c r="HS46" s="41">
        <f t="shared" si="44"/>
        <v>2.1002912817148012</v>
      </c>
      <c r="HT46" s="41">
        <f t="shared" si="45"/>
        <v>2.1080053442697975</v>
      </c>
      <c r="HU46" s="41">
        <f t="shared" si="46"/>
        <v>0.21323397786825185</v>
      </c>
      <c r="HV46" s="41">
        <f t="shared" si="47"/>
        <v>0</v>
      </c>
      <c r="HW46" s="41">
        <f t="shared" si="48"/>
        <v>0.21085585176199959</v>
      </c>
      <c r="HX46" s="41">
        <f t="shared" si="49"/>
        <v>0</v>
      </c>
      <c r="HY46" s="41">
        <f t="shared" si="50"/>
        <v>0</v>
      </c>
      <c r="HZ46" s="41">
        <f t="shared" si="51"/>
        <v>0.21380135358266214</v>
      </c>
      <c r="IA46" s="41">
        <f t="shared" si="52"/>
        <v>0.42066301268348399</v>
      </c>
      <c r="IB46" s="41">
        <f t="shared" si="53"/>
        <v>0.21152193145167225</v>
      </c>
      <c r="IC46" s="41">
        <f t="shared" si="54"/>
        <v>8.261567401559855</v>
      </c>
      <c r="ID46" s="41">
        <f t="shared" si="55"/>
        <v>4.1069161928100888</v>
      </c>
      <c r="IE46" s="41">
        <f t="shared" si="56"/>
        <v>12.3759115353356</v>
      </c>
      <c r="IF46" s="41">
        <f t="shared" si="57"/>
        <v>4.1386865476538199</v>
      </c>
      <c r="IG46" s="41">
        <f t="shared" si="58"/>
        <v>8.3234142739148052</v>
      </c>
      <c r="IH46" s="41">
        <f t="shared" si="59"/>
        <v>4.185161263060456</v>
      </c>
      <c r="II46" s="41">
        <f t="shared" si="60"/>
        <v>0</v>
      </c>
      <c r="IJ46" s="41">
        <f t="shared" si="61"/>
        <v>0</v>
      </c>
      <c r="IK46" s="41">
        <f t="shared" si="62"/>
        <v>1.6840510975086891</v>
      </c>
      <c r="IL46" s="41">
        <f t="shared" si="63"/>
        <v>1.2559709624105568</v>
      </c>
      <c r="IM46" s="41">
        <f t="shared" si="64"/>
        <v>1.7746298943435224</v>
      </c>
      <c r="IN46" s="41">
        <f t="shared" si="65"/>
        <v>0.5933378310100561</v>
      </c>
      <c r="IO46" s="41">
        <f t="shared" si="66"/>
        <v>0.73991425074476236</v>
      </c>
      <c r="IP46" s="41">
        <f t="shared" si="67"/>
        <v>0.4427024251021256</v>
      </c>
      <c r="IQ46" s="41">
        <f t="shared" si="68"/>
        <v>0.44308582249617712</v>
      </c>
      <c r="IR46" s="41">
        <f t="shared" si="69"/>
        <v>0</v>
      </c>
      <c r="IS46" s="41">
        <f t="shared" si="70"/>
        <v>0.88821667091287948</v>
      </c>
      <c r="IT46" s="41">
        <f t="shared" si="71"/>
        <v>1.0331249511728731</v>
      </c>
      <c r="IU46" s="41">
        <f t="shared" si="72"/>
        <v>0.29471821578663882</v>
      </c>
      <c r="IV46" s="41">
        <f t="shared" si="73"/>
        <v>7.4217612082728368E-2</v>
      </c>
      <c r="IW46" s="41">
        <f t="shared" si="74"/>
        <v>0.26238055930792892</v>
      </c>
      <c r="IX46" s="41">
        <f t="shared" si="75"/>
        <v>0.45946457104160204</v>
      </c>
      <c r="IY46" s="41">
        <f t="shared" si="76"/>
        <v>0.26225601261127784</v>
      </c>
      <c r="IZ46" s="41">
        <f t="shared" si="77"/>
        <v>0.1309774838019567</v>
      </c>
      <c r="JA46" s="41">
        <f t="shared" si="78"/>
        <v>0.32703565962140235</v>
      </c>
      <c r="JB46" s="41">
        <f t="shared" si="79"/>
        <v>0.19598449305088717</v>
      </c>
      <c r="JC46" s="41">
        <f t="shared" si="80"/>
        <v>0</v>
      </c>
      <c r="JD46" s="41">
        <f t="shared" si="81"/>
        <v>0.45872454470141799</v>
      </c>
      <c r="JE46" s="41">
        <f t="shared" si="82"/>
        <v>0.26238055930792892</v>
      </c>
      <c r="JF46" s="41">
        <f t="shared" si="83"/>
        <v>0.34065621991859873</v>
      </c>
    </row>
    <row r="47" spans="1:266" ht="15.75" thickBot="1" x14ac:dyDescent="0.3">
      <c r="A47" s="29" t="s">
        <v>30</v>
      </c>
      <c r="B47" s="20">
        <v>-6.4237123140000003</v>
      </c>
      <c r="C47" s="20">
        <v>1.4358116240000001</v>
      </c>
      <c r="D47" s="20">
        <v>0.73657792</v>
      </c>
      <c r="E47" s="27">
        <v>0.52169527400000004</v>
      </c>
      <c r="F47" s="20">
        <v>9.7996179999999995E-3</v>
      </c>
      <c r="G47" s="39">
        <v>1.0000000000000001E-5</v>
      </c>
      <c r="H47" s="39">
        <v>9.9599999999999995E-6</v>
      </c>
      <c r="I47" s="36">
        <v>9.9299999999999998E-6</v>
      </c>
      <c r="J47" s="20">
        <f t="shared" si="3"/>
        <v>10.101722327947321</v>
      </c>
      <c r="K47" s="20">
        <f t="shared" si="84"/>
        <v>316.2277660168379</v>
      </c>
      <c r="L47" s="20">
        <f t="shared" si="85"/>
        <v>316.86212526223898</v>
      </c>
      <c r="M47" s="27">
        <f t="shared" si="86"/>
        <v>317.34040798768842</v>
      </c>
      <c r="N47" s="37">
        <f>('post-vaccine carriage (0)'!DN45*(1-'invasiveness (0)'!$F$90)+'post-vaccine carriage (0)'!BP45)*EXP('invasiveness (0)'!$B47)/1000*(100000/('post-vaccine carriage (0)'!BP$47+'post-vaccine carriage (0)'!DN$47))</f>
        <v>2.1206578580047848E-5</v>
      </c>
      <c r="O47" s="37">
        <f>('post-vaccine carriage (0)'!DO45*(1-'invasiveness (0)'!$F$90)+'post-vaccine carriage (0)'!BQ45)*EXP('invasiveness (0)'!$B47)/1000*(100000/('post-vaccine carriage (0)'!BQ$47+'post-vaccine carriage (0)'!DO$47))</f>
        <v>2.1284467240143784E-5</v>
      </c>
      <c r="P47" s="37">
        <f>('post-vaccine carriage (0)'!DP45*(1-'invasiveness (0)'!$F$90)+'post-vaccine carriage (0)'!BR45)*EXP('invasiveness (0)'!$B47)/1000*(100000/('post-vaccine carriage (0)'!BR$47+'post-vaccine carriage (0)'!DP$47))</f>
        <v>4.3060342600739351E-6</v>
      </c>
      <c r="Q47" s="37">
        <f>('post-vaccine carriage (0)'!DQ45*(1-'invasiveness (0)'!$F$90)+'post-vaccine carriage (0)'!BS45)*EXP('invasiveness (0)'!$B47)/1000*(100000/('post-vaccine carriage (0)'!BS$47+'post-vaccine carriage (0)'!DQ$47))</f>
        <v>0</v>
      </c>
      <c r="R47" s="37">
        <f>('post-vaccine carriage (0)'!DR45*(1-'invasiveness (0)'!$F$90)+'post-vaccine carriage (0)'!BT45)*EXP('invasiveness (0)'!$B47)/1000*(100000/('post-vaccine carriage (0)'!BT$47+'post-vaccine carriage (0)'!DR$47))</f>
        <v>1.383853419975116E-5</v>
      </c>
      <c r="S47" s="37">
        <f>('post-vaccine carriage (0)'!DS45*(1-'invasiveness (0)'!$F$90)+'post-vaccine carriage (0)'!BU45)*EXP('invasiveness (0)'!$B47)/1000*(100000/('post-vaccine carriage (0)'!BU$47+'post-vaccine carriage (0)'!DS$47))</f>
        <v>2.1389683101138419E-6</v>
      </c>
      <c r="T47" s="37">
        <f>('post-vaccine carriage (0)'!DT45*(1-'invasiveness (0)'!$F$90)+'post-vaccine carriage (0)'!BV45)*EXP('invasiveness (0)'!$B47)/1000*(100000/('post-vaccine carriage (0)'!BV$47+'post-vaccine carriage (0)'!DT$47))</f>
        <v>0</v>
      </c>
      <c r="U47" s="37">
        <f>('post-vaccine carriage (0)'!DU45*(1-'invasiveness (0)'!$F$90)+'post-vaccine carriage (0)'!BW45)*EXP('invasiveness (0)'!$B47)/1000*(100000/('post-vaccine carriage (0)'!BW$47+'post-vaccine carriage (0)'!DU$47))</f>
        <v>0</v>
      </c>
      <c r="V47" s="37">
        <f>('post-vaccine carriage (0)'!DV45*(1-'invasiveness (0)'!$F$90)+'post-vaccine carriage (0)'!BX45)*EXP('invasiveness (0)'!$B47)/1000*(100000/('post-vaccine carriage (0)'!BX$47+'post-vaccine carriage (0)'!DV$47))</f>
        <v>0</v>
      </c>
      <c r="W47" s="40">
        <f>('post-vaccine carriage (0)'!DW45*(1-'invasiveness (0)'!$F$90)+'post-vaccine carriage (0)'!BY45)*EXP('invasiveness (0)'!$B47)/1000*(100000/('post-vaccine carriage (0)'!BY$47+'post-vaccine carriage (0)'!DW$47))</f>
        <v>1.3882249214005061E-5</v>
      </c>
      <c r="X47" s="37">
        <f>('post-vaccine carriage (0)'!DX45*(1-'invasiveness (0)'!$F$90)+'post-vaccine carriage (0)'!BZ45)*EXP('invasiveness (0)'!$C47)/1000*(100000/('post-vaccine carriage (0)'!BZ$47+'post-vaccine carriage (0)'!DX$47))</f>
        <v>0</v>
      </c>
      <c r="Y47" s="37">
        <f>('post-vaccine carriage (0)'!DY45*(1-'invasiveness (0)'!$F$90)+'post-vaccine carriage (0)'!CA45)*EXP('invasiveness (0)'!$C47)/1000*(100000/('post-vaccine carriage (0)'!CA$47+'post-vaccine carriage (0)'!DY$47))</f>
        <v>6.9385966571461746E-2</v>
      </c>
      <c r="Z47" s="37">
        <f>('post-vaccine carriage (0)'!DZ45*(1-'invasiveness (0)'!$F$90)+'post-vaccine carriage (0)'!CB45)*EXP('invasiveness (0)'!$C47)/1000*(100000/('post-vaccine carriage (0)'!CB$47+'post-vaccine carriage (0)'!DZ$47))</f>
        <v>3.4848312122264288E-2</v>
      </c>
      <c r="AA47" s="37">
        <f>('post-vaccine carriage (0)'!EA45*(1-'invasiveness (0)'!$F$90)+'post-vaccine carriage (0)'!CC45)*EXP('invasiveness (0)'!$C47)/1000*(100000/('post-vaccine carriage (0)'!CC$47+'post-vaccine carriage (0)'!EA$47))</f>
        <v>1.9228749033326092E-2</v>
      </c>
      <c r="AB47" s="37">
        <f>('post-vaccine carriage (0)'!EB45*(1-'invasiveness (0)'!$F$90)+'post-vaccine carriage (0)'!CD45)*EXP('invasiveness (0)'!$C47)/1000*(100000/('post-vaccine carriage (0)'!CD$47+'post-vaccine carriage (0)'!EB$47))</f>
        <v>2.1093496340929087E-2</v>
      </c>
      <c r="AC47" s="37">
        <f>('post-vaccine carriage (0)'!EC45*(1-'invasiveness (0)'!$F$90)+'post-vaccine carriage (0)'!CE45)*EXP('invasiveness (0)'!$C47)/1000*(100000/('post-vaccine carriage (0)'!CE$47+'post-vaccine carriage (0)'!EC$47))</f>
        <v>0</v>
      </c>
      <c r="AD47" s="37">
        <f>('post-vaccine carriage (0)'!ED45*(1-'invasiveness (0)'!$F$90)+'post-vaccine carriage (0)'!CF45)*EXP('invasiveness (0)'!$C47)/1000*(100000/('post-vaccine carriage (0)'!CF$47+'post-vaccine carriage (0)'!ED$47))</f>
        <v>0</v>
      </c>
      <c r="AE47" s="37">
        <f>('post-vaccine carriage (0)'!EE45*(1-'invasiveness (0)'!$F$90)+'post-vaccine carriage (0)'!CG45)*EXP('invasiveness (0)'!$C47)/1000*(100000/('post-vaccine carriage (0)'!CG$47+'post-vaccine carriage (0)'!EE$47))</f>
        <v>1.7650253748231197E-3</v>
      </c>
      <c r="AF47" s="37">
        <f>('post-vaccine carriage (0)'!EF45*(1-'invasiveness (0)'!$F$90)+'post-vaccine carriage (0)'!CH45)*EXP('invasiveness (0)'!$C47)/1000*(100000/('post-vaccine carriage (0)'!CH$47+'post-vaccine carriage (0)'!EF$47))</f>
        <v>0</v>
      </c>
      <c r="AG47" s="40">
        <f>('post-vaccine carriage (0)'!EG45*(1-'invasiveness (0)'!$F$90)+'post-vaccine carriage (0)'!CI45)*EXP('invasiveness (0)'!$C47)/1000*(100000/('post-vaccine carriage (0)'!CI$47+'post-vaccine carriage (0)'!EG$47))</f>
        <v>3.5365854054157046E-3</v>
      </c>
      <c r="AH47" s="37">
        <f>('post-vaccine carriage (0)'!EH45*(1-'invasiveness (0)'!$F$90)+'post-vaccine carriage (0)'!CJ45)*EXP('invasiveness (0)'!$D47)/1000*(100000/('post-vaccine carriage (0)'!CJ$47+'post-vaccine carriage (0)'!EH$47))</f>
        <v>1.325337015206623E-2</v>
      </c>
      <c r="AI47" s="37">
        <f>('post-vaccine carriage (0)'!EI45*(1-'invasiveness (0)'!$F$90)+'post-vaccine carriage (0)'!CK45)*EXP('invasiveness (0)'!$D47)/1000*(100000/('post-vaccine carriage (0)'!CK$47+'post-vaccine carriage (0)'!EI$47))</f>
        <v>3.9880728551901445E-2</v>
      </c>
      <c r="AJ47" s="37">
        <f>('post-vaccine carriage (0)'!EJ45*(1-'invasiveness (0)'!$F$90)+'post-vaccine carriage (0)'!CL45)*EXP('invasiveness (0)'!$D47)/1000*(100000/('post-vaccine carriage (0)'!CL$47+'post-vaccine carriage (0)'!EJ$47))</f>
        <v>8.8413769899096072E-3</v>
      </c>
      <c r="AK47" s="37">
        <f>('post-vaccine carriage (0)'!EK45*(1-'invasiveness (0)'!$F$90)+'post-vaccine carriage (0)'!CM45)*EXP('invasiveness (0)'!$D47)/1000*(100000/('post-vaccine carriage (0)'!CM$47+'post-vaccine carriage (0)'!EK$47))</f>
        <v>8.8165600061884848E-3</v>
      </c>
      <c r="AL47" s="37">
        <f>('post-vaccine carriage (0)'!EL45*(1-'invasiveness (0)'!$F$90)+'post-vaccine carriage (0)'!CN45)*EXP('invasiveness (0)'!$D47)/1000*(100000/('post-vaccine carriage (0)'!CN$47+'post-vaccine carriage (0)'!EL$47))</f>
        <v>8.8241954875845734E-3</v>
      </c>
      <c r="AM47" s="37">
        <f>('post-vaccine carriage (0)'!EM45*(1-'invasiveness (0)'!$F$90)+'post-vaccine carriage (0)'!CO45)*EXP('invasiveness (0)'!$D47)/1000*(100000/('post-vaccine carriage (0)'!CO$47+'post-vaccine carriage (0)'!EM$47))</f>
        <v>2.6501135275627221E-2</v>
      </c>
      <c r="AN47" s="37">
        <f>('post-vaccine carriage (0)'!EN45*(1-'invasiveness (0)'!$F$90)+'post-vaccine carriage (0)'!CP45)*EXP('invasiveness (0)'!$D47)/1000*(100000/('post-vaccine carriage (0)'!CP$47+'post-vaccine carriage (0)'!EN$47))</f>
        <v>4.4222795796712991E-3</v>
      </c>
      <c r="AO47" s="37">
        <f>('post-vaccine carriage (0)'!EO45*(1-'invasiveness (0)'!$F$90)+'post-vaccine carriage (0)'!CQ45)*EXP('invasiveness (0)'!$D47)/1000*(100000/('post-vaccine carriage (0)'!CQ$47+'post-vaccine carriage (0)'!EO$47))</f>
        <v>1.7635725378809055E-2</v>
      </c>
      <c r="AP47" s="37">
        <f>('post-vaccine carriage (0)'!EP45*(1-'invasiveness (0)'!$F$90)+'post-vaccine carriage (0)'!CR45)*EXP('invasiveness (0)'!$D47)/1000*(100000/('post-vaccine carriage (0)'!CR$47+'post-vaccine carriage (0)'!EP$47))</f>
        <v>0</v>
      </c>
      <c r="AQ47" s="40">
        <f>('post-vaccine carriage (0)'!EQ45*(1-'invasiveness (0)'!$F$90)+'post-vaccine carriage (0)'!CS45)*EXP('invasiveness (0)'!$D47)/1000*(100000/('post-vaccine carriage (0)'!CS$47+'post-vaccine carriage (0)'!EQ$47))</f>
        <v>2.6605213525234292E-3</v>
      </c>
      <c r="AR47" s="37">
        <f>('post-vaccine carriage (0)'!ER45*(1-'invasiveness (0)'!$F$90)+'post-vaccine carriage (0)'!CT45)*EXP('invasiveness (0)'!$E47)/1000*(100000/('post-vaccine carriage (0)'!CT$47+'post-vaccine carriage (0)'!ER$47))</f>
        <v>1.2634084926830522E-2</v>
      </c>
      <c r="AS47" s="37">
        <f>('post-vaccine carriage (0)'!ES45*(1-'invasiveness (0)'!$F$90)+'post-vaccine carriage (0)'!CU45)*EXP('invasiveness (0)'!$E47)/1000*(100000/('post-vaccine carriage (0)'!CU$47+'post-vaccine carriage (0)'!ES$47))</f>
        <v>4.0033952467360613E-2</v>
      </c>
      <c r="AT47" s="37">
        <f>('post-vaccine carriage (0)'!ET45*(1-'invasiveness (0)'!$F$90)+'post-vaccine carriage (0)'!CV45)*EXP('invasiveness (0)'!$E47)/1000*(100000/('post-vaccine carriage (0)'!CV$47+'post-vaccine carriage (0)'!ET$47))</f>
        <v>8.418725189707538E-3</v>
      </c>
      <c r="AU47" s="37">
        <f>('post-vaccine carriage (0)'!EU45*(1-'invasiveness (0)'!$F$90)+'post-vaccine carriage (0)'!CW45)*EXP('invasiveness (0)'!$E47)/1000*(100000/('post-vaccine carriage (0)'!CW$47+'post-vaccine carriage (0)'!EU$47))</f>
        <v>1.4715857261616085E-2</v>
      </c>
      <c r="AV47" s="37">
        <f>('post-vaccine carriage (0)'!EV45*(1-'invasiveness (0)'!$F$90)+'post-vaccine carriage (0)'!CX45)*EXP('invasiveness (0)'!$E47)/1000*(100000/('post-vaccine carriage (0)'!CX$47+'post-vaccine carriage (0)'!EV$47))</f>
        <v>2.729539211418331E-2</v>
      </c>
      <c r="AW47" s="37">
        <f>('post-vaccine carriage (0)'!EW45*(1-'invasiveness (0)'!$F$90)+'post-vaccine carriage (0)'!CY45)*EXP('invasiveness (0)'!$E47)/1000*(100000/('post-vaccine carriage (0)'!CY$47+'post-vaccine carriage (0)'!EW$47))</f>
        <v>1.2582663573743463E-2</v>
      </c>
      <c r="AX47" s="37">
        <f>('post-vaccine carriage (0)'!EX45*(1-'invasiveness (0)'!$F$90)+'post-vaccine carriage (0)'!CZ45)*EXP('invasiveness (0)'!$E47)/1000*(100000/('post-vaccine carriage (0)'!CZ$47+'post-vaccine carriage (0)'!EX$47))</f>
        <v>8.3879203755768319E-3</v>
      </c>
      <c r="AY47" s="37">
        <f>('post-vaccine carriage (0)'!EY45*(1-'invasiveness (0)'!$F$90)+'post-vaccine carriage (0)'!DA45)*EXP('invasiveness (0)'!$E47)/1000*(100000/('post-vaccine carriage (0)'!DA$47+'post-vaccine carriage (0)'!EY$47))</f>
        <v>6.310969370015301E-3</v>
      </c>
      <c r="AZ47" s="37">
        <f>('post-vaccine carriage (0)'!EZ45*(1-'invasiveness (0)'!$F$90)+'post-vaccine carriage (0)'!DB45)*EXP('invasiveness (0)'!$E47)/1000*(100000/('post-vaccine carriage (0)'!DB$47+'post-vaccine carriage (0)'!EZ$47))</f>
        <v>2.1056808211384202E-3</v>
      </c>
      <c r="BA47" s="40">
        <f>('post-vaccine carriage (0)'!FA45*(1-'invasiveness (0)'!$F$90)+'post-vaccine carriage (0)'!DC45)*EXP('invasiveness (0)'!$E47)/1000*(100000/('post-vaccine carriage (0)'!DC$47+'post-vaccine carriage (0)'!FA$47))</f>
        <v>2.1029737837992463E-2</v>
      </c>
      <c r="BB47" s="37">
        <f>('post-vaccine carriage (0)'!DN45*(1-'invasiveness (0)'!$F$90)+'post-vaccine carriage (0)'!BP45)*EXP('invasiveness (0)'!$B47-1.96*$J47)/1000*(100000/('post-vaccine carriage (0)'!BP$47+'post-vaccine carriage (0)'!DN$47))</f>
        <v>5.3420871309161066E-14</v>
      </c>
      <c r="BC47" s="37">
        <f>('post-vaccine carriage (0)'!DO45*(1-'invasiveness (0)'!$F$90)+'post-vaccine carriage (0)'!BQ45)*EXP('invasiveness (0)'!$B47-1.96*$J47)/1000*(100000/('post-vaccine carriage (0)'!BQ$47+'post-vaccine carriage (0)'!DO$47))</f>
        <v>5.361707835273115E-14</v>
      </c>
      <c r="BD47" s="37">
        <f>('post-vaccine carriage (0)'!DP45*(1-'invasiveness (0)'!$F$90)+'post-vaccine carriage (0)'!BR45)*EXP('invasiveness (0)'!$B47-1.96*$J47)/1000*(100000/('post-vaccine carriage (0)'!BR$47+'post-vaccine carriage (0)'!DP$47))</f>
        <v>1.0847204851643223E-14</v>
      </c>
      <c r="BE47" s="37">
        <f>('post-vaccine carriage (0)'!DQ45*(1-'invasiveness (0)'!$F$90)+'post-vaccine carriage (0)'!BS45)*EXP('invasiveness (0)'!$B47-1.96*$J47)/1000*(100000/('post-vaccine carriage (0)'!BS$47+'post-vaccine carriage (0)'!DQ$47))</f>
        <v>0</v>
      </c>
      <c r="BF47" s="37">
        <f>('post-vaccine carriage (0)'!DR45*(1-'invasiveness (0)'!$F$90)+'post-vaccine carriage (0)'!BT45)*EXP('invasiveness (0)'!$B47-1.96*$J47)/1000*(100000/('post-vaccine carriage (0)'!BT$47+'post-vaccine carriage (0)'!DR$47))</f>
        <v>3.4860246399570925E-14</v>
      </c>
      <c r="BG47" s="37">
        <f>('post-vaccine carriage (0)'!DS45*(1-'invasiveness (0)'!$F$90)+'post-vaccine carriage (0)'!BU45)*EXP('invasiveness (0)'!$B47-1.96*$J47)/1000*(100000/('post-vaccine carriage (0)'!BU$47+'post-vaccine carriage (0)'!DS$47))</f>
        <v>5.3882124548120985E-15</v>
      </c>
      <c r="BH47" s="37">
        <f>('post-vaccine carriage (0)'!DT45*(1-'invasiveness (0)'!$F$90)+'post-vaccine carriage (0)'!BV45)*EXP('invasiveness (0)'!$B47-1.96*$J47)/1000*(100000/('post-vaccine carriage (0)'!BV$47+'post-vaccine carriage (0)'!DT$47))</f>
        <v>0</v>
      </c>
      <c r="BI47" s="37">
        <f>('post-vaccine carriage (0)'!DU45*(1-'invasiveness (0)'!$F$90)+'post-vaccine carriage (0)'!BW45)*EXP('invasiveness (0)'!$B47-1.96*$J47)/1000*(100000/('post-vaccine carriage (0)'!BW$47+'post-vaccine carriage (0)'!DU$47))</f>
        <v>0</v>
      </c>
      <c r="BJ47" s="37">
        <f>('post-vaccine carriage (0)'!DV45*(1-'invasiveness (0)'!$F$90)+'post-vaccine carriage (0)'!BX45)*EXP('invasiveness (0)'!$B47-1.96*$J47)/1000*(100000/('post-vaccine carriage (0)'!BX$47+'post-vaccine carriage (0)'!DV$47))</f>
        <v>0</v>
      </c>
      <c r="BK47" s="40">
        <f>('post-vaccine carriage (0)'!DW45*(1-'invasiveness (0)'!$F$90)+'post-vaccine carriage (0)'!BY45)*EXP('invasiveness (0)'!$B47-1.96*$J47)/1000*(100000/('post-vaccine carriage (0)'!BY$47+'post-vaccine carriage (0)'!DW$47))</f>
        <v>3.4970367612284273E-14</v>
      </c>
      <c r="BL47" s="37">
        <f>('post-vaccine carriage (0)'!DX45*(1-'invasiveness (0)'!$F$90)+'post-vaccine carriage (0)'!BZ45)*EXP('invasiveness (0)'!$C47-1.96*$K47)/1000*(100000/('post-vaccine carriage (0)'!BZ$47+'post-vaccine carriage (0)'!DX$47))</f>
        <v>0</v>
      </c>
      <c r="BM47" s="37">
        <f>('post-vaccine carriage (0)'!DY45*(1-'invasiveness (0)'!$F$90)+'post-vaccine carriage (0)'!CA45)*EXP('invasiveness (0)'!$C47-1.96*$K47)/1000*(100000/('post-vaccine carriage (0)'!CA$47+'post-vaccine carriage (0)'!DY$47))</f>
        <v>4.6000545663814004E-271</v>
      </c>
      <c r="BN47" s="37">
        <f>('post-vaccine carriage (0)'!DZ45*(1-'invasiveness (0)'!$F$90)+'post-vaccine carriage (0)'!CB45)*EXP('invasiveness (0)'!$C47-1.96*$K47)/1000*(100000/('post-vaccine carriage (0)'!CB$47+'post-vaccine carriage (0)'!DZ$47))</f>
        <v>2.3103250589383412E-271</v>
      </c>
      <c r="BO47" s="37">
        <f>('post-vaccine carriage (0)'!EA45*(1-'invasiveness (0)'!$F$90)+'post-vaccine carriage (0)'!CC45)*EXP('invasiveness (0)'!$C47-1.96*$K47)/1000*(100000/('post-vaccine carriage (0)'!CC$47+'post-vaccine carriage (0)'!EA$47))</f>
        <v>1.2748009311861946E-271</v>
      </c>
      <c r="BP47" s="37">
        <f>('post-vaccine carriage (0)'!EB45*(1-'invasiveness (0)'!$F$90)+'post-vaccine carriage (0)'!CD45)*EXP('invasiveness (0)'!$C47-1.96*$K47)/1000*(100000/('post-vaccine carriage (0)'!CD$47+'post-vaccine carriage (0)'!EB$47))</f>
        <v>1.3984273615920033E-271</v>
      </c>
      <c r="BQ47" s="37">
        <f>('post-vaccine carriage (0)'!EC45*(1-'invasiveness (0)'!$F$90)+'post-vaccine carriage (0)'!CE45)*EXP('invasiveness (0)'!$C47-1.96*$K47)/1000*(100000/('post-vaccine carriage (0)'!CE$47+'post-vaccine carriage (0)'!EC$47))</f>
        <v>0</v>
      </c>
      <c r="BR47" s="37">
        <f>('post-vaccine carriage (0)'!ED45*(1-'invasiveness (0)'!$F$90)+'post-vaccine carriage (0)'!CF45)*EXP('invasiveness (0)'!$C47-1.96*$K47)/1000*(100000/('post-vaccine carriage (0)'!CF$47+'post-vaccine carriage (0)'!ED$47))</f>
        <v>0</v>
      </c>
      <c r="BS47" s="37">
        <f>('post-vaccine carriage (0)'!EE45*(1-'invasiveness (0)'!$F$90)+'post-vaccine carriage (0)'!CG45)*EXP('invasiveness (0)'!$C47-1.96*$K47)/1000*(100000/('post-vaccine carriage (0)'!CG$47+'post-vaccine carriage (0)'!EE$47))</f>
        <v>1.1701520403080388E-272</v>
      </c>
      <c r="BT47" s="37">
        <f>('post-vaccine carriage (0)'!EF45*(1-'invasiveness (0)'!$F$90)+'post-vaccine carriage (0)'!CH45)*EXP('invasiveness (0)'!$C47-1.96*$K47)/1000*(100000/('post-vaccine carriage (0)'!CH$47+'post-vaccine carriage (0)'!EF$47))</f>
        <v>0</v>
      </c>
      <c r="BU47" s="40">
        <f>('post-vaccine carriage (0)'!EG45*(1-'invasiveness (0)'!$F$90)+'post-vaccine carriage (0)'!CI45)*EXP('invasiveness (0)'!$C47-1.96*$K47)/1000*(100000/('post-vaccine carriage (0)'!CI$47+'post-vaccine carriage (0)'!EG$47))</f>
        <v>2.3446363360558141E-272</v>
      </c>
      <c r="BV47" s="37">
        <f>('post-vaccine carriage (0)'!EH45*(1-'invasiveness (0)'!$F$90)+'post-vaccine carriage (0)'!CJ45)*EXP('invasiveness (0)'!$D47-1.96*$L47)/1000*(100000/('post-vaccine carriage (0)'!CJ$47+'post-vaccine carriage (0)'!EH$47))</f>
        <v>2.534195862204626E-272</v>
      </c>
      <c r="BW47" s="37">
        <f>('post-vaccine carriage (0)'!EI45*(1-'invasiveness (0)'!$F$90)+'post-vaccine carriage (0)'!CK45)*EXP('invasiveness (0)'!$D47-1.96*$L47)/1000*(100000/('post-vaccine carriage (0)'!CK$47+'post-vaccine carriage (0)'!EI$47))</f>
        <v>7.6256511452053714E-272</v>
      </c>
      <c r="BX47" s="37">
        <f>('post-vaccine carriage (0)'!EJ45*(1-'invasiveness (0)'!$F$90)+'post-vaccine carriage (0)'!CL45)*EXP('invasiveness (0)'!$D47-1.96*$L47)/1000*(100000/('post-vaccine carriage (0)'!CL$47+'post-vaccine carriage (0)'!EJ$47))</f>
        <v>1.6905723394835544E-272</v>
      </c>
      <c r="BY47" s="37">
        <f>('post-vaccine carriage (0)'!EK45*(1-'invasiveness (0)'!$F$90)+'post-vaccine carriage (0)'!CM45)*EXP('invasiveness (0)'!$D47-1.96*$L47)/1000*(100000/('post-vaccine carriage (0)'!CM$47+'post-vaccine carriage (0)'!EK$47))</f>
        <v>1.6858270485321307E-272</v>
      </c>
      <c r="BZ47" s="37">
        <f>('post-vaccine carriage (0)'!EL45*(1-'invasiveness (0)'!$F$90)+'post-vaccine carriage (0)'!CN45)*EXP('invasiveness (0)'!$D47-1.96*$L47)/1000*(100000/('post-vaccine carriage (0)'!CN$47+'post-vaccine carriage (0)'!EL$47))</f>
        <v>1.6872870398504065E-272</v>
      </c>
      <c r="CA47" s="37">
        <f>('post-vaccine carriage (0)'!EM45*(1-'invasiveness (0)'!$F$90)+'post-vaccine carriage (0)'!CO45)*EXP('invasiveness (0)'!$D47-1.96*$L47)/1000*(100000/('post-vaccine carriage (0)'!CO$47+'post-vaccine carriage (0)'!EM$47))</f>
        <v>5.0673199788922592E-272</v>
      </c>
      <c r="CB47" s="37">
        <f>('post-vaccine carriage (0)'!EN45*(1-'invasiveness (0)'!$F$90)+'post-vaccine carriage (0)'!CP45)*EXP('invasiveness (0)'!$D47-1.96*$L47)/1000*(100000/('post-vaccine carriage (0)'!CP$47+'post-vaccine carriage (0)'!EN$47))</f>
        <v>8.4559040332604275E-273</v>
      </c>
      <c r="CC47" s="37">
        <f>('post-vaccine carriage (0)'!EO45*(1-'invasiveness (0)'!$F$90)+'post-vaccine carriage (0)'!CQ45)*EXP('invasiveness (0)'!$D47-1.96*$L47)/1000*(100000/('post-vaccine carriage (0)'!CQ$47+'post-vaccine carriage (0)'!EO$47))</f>
        <v>3.3721522729060258E-272</v>
      </c>
      <c r="CD47" s="37">
        <f>('post-vaccine carriage (0)'!EP45*(1-'invasiveness (0)'!$F$90)+'post-vaccine carriage (0)'!CR45)*EXP('invasiveness (0)'!$D47-1.96*$L47)/1000*(100000/('post-vaccine carriage (0)'!CR$47+'post-vaccine carriage (0)'!EP$47))</f>
        <v>0</v>
      </c>
      <c r="CE47" s="40">
        <f>('post-vaccine carriage (0)'!EQ45*(1-'invasiveness (0)'!$F$90)+'post-vaccine carriage (0)'!CS45)*EXP('invasiveness (0)'!$D47-1.96*$L47)/1000*(100000/('post-vaccine carriage (0)'!CS$47+'post-vaccine carriage (0)'!EQ$47))</f>
        <v>5.0872209298559375E-273</v>
      </c>
      <c r="CF47" s="37">
        <f>('post-vaccine carriage (0)'!ER45*(1-'invasiveness (0)'!$F$90)+'post-vaccine carriage (0)'!CT45)*EXP('invasiveness (0)'!$E47-1.96*$M47)/1000*(100000/('post-vaccine carriage (0)'!CT$47+'post-vaccine carriage (0)'!ER$47))</f>
        <v>9.4609591412488343E-273</v>
      </c>
      <c r="CG47" s="37">
        <f>('post-vaccine carriage (0)'!ES45*(1-'invasiveness (0)'!$F$90)+'post-vaccine carriage (0)'!CU45)*EXP('invasiveness (0)'!$E47-1.96*$M47)/1000*(100000/('post-vaccine carriage (0)'!CU$47+'post-vaccine carriage (0)'!ES$47))</f>
        <v>2.997918652201234E-272</v>
      </c>
      <c r="CH47" s="37">
        <f>('post-vaccine carriage (0)'!ET45*(1-'invasiveness (0)'!$F$90)+'post-vaccine carriage (0)'!CV45)*EXP('invasiveness (0)'!$E47-1.96*$M47)/1000*(100000/('post-vaccine carriage (0)'!CV$47+'post-vaccine carriage (0)'!ET$47))</f>
        <v>6.3043121446870592E-273</v>
      </c>
      <c r="CI47" s="37">
        <f>('post-vaccine carriage (0)'!EU45*(1-'invasiveness (0)'!$F$90)+'post-vaccine carriage (0)'!CW45)*EXP('invasiveness (0)'!$E47-1.96*$M47)/1000*(100000/('post-vaccine carriage (0)'!CW$47+'post-vaccine carriage (0)'!EU$47))</f>
        <v>1.1019881937387532E-272</v>
      </c>
      <c r="CJ47" s="37">
        <f>('post-vaccine carriage (0)'!EV45*(1-'invasiveness (0)'!$F$90)+'post-vaccine carriage (0)'!CX45)*EXP('invasiveness (0)'!$E47-1.96*$M47)/1000*(100000/('post-vaccine carriage (0)'!CX$47+'post-vaccine carriage (0)'!EV$47))</f>
        <v>2.0439991580889118E-272</v>
      </c>
      <c r="CK47" s="37">
        <f>('post-vaccine carriage (0)'!EW45*(1-'invasiveness (0)'!$F$90)+'post-vaccine carriage (0)'!CY45)*EXP('invasiveness (0)'!$E47-1.96*$M47)/1000*(100000/('post-vaccine carriage (0)'!CY$47+'post-vaccine carriage (0)'!EW$47))</f>
        <v>9.422452567693099E-273</v>
      </c>
      <c r="CL47" s="37">
        <f>('post-vaccine carriage (0)'!EX45*(1-'invasiveness (0)'!$F$90)+'post-vaccine carriage (0)'!CZ45)*EXP('invasiveness (0)'!$E47-1.96*$M47)/1000*(100000/('post-vaccine carriage (0)'!CZ$47+'post-vaccine carriage (0)'!EX$47))</f>
        <v>6.2812441433611024E-273</v>
      </c>
      <c r="CM47" s="37">
        <f>('post-vaccine carriage (0)'!EY45*(1-'invasiveness (0)'!$F$90)+'post-vaccine carriage (0)'!DA45)*EXP('invasiveness (0)'!$E47-1.96*$M47)/1000*(100000/('post-vaccine carriage (0)'!DA$47+'post-vaccine carriage (0)'!EY$47))</f>
        <v>4.7259317708549235E-273</v>
      </c>
      <c r="CN47" s="37">
        <f>('post-vaccine carriage (0)'!EZ45*(1-'invasiveness (0)'!$F$90)+'post-vaccine carriage (0)'!DB45)*EXP('invasiveness (0)'!$E47-1.96*$M47)/1000*(100000/('post-vaccine carriage (0)'!DB$47+'post-vaccine carriage (0)'!EZ$47))</f>
        <v>1.5768265235414725E-273</v>
      </c>
      <c r="CO47" s="40">
        <f>('post-vaccine carriage (0)'!FA45*(1-'invasiveness (0)'!$F$90)+'post-vaccine carriage (0)'!DC45)*EXP('invasiveness (0)'!$E47-1.96*$M47)/1000*(100000/('post-vaccine carriage (0)'!DC$47+'post-vaccine carriage (0)'!FA$47))</f>
        <v>1.5747993747762014E-272</v>
      </c>
      <c r="CP47" s="37">
        <f>('post-vaccine carriage (0)'!DN45*(1-'invasiveness (0)'!$F$90)+'post-vaccine carriage (0)'!BP45)*MIN(1000, EXP('invasiveness (0)'!$B47+1.96*$J47))/1000*(100000/('post-vaccine carriage (0)'!BP$47+'post-vaccine carriage (0)'!DN$47))</f>
        <v>13.06933281056002</v>
      </c>
      <c r="CQ47" s="37">
        <f>('post-vaccine carriage (0)'!DO45*(1-'invasiveness (0)'!$F$90)+'post-vaccine carriage (0)'!BQ45)*MIN(1000, EXP('invasiveness (0)'!$B47+1.96*$J47))/1000*(100000/('post-vaccine carriage (0)'!BQ$47+'post-vaccine carriage (0)'!DO$47))</f>
        <v>13.117334557617893</v>
      </c>
      <c r="CR47" s="37">
        <f>('post-vaccine carriage (0)'!DP45*(1-'invasiveness (0)'!$F$90)+'post-vaccine carriage (0)'!BR45)*MIN(1000, EXP('invasiveness (0)'!$B47+1.96*$J47))/1000*(100000/('post-vaccine carriage (0)'!BR$47+'post-vaccine carriage (0)'!DP$47))</f>
        <v>2.6537517415245797</v>
      </c>
      <c r="CS47" s="37">
        <f>('post-vaccine carriage (0)'!DQ45*(1-'invasiveness (0)'!$F$90)+'post-vaccine carriage (0)'!BS45)*MIN(1000, EXP('invasiveness (0)'!$B47+1.96*$J47))/1000*(100000/('post-vaccine carriage (0)'!BS$47+'post-vaccine carriage (0)'!DQ$47))</f>
        <v>0</v>
      </c>
      <c r="CT47" s="37">
        <f>('post-vaccine carriage (0)'!DR45*(1-'invasiveness (0)'!$F$90)+'post-vaccine carriage (0)'!BT45)*MIN(1000, EXP('invasiveness (0)'!$B47+1.96*$J47))/1000*(100000/('post-vaccine carriage (0)'!BT$47+'post-vaccine carriage (0)'!DR$47))</f>
        <v>8.5285048874893388</v>
      </c>
      <c r="CU47" s="37">
        <f>('post-vaccine carriage (0)'!DS45*(1-'invasiveness (0)'!$F$90)+'post-vaccine carriage (0)'!BU45)*MIN(1000, EXP('invasiveness (0)'!$B47+1.96*$J47))/1000*(100000/('post-vaccine carriage (0)'!BU$47+'post-vaccine carriage (0)'!DS$47))</f>
        <v>1.3182177695755335</v>
      </c>
      <c r="CV47" s="37">
        <f>('post-vaccine carriage (0)'!DT45*(1-'invasiveness (0)'!$F$90)+'post-vaccine carriage (0)'!BV45)*MIN(1000, EXP('invasiveness (0)'!$B47+1.96*$J47))/1000*(100000/('post-vaccine carriage (0)'!BV$47+'post-vaccine carriage (0)'!DT$47))</f>
        <v>0</v>
      </c>
      <c r="CW47" s="37">
        <f>('post-vaccine carriage (0)'!DU45*(1-'invasiveness (0)'!$F$90)+'post-vaccine carriage (0)'!BW45)*MIN(1000, EXP('invasiveness (0)'!$B47+1.96*$J47))/1000*(100000/('post-vaccine carriage (0)'!BW$47+'post-vaccine carriage (0)'!DU$47))</f>
        <v>0</v>
      </c>
      <c r="CX47" s="37">
        <f>('post-vaccine carriage (0)'!DV45*(1-'invasiveness (0)'!$F$90)+'post-vaccine carriage (0)'!BX45)*MIN(1000, EXP('invasiveness (0)'!$B47+1.96*$J47))/1000*(100000/('post-vaccine carriage (0)'!BX$47+'post-vaccine carriage (0)'!DV$47))</f>
        <v>0</v>
      </c>
      <c r="CY47" s="40">
        <f>('post-vaccine carriage (0)'!DW45*(1-'invasiveness (0)'!$F$90)+'post-vaccine carriage (0)'!BY45)*MIN(1000, EXP('invasiveness (0)'!$B47+1.96*$J47))/1000*(100000/('post-vaccine carriage (0)'!BY$47+'post-vaccine carriage (0)'!DW$47))</f>
        <v>8.5554458703520879</v>
      </c>
      <c r="CZ47" s="37">
        <f>('post-vaccine carriage (0)'!DX45*(1-'invasiveness (0)'!$F$90)+'post-vaccine carriage (0)'!BZ45)*MIN(1000, EXP('invasiveness (0)'!$C47+1.96*$K47))/1000*(100000/('post-vaccine carriage (0)'!BZ$47+'post-vaccine carriage (0)'!DX$47))</f>
        <v>0</v>
      </c>
      <c r="DA47" s="37">
        <f>('post-vaccine carriage (0)'!DY45*(1-'invasiveness (0)'!$F$90)+'post-vaccine carriage (0)'!CA45)*MIN(1000, EXP('invasiveness (0)'!$C47+1.96*$K47))/1000*(100000/('post-vaccine carriage (0)'!CA$47+'post-vaccine carriage (0)'!DY$47))</f>
        <v>16.508460586050351</v>
      </c>
      <c r="DB47" s="37">
        <f>('post-vaccine carriage (0)'!DZ45*(1-'invasiveness (0)'!$F$90)+'post-vaccine carriage (0)'!CB45)*MIN(1000, EXP('invasiveness (0)'!$C47+1.96*$K47))/1000*(100000/('post-vaccine carriage (0)'!CB$47+'post-vaccine carriage (0)'!DZ$47))</f>
        <v>8.2911864687836836</v>
      </c>
      <c r="DC47" s="37">
        <f>('post-vaccine carriage (0)'!EA45*(1-'invasiveness (0)'!$F$90)+'post-vaccine carriage (0)'!CC45)*MIN(1000, EXP('invasiveness (0)'!$C47+1.96*$K47))/1000*(100000/('post-vaccine carriage (0)'!CC$47+'post-vaccine carriage (0)'!EA$47))</f>
        <v>4.5749459324571617</v>
      </c>
      <c r="DD47" s="37">
        <f>('post-vaccine carriage (0)'!EB45*(1-'invasiveness (0)'!$F$90)+'post-vaccine carriage (0)'!CD45)*MIN(1000, EXP('invasiveness (0)'!$C47+1.96*$K47))/1000*(100000/('post-vaccine carriage (0)'!CD$47+'post-vaccine carriage (0)'!EB$47))</f>
        <v>5.0186106812763995</v>
      </c>
      <c r="DE47" s="37">
        <f>('post-vaccine carriage (0)'!EC45*(1-'invasiveness (0)'!$F$90)+'post-vaccine carriage (0)'!CE45)*MIN(1000, EXP('invasiveness (0)'!$C47+1.96*$K47))/1000*(100000/('post-vaccine carriage (0)'!CE$47+'post-vaccine carriage (0)'!EC$47))</f>
        <v>0</v>
      </c>
      <c r="DF47" s="37">
        <f>('post-vaccine carriage (0)'!ED45*(1-'invasiveness (0)'!$F$90)+'post-vaccine carriage (0)'!CF45)*MIN(1000, EXP('invasiveness (0)'!$C47+1.96*$K47))/1000*(100000/('post-vaccine carriage (0)'!CF$47+'post-vaccine carriage (0)'!ED$47))</f>
        <v>0</v>
      </c>
      <c r="DG47" s="37">
        <f>('post-vaccine carriage (0)'!EE45*(1-'invasiveness (0)'!$F$90)+'post-vaccine carriage (0)'!CG45)*MIN(1000, EXP('invasiveness (0)'!$C47+1.96*$K47))/1000*(100000/('post-vaccine carriage (0)'!CG$47+'post-vaccine carriage (0)'!EE$47))</f>
        <v>0.41993868895141306</v>
      </c>
      <c r="DH47" s="37">
        <f>('post-vaccine carriage (0)'!EF45*(1-'invasiveness (0)'!$F$90)+'post-vaccine carriage (0)'!CH45)*MIN(1000, EXP('invasiveness (0)'!$C47+1.96*$K47))/1000*(100000/('post-vaccine carriage (0)'!CH$47+'post-vaccine carriage (0)'!EF$47))</f>
        <v>0</v>
      </c>
      <c r="DI47" s="40">
        <f>('post-vaccine carriage (0)'!EG45*(1-'invasiveness (0)'!$F$90)+'post-vaccine carriage (0)'!CI45)*MIN(1000, EXP('invasiveness (0)'!$C47+1.96*$K47))/1000*(100000/('post-vaccine carriage (0)'!CI$47+'post-vaccine carriage (0)'!EG$47))</f>
        <v>0.84143211746392343</v>
      </c>
      <c r="DJ47" s="37">
        <f>('post-vaccine carriage (0)'!EH45*(1-'invasiveness (0)'!$F$90)+'post-vaccine carriage (0)'!CJ45)*MIN(1000, EXP('invasiveness (0)'!$D47+1.96*$L47))/1000*(100000/('post-vaccine carriage (0)'!CJ$47+'post-vaccine carriage (0)'!EH$47))</f>
        <v>6.3450434635477251</v>
      </c>
      <c r="DK47" s="37">
        <f>('post-vaccine carriage (0)'!EI45*(1-'invasiveness (0)'!$F$90)+'post-vaccine carriage (0)'!CK45)*MIN(1000, EXP('invasiveness (0)'!$D47+1.96*$L47))/1000*(100000/('post-vaccine carriage (0)'!CK$47+'post-vaccine carriage (0)'!EI$47))</f>
        <v>19.092876235733378</v>
      </c>
      <c r="DL47" s="37">
        <f>('post-vaccine carriage (0)'!EJ45*(1-'invasiveness (0)'!$F$90)+'post-vaccine carriage (0)'!CL45)*MIN(1000, EXP('invasiveness (0)'!$D47+1.96*$L47))/1000*(100000/('post-vaccine carriage (0)'!CL$47+'post-vaccine carriage (0)'!EJ$47))</f>
        <v>4.2328042328042326</v>
      </c>
      <c r="DM47" s="37">
        <f>('post-vaccine carriage (0)'!EK45*(1-'invasiveness (0)'!$F$90)+'post-vaccine carriage (0)'!CM45)*MIN(1000, EXP('invasiveness (0)'!$D47+1.96*$L47))/1000*(100000/('post-vaccine carriage (0)'!CM$47+'post-vaccine carriage (0)'!EK$47))</f>
        <v>4.2209231158854443</v>
      </c>
      <c r="DN47" s="37">
        <f>('post-vaccine carriage (0)'!EL45*(1-'invasiveness (0)'!$F$90)+'post-vaccine carriage (0)'!CN45)*MIN(1000, EXP('invasiveness (0)'!$D47+1.96*$L47))/1000*(100000/('post-vaccine carriage (0)'!CN$47+'post-vaccine carriage (0)'!EL$47))</f>
        <v>4.224578598284821</v>
      </c>
      <c r="DO47" s="37">
        <f>('post-vaccine carriage (0)'!EM45*(1-'invasiveness (0)'!$F$90)+'post-vaccine carriage (0)'!CO45)*MIN(1000, EXP('invasiveness (0)'!$D47+1.96*$L47))/1000*(100000/('post-vaccine carriage (0)'!CO$47+'post-vaccine carriage (0)'!EM$47))</f>
        <v>12.687403522869044</v>
      </c>
      <c r="DP47" s="37">
        <f>('post-vaccine carriage (0)'!EN45*(1-'invasiveness (0)'!$F$90)+'post-vaccine carriage (0)'!CP45)*MIN(1000, EXP('invasiveness (0)'!$D47+1.96*$L47))/1000*(100000/('post-vaccine carriage (0)'!CP$47+'post-vaccine carriage (0)'!EN$47))</f>
        <v>2.1171638473101435</v>
      </c>
      <c r="DQ47" s="37">
        <f>('post-vaccine carriage (0)'!EO45*(1-'invasiveness (0)'!$F$90)+'post-vaccine carriage (0)'!CQ45)*MIN(1000, EXP('invasiveness (0)'!$D47+1.96*$L47))/1000*(100000/('post-vaccine carriage (0)'!CQ$47+'post-vaccine carriage (0)'!EO$47))</f>
        <v>8.4430935494765276</v>
      </c>
      <c r="DR47" s="37">
        <f>('post-vaccine carriage (0)'!EP45*(1-'invasiveness (0)'!$F$90)+'post-vaccine carriage (0)'!CR45)*MIN(1000, EXP('invasiveness (0)'!$D47+1.96*$L47))/1000*(100000/('post-vaccine carriage (0)'!CR$47+'post-vaccine carriage (0)'!EP$47))</f>
        <v>0</v>
      </c>
      <c r="DS47" s="40">
        <f>('post-vaccine carriage (0)'!EQ45*(1-'invasiveness (0)'!$F$90)+'post-vaccine carriage (0)'!CS45)*MIN(1000, EXP('invasiveness (0)'!$D47+1.96*$L47))/1000*(100000/('post-vaccine carriage (0)'!CS$47+'post-vaccine carriage (0)'!EQ$47))</f>
        <v>1.2737230925996685</v>
      </c>
      <c r="DT47" s="37">
        <f>('post-vaccine carriage (0)'!ER45*(1-'invasiveness (0)'!$F$90)+'post-vaccine carriage (0)'!CT45)*MIN(1000, EXP('invasiveness (0)'!$E47+1.96*$M47))/1000*(100000/('post-vaccine carriage (0)'!CT$47+'post-vaccine carriage (0)'!ER$47))</f>
        <v>7.4985002999400123</v>
      </c>
      <c r="DU47" s="37">
        <f>('post-vaccine carriage (0)'!ES45*(1-'invasiveness (0)'!$F$90)+'post-vaccine carriage (0)'!CU45)*MIN(1000, EXP('invasiveness (0)'!$E47+1.96*$M47))/1000*(100000/('post-vaccine carriage (0)'!CU$47+'post-vaccine carriage (0)'!ES$47))</f>
        <v>23.760692311540193</v>
      </c>
      <c r="DV47" s="37">
        <f>('post-vaccine carriage (0)'!ET45*(1-'invasiveness (0)'!$F$90)+'post-vaccine carriage (0)'!CV45)*MIN(1000, EXP('invasiveness (0)'!$E47+1.96*$M47))/1000*(100000/('post-vaccine carriage (0)'!CV$47+'post-vaccine carriage (0)'!ET$47))</f>
        <v>4.9966272765883026</v>
      </c>
      <c r="DW47" s="37">
        <f>('post-vaccine carriage (0)'!EU45*(1-'invasiveness (0)'!$F$90)+'post-vaccine carriage (0)'!CW45)*MIN(1000, EXP('invasiveness (0)'!$E47+1.96*$M47))/1000*(100000/('post-vaccine carriage (0)'!CW$47+'post-vaccine carriage (0)'!EU$47))</f>
        <v>8.7340603398797203</v>
      </c>
      <c r="DX47" s="37">
        <f>('post-vaccine carriage (0)'!EV45*(1-'invasiveness (0)'!$F$90)+'post-vaccine carriage (0)'!CX45)*MIN(1000, EXP('invasiveness (0)'!$E47+1.96*$M47))/1000*(100000/('post-vaccine carriage (0)'!CX$47+'post-vaccine carriage (0)'!EV$47))</f>
        <v>16.20018443286893</v>
      </c>
      <c r="DY47" s="37">
        <f>('post-vaccine carriage (0)'!EW45*(1-'invasiveness (0)'!$F$90)+'post-vaccine carriage (0)'!CY45)*MIN(1000, EXP('invasiveness (0)'!$E47+1.96*$M47))/1000*(100000/('post-vaccine carriage (0)'!CY$47+'post-vaccine carriage (0)'!EW$47))</f>
        <v>7.4679810313281809</v>
      </c>
      <c r="DZ47" s="37">
        <f>('post-vaccine carriage (0)'!EX45*(1-'invasiveness (0)'!$F$90)+'post-vaccine carriage (0)'!CZ45)*MIN(1000, EXP('invasiveness (0)'!$E47+1.96*$M47))/1000*(100000/('post-vaccine carriage (0)'!CZ$47+'post-vaccine carriage (0)'!EX$47))</f>
        <v>4.9783442027181763</v>
      </c>
      <c r="EA47" s="37">
        <f>('post-vaccine carriage (0)'!EY45*(1-'invasiveness (0)'!$F$90)+'post-vaccine carriage (0)'!DA45)*MIN(1000, EXP('invasiveness (0)'!$E47+1.96*$M47))/1000*(100000/('post-vaccine carriage (0)'!DA$47+'post-vaccine carriage (0)'!EY$47))</f>
        <v>3.7456456868889916</v>
      </c>
      <c r="EB47" s="37">
        <f>('post-vaccine carriage (0)'!EZ45*(1-'invasiveness (0)'!$F$90)+'post-vaccine carriage (0)'!DB45)*MIN(1000, EXP('invasiveness (0)'!$E47+1.96*$M47))/1000*(100000/('post-vaccine carriage (0)'!DB$47+'post-vaccine carriage (0)'!EZ$47))</f>
        <v>1.2497500499900021</v>
      </c>
      <c r="EC47" s="40">
        <f>('post-vaccine carriage (0)'!FA45*(1-'invasiveness (0)'!$F$90)+'post-vaccine carriage (0)'!DC45)*MIN(1000, EXP('invasiveness (0)'!$E47+1.96*$M47))/1000*(100000/('post-vaccine carriage (0)'!DC$47+'post-vaccine carriage (0)'!FA$47))</f>
        <v>12.481433867122655</v>
      </c>
      <c r="GE47" s="41">
        <f t="shared" si="4"/>
        <v>2.1206578526626978E-5</v>
      </c>
      <c r="GF47" s="41">
        <f t="shared" si="5"/>
        <v>2.1284467186526707E-5</v>
      </c>
      <c r="GG47" s="41">
        <f t="shared" si="6"/>
        <v>4.3060342492267304E-6</v>
      </c>
      <c r="GH47" s="41">
        <f t="shared" si="7"/>
        <v>0</v>
      </c>
      <c r="GI47" s="41">
        <f t="shared" si="8"/>
        <v>1.3838534164890914E-5</v>
      </c>
      <c r="GJ47" s="41">
        <f t="shared" si="9"/>
        <v>2.1389683047256294E-6</v>
      </c>
      <c r="GK47" s="41">
        <f t="shared" si="10"/>
        <v>0</v>
      </c>
      <c r="GL47" s="41">
        <f t="shared" si="11"/>
        <v>0</v>
      </c>
      <c r="GM47" s="41">
        <f t="shared" si="12"/>
        <v>0</v>
      </c>
      <c r="GN47" s="41">
        <f t="shared" si="13"/>
        <v>1.3882249179034694E-5</v>
      </c>
      <c r="GO47" s="41">
        <f t="shared" si="14"/>
        <v>0</v>
      </c>
      <c r="GP47" s="41">
        <f t="shared" si="15"/>
        <v>6.9385966571461746E-2</v>
      </c>
      <c r="GQ47" s="41">
        <f t="shared" si="16"/>
        <v>3.4848312122264288E-2</v>
      </c>
      <c r="GR47" s="41">
        <f t="shared" si="17"/>
        <v>1.9228749033326092E-2</v>
      </c>
      <c r="GS47" s="41">
        <f t="shared" si="18"/>
        <v>2.1093496340929087E-2</v>
      </c>
      <c r="GT47" s="41">
        <f t="shared" si="19"/>
        <v>0</v>
      </c>
      <c r="GU47" s="41">
        <f t="shared" si="20"/>
        <v>0</v>
      </c>
      <c r="GV47" s="41">
        <f t="shared" si="21"/>
        <v>1.7650253748231197E-3</v>
      </c>
      <c r="GW47" s="41">
        <f t="shared" si="22"/>
        <v>0</v>
      </c>
      <c r="GX47" s="41">
        <f t="shared" si="23"/>
        <v>3.5365854054157046E-3</v>
      </c>
      <c r="GY47" s="41">
        <f t="shared" si="24"/>
        <v>1.325337015206623E-2</v>
      </c>
      <c r="GZ47" s="41">
        <f t="shared" si="25"/>
        <v>3.9880728551901445E-2</v>
      </c>
      <c r="HA47" s="41">
        <f t="shared" si="26"/>
        <v>8.8413769899096072E-3</v>
      </c>
      <c r="HB47" s="41">
        <f t="shared" si="27"/>
        <v>8.8165600061884848E-3</v>
      </c>
      <c r="HC47" s="41">
        <f t="shared" si="28"/>
        <v>8.8241954875845734E-3</v>
      </c>
      <c r="HD47" s="41">
        <f t="shared" si="29"/>
        <v>2.6501135275627221E-2</v>
      </c>
      <c r="HE47" s="41">
        <f t="shared" si="30"/>
        <v>4.4222795796712991E-3</v>
      </c>
      <c r="HF47" s="41">
        <f t="shared" si="31"/>
        <v>1.7635725378809055E-2</v>
      </c>
      <c r="HG47" s="41">
        <f t="shared" si="32"/>
        <v>0</v>
      </c>
      <c r="HH47" s="41">
        <f t="shared" si="33"/>
        <v>2.6605213525234292E-3</v>
      </c>
      <c r="HI47" s="41">
        <f t="shared" si="34"/>
        <v>1.2634084926830522E-2</v>
      </c>
      <c r="HJ47" s="41">
        <f t="shared" si="35"/>
        <v>4.0033952467360613E-2</v>
      </c>
      <c r="HK47" s="41">
        <f t="shared" si="36"/>
        <v>8.418725189707538E-3</v>
      </c>
      <c r="HL47" s="41">
        <f t="shared" si="37"/>
        <v>1.4715857261616085E-2</v>
      </c>
      <c r="HM47" s="41">
        <f t="shared" si="38"/>
        <v>2.729539211418331E-2</v>
      </c>
      <c r="HN47" s="41">
        <f t="shared" si="39"/>
        <v>1.2582663573743463E-2</v>
      </c>
      <c r="HO47" s="41">
        <f t="shared" si="40"/>
        <v>8.3879203755768319E-3</v>
      </c>
      <c r="HP47" s="41">
        <f t="shared" si="41"/>
        <v>6.310969370015301E-3</v>
      </c>
      <c r="HQ47" s="41">
        <f t="shared" si="42"/>
        <v>2.1056808211384202E-3</v>
      </c>
      <c r="HR47" s="41">
        <f t="shared" si="43"/>
        <v>2.1029737837992463E-2</v>
      </c>
      <c r="HS47" s="41">
        <f t="shared" si="44"/>
        <v>13.06931160398144</v>
      </c>
      <c r="HT47" s="41">
        <f t="shared" si="45"/>
        <v>13.117313273150653</v>
      </c>
      <c r="HU47" s="41">
        <f t="shared" si="46"/>
        <v>2.6537474354903194</v>
      </c>
      <c r="HV47" s="41">
        <f t="shared" si="47"/>
        <v>0</v>
      </c>
      <c r="HW47" s="41">
        <f t="shared" si="48"/>
        <v>8.5284910489551393</v>
      </c>
      <c r="HX47" s="41">
        <f t="shared" si="49"/>
        <v>1.3182156306072235</v>
      </c>
      <c r="HY47" s="41">
        <f t="shared" si="50"/>
        <v>0</v>
      </c>
      <c r="HZ47" s="41">
        <f t="shared" si="51"/>
        <v>0</v>
      </c>
      <c r="IA47" s="41">
        <f t="shared" si="52"/>
        <v>0</v>
      </c>
      <c r="IB47" s="41">
        <f t="shared" si="53"/>
        <v>8.5554319881028746</v>
      </c>
      <c r="IC47" s="41">
        <f t="shared" si="54"/>
        <v>0</v>
      </c>
      <c r="ID47" s="41">
        <f t="shared" si="55"/>
        <v>16.439074619478887</v>
      </c>
      <c r="IE47" s="41">
        <f t="shared" si="56"/>
        <v>8.2563381566614193</v>
      </c>
      <c r="IF47" s="41">
        <f t="shared" si="57"/>
        <v>4.5557171834238357</v>
      </c>
      <c r="IG47" s="41">
        <f t="shared" si="58"/>
        <v>4.9975171849354707</v>
      </c>
      <c r="IH47" s="41">
        <f t="shared" si="59"/>
        <v>0</v>
      </c>
      <c r="II47" s="41">
        <f t="shared" si="60"/>
        <v>0</v>
      </c>
      <c r="IJ47" s="41">
        <f t="shared" si="61"/>
        <v>0.41817366357658997</v>
      </c>
      <c r="IK47" s="41">
        <f t="shared" si="62"/>
        <v>0</v>
      </c>
      <c r="IL47" s="41">
        <f t="shared" si="63"/>
        <v>0.83789553205850775</v>
      </c>
      <c r="IM47" s="41">
        <f t="shared" si="64"/>
        <v>6.331790093395659</v>
      </c>
      <c r="IN47" s="41">
        <f t="shared" si="65"/>
        <v>19.052995507181478</v>
      </c>
      <c r="IO47" s="41">
        <f t="shared" si="66"/>
        <v>4.2239628558143227</v>
      </c>
      <c r="IP47" s="41">
        <f t="shared" si="67"/>
        <v>4.2121065558792559</v>
      </c>
      <c r="IQ47" s="41">
        <f t="shared" si="68"/>
        <v>4.215754402797236</v>
      </c>
      <c r="IR47" s="41">
        <f t="shared" si="69"/>
        <v>12.660902387593417</v>
      </c>
      <c r="IS47" s="41">
        <f t="shared" si="70"/>
        <v>2.1127415677304722</v>
      </c>
      <c r="IT47" s="41">
        <f t="shared" si="71"/>
        <v>8.4254578240977178</v>
      </c>
      <c r="IU47" s="41">
        <f t="shared" si="72"/>
        <v>0</v>
      </c>
      <c r="IV47" s="41">
        <f t="shared" si="73"/>
        <v>1.2710625712471451</v>
      </c>
      <c r="IW47" s="41">
        <f t="shared" si="74"/>
        <v>7.4858662150131821</v>
      </c>
      <c r="IX47" s="41">
        <f t="shared" si="75"/>
        <v>23.720658359072832</v>
      </c>
      <c r="IY47" s="41">
        <f t="shared" si="76"/>
        <v>4.9882085513985954</v>
      </c>
      <c r="IZ47" s="41">
        <f t="shared" si="77"/>
        <v>8.719344482618105</v>
      </c>
      <c r="JA47" s="41">
        <f t="shared" si="78"/>
        <v>16.172889040754747</v>
      </c>
      <c r="JB47" s="41">
        <f t="shared" si="79"/>
        <v>7.4553983677544373</v>
      </c>
      <c r="JC47" s="41">
        <f t="shared" si="80"/>
        <v>4.9699562823425998</v>
      </c>
      <c r="JD47" s="41">
        <f t="shared" si="81"/>
        <v>3.7393347175189762</v>
      </c>
      <c r="JE47" s="41">
        <f t="shared" si="82"/>
        <v>1.2476443691688637</v>
      </c>
      <c r="JF47" s="41">
        <f t="shared" si="83"/>
        <v>12.460404129284663</v>
      </c>
    </row>
    <row r="48" spans="1:266" x14ac:dyDescent="0.25">
      <c r="B48" s="6"/>
      <c r="C48" s="6"/>
      <c r="D48" s="6"/>
      <c r="E48" s="6"/>
      <c r="N48" s="31">
        <f>SUM(N3:N47)</f>
        <v>356.04945653560515</v>
      </c>
      <c r="O48" s="31">
        <f t="shared" ref="O48:BA48" si="87">SUM(O3:O47)</f>
        <v>210.34435303630701</v>
      </c>
      <c r="P48" s="31">
        <f t="shared" si="87"/>
        <v>67.64711509761797</v>
      </c>
      <c r="Q48" s="31">
        <f t="shared" si="87"/>
        <v>48.234414340427563</v>
      </c>
      <c r="R48" s="31">
        <f t="shared" si="87"/>
        <v>41.395880934166378</v>
      </c>
      <c r="S48" s="31">
        <f t="shared" si="87"/>
        <v>24.197895626368215</v>
      </c>
      <c r="T48" s="31">
        <f t="shared" si="87"/>
        <v>19.383134818474801</v>
      </c>
      <c r="U48" s="31">
        <f t="shared" si="87"/>
        <v>21.951617272547779</v>
      </c>
      <c r="V48" s="31">
        <f t="shared" si="87"/>
        <v>21.444155384689505</v>
      </c>
      <c r="W48" s="38">
        <f t="shared" si="87"/>
        <v>17.356531693504536</v>
      </c>
      <c r="X48" s="31">
        <f t="shared" si="87"/>
        <v>3.9699261188964186</v>
      </c>
      <c r="Y48" s="31">
        <f t="shared" si="87"/>
        <v>5.0809876633162396</v>
      </c>
      <c r="Z48" s="31">
        <f t="shared" si="87"/>
        <v>4.5028266698186945</v>
      </c>
      <c r="AA48" s="31">
        <f t="shared" si="87"/>
        <v>5.4394075282666829</v>
      </c>
      <c r="AB48" s="31">
        <f t="shared" si="87"/>
        <v>4.5297197879930904</v>
      </c>
      <c r="AC48" s="31">
        <f t="shared" si="87"/>
        <v>2.0487952446695745</v>
      </c>
      <c r="AD48" s="31">
        <f t="shared" si="87"/>
        <v>1.4679892335217888</v>
      </c>
      <c r="AE48" s="31">
        <f t="shared" si="87"/>
        <v>1.0805184461541877</v>
      </c>
      <c r="AF48" s="31">
        <f t="shared" si="87"/>
        <v>0.8354779513623003</v>
      </c>
      <c r="AG48" s="38">
        <f t="shared" si="87"/>
        <v>0.49545754539820963</v>
      </c>
      <c r="AH48" s="31">
        <f t="shared" si="87"/>
        <v>48.561189031820589</v>
      </c>
      <c r="AI48" s="31">
        <f t="shared" si="87"/>
        <v>36.083108689742687</v>
      </c>
      <c r="AJ48" s="31">
        <f t="shared" si="87"/>
        <v>32.901960847481938</v>
      </c>
      <c r="AK48" s="31">
        <f t="shared" si="87"/>
        <v>34.835614481651099</v>
      </c>
      <c r="AL48" s="31">
        <f t="shared" si="87"/>
        <v>36.965480327326311</v>
      </c>
      <c r="AM48" s="31">
        <f t="shared" si="87"/>
        <v>24.770183721956208</v>
      </c>
      <c r="AN48" s="31">
        <f t="shared" si="87"/>
        <v>25.25197154746569</v>
      </c>
      <c r="AO48" s="31">
        <f t="shared" si="87"/>
        <v>23.21912581574782</v>
      </c>
      <c r="AP48" s="31">
        <f t="shared" si="87"/>
        <v>26.783015381269799</v>
      </c>
      <c r="AQ48" s="38">
        <f t="shared" si="87"/>
        <v>2.5508341173168114</v>
      </c>
      <c r="AR48" s="31">
        <f t="shared" si="87"/>
        <v>198.16367538225768</v>
      </c>
      <c r="AS48" s="31">
        <f t="shared" si="87"/>
        <v>173.6224079869863</v>
      </c>
      <c r="AT48" s="31">
        <f t="shared" si="87"/>
        <v>164.97296813069735</v>
      </c>
      <c r="AU48" s="31">
        <f t="shared" si="87"/>
        <v>203.84274718289782</v>
      </c>
      <c r="AV48" s="31">
        <f t="shared" si="87"/>
        <v>192.54967406176658</v>
      </c>
      <c r="AW48" s="31">
        <f t="shared" si="87"/>
        <v>126.56024363407357</v>
      </c>
      <c r="AX48" s="31">
        <f t="shared" si="87"/>
        <v>131.8189900461704</v>
      </c>
      <c r="AY48" s="31">
        <f t="shared" si="87"/>
        <v>133.33385011800218</v>
      </c>
      <c r="AZ48" s="31">
        <f t="shared" si="87"/>
        <v>148.34615259934387</v>
      </c>
      <c r="BA48" s="38">
        <f t="shared" si="87"/>
        <v>104.27689129528402</v>
      </c>
      <c r="BB48"/>
    </row>
    <row r="49" spans="2:54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90" spans="5:6" x14ac:dyDescent="0.25">
      <c r="E90" t="s">
        <v>89</v>
      </c>
      <c r="F90" s="6">
        <v>0.9</v>
      </c>
    </row>
  </sheetData>
  <pageMargins left="0.7" right="0.7" top="0.75" bottom="0.75" header="0.3" footer="0.3"/>
  <ignoredErrors>
    <ignoredError sqref="A30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26"/>
    <col min="2" max="2" width="10.42578125" style="107" customWidth="1"/>
    <col min="3" max="7" width="9.5703125" style="107" bestFit="1" customWidth="1"/>
    <col min="8" max="8" width="10.42578125" style="91" customWidth="1"/>
    <col min="9" max="17" width="9.5703125" style="91" bestFit="1" customWidth="1"/>
    <col min="18" max="18" width="10.42578125" style="91" customWidth="1"/>
    <col min="19" max="27" width="9.5703125" style="91" bestFit="1" customWidth="1"/>
    <col min="28" max="28" width="10.42578125" style="91" customWidth="1"/>
    <col min="29" max="37" width="9.5703125" style="91" bestFit="1" customWidth="1"/>
    <col min="38" max="38" width="10.42578125" style="91" customWidth="1"/>
    <col min="39" max="47" width="9.5703125" style="91" bestFit="1" customWidth="1"/>
    <col min="48" max="48" width="10.42578125" style="91" customWidth="1"/>
    <col min="49" max="57" width="9.5703125" style="91" bestFit="1" customWidth="1"/>
    <col min="58" max="16384" width="9.140625" style="91"/>
  </cols>
  <sheetData>
    <row r="1" spans="1:193" x14ac:dyDescent="0.25">
      <c r="B1" s="107" t="s">
        <v>88</v>
      </c>
      <c r="G1" s="26"/>
      <c r="H1" s="91" t="s">
        <v>36</v>
      </c>
      <c r="Q1" s="26"/>
      <c r="R1" s="91" t="s">
        <v>37</v>
      </c>
      <c r="AA1" s="26"/>
      <c r="AB1" s="91" t="s">
        <v>38</v>
      </c>
      <c r="AK1" s="26"/>
      <c r="AL1" s="91" t="s">
        <v>39</v>
      </c>
      <c r="AU1" s="26"/>
      <c r="AV1" s="91" t="s">
        <v>40</v>
      </c>
      <c r="BE1" s="26"/>
      <c r="BF1" s="109" t="s">
        <v>90</v>
      </c>
      <c r="BG1" s="109"/>
      <c r="BH1" s="109"/>
      <c r="BI1" s="109"/>
      <c r="BJ1" s="109"/>
      <c r="BK1" s="109"/>
      <c r="BL1" s="109"/>
      <c r="BM1" s="109"/>
      <c r="BN1" s="109"/>
      <c r="BO1" s="26"/>
      <c r="BP1" s="109" t="s">
        <v>91</v>
      </c>
      <c r="BQ1" s="109"/>
      <c r="BR1" s="109"/>
      <c r="BS1" s="109"/>
      <c r="BT1" s="109"/>
      <c r="BU1" s="109"/>
      <c r="BV1" s="109"/>
      <c r="BW1" s="109"/>
      <c r="BX1" s="109"/>
      <c r="BY1" s="26"/>
      <c r="BZ1" s="109" t="s">
        <v>92</v>
      </c>
      <c r="CA1" s="109"/>
      <c r="CB1" s="109"/>
      <c r="CC1" s="109"/>
      <c r="CD1" s="109"/>
      <c r="CE1" s="109"/>
      <c r="CF1" s="109"/>
      <c r="CG1" s="109"/>
      <c r="CH1" s="109"/>
      <c r="CI1" s="26"/>
      <c r="CJ1" s="109" t="s">
        <v>93</v>
      </c>
      <c r="CK1" s="109"/>
      <c r="CL1" s="109"/>
      <c r="CM1" s="109"/>
      <c r="CN1" s="109"/>
      <c r="CO1" s="109"/>
      <c r="CP1" s="109"/>
      <c r="CQ1" s="109"/>
      <c r="CR1" s="109"/>
      <c r="CS1" s="26"/>
      <c r="CT1" s="109" t="s">
        <v>94</v>
      </c>
      <c r="CU1" s="109"/>
      <c r="CV1" s="109"/>
      <c r="CW1" s="109"/>
      <c r="CX1" s="109"/>
      <c r="CY1" s="109"/>
      <c r="CZ1" s="109"/>
      <c r="DA1" s="109"/>
      <c r="DB1" s="109"/>
      <c r="DC1" s="26"/>
      <c r="DD1" s="109" t="s">
        <v>95</v>
      </c>
      <c r="DE1" s="109"/>
      <c r="DF1" s="109"/>
      <c r="DG1" s="109"/>
      <c r="DH1" s="109"/>
      <c r="DI1" s="109"/>
      <c r="DJ1" s="109"/>
      <c r="DK1" s="109"/>
      <c r="DL1" s="109"/>
      <c r="DM1" s="26"/>
      <c r="DN1" s="109" t="s">
        <v>96</v>
      </c>
      <c r="DO1" s="109"/>
      <c r="DP1" s="109"/>
      <c r="DQ1" s="109"/>
      <c r="DR1" s="109"/>
      <c r="DS1" s="109"/>
      <c r="DT1" s="109"/>
      <c r="DU1" s="109"/>
      <c r="DV1" s="109"/>
      <c r="DW1" s="26"/>
      <c r="DX1" s="109" t="s">
        <v>97</v>
      </c>
      <c r="DY1" s="109"/>
      <c r="DZ1" s="109"/>
      <c r="EA1" s="109"/>
      <c r="EB1" s="109"/>
      <c r="EC1" s="109"/>
      <c r="ED1" s="109"/>
      <c r="EE1" s="109"/>
      <c r="EF1" s="109"/>
      <c r="EG1" s="26"/>
      <c r="EH1" s="109" t="s">
        <v>98</v>
      </c>
      <c r="EI1" s="109"/>
      <c r="EJ1" s="109"/>
      <c r="EK1" s="109"/>
      <c r="EL1" s="109"/>
      <c r="EM1" s="109"/>
      <c r="EN1" s="109"/>
      <c r="EO1" s="109"/>
      <c r="EP1" s="109"/>
      <c r="EQ1" s="26"/>
      <c r="ER1" s="109" t="s">
        <v>99</v>
      </c>
      <c r="ES1" s="109"/>
      <c r="ET1" s="109"/>
      <c r="EU1" s="109"/>
      <c r="EV1" s="109"/>
      <c r="EW1" s="109"/>
      <c r="EX1" s="109"/>
      <c r="EY1" s="109"/>
      <c r="EZ1" s="109"/>
      <c r="FA1" s="26"/>
      <c r="FQ1" s="26"/>
      <c r="FR1" s="111" t="s">
        <v>100</v>
      </c>
      <c r="FS1" s="111"/>
      <c r="FT1" s="111"/>
      <c r="FU1" s="111"/>
      <c r="FV1" s="111"/>
      <c r="FW1" s="111"/>
      <c r="FX1" s="111"/>
      <c r="FY1" s="111"/>
      <c r="FZ1" s="111"/>
      <c r="GA1" s="26"/>
      <c r="GB1" s="111" t="s">
        <v>101</v>
      </c>
      <c r="GC1" s="111"/>
      <c r="GD1" s="111"/>
      <c r="GE1" s="111"/>
      <c r="GF1" s="111"/>
      <c r="GG1" s="111"/>
      <c r="GH1" s="111"/>
      <c r="GI1" s="111"/>
      <c r="GJ1" s="111"/>
      <c r="GK1" s="26"/>
    </row>
    <row r="2" spans="1:193" ht="15.75" thickBot="1" x14ac:dyDescent="0.3">
      <c r="A2" s="27" t="s">
        <v>0</v>
      </c>
      <c r="B2" s="20">
        <v>2001</v>
      </c>
      <c r="C2" s="20">
        <v>2004</v>
      </c>
      <c r="D2" s="20">
        <v>2007</v>
      </c>
      <c r="E2" s="20">
        <v>2009</v>
      </c>
      <c r="F2" s="20">
        <v>2011</v>
      </c>
      <c r="G2" s="27">
        <v>2014</v>
      </c>
      <c r="H2" s="20">
        <v>2001</v>
      </c>
      <c r="I2" s="20">
        <v>2004</v>
      </c>
      <c r="J2" s="20">
        <v>2007</v>
      </c>
      <c r="K2" s="20">
        <v>2009</v>
      </c>
      <c r="L2" s="20">
        <v>2011</v>
      </c>
      <c r="M2" s="20">
        <v>2014</v>
      </c>
      <c r="N2" s="20">
        <v>2016</v>
      </c>
      <c r="O2" s="20">
        <v>2018</v>
      </c>
      <c r="P2" s="20">
        <v>2020</v>
      </c>
      <c r="Q2" s="27">
        <v>2050</v>
      </c>
      <c r="R2" s="20">
        <v>2001</v>
      </c>
      <c r="S2" s="20">
        <v>2004</v>
      </c>
      <c r="T2" s="20">
        <v>2007</v>
      </c>
      <c r="U2" s="20">
        <v>2009</v>
      </c>
      <c r="V2" s="20">
        <v>2011</v>
      </c>
      <c r="W2" s="20">
        <v>2014</v>
      </c>
      <c r="X2" s="20">
        <v>2016</v>
      </c>
      <c r="Y2" s="20">
        <v>2018</v>
      </c>
      <c r="Z2" s="20">
        <v>2020</v>
      </c>
      <c r="AA2" s="27">
        <v>2050</v>
      </c>
      <c r="AB2" s="20">
        <v>2001</v>
      </c>
      <c r="AC2" s="20">
        <v>2004</v>
      </c>
      <c r="AD2" s="20">
        <v>2007</v>
      </c>
      <c r="AE2" s="20">
        <v>2009</v>
      </c>
      <c r="AF2" s="20">
        <v>2011</v>
      </c>
      <c r="AG2" s="20">
        <v>2014</v>
      </c>
      <c r="AH2" s="20">
        <v>2016</v>
      </c>
      <c r="AI2" s="20">
        <v>2018</v>
      </c>
      <c r="AJ2" s="20">
        <v>2020</v>
      </c>
      <c r="AK2" s="27">
        <v>2050</v>
      </c>
      <c r="AL2" s="20">
        <v>2001</v>
      </c>
      <c r="AM2" s="20">
        <v>2004</v>
      </c>
      <c r="AN2" s="20">
        <v>2007</v>
      </c>
      <c r="AO2" s="20">
        <v>2009</v>
      </c>
      <c r="AP2" s="20">
        <v>2011</v>
      </c>
      <c r="AQ2" s="20">
        <v>2014</v>
      </c>
      <c r="AR2" s="20">
        <v>2016</v>
      </c>
      <c r="AS2" s="20">
        <v>2018</v>
      </c>
      <c r="AT2" s="20">
        <v>2020</v>
      </c>
      <c r="AU2" s="27">
        <v>2050</v>
      </c>
      <c r="AV2" s="20">
        <v>2001</v>
      </c>
      <c r="AW2" s="20">
        <v>2004</v>
      </c>
      <c r="AX2" s="20">
        <v>2007</v>
      </c>
      <c r="AY2" s="20">
        <v>2009</v>
      </c>
      <c r="AZ2" s="20">
        <v>2011</v>
      </c>
      <c r="BA2" s="20">
        <v>2014</v>
      </c>
      <c r="BB2" s="20">
        <v>2016</v>
      </c>
      <c r="BC2" s="20">
        <v>2018</v>
      </c>
      <c r="BD2" s="20">
        <v>2020</v>
      </c>
      <c r="BE2" s="27">
        <v>2050</v>
      </c>
      <c r="BF2" s="20">
        <v>2001</v>
      </c>
      <c r="BG2" s="20">
        <v>2004</v>
      </c>
      <c r="BH2" s="20">
        <v>2007</v>
      </c>
      <c r="BI2" s="20">
        <v>2009</v>
      </c>
      <c r="BJ2" s="20">
        <v>2011</v>
      </c>
      <c r="BK2" s="20">
        <v>2014</v>
      </c>
      <c r="BL2" s="20">
        <v>2016</v>
      </c>
      <c r="BM2" s="20">
        <v>2018</v>
      </c>
      <c r="BN2" s="20">
        <v>2020</v>
      </c>
      <c r="BO2" s="27">
        <v>2050</v>
      </c>
      <c r="BP2" s="20">
        <v>2001</v>
      </c>
      <c r="BQ2" s="20">
        <v>2004</v>
      </c>
      <c r="BR2" s="20">
        <v>2007</v>
      </c>
      <c r="BS2" s="20">
        <v>2009</v>
      </c>
      <c r="BT2" s="20">
        <v>2011</v>
      </c>
      <c r="BU2" s="20">
        <v>2014</v>
      </c>
      <c r="BV2" s="20">
        <v>2016</v>
      </c>
      <c r="BW2" s="20">
        <v>2018</v>
      </c>
      <c r="BX2" s="20">
        <v>2020</v>
      </c>
      <c r="BY2" s="27">
        <v>2050</v>
      </c>
      <c r="BZ2" s="20">
        <v>2001</v>
      </c>
      <c r="CA2" s="20">
        <v>2004</v>
      </c>
      <c r="CB2" s="20">
        <v>2007</v>
      </c>
      <c r="CC2" s="20">
        <v>2009</v>
      </c>
      <c r="CD2" s="20">
        <v>2011</v>
      </c>
      <c r="CE2" s="20">
        <v>2014</v>
      </c>
      <c r="CF2" s="20">
        <v>2016</v>
      </c>
      <c r="CG2" s="20">
        <v>2018</v>
      </c>
      <c r="CH2" s="20">
        <v>2020</v>
      </c>
      <c r="CI2" s="27">
        <v>2050</v>
      </c>
      <c r="CJ2" s="20">
        <v>2001</v>
      </c>
      <c r="CK2" s="20">
        <v>2004</v>
      </c>
      <c r="CL2" s="20">
        <v>2007</v>
      </c>
      <c r="CM2" s="20">
        <v>2009</v>
      </c>
      <c r="CN2" s="20">
        <v>2011</v>
      </c>
      <c r="CO2" s="20">
        <v>2014</v>
      </c>
      <c r="CP2" s="20">
        <v>2016</v>
      </c>
      <c r="CQ2" s="20">
        <v>2018</v>
      </c>
      <c r="CR2" s="20">
        <v>2020</v>
      </c>
      <c r="CS2" s="27">
        <v>2050</v>
      </c>
      <c r="CT2" s="20">
        <v>2001</v>
      </c>
      <c r="CU2" s="20">
        <v>2004</v>
      </c>
      <c r="CV2" s="20">
        <v>2007</v>
      </c>
      <c r="CW2" s="20">
        <v>2009</v>
      </c>
      <c r="CX2" s="20">
        <v>2011</v>
      </c>
      <c r="CY2" s="20">
        <v>2014</v>
      </c>
      <c r="CZ2" s="20">
        <v>2016</v>
      </c>
      <c r="DA2" s="20">
        <v>2018</v>
      </c>
      <c r="DB2" s="20">
        <v>2020</v>
      </c>
      <c r="DC2" s="27">
        <v>2050</v>
      </c>
      <c r="DD2" s="20">
        <v>2001</v>
      </c>
      <c r="DE2" s="20">
        <v>2004</v>
      </c>
      <c r="DF2" s="20">
        <v>2007</v>
      </c>
      <c r="DG2" s="20">
        <v>2009</v>
      </c>
      <c r="DH2" s="20">
        <v>2011</v>
      </c>
      <c r="DI2" s="20">
        <v>2014</v>
      </c>
      <c r="DJ2" s="20">
        <v>2016</v>
      </c>
      <c r="DK2" s="20">
        <v>2018</v>
      </c>
      <c r="DL2" s="20">
        <v>2020</v>
      </c>
      <c r="DM2" s="27">
        <v>2050</v>
      </c>
      <c r="DN2" s="20">
        <v>2001</v>
      </c>
      <c r="DO2" s="20">
        <v>2004</v>
      </c>
      <c r="DP2" s="20">
        <v>2007</v>
      </c>
      <c r="DQ2" s="20">
        <v>2009</v>
      </c>
      <c r="DR2" s="20">
        <v>2011</v>
      </c>
      <c r="DS2" s="20">
        <v>2014</v>
      </c>
      <c r="DT2" s="20">
        <v>2016</v>
      </c>
      <c r="DU2" s="20">
        <v>2018</v>
      </c>
      <c r="DV2" s="20">
        <v>2020</v>
      </c>
      <c r="DW2" s="27">
        <v>2050</v>
      </c>
      <c r="DX2" s="20">
        <v>2001</v>
      </c>
      <c r="DY2" s="20">
        <v>2004</v>
      </c>
      <c r="DZ2" s="20">
        <v>2007</v>
      </c>
      <c r="EA2" s="20">
        <v>2009</v>
      </c>
      <c r="EB2" s="20">
        <v>2011</v>
      </c>
      <c r="EC2" s="20">
        <v>2014</v>
      </c>
      <c r="ED2" s="20">
        <v>2016</v>
      </c>
      <c r="EE2" s="20">
        <v>2018</v>
      </c>
      <c r="EF2" s="20">
        <v>2020</v>
      </c>
      <c r="EG2" s="27">
        <v>2050</v>
      </c>
      <c r="EH2" s="20">
        <v>2001</v>
      </c>
      <c r="EI2" s="20">
        <v>2004</v>
      </c>
      <c r="EJ2" s="20">
        <v>2007</v>
      </c>
      <c r="EK2" s="20">
        <v>2009</v>
      </c>
      <c r="EL2" s="20">
        <v>2011</v>
      </c>
      <c r="EM2" s="20">
        <v>2014</v>
      </c>
      <c r="EN2" s="20">
        <v>2016</v>
      </c>
      <c r="EO2" s="20">
        <v>2018</v>
      </c>
      <c r="EP2" s="20">
        <v>2020</v>
      </c>
      <c r="EQ2" s="27">
        <v>2050</v>
      </c>
      <c r="ER2" s="20">
        <v>2001</v>
      </c>
      <c r="ES2" s="20">
        <v>2004</v>
      </c>
      <c r="ET2" s="20">
        <v>2007</v>
      </c>
      <c r="EU2" s="20">
        <v>2009</v>
      </c>
      <c r="EV2" s="20">
        <v>2011</v>
      </c>
      <c r="EW2" s="20">
        <v>2014</v>
      </c>
      <c r="EX2" s="20">
        <v>2016</v>
      </c>
      <c r="EY2" s="20">
        <v>2018</v>
      </c>
      <c r="EZ2" s="20">
        <v>2020</v>
      </c>
      <c r="FA2" s="27">
        <v>2050</v>
      </c>
      <c r="FQ2" s="26"/>
      <c r="FR2" s="20">
        <v>2001</v>
      </c>
      <c r="FS2" s="20">
        <v>2004</v>
      </c>
      <c r="FT2" s="20">
        <v>2007</v>
      </c>
      <c r="FU2" s="20">
        <v>2009</v>
      </c>
      <c r="FV2" s="20">
        <v>2011</v>
      </c>
      <c r="FW2" s="20">
        <v>2014</v>
      </c>
      <c r="FX2" s="20">
        <v>2016</v>
      </c>
      <c r="FY2" s="20">
        <v>2018</v>
      </c>
      <c r="FZ2" s="20">
        <v>2020</v>
      </c>
      <c r="GA2" s="27">
        <v>2050</v>
      </c>
      <c r="GB2" s="20">
        <v>2001</v>
      </c>
      <c r="GC2" s="20">
        <v>2004</v>
      </c>
      <c r="GD2" s="20">
        <v>2007</v>
      </c>
      <c r="GE2" s="20">
        <v>2009</v>
      </c>
      <c r="GF2" s="20">
        <v>2011</v>
      </c>
      <c r="GG2" s="20">
        <v>2014</v>
      </c>
      <c r="GH2" s="20">
        <v>2016</v>
      </c>
      <c r="GI2" s="20">
        <v>2018</v>
      </c>
      <c r="GJ2" s="20">
        <v>2020</v>
      </c>
      <c r="GK2" s="27">
        <v>2050</v>
      </c>
    </row>
    <row r="3" spans="1:193" x14ac:dyDescent="0.25">
      <c r="A3" s="28" t="s">
        <v>1</v>
      </c>
      <c r="B3" s="108">
        <v>4.7812846068660021E-2</v>
      </c>
      <c r="C3" s="108">
        <v>2.0484682213077275E-2</v>
      </c>
      <c r="D3" s="108">
        <v>6.024096385542169E-3</v>
      </c>
      <c r="E3" s="108">
        <v>3.4364261168384879E-3</v>
      </c>
      <c r="F3" s="108">
        <v>1.1248593925759281E-3</v>
      </c>
      <c r="G3" s="99">
        <v>0</v>
      </c>
      <c r="H3" s="97">
        <f>(BF3+DD3)/(BF$47+DD$47)</f>
        <v>5.3945400149588631E-2</v>
      </c>
      <c r="I3" s="110">
        <f t="shared" ref="I3:BE8" si="0">(BG3+DE3)/(BG$47+DE$47)</f>
        <v>2.5236889013978796E-2</v>
      </c>
      <c r="J3" s="110">
        <f t="shared" si="0"/>
        <v>4.406938584153774E-3</v>
      </c>
      <c r="K3" s="110">
        <f t="shared" si="0"/>
        <v>9.3492894540014957E-4</v>
      </c>
      <c r="L3" s="110">
        <f t="shared" si="0"/>
        <v>9.3545369504209537E-5</v>
      </c>
      <c r="M3" s="110">
        <f t="shared" si="0"/>
        <v>9.2592592592592588E-5</v>
      </c>
      <c r="N3" s="110">
        <f t="shared" si="0"/>
        <v>9.4304036212749905E-5</v>
      </c>
      <c r="O3" s="110">
        <f t="shared" si="0"/>
        <v>9.5057034220532313E-5</v>
      </c>
      <c r="P3" s="110">
        <f t="shared" si="0"/>
        <v>2.8522532800912719E-4</v>
      </c>
      <c r="Q3" s="113">
        <f t="shared" si="0"/>
        <v>1.8814675446848542E-4</v>
      </c>
      <c r="R3" s="110">
        <f t="shared" si="0"/>
        <v>4.577134432381718E-2</v>
      </c>
      <c r="S3" s="110">
        <f t="shared" si="0"/>
        <v>2.2444057349591318E-2</v>
      </c>
      <c r="T3" s="110">
        <f t="shared" si="0"/>
        <v>3.8762280291385416E-3</v>
      </c>
      <c r="U3" s="110">
        <f t="shared" si="0"/>
        <v>8.0278298100080277E-4</v>
      </c>
      <c r="V3" s="110">
        <f t="shared" si="0"/>
        <v>6.6471683063015161E-5</v>
      </c>
      <c r="W3" s="110">
        <f t="shared" si="0"/>
        <v>6.6273444230896677E-5</v>
      </c>
      <c r="X3" s="110">
        <f t="shared" si="0"/>
        <v>6.6871740002674864E-5</v>
      </c>
      <c r="Y3" s="110">
        <f t="shared" si="0"/>
        <v>1.3484358144552318E-4</v>
      </c>
      <c r="Z3" s="110">
        <f t="shared" si="0"/>
        <v>2.0394289598912304E-4</v>
      </c>
      <c r="AA3" s="113">
        <f t="shared" si="0"/>
        <v>1.3582342954159593E-4</v>
      </c>
      <c r="AB3" s="110">
        <f t="shared" si="0"/>
        <v>1.5944067868866436E-2</v>
      </c>
      <c r="AC3" s="110">
        <f t="shared" si="0"/>
        <v>7.4454428754813862E-3</v>
      </c>
      <c r="AD3" s="110">
        <f t="shared" si="0"/>
        <v>1.6698779704560052E-3</v>
      </c>
      <c r="AE3" s="110">
        <f t="shared" si="0"/>
        <v>4.2844901456726652E-4</v>
      </c>
      <c r="AF3" s="110">
        <f t="shared" si="0"/>
        <v>4.2727738848060159E-5</v>
      </c>
      <c r="AG3" s="110">
        <f t="shared" si="0"/>
        <v>8.5532224265492021E-5</v>
      </c>
      <c r="AH3" s="110">
        <f t="shared" si="0"/>
        <v>4.2824718427476338E-5</v>
      </c>
      <c r="AI3" s="110">
        <f t="shared" si="0"/>
        <v>4.2486298168840549E-5</v>
      </c>
      <c r="AJ3" s="110">
        <f t="shared" si="0"/>
        <v>0</v>
      </c>
      <c r="AK3" s="113">
        <f t="shared" si="0"/>
        <v>0</v>
      </c>
      <c r="AL3" s="110">
        <f t="shared" si="0"/>
        <v>9.971940427368875E-3</v>
      </c>
      <c r="AM3" s="110">
        <f t="shared" si="0"/>
        <v>4.5777461078361512E-3</v>
      </c>
      <c r="AN3" s="110">
        <f t="shared" si="0"/>
        <v>9.9227749255791889E-4</v>
      </c>
      <c r="AO3" s="110">
        <f t="shared" si="0"/>
        <v>2.1639869295189457E-4</v>
      </c>
      <c r="AP3" s="110">
        <f t="shared" si="0"/>
        <v>1.0834236186348862E-4</v>
      </c>
      <c r="AQ3" s="110">
        <f t="shared" si="0"/>
        <v>2.1679746780557603E-5</v>
      </c>
      <c r="AR3" s="110">
        <f t="shared" si="0"/>
        <v>2.1707041764348355E-5</v>
      </c>
      <c r="AS3" s="110">
        <f t="shared" si="0"/>
        <v>6.5271311083068626E-5</v>
      </c>
      <c r="AT3" s="110">
        <f t="shared" si="0"/>
        <v>4.3467866379778746E-5</v>
      </c>
      <c r="AU3" s="113">
        <f t="shared" si="0"/>
        <v>0</v>
      </c>
      <c r="AV3" s="110">
        <f t="shared" si="0"/>
        <v>9.6958678937999476E-3</v>
      </c>
      <c r="AW3" s="110">
        <f t="shared" si="0"/>
        <v>5.2023486331207779E-3</v>
      </c>
      <c r="AX3" s="110">
        <f t="shared" si="0"/>
        <v>8.9946285598459512E-4</v>
      </c>
      <c r="AY3" s="110">
        <f t="shared" si="0"/>
        <v>2.529756257984543E-4</v>
      </c>
      <c r="AZ3" s="110">
        <f t="shared" si="0"/>
        <v>8.84497289647591E-5</v>
      </c>
      <c r="BA3" s="110">
        <f t="shared" si="0"/>
        <v>1.2666886226027919E-5</v>
      </c>
      <c r="BB3" s="110">
        <f t="shared" si="0"/>
        <v>1.2671862130140023E-5</v>
      </c>
      <c r="BC3" s="110">
        <f t="shared" si="0"/>
        <v>8.8760397646581458E-5</v>
      </c>
      <c r="BD3" s="110">
        <f t="shared" si="0"/>
        <v>8.8913728279646381E-5</v>
      </c>
      <c r="BE3" s="113">
        <f t="shared" si="0"/>
        <v>1.2800819252432156E-5</v>
      </c>
      <c r="BF3" s="110">
        <v>577</v>
      </c>
      <c r="BG3" s="110">
        <v>201</v>
      </c>
      <c r="BH3" s="110">
        <v>12</v>
      </c>
      <c r="BI3" s="110">
        <v>3</v>
      </c>
      <c r="BJ3" s="110">
        <v>0</v>
      </c>
      <c r="BK3" s="110">
        <v>0</v>
      </c>
      <c r="BL3" s="110">
        <v>0</v>
      </c>
      <c r="BM3" s="110">
        <v>1</v>
      </c>
      <c r="BN3" s="110">
        <v>2</v>
      </c>
      <c r="BO3" s="113">
        <v>1</v>
      </c>
      <c r="BP3" s="110">
        <f>BF3+FR3</f>
        <v>683</v>
      </c>
      <c r="BQ3" s="111">
        <f t="shared" ref="BQ3:BY18" si="1">BG3+FS3</f>
        <v>267</v>
      </c>
      <c r="BR3" s="111">
        <f t="shared" si="1"/>
        <v>23</v>
      </c>
      <c r="BS3" s="111">
        <f t="shared" si="1"/>
        <v>4</v>
      </c>
      <c r="BT3" s="111">
        <f t="shared" si="1"/>
        <v>0</v>
      </c>
      <c r="BU3" s="111">
        <f t="shared" si="1"/>
        <v>0</v>
      </c>
      <c r="BV3" s="111">
        <f t="shared" si="1"/>
        <v>0</v>
      </c>
      <c r="BW3" s="111">
        <f t="shared" si="1"/>
        <v>1</v>
      </c>
      <c r="BX3" s="111">
        <f t="shared" si="1"/>
        <v>2</v>
      </c>
      <c r="BY3" s="113">
        <f t="shared" si="1"/>
        <v>1</v>
      </c>
      <c r="BZ3" s="110">
        <v>374</v>
      </c>
      <c r="CA3" s="110">
        <v>174</v>
      </c>
      <c r="CB3" s="110">
        <v>39</v>
      </c>
      <c r="CC3" s="110">
        <v>9</v>
      </c>
      <c r="CD3" s="110">
        <v>1</v>
      </c>
      <c r="CE3" s="110">
        <v>2</v>
      </c>
      <c r="CF3" s="110">
        <v>1</v>
      </c>
      <c r="CG3" s="110">
        <v>0</v>
      </c>
      <c r="CH3" s="110">
        <v>0</v>
      </c>
      <c r="CI3" s="113">
        <v>0</v>
      </c>
      <c r="CJ3" s="110">
        <v>462</v>
      </c>
      <c r="CK3" s="110">
        <v>212</v>
      </c>
      <c r="CL3" s="110">
        <v>46</v>
      </c>
      <c r="CM3" s="110">
        <v>10</v>
      </c>
      <c r="CN3" s="110">
        <v>5</v>
      </c>
      <c r="CO3" s="110">
        <v>1</v>
      </c>
      <c r="CP3" s="110">
        <v>1</v>
      </c>
      <c r="CQ3" s="110">
        <v>3</v>
      </c>
      <c r="CR3" s="110">
        <v>2</v>
      </c>
      <c r="CS3" s="113">
        <v>0</v>
      </c>
      <c r="CT3" s="110">
        <v>768</v>
      </c>
      <c r="CU3" s="110">
        <v>412</v>
      </c>
      <c r="CV3" s="110">
        <v>71</v>
      </c>
      <c r="CW3" s="110">
        <v>20</v>
      </c>
      <c r="CX3" s="110">
        <v>7</v>
      </c>
      <c r="CY3" s="110">
        <v>1</v>
      </c>
      <c r="CZ3" s="110">
        <v>1</v>
      </c>
      <c r="DA3" s="110">
        <v>7</v>
      </c>
      <c r="DB3" s="110">
        <v>7</v>
      </c>
      <c r="DC3" s="113">
        <v>1</v>
      </c>
      <c r="DD3" s="110">
        <v>0</v>
      </c>
      <c r="DE3" s="110">
        <v>68</v>
      </c>
      <c r="DF3" s="110">
        <v>35</v>
      </c>
      <c r="DG3" s="110">
        <v>7</v>
      </c>
      <c r="DH3" s="110">
        <v>1</v>
      </c>
      <c r="DI3" s="110">
        <v>1</v>
      </c>
      <c r="DJ3" s="110">
        <v>1</v>
      </c>
      <c r="DK3" s="110">
        <v>0</v>
      </c>
      <c r="DL3" s="110">
        <v>1</v>
      </c>
      <c r="DM3" s="113">
        <v>1</v>
      </c>
      <c r="DN3" s="110">
        <f>DD3+GB3</f>
        <v>0</v>
      </c>
      <c r="DO3" s="111">
        <f t="shared" ref="DO3:DW18" si="2">DE3+GC3</f>
        <v>68</v>
      </c>
      <c r="DP3" s="111">
        <f t="shared" si="2"/>
        <v>35</v>
      </c>
      <c r="DQ3" s="111">
        <f t="shared" si="2"/>
        <v>8</v>
      </c>
      <c r="DR3" s="111">
        <f t="shared" si="2"/>
        <v>1</v>
      </c>
      <c r="DS3" s="111">
        <f t="shared" si="2"/>
        <v>1</v>
      </c>
      <c r="DT3" s="111">
        <f t="shared" si="2"/>
        <v>1</v>
      </c>
      <c r="DU3" s="111">
        <f t="shared" si="2"/>
        <v>1</v>
      </c>
      <c r="DV3" s="111">
        <f t="shared" si="2"/>
        <v>1</v>
      </c>
      <c r="DW3" s="113">
        <f t="shared" si="2"/>
        <v>1</v>
      </c>
      <c r="DX3" s="110">
        <v>0</v>
      </c>
      <c r="DY3" s="110">
        <v>0</v>
      </c>
      <c r="DZ3" s="110">
        <v>0</v>
      </c>
      <c r="EA3" s="110">
        <v>1</v>
      </c>
      <c r="EB3" s="110">
        <v>0</v>
      </c>
      <c r="EC3" s="110">
        <v>0</v>
      </c>
      <c r="ED3" s="110">
        <v>0</v>
      </c>
      <c r="EE3" s="110">
        <v>1</v>
      </c>
      <c r="EF3" s="110">
        <v>0</v>
      </c>
      <c r="EG3" s="113">
        <v>0</v>
      </c>
      <c r="EH3" s="110">
        <v>0</v>
      </c>
      <c r="EI3" s="110">
        <v>0</v>
      </c>
      <c r="EJ3" s="110">
        <v>0</v>
      </c>
      <c r="EK3" s="110">
        <v>0</v>
      </c>
      <c r="EL3" s="110">
        <v>0</v>
      </c>
      <c r="EM3" s="110">
        <v>0</v>
      </c>
      <c r="EN3" s="110">
        <v>0</v>
      </c>
      <c r="EO3" s="110">
        <v>0</v>
      </c>
      <c r="EP3" s="110">
        <v>0</v>
      </c>
      <c r="EQ3" s="113">
        <v>0</v>
      </c>
      <c r="ER3" s="110">
        <v>0</v>
      </c>
      <c r="ES3" s="110">
        <v>0</v>
      </c>
      <c r="ET3" s="110">
        <v>0</v>
      </c>
      <c r="EU3" s="110">
        <v>0</v>
      </c>
      <c r="EV3" s="110">
        <v>0</v>
      </c>
      <c r="EW3" s="110">
        <v>0</v>
      </c>
      <c r="EX3" s="110">
        <v>0</v>
      </c>
      <c r="EY3" s="110">
        <v>0</v>
      </c>
      <c r="EZ3" s="110">
        <v>0</v>
      </c>
      <c r="FA3" s="113">
        <v>0</v>
      </c>
      <c r="FQ3" s="26"/>
      <c r="FR3" s="111">
        <v>106</v>
      </c>
      <c r="FS3" s="111">
        <v>66</v>
      </c>
      <c r="FT3" s="111">
        <v>11</v>
      </c>
      <c r="FU3" s="111">
        <v>1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3">
        <v>0</v>
      </c>
      <c r="GB3" s="111">
        <v>0</v>
      </c>
      <c r="GC3" s="111">
        <v>0</v>
      </c>
      <c r="GD3" s="111">
        <v>0</v>
      </c>
      <c r="GE3" s="111">
        <v>1</v>
      </c>
      <c r="GF3" s="111">
        <v>0</v>
      </c>
      <c r="GG3" s="111">
        <v>0</v>
      </c>
      <c r="GH3" s="111">
        <v>0</v>
      </c>
      <c r="GI3" s="111">
        <v>1</v>
      </c>
      <c r="GJ3" s="111">
        <v>0</v>
      </c>
      <c r="GK3" s="113">
        <v>0</v>
      </c>
    </row>
    <row r="4" spans="1:193" x14ac:dyDescent="0.25">
      <c r="A4" s="28" t="s">
        <v>2</v>
      </c>
      <c r="B4" s="108">
        <v>2.8253045404208196E-2</v>
      </c>
      <c r="C4" s="108">
        <v>2.5605852766346594E-3</v>
      </c>
      <c r="D4" s="108">
        <v>1.2048192771084338E-3</v>
      </c>
      <c r="E4" s="108">
        <v>0</v>
      </c>
      <c r="F4" s="108">
        <v>1.1248593925759281E-3</v>
      </c>
      <c r="G4" s="99">
        <v>0</v>
      </c>
      <c r="H4" s="110">
        <f t="shared" ref="H4:H45" si="3">(BF4+DD4)/(BF$47+DD$47)</f>
        <v>3.2442034405385192E-2</v>
      </c>
      <c r="I4" s="110">
        <f t="shared" si="0"/>
        <v>1.942020827469744E-2</v>
      </c>
      <c r="J4" s="110">
        <f t="shared" si="0"/>
        <v>2.3441162681669013E-3</v>
      </c>
      <c r="K4" s="110">
        <f t="shared" si="0"/>
        <v>9.3492894540014957E-4</v>
      </c>
      <c r="L4" s="110">
        <f t="shared" si="0"/>
        <v>0</v>
      </c>
      <c r="M4" s="110">
        <f t="shared" si="0"/>
        <v>9.2592592592592588E-5</v>
      </c>
      <c r="N4" s="110">
        <f t="shared" si="0"/>
        <v>0</v>
      </c>
      <c r="O4" s="110">
        <f t="shared" si="0"/>
        <v>0</v>
      </c>
      <c r="P4" s="110">
        <f t="shared" si="0"/>
        <v>0</v>
      </c>
      <c r="Q4" s="26">
        <f t="shared" si="0"/>
        <v>0</v>
      </c>
      <c r="R4" s="110">
        <f t="shared" si="0"/>
        <v>2.8749497386409327E-2</v>
      </c>
      <c r="S4" s="110">
        <f t="shared" si="0"/>
        <v>1.6682299343427576E-2</v>
      </c>
      <c r="T4" s="110">
        <f t="shared" si="0"/>
        <v>2.3391031210318785E-3</v>
      </c>
      <c r="U4" s="110">
        <f t="shared" si="0"/>
        <v>6.6898581750066903E-4</v>
      </c>
      <c r="V4" s="110">
        <f t="shared" si="0"/>
        <v>0</v>
      </c>
      <c r="W4" s="110">
        <f t="shared" si="0"/>
        <v>6.6273444230896677E-5</v>
      </c>
      <c r="X4" s="110">
        <f t="shared" si="0"/>
        <v>0</v>
      </c>
      <c r="Y4" s="110">
        <f t="shared" si="0"/>
        <v>0</v>
      </c>
      <c r="Z4" s="110">
        <f t="shared" si="0"/>
        <v>0</v>
      </c>
      <c r="AA4" s="26">
        <f t="shared" si="0"/>
        <v>0</v>
      </c>
      <c r="AB4" s="110">
        <f t="shared" si="0"/>
        <v>8.3130835145159235E-3</v>
      </c>
      <c r="AC4" s="110">
        <f t="shared" si="0"/>
        <v>4.9636285836542572E-3</v>
      </c>
      <c r="AD4" s="110">
        <f t="shared" si="0"/>
        <v>7.7071290944123315E-4</v>
      </c>
      <c r="AE4" s="110">
        <f t="shared" si="0"/>
        <v>8.5689802913453293E-5</v>
      </c>
      <c r="AF4" s="110">
        <f t="shared" si="0"/>
        <v>0</v>
      </c>
      <c r="AG4" s="110">
        <f t="shared" si="0"/>
        <v>0</v>
      </c>
      <c r="AH4" s="110">
        <f t="shared" si="0"/>
        <v>4.2824718427476338E-5</v>
      </c>
      <c r="AI4" s="110">
        <f t="shared" si="0"/>
        <v>0</v>
      </c>
      <c r="AJ4" s="110">
        <f t="shared" si="0"/>
        <v>0</v>
      </c>
      <c r="AK4" s="26">
        <f t="shared" si="0"/>
        <v>0</v>
      </c>
      <c r="AL4" s="110">
        <f t="shared" si="0"/>
        <v>4.6622059140945388E-3</v>
      </c>
      <c r="AM4" s="110">
        <f t="shared" si="0"/>
        <v>3.0878193085875924E-3</v>
      </c>
      <c r="AN4" s="110">
        <f t="shared" si="0"/>
        <v>4.0985374692609688E-4</v>
      </c>
      <c r="AO4" s="110">
        <f t="shared" si="0"/>
        <v>1.0819934647594728E-4</v>
      </c>
      <c r="AP4" s="110">
        <f t="shared" si="0"/>
        <v>0</v>
      </c>
      <c r="AQ4" s="110">
        <f t="shared" si="0"/>
        <v>2.1679746780557603E-5</v>
      </c>
      <c r="AR4" s="110">
        <f t="shared" si="0"/>
        <v>0</v>
      </c>
      <c r="AS4" s="110">
        <f t="shared" si="0"/>
        <v>0</v>
      </c>
      <c r="AT4" s="110">
        <f t="shared" si="0"/>
        <v>0</v>
      </c>
      <c r="AU4" s="26">
        <f t="shared" si="0"/>
        <v>0</v>
      </c>
      <c r="AV4" s="110">
        <f t="shared" si="0"/>
        <v>4.4439394513249757E-3</v>
      </c>
      <c r="AW4" s="110">
        <f t="shared" si="0"/>
        <v>2.5759201969821326E-3</v>
      </c>
      <c r="AX4" s="110">
        <f t="shared" si="0"/>
        <v>3.6738623695145432E-4</v>
      </c>
      <c r="AY4" s="110">
        <f t="shared" si="0"/>
        <v>6.3243906449613575E-5</v>
      </c>
      <c r="AZ4" s="110">
        <f t="shared" si="0"/>
        <v>0</v>
      </c>
      <c r="BA4" s="110">
        <f t="shared" si="0"/>
        <v>1.2666886226027919E-5</v>
      </c>
      <c r="BB4" s="110">
        <f t="shared" si="0"/>
        <v>1.2671862130140023E-5</v>
      </c>
      <c r="BC4" s="110">
        <f t="shared" si="0"/>
        <v>0</v>
      </c>
      <c r="BD4" s="110">
        <f t="shared" si="0"/>
        <v>5.08078447312265E-5</v>
      </c>
      <c r="BE4" s="26">
        <f t="shared" si="0"/>
        <v>0</v>
      </c>
      <c r="BF4" s="110">
        <v>347</v>
      </c>
      <c r="BG4" s="110">
        <v>158</v>
      </c>
      <c r="BH4" s="110">
        <v>6</v>
      </c>
      <c r="BI4" s="110">
        <v>1</v>
      </c>
      <c r="BJ4" s="110">
        <v>0</v>
      </c>
      <c r="BK4" s="110">
        <v>1</v>
      </c>
      <c r="BL4" s="110">
        <v>0</v>
      </c>
      <c r="BM4" s="110">
        <v>0</v>
      </c>
      <c r="BN4" s="110">
        <v>0</v>
      </c>
      <c r="BO4" s="26">
        <v>0</v>
      </c>
      <c r="BP4" s="111">
        <f t="shared" ref="BP4:BP45" si="4">BF4+FR4</f>
        <v>429</v>
      </c>
      <c r="BQ4" s="111">
        <f t="shared" si="1"/>
        <v>200</v>
      </c>
      <c r="BR4" s="111">
        <f t="shared" si="1"/>
        <v>15</v>
      </c>
      <c r="BS4" s="111">
        <f t="shared" si="1"/>
        <v>1</v>
      </c>
      <c r="BT4" s="111">
        <f t="shared" si="1"/>
        <v>0</v>
      </c>
      <c r="BU4" s="111">
        <f t="shared" si="1"/>
        <v>1</v>
      </c>
      <c r="BV4" s="111">
        <f t="shared" si="1"/>
        <v>0</v>
      </c>
      <c r="BW4" s="111">
        <f t="shared" si="1"/>
        <v>0</v>
      </c>
      <c r="BX4" s="111">
        <f t="shared" si="1"/>
        <v>0</v>
      </c>
      <c r="BY4" s="26">
        <f t="shared" si="1"/>
        <v>0</v>
      </c>
      <c r="BZ4" s="110">
        <v>195</v>
      </c>
      <c r="CA4" s="110">
        <v>116</v>
      </c>
      <c r="CB4" s="110">
        <v>18</v>
      </c>
      <c r="CC4" s="110">
        <v>2</v>
      </c>
      <c r="CD4" s="110">
        <v>0</v>
      </c>
      <c r="CE4" s="110">
        <v>0</v>
      </c>
      <c r="CF4" s="110">
        <v>0</v>
      </c>
      <c r="CG4" s="110">
        <v>0</v>
      </c>
      <c r="CH4" s="110">
        <v>0</v>
      </c>
      <c r="CI4" s="26">
        <v>0</v>
      </c>
      <c r="CJ4" s="110">
        <v>216</v>
      </c>
      <c r="CK4" s="110">
        <v>143</v>
      </c>
      <c r="CL4" s="110">
        <v>19</v>
      </c>
      <c r="CM4" s="110">
        <v>5</v>
      </c>
      <c r="CN4" s="110">
        <v>0</v>
      </c>
      <c r="CO4" s="110">
        <v>1</v>
      </c>
      <c r="CP4" s="110">
        <v>0</v>
      </c>
      <c r="CQ4" s="110">
        <v>0</v>
      </c>
      <c r="CR4" s="110">
        <v>0</v>
      </c>
      <c r="CS4" s="26">
        <v>0</v>
      </c>
      <c r="CT4" s="110">
        <v>352</v>
      </c>
      <c r="CU4" s="110">
        <v>204</v>
      </c>
      <c r="CV4" s="110">
        <v>29</v>
      </c>
      <c r="CW4" s="110">
        <v>5</v>
      </c>
      <c r="CX4" s="110">
        <v>0</v>
      </c>
      <c r="CY4" s="110">
        <v>1</v>
      </c>
      <c r="CZ4" s="110">
        <v>1</v>
      </c>
      <c r="DA4" s="110">
        <v>0</v>
      </c>
      <c r="DB4" s="110">
        <v>4</v>
      </c>
      <c r="DC4" s="26">
        <v>0</v>
      </c>
      <c r="DD4" s="110">
        <v>0</v>
      </c>
      <c r="DE4" s="110">
        <v>49</v>
      </c>
      <c r="DF4" s="110">
        <v>19</v>
      </c>
      <c r="DG4" s="110">
        <v>9</v>
      </c>
      <c r="DH4" s="110">
        <v>0</v>
      </c>
      <c r="DI4" s="110">
        <v>0</v>
      </c>
      <c r="DJ4" s="110">
        <v>0</v>
      </c>
      <c r="DK4" s="110">
        <v>0</v>
      </c>
      <c r="DL4" s="110">
        <v>0</v>
      </c>
      <c r="DM4" s="26">
        <v>0</v>
      </c>
      <c r="DN4" s="111">
        <f t="shared" ref="DN4:DN45" si="5">DD4+GB4</f>
        <v>0</v>
      </c>
      <c r="DO4" s="111">
        <f t="shared" si="2"/>
        <v>49</v>
      </c>
      <c r="DP4" s="111">
        <f t="shared" si="2"/>
        <v>20</v>
      </c>
      <c r="DQ4" s="111">
        <f t="shared" si="2"/>
        <v>9</v>
      </c>
      <c r="DR4" s="111">
        <f t="shared" si="2"/>
        <v>0</v>
      </c>
      <c r="DS4" s="111">
        <f t="shared" si="2"/>
        <v>0</v>
      </c>
      <c r="DT4" s="111">
        <f t="shared" si="2"/>
        <v>0</v>
      </c>
      <c r="DU4" s="111">
        <f t="shared" si="2"/>
        <v>0</v>
      </c>
      <c r="DV4" s="111">
        <f t="shared" si="2"/>
        <v>0</v>
      </c>
      <c r="DW4" s="26">
        <f t="shared" si="2"/>
        <v>0</v>
      </c>
      <c r="DX4" s="110">
        <v>0</v>
      </c>
      <c r="DY4" s="110">
        <v>0</v>
      </c>
      <c r="DZ4" s="110">
        <v>0</v>
      </c>
      <c r="EA4" s="110">
        <v>0</v>
      </c>
      <c r="EB4" s="110">
        <v>0</v>
      </c>
      <c r="EC4" s="110">
        <v>0</v>
      </c>
      <c r="ED4" s="110">
        <v>1</v>
      </c>
      <c r="EE4" s="110">
        <v>0</v>
      </c>
      <c r="EF4" s="110">
        <v>0</v>
      </c>
      <c r="EG4" s="26">
        <v>0</v>
      </c>
      <c r="EH4" s="110">
        <v>0</v>
      </c>
      <c r="EI4" s="110">
        <v>0</v>
      </c>
      <c r="EJ4" s="110">
        <v>0</v>
      </c>
      <c r="EK4" s="110">
        <v>0</v>
      </c>
      <c r="EL4" s="110">
        <v>0</v>
      </c>
      <c r="EM4" s="110">
        <v>0</v>
      </c>
      <c r="EN4" s="110">
        <v>0</v>
      </c>
      <c r="EO4" s="110">
        <v>0</v>
      </c>
      <c r="EP4" s="110">
        <v>0</v>
      </c>
      <c r="EQ4" s="26">
        <v>0</v>
      </c>
      <c r="ER4" s="110">
        <v>0</v>
      </c>
      <c r="ES4" s="110">
        <v>0</v>
      </c>
      <c r="ET4" s="110">
        <v>0</v>
      </c>
      <c r="EU4" s="110">
        <v>0</v>
      </c>
      <c r="EV4" s="110">
        <v>0</v>
      </c>
      <c r="EW4" s="110">
        <v>0</v>
      </c>
      <c r="EX4" s="110">
        <v>0</v>
      </c>
      <c r="EY4" s="110">
        <v>0</v>
      </c>
      <c r="EZ4" s="110">
        <v>0</v>
      </c>
      <c r="FA4" s="26">
        <v>0</v>
      </c>
      <c r="FQ4" s="26"/>
      <c r="FR4" s="111">
        <v>82</v>
      </c>
      <c r="FS4" s="111">
        <v>42</v>
      </c>
      <c r="FT4" s="111">
        <v>9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26">
        <v>0</v>
      </c>
      <c r="GB4" s="111">
        <v>0</v>
      </c>
      <c r="GC4" s="111">
        <v>0</v>
      </c>
      <c r="GD4" s="111">
        <v>1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26">
        <v>0</v>
      </c>
    </row>
    <row r="5" spans="1:193" x14ac:dyDescent="0.25">
      <c r="A5" s="28" t="s">
        <v>3</v>
      </c>
      <c r="B5" s="108">
        <v>2.6079734219269107E-2</v>
      </c>
      <c r="C5" s="108">
        <v>2.0484682213077275E-2</v>
      </c>
      <c r="D5" s="108">
        <v>8.4337349397590362E-3</v>
      </c>
      <c r="E5" s="108">
        <v>2.2909507445589921E-3</v>
      </c>
      <c r="F5" s="108">
        <v>4.4994375703037125E-3</v>
      </c>
      <c r="G5" s="99">
        <v>2.2988505747126436E-3</v>
      </c>
      <c r="H5" s="110">
        <f t="shared" si="3"/>
        <v>1.7483171278982797E-2</v>
      </c>
      <c r="I5" s="110">
        <f t="shared" si="0"/>
        <v>1.360352753541608E-2</v>
      </c>
      <c r="J5" s="110">
        <f t="shared" si="0"/>
        <v>1.6877637130801688E-3</v>
      </c>
      <c r="K5" s="110">
        <f t="shared" si="0"/>
        <v>2.8047868362004487E-4</v>
      </c>
      <c r="L5" s="110">
        <f t="shared" si="0"/>
        <v>9.3545369504209537E-5</v>
      </c>
      <c r="M5" s="110">
        <f t="shared" si="0"/>
        <v>0</v>
      </c>
      <c r="N5" s="110">
        <f t="shared" si="0"/>
        <v>9.4304036212749905E-5</v>
      </c>
      <c r="O5" s="110">
        <f t="shared" si="0"/>
        <v>9.5057034220532313E-5</v>
      </c>
      <c r="P5" s="110">
        <f t="shared" si="0"/>
        <v>9.5075109336375735E-5</v>
      </c>
      <c r="Q5" s="26">
        <f t="shared" si="0"/>
        <v>9.4073377234242709E-5</v>
      </c>
      <c r="R5" s="110">
        <f t="shared" si="0"/>
        <v>1.6083634901487735E-2</v>
      </c>
      <c r="S5" s="110">
        <f t="shared" si="0"/>
        <v>1.2997454106927509E-2</v>
      </c>
      <c r="T5" s="110">
        <f t="shared" si="0"/>
        <v>1.6707879435941991E-3</v>
      </c>
      <c r="U5" s="110">
        <f t="shared" si="0"/>
        <v>2.6759432700026759E-4</v>
      </c>
      <c r="V5" s="110">
        <f t="shared" si="0"/>
        <v>1.3294336612603032E-4</v>
      </c>
      <c r="W5" s="110">
        <f t="shared" si="0"/>
        <v>0</v>
      </c>
      <c r="X5" s="110">
        <f t="shared" si="0"/>
        <v>2.0061522000802462E-4</v>
      </c>
      <c r="Y5" s="110">
        <f t="shared" si="0"/>
        <v>6.7421790722761591E-5</v>
      </c>
      <c r="Z5" s="110">
        <f t="shared" si="0"/>
        <v>6.7980965329707686E-5</v>
      </c>
      <c r="AA5" s="26">
        <f t="shared" si="0"/>
        <v>6.7911714770797963E-5</v>
      </c>
      <c r="AB5" s="110">
        <f t="shared" si="0"/>
        <v>4.9452189111992154E-3</v>
      </c>
      <c r="AC5" s="110">
        <f t="shared" si="0"/>
        <v>4.8352588789045787E-3</v>
      </c>
      <c r="AD5" s="110">
        <f t="shared" si="0"/>
        <v>5.9944337400984801E-4</v>
      </c>
      <c r="AE5" s="110">
        <f t="shared" si="0"/>
        <v>4.2844901456726646E-5</v>
      </c>
      <c r="AF5" s="110">
        <f t="shared" si="0"/>
        <v>0</v>
      </c>
      <c r="AG5" s="110">
        <f t="shared" si="0"/>
        <v>4.2766112132746011E-5</v>
      </c>
      <c r="AH5" s="110">
        <f t="shared" si="0"/>
        <v>0</v>
      </c>
      <c r="AI5" s="110">
        <f t="shared" si="0"/>
        <v>0</v>
      </c>
      <c r="AJ5" s="110">
        <f t="shared" si="0"/>
        <v>1.2741558717349757E-4</v>
      </c>
      <c r="AK5" s="26">
        <f t="shared" si="0"/>
        <v>4.2511584406750836E-5</v>
      </c>
      <c r="AL5" s="110">
        <f t="shared" si="0"/>
        <v>2.1152600906540037E-3</v>
      </c>
      <c r="AM5" s="110">
        <f t="shared" si="0"/>
        <v>2.9582604564790224E-3</v>
      </c>
      <c r="AN5" s="110">
        <f t="shared" si="0"/>
        <v>4.3142499676431255E-4</v>
      </c>
      <c r="AO5" s="110">
        <f t="shared" si="0"/>
        <v>1.0819934647594728E-4</v>
      </c>
      <c r="AP5" s="110">
        <f t="shared" si="0"/>
        <v>4.3336944745395447E-5</v>
      </c>
      <c r="AQ5" s="110">
        <f t="shared" si="0"/>
        <v>0</v>
      </c>
      <c r="AR5" s="110">
        <f t="shared" si="0"/>
        <v>2.1707041764348355E-5</v>
      </c>
      <c r="AS5" s="110">
        <f t="shared" si="0"/>
        <v>2.1757103694356208E-5</v>
      </c>
      <c r="AT5" s="110">
        <f t="shared" si="0"/>
        <v>0</v>
      </c>
      <c r="AU5" s="26">
        <f t="shared" si="0"/>
        <v>2.1884711340657418E-5</v>
      </c>
      <c r="AV5" s="110">
        <f t="shared" si="0"/>
        <v>2.6638387051976416E-3</v>
      </c>
      <c r="AW5" s="110">
        <f t="shared" si="0"/>
        <v>2.6516825557169011E-3</v>
      </c>
      <c r="AX5" s="110">
        <f t="shared" si="0"/>
        <v>2.6603830951657038E-4</v>
      </c>
      <c r="AY5" s="110">
        <f t="shared" si="0"/>
        <v>1.1383903160930444E-4</v>
      </c>
      <c r="AZ5" s="110">
        <f t="shared" si="0"/>
        <v>2.5271351132788314E-5</v>
      </c>
      <c r="BA5" s="110">
        <f t="shared" si="0"/>
        <v>0</v>
      </c>
      <c r="BB5" s="110">
        <f t="shared" si="0"/>
        <v>6.3359310650700125E-5</v>
      </c>
      <c r="BC5" s="110">
        <f t="shared" si="0"/>
        <v>7.6080340839926964E-5</v>
      </c>
      <c r="BD5" s="110">
        <f t="shared" si="0"/>
        <v>3.8105883548419875E-5</v>
      </c>
      <c r="BE5" s="26">
        <f t="shared" si="0"/>
        <v>3.8402457757296467E-5</v>
      </c>
      <c r="BF5" s="110">
        <v>187</v>
      </c>
      <c r="BG5" s="110">
        <v>116</v>
      </c>
      <c r="BH5" s="110">
        <v>5</v>
      </c>
      <c r="BI5" s="110">
        <v>0</v>
      </c>
      <c r="BJ5" s="110">
        <v>0</v>
      </c>
      <c r="BK5" s="110">
        <v>0</v>
      </c>
      <c r="BL5" s="110">
        <v>1</v>
      </c>
      <c r="BM5" s="110">
        <v>0</v>
      </c>
      <c r="BN5" s="110">
        <v>1</v>
      </c>
      <c r="BO5" s="26">
        <v>1</v>
      </c>
      <c r="BP5" s="111">
        <f t="shared" si="4"/>
        <v>240</v>
      </c>
      <c r="BQ5" s="111">
        <f t="shared" si="1"/>
        <v>165</v>
      </c>
      <c r="BR5" s="111">
        <f t="shared" si="1"/>
        <v>10</v>
      </c>
      <c r="BS5" s="111">
        <f t="shared" si="1"/>
        <v>0</v>
      </c>
      <c r="BT5" s="111">
        <f t="shared" si="1"/>
        <v>0</v>
      </c>
      <c r="BU5" s="111">
        <f t="shared" si="1"/>
        <v>0</v>
      </c>
      <c r="BV5" s="111">
        <f t="shared" si="1"/>
        <v>1</v>
      </c>
      <c r="BW5" s="111">
        <f t="shared" si="1"/>
        <v>0</v>
      </c>
      <c r="BX5" s="111">
        <f t="shared" si="1"/>
        <v>1</v>
      </c>
      <c r="BY5" s="26">
        <f t="shared" si="1"/>
        <v>1</v>
      </c>
      <c r="BZ5" s="110">
        <v>116</v>
      </c>
      <c r="CA5" s="110">
        <v>113</v>
      </c>
      <c r="CB5" s="110">
        <v>14</v>
      </c>
      <c r="CC5" s="110">
        <v>1</v>
      </c>
      <c r="CD5" s="110">
        <v>0</v>
      </c>
      <c r="CE5" s="110">
        <v>1</v>
      </c>
      <c r="CF5" s="110">
        <v>0</v>
      </c>
      <c r="CG5" s="110">
        <v>0</v>
      </c>
      <c r="CH5" s="110">
        <v>2</v>
      </c>
      <c r="CI5" s="26">
        <v>0</v>
      </c>
      <c r="CJ5" s="110">
        <v>98</v>
      </c>
      <c r="CK5" s="110">
        <v>137</v>
      </c>
      <c r="CL5" s="110">
        <v>20</v>
      </c>
      <c r="CM5" s="110">
        <v>5</v>
      </c>
      <c r="CN5" s="110">
        <v>2</v>
      </c>
      <c r="CO5" s="110">
        <v>0</v>
      </c>
      <c r="CP5" s="110">
        <v>1</v>
      </c>
      <c r="CQ5" s="110">
        <v>1</v>
      </c>
      <c r="CR5" s="110">
        <v>0</v>
      </c>
      <c r="CS5" s="26">
        <v>0</v>
      </c>
      <c r="CT5" s="110">
        <v>211</v>
      </c>
      <c r="CU5" s="110">
        <v>210</v>
      </c>
      <c r="CV5" s="110">
        <v>21</v>
      </c>
      <c r="CW5" s="110">
        <v>9</v>
      </c>
      <c r="CX5" s="110">
        <v>2</v>
      </c>
      <c r="CY5" s="110">
        <v>0</v>
      </c>
      <c r="CZ5" s="110">
        <v>5</v>
      </c>
      <c r="DA5" s="110">
        <v>6</v>
      </c>
      <c r="DB5" s="110">
        <v>3</v>
      </c>
      <c r="DC5" s="26">
        <v>3</v>
      </c>
      <c r="DD5" s="110">
        <v>0</v>
      </c>
      <c r="DE5" s="110">
        <v>29</v>
      </c>
      <c r="DF5" s="110">
        <v>13</v>
      </c>
      <c r="DG5" s="110">
        <v>3</v>
      </c>
      <c r="DH5" s="110">
        <v>1</v>
      </c>
      <c r="DI5" s="110">
        <v>0</v>
      </c>
      <c r="DJ5" s="110">
        <v>0</v>
      </c>
      <c r="DK5" s="110">
        <v>1</v>
      </c>
      <c r="DL5" s="110">
        <v>0</v>
      </c>
      <c r="DM5" s="26">
        <v>0</v>
      </c>
      <c r="DN5" s="111">
        <f t="shared" si="5"/>
        <v>0</v>
      </c>
      <c r="DO5" s="111">
        <f t="shared" si="2"/>
        <v>29</v>
      </c>
      <c r="DP5" s="111">
        <f t="shared" si="2"/>
        <v>15</v>
      </c>
      <c r="DQ5" s="111">
        <f t="shared" si="2"/>
        <v>4</v>
      </c>
      <c r="DR5" s="111">
        <f t="shared" si="2"/>
        <v>2</v>
      </c>
      <c r="DS5" s="111">
        <f t="shared" si="2"/>
        <v>0</v>
      </c>
      <c r="DT5" s="111">
        <f t="shared" si="2"/>
        <v>2</v>
      </c>
      <c r="DU5" s="111">
        <f t="shared" si="2"/>
        <v>1</v>
      </c>
      <c r="DV5" s="111">
        <f t="shared" si="2"/>
        <v>0</v>
      </c>
      <c r="DW5" s="26">
        <f t="shared" si="2"/>
        <v>0</v>
      </c>
      <c r="DX5" s="110">
        <v>0</v>
      </c>
      <c r="DY5" s="110">
        <v>0</v>
      </c>
      <c r="DZ5" s="110">
        <v>0</v>
      </c>
      <c r="EA5" s="110">
        <v>0</v>
      </c>
      <c r="EB5" s="110">
        <v>0</v>
      </c>
      <c r="EC5" s="110">
        <v>0</v>
      </c>
      <c r="ED5" s="110">
        <v>0</v>
      </c>
      <c r="EE5" s="110">
        <v>0</v>
      </c>
      <c r="EF5" s="110">
        <v>1</v>
      </c>
      <c r="EG5" s="26">
        <v>1</v>
      </c>
      <c r="EH5" s="110">
        <v>0</v>
      </c>
      <c r="EI5" s="110">
        <v>0</v>
      </c>
      <c r="EJ5" s="110">
        <v>0</v>
      </c>
      <c r="EK5" s="110">
        <v>0</v>
      </c>
      <c r="EL5" s="110">
        <v>0</v>
      </c>
      <c r="EM5" s="110">
        <v>0</v>
      </c>
      <c r="EN5" s="110">
        <v>0</v>
      </c>
      <c r="EO5" s="110">
        <v>0</v>
      </c>
      <c r="EP5" s="110">
        <v>0</v>
      </c>
      <c r="EQ5" s="26">
        <v>1</v>
      </c>
      <c r="ER5" s="110">
        <v>0</v>
      </c>
      <c r="ES5" s="110">
        <v>0</v>
      </c>
      <c r="ET5" s="110">
        <v>0</v>
      </c>
      <c r="EU5" s="110">
        <v>0</v>
      </c>
      <c r="EV5" s="110">
        <v>0</v>
      </c>
      <c r="EW5" s="110">
        <v>0</v>
      </c>
      <c r="EX5" s="110">
        <v>0</v>
      </c>
      <c r="EY5" s="110">
        <v>0</v>
      </c>
      <c r="EZ5" s="110">
        <v>0</v>
      </c>
      <c r="FA5" s="26">
        <v>0</v>
      </c>
      <c r="FQ5" s="26"/>
      <c r="FR5" s="111">
        <v>53</v>
      </c>
      <c r="FS5" s="111">
        <v>49</v>
      </c>
      <c r="FT5" s="111">
        <v>5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26">
        <v>0</v>
      </c>
      <c r="GB5" s="111">
        <v>0</v>
      </c>
      <c r="GC5" s="111">
        <v>0</v>
      </c>
      <c r="GD5" s="111">
        <v>2</v>
      </c>
      <c r="GE5" s="111">
        <v>1</v>
      </c>
      <c r="GF5" s="111">
        <v>1</v>
      </c>
      <c r="GG5" s="111">
        <v>0</v>
      </c>
      <c r="GH5" s="111">
        <v>2</v>
      </c>
      <c r="GI5" s="111">
        <v>0</v>
      </c>
      <c r="GJ5" s="111">
        <v>0</v>
      </c>
      <c r="GK5" s="26">
        <v>0</v>
      </c>
    </row>
    <row r="6" spans="1:193" x14ac:dyDescent="0.25">
      <c r="A6" s="28" t="s">
        <v>4</v>
      </c>
      <c r="B6" s="108">
        <v>2.3906423034330011E-2</v>
      </c>
      <c r="C6" s="108">
        <v>3.8408779149519891E-3</v>
      </c>
      <c r="D6" s="108">
        <v>2.4096385542168677E-3</v>
      </c>
      <c r="E6" s="108">
        <v>1.145475372279496E-3</v>
      </c>
      <c r="F6" s="108">
        <v>0</v>
      </c>
      <c r="G6" s="99">
        <v>0</v>
      </c>
      <c r="H6" s="110">
        <f t="shared" si="3"/>
        <v>2.4775617053103965E-2</v>
      </c>
      <c r="I6" s="110">
        <f t="shared" si="0"/>
        <v>1.4260249554367201E-2</v>
      </c>
      <c r="J6" s="110">
        <f t="shared" si="0"/>
        <v>5.6258790436005627E-4</v>
      </c>
      <c r="K6" s="110">
        <f t="shared" si="0"/>
        <v>0</v>
      </c>
      <c r="L6" s="110">
        <f t="shared" si="0"/>
        <v>0</v>
      </c>
      <c r="M6" s="110">
        <f t="shared" si="0"/>
        <v>0</v>
      </c>
      <c r="N6" s="110">
        <f t="shared" si="0"/>
        <v>2.8291210863824973E-4</v>
      </c>
      <c r="O6" s="110">
        <f t="shared" si="0"/>
        <v>9.5057034220532313E-5</v>
      </c>
      <c r="P6" s="110">
        <f t="shared" si="0"/>
        <v>9.5075109336375735E-5</v>
      </c>
      <c r="Q6" s="26">
        <f t="shared" si="0"/>
        <v>0</v>
      </c>
      <c r="R6" s="110">
        <f t="shared" si="0"/>
        <v>2.1980967698699908E-2</v>
      </c>
      <c r="S6" s="110">
        <f t="shared" si="0"/>
        <v>1.2863459734691144E-2</v>
      </c>
      <c r="T6" s="110">
        <f t="shared" si="0"/>
        <v>4.6782062420637575E-4</v>
      </c>
      <c r="U6" s="110">
        <f t="shared" si="0"/>
        <v>6.6898581750066897E-5</v>
      </c>
      <c r="V6" s="110">
        <f t="shared" si="0"/>
        <v>0</v>
      </c>
      <c r="W6" s="110">
        <f t="shared" si="0"/>
        <v>6.6273444230896677E-5</v>
      </c>
      <c r="X6" s="110">
        <f t="shared" si="0"/>
        <v>2.0061522000802462E-4</v>
      </c>
      <c r="Y6" s="110">
        <f t="shared" si="0"/>
        <v>6.7421790722761591E-5</v>
      </c>
      <c r="Z6" s="110">
        <f t="shared" si="0"/>
        <v>1.3596193065941537E-4</v>
      </c>
      <c r="AA6" s="26">
        <f t="shared" si="0"/>
        <v>0</v>
      </c>
      <c r="AB6" s="110">
        <f t="shared" si="0"/>
        <v>7.3751971692884851E-3</v>
      </c>
      <c r="AC6" s="110">
        <f t="shared" si="0"/>
        <v>6.6324347454000858E-3</v>
      </c>
      <c r="AD6" s="110">
        <f t="shared" si="0"/>
        <v>4.7099122243630915E-4</v>
      </c>
      <c r="AE6" s="110">
        <f t="shared" si="0"/>
        <v>4.2844901456726646E-5</v>
      </c>
      <c r="AF6" s="110">
        <f t="shared" si="0"/>
        <v>0</v>
      </c>
      <c r="AG6" s="110">
        <f t="shared" si="0"/>
        <v>0</v>
      </c>
      <c r="AH6" s="110">
        <f t="shared" si="0"/>
        <v>4.2824718427476338E-5</v>
      </c>
      <c r="AI6" s="110">
        <f t="shared" si="0"/>
        <v>0</v>
      </c>
      <c r="AJ6" s="110">
        <f t="shared" si="0"/>
        <v>0</v>
      </c>
      <c r="AK6" s="26">
        <f t="shared" si="0"/>
        <v>0</v>
      </c>
      <c r="AL6" s="110">
        <f t="shared" si="0"/>
        <v>5.5039930930282756E-3</v>
      </c>
      <c r="AM6" s="110">
        <f t="shared" si="0"/>
        <v>3.3469370128047333E-3</v>
      </c>
      <c r="AN6" s="110">
        <f t="shared" si="0"/>
        <v>1.0785624919107814E-4</v>
      </c>
      <c r="AO6" s="110">
        <f t="shared" si="0"/>
        <v>4.3279738590378917E-5</v>
      </c>
      <c r="AP6" s="110">
        <f t="shared" si="0"/>
        <v>4.3336944745395447E-5</v>
      </c>
      <c r="AQ6" s="110">
        <f t="shared" si="0"/>
        <v>0</v>
      </c>
      <c r="AR6" s="110">
        <f t="shared" si="0"/>
        <v>4.341408352869671E-5</v>
      </c>
      <c r="AS6" s="110">
        <f t="shared" si="0"/>
        <v>6.5271311083068626E-5</v>
      </c>
      <c r="AT6" s="110">
        <f t="shared" si="0"/>
        <v>4.3467866379778746E-5</v>
      </c>
      <c r="AU6" s="26">
        <f t="shared" si="0"/>
        <v>2.1884711340657418E-5</v>
      </c>
      <c r="AV6" s="110">
        <f t="shared" si="0"/>
        <v>4.7974346349530985E-3</v>
      </c>
      <c r="AW6" s="110">
        <f t="shared" si="0"/>
        <v>3.0683755287581288E-3</v>
      </c>
      <c r="AX6" s="110">
        <f t="shared" si="0"/>
        <v>1.6469038208168644E-4</v>
      </c>
      <c r="AY6" s="110">
        <f t="shared" si="0"/>
        <v>2.5297562579845433E-5</v>
      </c>
      <c r="AZ6" s="110">
        <f t="shared" si="0"/>
        <v>1.2635675566394157E-5</v>
      </c>
      <c r="BA6" s="110">
        <f t="shared" si="0"/>
        <v>1.2666886226027919E-5</v>
      </c>
      <c r="BB6" s="110">
        <f t="shared" si="0"/>
        <v>2.5343724260280046E-5</v>
      </c>
      <c r="BC6" s="110">
        <f t="shared" si="0"/>
        <v>3.8040170419963482E-5</v>
      </c>
      <c r="BD6" s="110">
        <f t="shared" si="0"/>
        <v>5.08078447312265E-5</v>
      </c>
      <c r="BE6" s="26">
        <f t="shared" si="0"/>
        <v>8.960573476702509E-5</v>
      </c>
      <c r="BF6" s="110">
        <v>265</v>
      </c>
      <c r="BG6" s="110">
        <v>107</v>
      </c>
      <c r="BH6" s="110">
        <v>3</v>
      </c>
      <c r="BI6" s="110">
        <v>0</v>
      </c>
      <c r="BJ6" s="110">
        <v>0</v>
      </c>
      <c r="BK6" s="110">
        <v>0</v>
      </c>
      <c r="BL6" s="110">
        <v>1</v>
      </c>
      <c r="BM6" s="110">
        <v>1</v>
      </c>
      <c r="BN6" s="110">
        <v>0</v>
      </c>
      <c r="BO6" s="26">
        <v>0</v>
      </c>
      <c r="BP6" s="111">
        <f t="shared" si="4"/>
        <v>328</v>
      </c>
      <c r="BQ6" s="111">
        <f t="shared" si="1"/>
        <v>147</v>
      </c>
      <c r="BR6" s="111">
        <f t="shared" si="1"/>
        <v>4</v>
      </c>
      <c r="BS6" s="111">
        <f t="shared" si="1"/>
        <v>0</v>
      </c>
      <c r="BT6" s="111">
        <f t="shared" si="1"/>
        <v>0</v>
      </c>
      <c r="BU6" s="111">
        <f t="shared" si="1"/>
        <v>0</v>
      </c>
      <c r="BV6" s="111">
        <f t="shared" si="1"/>
        <v>1</v>
      </c>
      <c r="BW6" s="111">
        <f t="shared" si="1"/>
        <v>1</v>
      </c>
      <c r="BX6" s="111">
        <f t="shared" si="1"/>
        <v>0</v>
      </c>
      <c r="BY6" s="26">
        <f t="shared" si="1"/>
        <v>0</v>
      </c>
      <c r="BZ6" s="110">
        <v>173</v>
      </c>
      <c r="CA6" s="110">
        <v>155</v>
      </c>
      <c r="CB6" s="110">
        <v>11</v>
      </c>
      <c r="CC6" s="110">
        <v>1</v>
      </c>
      <c r="CD6" s="110">
        <v>0</v>
      </c>
      <c r="CE6" s="110">
        <v>0</v>
      </c>
      <c r="CF6" s="110">
        <v>0</v>
      </c>
      <c r="CG6" s="110">
        <v>0</v>
      </c>
      <c r="CH6" s="110">
        <v>0</v>
      </c>
      <c r="CI6" s="26">
        <v>0</v>
      </c>
      <c r="CJ6" s="110">
        <v>255</v>
      </c>
      <c r="CK6" s="110">
        <v>155</v>
      </c>
      <c r="CL6" s="110">
        <v>5</v>
      </c>
      <c r="CM6" s="110">
        <v>2</v>
      </c>
      <c r="CN6" s="110">
        <v>2</v>
      </c>
      <c r="CO6" s="110">
        <v>0</v>
      </c>
      <c r="CP6" s="110">
        <v>2</v>
      </c>
      <c r="CQ6" s="110">
        <v>3</v>
      </c>
      <c r="CR6" s="110">
        <v>2</v>
      </c>
      <c r="CS6" s="26">
        <v>1</v>
      </c>
      <c r="CT6" s="110">
        <v>380</v>
      </c>
      <c r="CU6" s="110">
        <v>243</v>
      </c>
      <c r="CV6" s="110">
        <v>13</v>
      </c>
      <c r="CW6" s="110">
        <v>2</v>
      </c>
      <c r="CX6" s="110">
        <v>1</v>
      </c>
      <c r="CY6" s="110">
        <v>1</v>
      </c>
      <c r="CZ6" s="110">
        <v>2</v>
      </c>
      <c r="DA6" s="110">
        <v>3</v>
      </c>
      <c r="DB6" s="110">
        <v>4</v>
      </c>
      <c r="DC6" s="26">
        <v>6</v>
      </c>
      <c r="DD6" s="110">
        <v>0</v>
      </c>
      <c r="DE6" s="110">
        <v>45</v>
      </c>
      <c r="DF6" s="110">
        <v>3</v>
      </c>
      <c r="DG6" s="110">
        <v>0</v>
      </c>
      <c r="DH6" s="110">
        <v>0</v>
      </c>
      <c r="DI6" s="110">
        <v>0</v>
      </c>
      <c r="DJ6" s="110">
        <v>2</v>
      </c>
      <c r="DK6" s="110">
        <v>0</v>
      </c>
      <c r="DL6" s="110">
        <v>1</v>
      </c>
      <c r="DM6" s="26">
        <v>0</v>
      </c>
      <c r="DN6" s="111">
        <f t="shared" si="5"/>
        <v>0</v>
      </c>
      <c r="DO6" s="111">
        <f t="shared" si="2"/>
        <v>45</v>
      </c>
      <c r="DP6" s="111">
        <f t="shared" si="2"/>
        <v>3</v>
      </c>
      <c r="DQ6" s="111">
        <f t="shared" si="2"/>
        <v>1</v>
      </c>
      <c r="DR6" s="111">
        <f t="shared" si="2"/>
        <v>0</v>
      </c>
      <c r="DS6" s="111">
        <f t="shared" si="2"/>
        <v>1</v>
      </c>
      <c r="DT6" s="111">
        <f t="shared" si="2"/>
        <v>2</v>
      </c>
      <c r="DU6" s="111">
        <f t="shared" si="2"/>
        <v>0</v>
      </c>
      <c r="DV6" s="111">
        <f t="shared" si="2"/>
        <v>2</v>
      </c>
      <c r="DW6" s="26">
        <f t="shared" si="2"/>
        <v>0</v>
      </c>
      <c r="DX6" s="110">
        <v>0</v>
      </c>
      <c r="DY6" s="110">
        <v>0</v>
      </c>
      <c r="DZ6" s="110">
        <v>0</v>
      </c>
      <c r="EA6" s="110">
        <v>0</v>
      </c>
      <c r="EB6" s="110">
        <v>0</v>
      </c>
      <c r="EC6" s="110">
        <v>0</v>
      </c>
      <c r="ED6" s="110">
        <v>1</v>
      </c>
      <c r="EE6" s="110">
        <v>0</v>
      </c>
      <c r="EF6" s="110">
        <v>0</v>
      </c>
      <c r="EG6" s="26">
        <v>0</v>
      </c>
      <c r="EH6" s="110">
        <v>0</v>
      </c>
      <c r="EI6" s="110">
        <v>0</v>
      </c>
      <c r="EJ6" s="110">
        <v>0</v>
      </c>
      <c r="EK6" s="110">
        <v>0</v>
      </c>
      <c r="EL6" s="110">
        <v>0</v>
      </c>
      <c r="EM6" s="110">
        <v>0</v>
      </c>
      <c r="EN6" s="110">
        <v>0</v>
      </c>
      <c r="EO6" s="110">
        <v>0</v>
      </c>
      <c r="EP6" s="110">
        <v>0</v>
      </c>
      <c r="EQ6" s="26">
        <v>0</v>
      </c>
      <c r="ER6" s="110">
        <v>0</v>
      </c>
      <c r="ES6" s="110">
        <v>0</v>
      </c>
      <c r="ET6" s="110">
        <v>0</v>
      </c>
      <c r="EU6" s="110">
        <v>0</v>
      </c>
      <c r="EV6" s="110">
        <v>0</v>
      </c>
      <c r="EW6" s="110">
        <v>0</v>
      </c>
      <c r="EX6" s="110">
        <v>0</v>
      </c>
      <c r="EY6" s="110">
        <v>0</v>
      </c>
      <c r="EZ6" s="110">
        <v>0</v>
      </c>
      <c r="FA6" s="26">
        <v>1</v>
      </c>
      <c r="FQ6" s="26"/>
      <c r="FR6" s="111">
        <v>63</v>
      </c>
      <c r="FS6" s="111">
        <v>40</v>
      </c>
      <c r="FT6" s="111">
        <v>1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26">
        <v>0</v>
      </c>
      <c r="GB6" s="111">
        <v>0</v>
      </c>
      <c r="GC6" s="111">
        <v>0</v>
      </c>
      <c r="GD6" s="111">
        <v>0</v>
      </c>
      <c r="GE6" s="111">
        <v>1</v>
      </c>
      <c r="GF6" s="111">
        <v>0</v>
      </c>
      <c r="GG6" s="111">
        <v>1</v>
      </c>
      <c r="GH6" s="111">
        <v>0</v>
      </c>
      <c r="GI6" s="111">
        <v>0</v>
      </c>
      <c r="GJ6" s="111">
        <v>1</v>
      </c>
      <c r="GK6" s="26">
        <v>0</v>
      </c>
    </row>
    <row r="7" spans="1:193" x14ac:dyDescent="0.25">
      <c r="A7" s="28" t="s">
        <v>5</v>
      </c>
      <c r="B7" s="108">
        <v>1.9559800664451826E-2</v>
      </c>
      <c r="C7" s="108">
        <v>2.1764974851394604E-2</v>
      </c>
      <c r="D7" s="108">
        <v>3.0120481927710843E-2</v>
      </c>
      <c r="E7" s="108">
        <v>1.8327605956471937E-2</v>
      </c>
      <c r="F7" s="108">
        <v>2.3622047244094488E-2</v>
      </c>
      <c r="G7" s="99">
        <v>2.8735632183908046E-2</v>
      </c>
      <c r="H7" s="110">
        <f t="shared" si="3"/>
        <v>1.4491398653702319E-2</v>
      </c>
      <c r="I7" s="110">
        <f t="shared" si="0"/>
        <v>2.195327891922319E-2</v>
      </c>
      <c r="J7" s="110">
        <f t="shared" si="0"/>
        <v>4.5100796999531179E-2</v>
      </c>
      <c r="K7" s="110">
        <f t="shared" si="0"/>
        <v>5.1608077786088259E-2</v>
      </c>
      <c r="L7" s="110">
        <f t="shared" si="0"/>
        <v>4.1347053320860618E-2</v>
      </c>
      <c r="M7" s="110">
        <f t="shared" si="0"/>
        <v>3.6296296296296299E-2</v>
      </c>
      <c r="N7" s="110">
        <f t="shared" si="0"/>
        <v>3.5458317615993967E-2</v>
      </c>
      <c r="O7" s="110">
        <f t="shared" si="0"/>
        <v>3.9353612167300378E-2</v>
      </c>
      <c r="P7" s="110">
        <f t="shared" si="0"/>
        <v>5.0389807948279138E-2</v>
      </c>
      <c r="Q7" s="26">
        <f t="shared" si="0"/>
        <v>6.0771401693320792E-2</v>
      </c>
      <c r="R7" s="110">
        <f t="shared" si="0"/>
        <v>1.3201983648304516E-2</v>
      </c>
      <c r="S7" s="110">
        <f t="shared" si="0"/>
        <v>1.922819241591853E-2</v>
      </c>
      <c r="T7" s="110">
        <f t="shared" si="0"/>
        <v>4.0767225823698454E-2</v>
      </c>
      <c r="U7" s="110">
        <f t="shared" si="0"/>
        <v>4.6628311479796632E-2</v>
      </c>
      <c r="V7" s="110">
        <f t="shared" si="0"/>
        <v>3.7290614198351502E-2</v>
      </c>
      <c r="W7" s="110">
        <f t="shared" si="0"/>
        <v>3.128106567698323E-2</v>
      </c>
      <c r="X7" s="110">
        <f t="shared" si="0"/>
        <v>3.2031563461281262E-2</v>
      </c>
      <c r="Y7" s="110">
        <f t="shared" si="0"/>
        <v>3.4182847896440133E-2</v>
      </c>
      <c r="Z7" s="110">
        <f t="shared" si="0"/>
        <v>4.4731475186947652E-2</v>
      </c>
      <c r="AA7" s="26">
        <f t="shared" si="0"/>
        <v>5.5755517826825127E-2</v>
      </c>
      <c r="AB7" s="110">
        <f t="shared" si="0"/>
        <v>3.6236517883787354E-3</v>
      </c>
      <c r="AC7" s="110">
        <f t="shared" si="0"/>
        <v>6.5040650406504065E-3</v>
      </c>
      <c r="AD7" s="110">
        <f t="shared" si="0"/>
        <v>1.4771997430956968E-2</v>
      </c>
      <c r="AE7" s="110">
        <f t="shared" si="0"/>
        <v>1.5981148243359042E-2</v>
      </c>
      <c r="AF7" s="110">
        <f t="shared" si="0"/>
        <v>1.2177405571697145E-2</v>
      </c>
      <c r="AG7" s="110">
        <f t="shared" si="0"/>
        <v>9.878971902664329E-3</v>
      </c>
      <c r="AH7" s="110">
        <f t="shared" si="0"/>
        <v>1.1177251509571325E-2</v>
      </c>
      <c r="AI7" s="110">
        <f t="shared" si="0"/>
        <v>1.1301355312911586E-2</v>
      </c>
      <c r="AJ7" s="110">
        <f t="shared" si="0"/>
        <v>1.5799532809513697E-2</v>
      </c>
      <c r="AK7" s="26">
        <f t="shared" si="0"/>
        <v>1.5984355736938315E-2</v>
      </c>
      <c r="AL7" s="110">
        <f t="shared" si="0"/>
        <v>3.1513058493416791E-3</v>
      </c>
      <c r="AM7" s="110">
        <f t="shared" si="0"/>
        <v>3.8219861372028245E-3</v>
      </c>
      <c r="AN7" s="110">
        <f t="shared" si="0"/>
        <v>7.9597911903015652E-3</v>
      </c>
      <c r="AO7" s="110">
        <f t="shared" si="0"/>
        <v>1.0863214386185108E-2</v>
      </c>
      <c r="AP7" s="110">
        <f t="shared" si="0"/>
        <v>7.2806067172264356E-3</v>
      </c>
      <c r="AQ7" s="110">
        <f t="shared" si="0"/>
        <v>7.1976759311451243E-3</v>
      </c>
      <c r="AR7" s="110">
        <f t="shared" si="0"/>
        <v>7.336980116349744E-3</v>
      </c>
      <c r="AS7" s="110">
        <f t="shared" si="0"/>
        <v>8.2024280927722893E-3</v>
      </c>
      <c r="AT7" s="110">
        <f t="shared" si="0"/>
        <v>9.8672056682097761E-3</v>
      </c>
      <c r="AU7" s="26">
        <f t="shared" si="0"/>
        <v>1.0373353175471615E-2</v>
      </c>
      <c r="AV7" s="110">
        <f t="shared" si="0"/>
        <v>2.6007145652640483E-3</v>
      </c>
      <c r="AW7" s="110">
        <f t="shared" si="0"/>
        <v>4.0280320727318648E-3</v>
      </c>
      <c r="AX7" s="110">
        <f t="shared" si="0"/>
        <v>7.778453430627344E-3</v>
      </c>
      <c r="AY7" s="110">
        <f t="shared" si="0"/>
        <v>9.6130737803412636E-3</v>
      </c>
      <c r="AZ7" s="110">
        <f t="shared" si="0"/>
        <v>7.7330334466332246E-3</v>
      </c>
      <c r="BA7" s="110">
        <f t="shared" si="0"/>
        <v>6.4601119752742383E-3</v>
      </c>
      <c r="BB7" s="110">
        <f t="shared" si="0"/>
        <v>7.0202116200975733E-3</v>
      </c>
      <c r="BC7" s="110">
        <f t="shared" si="0"/>
        <v>7.4178332318928786E-3</v>
      </c>
      <c r="BD7" s="110">
        <f t="shared" si="0"/>
        <v>9.2851336246316425E-3</v>
      </c>
      <c r="BE7" s="26">
        <f t="shared" si="0"/>
        <v>1.0125448028673835E-2</v>
      </c>
      <c r="BF7" s="110">
        <v>155</v>
      </c>
      <c r="BG7" s="110">
        <v>135</v>
      </c>
      <c r="BH7" s="110">
        <v>78</v>
      </c>
      <c r="BI7" s="110">
        <v>80</v>
      </c>
      <c r="BJ7" s="110">
        <v>46</v>
      </c>
      <c r="BK7" s="110">
        <v>49</v>
      </c>
      <c r="BL7" s="110">
        <v>49</v>
      </c>
      <c r="BM7" s="110">
        <v>50</v>
      </c>
      <c r="BN7" s="110">
        <v>60</v>
      </c>
      <c r="BO7" s="26">
        <v>72</v>
      </c>
      <c r="BP7" s="111">
        <f t="shared" si="4"/>
        <v>197</v>
      </c>
      <c r="BQ7" s="111">
        <f t="shared" si="1"/>
        <v>188</v>
      </c>
      <c r="BR7" s="111">
        <f t="shared" si="1"/>
        <v>173</v>
      </c>
      <c r="BS7" s="111">
        <f t="shared" si="1"/>
        <v>97</v>
      </c>
      <c r="BT7" s="111">
        <f t="shared" si="1"/>
        <v>52</v>
      </c>
      <c r="BU7" s="111">
        <f t="shared" si="1"/>
        <v>56</v>
      </c>
      <c r="BV7" s="111">
        <f t="shared" si="1"/>
        <v>50</v>
      </c>
      <c r="BW7" s="111">
        <f t="shared" si="1"/>
        <v>57</v>
      </c>
      <c r="BX7" s="111">
        <f t="shared" si="1"/>
        <v>65</v>
      </c>
      <c r="BY7" s="26">
        <f t="shared" si="1"/>
        <v>78</v>
      </c>
      <c r="BZ7" s="110">
        <v>85</v>
      </c>
      <c r="CA7" s="110">
        <v>152</v>
      </c>
      <c r="CB7" s="110">
        <v>345</v>
      </c>
      <c r="CC7" s="110">
        <v>347</v>
      </c>
      <c r="CD7" s="110">
        <v>214</v>
      </c>
      <c r="CE7" s="110">
        <v>102</v>
      </c>
      <c r="CF7" s="110">
        <v>91</v>
      </c>
      <c r="CG7" s="110">
        <v>38</v>
      </c>
      <c r="CH7" s="110">
        <v>25</v>
      </c>
      <c r="CI7" s="26">
        <v>14</v>
      </c>
      <c r="CJ7" s="110">
        <v>146</v>
      </c>
      <c r="CK7" s="110">
        <v>177</v>
      </c>
      <c r="CL7" s="110">
        <v>369</v>
      </c>
      <c r="CM7" s="110">
        <v>502</v>
      </c>
      <c r="CN7" s="110">
        <v>336</v>
      </c>
      <c r="CO7" s="110">
        <v>332</v>
      </c>
      <c r="CP7" s="110">
        <v>338</v>
      </c>
      <c r="CQ7" s="110">
        <v>377</v>
      </c>
      <c r="CR7" s="110">
        <v>442</v>
      </c>
      <c r="CS7" s="26">
        <v>28</v>
      </c>
      <c r="CT7" s="110">
        <v>206</v>
      </c>
      <c r="CU7" s="110">
        <v>319</v>
      </c>
      <c r="CV7" s="110">
        <v>614</v>
      </c>
      <c r="CW7" s="110">
        <v>760</v>
      </c>
      <c r="CX7" s="110">
        <v>612</v>
      </c>
      <c r="CY7" s="110">
        <v>510</v>
      </c>
      <c r="CZ7" s="110">
        <v>554</v>
      </c>
      <c r="DA7" s="110">
        <v>585</v>
      </c>
      <c r="DB7" s="110">
        <v>731</v>
      </c>
      <c r="DC7" s="26">
        <v>624</v>
      </c>
      <c r="DD7" s="110">
        <v>0</v>
      </c>
      <c r="DE7" s="110">
        <v>99</v>
      </c>
      <c r="DF7" s="110">
        <v>403</v>
      </c>
      <c r="DG7" s="110">
        <v>472</v>
      </c>
      <c r="DH7" s="110">
        <v>396</v>
      </c>
      <c r="DI7" s="110">
        <v>343</v>
      </c>
      <c r="DJ7" s="110">
        <v>327</v>
      </c>
      <c r="DK7" s="110">
        <v>364</v>
      </c>
      <c r="DL7" s="110">
        <v>470</v>
      </c>
      <c r="DM7" s="26">
        <v>574</v>
      </c>
      <c r="DN7" s="111">
        <f t="shared" si="5"/>
        <v>0</v>
      </c>
      <c r="DO7" s="111">
        <f t="shared" si="2"/>
        <v>99</v>
      </c>
      <c r="DP7" s="111">
        <f t="shared" si="2"/>
        <v>437</v>
      </c>
      <c r="DQ7" s="111">
        <f t="shared" si="2"/>
        <v>600</v>
      </c>
      <c r="DR7" s="111">
        <f t="shared" si="2"/>
        <v>509</v>
      </c>
      <c r="DS7" s="111">
        <f t="shared" si="2"/>
        <v>416</v>
      </c>
      <c r="DT7" s="111">
        <f t="shared" si="2"/>
        <v>429</v>
      </c>
      <c r="DU7" s="111">
        <f t="shared" si="2"/>
        <v>450</v>
      </c>
      <c r="DV7" s="111">
        <f t="shared" si="2"/>
        <v>593</v>
      </c>
      <c r="DW7" s="26">
        <f t="shared" si="2"/>
        <v>743</v>
      </c>
      <c r="DX7" s="110">
        <v>0</v>
      </c>
      <c r="DY7" s="110">
        <v>0</v>
      </c>
      <c r="DZ7" s="110">
        <v>0</v>
      </c>
      <c r="EA7" s="110">
        <v>26</v>
      </c>
      <c r="EB7" s="110">
        <v>71</v>
      </c>
      <c r="EC7" s="110">
        <v>129</v>
      </c>
      <c r="ED7" s="110">
        <v>170</v>
      </c>
      <c r="EE7" s="110">
        <v>228</v>
      </c>
      <c r="EF7" s="110">
        <v>347</v>
      </c>
      <c r="EG7" s="26">
        <v>362</v>
      </c>
      <c r="EH7" s="110">
        <v>0</v>
      </c>
      <c r="EI7" s="110">
        <v>0</v>
      </c>
      <c r="EJ7" s="110">
        <v>0</v>
      </c>
      <c r="EK7" s="110">
        <v>0</v>
      </c>
      <c r="EL7" s="110">
        <v>0</v>
      </c>
      <c r="EM7" s="110">
        <v>0</v>
      </c>
      <c r="EN7" s="110">
        <v>0</v>
      </c>
      <c r="EO7" s="110">
        <v>0</v>
      </c>
      <c r="EP7" s="110">
        <v>12</v>
      </c>
      <c r="EQ7" s="26">
        <v>446</v>
      </c>
      <c r="ER7" s="110">
        <v>0</v>
      </c>
      <c r="ES7" s="110">
        <v>0</v>
      </c>
      <c r="ET7" s="110">
        <v>0</v>
      </c>
      <c r="EU7" s="110">
        <v>0</v>
      </c>
      <c r="EV7" s="110">
        <v>0</v>
      </c>
      <c r="EW7" s="110">
        <v>0</v>
      </c>
      <c r="EX7" s="110">
        <v>0</v>
      </c>
      <c r="EY7" s="110">
        <v>0</v>
      </c>
      <c r="EZ7" s="110">
        <v>0</v>
      </c>
      <c r="FA7" s="26">
        <v>167</v>
      </c>
      <c r="FQ7" s="26"/>
      <c r="FR7" s="111">
        <v>42</v>
      </c>
      <c r="FS7" s="111">
        <v>53</v>
      </c>
      <c r="FT7" s="111">
        <v>95</v>
      </c>
      <c r="FU7" s="111">
        <v>17</v>
      </c>
      <c r="FV7" s="111">
        <v>6</v>
      </c>
      <c r="FW7" s="111">
        <v>7</v>
      </c>
      <c r="FX7" s="111">
        <v>1</v>
      </c>
      <c r="FY7" s="111">
        <v>7</v>
      </c>
      <c r="FZ7" s="111">
        <v>5</v>
      </c>
      <c r="GA7" s="26">
        <v>6</v>
      </c>
      <c r="GB7" s="111">
        <v>0</v>
      </c>
      <c r="GC7" s="111">
        <v>0</v>
      </c>
      <c r="GD7" s="111">
        <v>34</v>
      </c>
      <c r="GE7" s="111">
        <v>128</v>
      </c>
      <c r="GF7" s="111">
        <v>113</v>
      </c>
      <c r="GG7" s="111">
        <v>73</v>
      </c>
      <c r="GH7" s="111">
        <v>102</v>
      </c>
      <c r="GI7" s="111">
        <v>86</v>
      </c>
      <c r="GJ7" s="111">
        <v>123</v>
      </c>
      <c r="GK7" s="26">
        <v>169</v>
      </c>
    </row>
    <row r="8" spans="1:193" x14ac:dyDescent="0.25">
      <c r="A8" s="28" t="s">
        <v>6</v>
      </c>
      <c r="B8" s="108">
        <v>1.7386489479512733E-2</v>
      </c>
      <c r="C8" s="108">
        <v>2.0484682213077275E-2</v>
      </c>
      <c r="D8" s="108">
        <v>3.2530120481927709E-2</v>
      </c>
      <c r="E8" s="108">
        <v>3.3218785796105384E-2</v>
      </c>
      <c r="F8" s="108">
        <v>5.6242969628796401E-2</v>
      </c>
      <c r="G8" s="99">
        <v>4.8275862068965517E-2</v>
      </c>
      <c r="H8" s="110">
        <f t="shared" si="3"/>
        <v>1.9353029169783098E-2</v>
      </c>
      <c r="I8" s="110">
        <f t="shared" si="0"/>
        <v>1.7731494511680271E-2</v>
      </c>
      <c r="J8" s="110">
        <f t="shared" si="0"/>
        <v>3.0848570089076419E-2</v>
      </c>
      <c r="K8" s="110">
        <f t="shared" si="0"/>
        <v>3.2535527299925204E-2</v>
      </c>
      <c r="L8" s="110">
        <f t="shared" si="0"/>
        <v>3.3395696913002808E-2</v>
      </c>
      <c r="M8" s="110">
        <f t="shared" si="0"/>
        <v>4.6574074074074073E-2</v>
      </c>
      <c r="N8" s="110">
        <f t="shared" si="0"/>
        <v>5.8185590343266695E-2</v>
      </c>
      <c r="O8" s="110">
        <f t="shared" si="0"/>
        <v>5.9980988593155891E-2</v>
      </c>
      <c r="P8" s="110">
        <f t="shared" si="0"/>
        <v>4.8203080433542496E-2</v>
      </c>
      <c r="Q8" s="26">
        <f t="shared" si="0"/>
        <v>5.4280338664158045E-2</v>
      </c>
      <c r="R8" s="110">
        <f t="shared" si="0"/>
        <v>1.7356922664522181E-2</v>
      </c>
      <c r="S8" s="110">
        <f t="shared" ref="S8:S45" si="6">(BQ8+DO8)/(BQ$47+DO$47)</f>
        <v>1.5141364062709366E-2</v>
      </c>
      <c r="T8" s="110">
        <f t="shared" ref="T8:T45" si="7">(BR8+DP8)/(BR$47+DP$47)</f>
        <v>2.720042772171356E-2</v>
      </c>
      <c r="U8" s="110">
        <f t="shared" ref="U8:U45" si="8">(BS8+DQ8)/(BS$47+DQ$47)</f>
        <v>3.0238158951030238E-2</v>
      </c>
      <c r="V8" s="110">
        <f t="shared" ref="V8:V45" si="9">(BT8+DR8)/(BT$47+DR$47)</f>
        <v>2.9181068864663654E-2</v>
      </c>
      <c r="W8" s="110">
        <f t="shared" ref="W8:W45" si="10">(BU8+DS8)/(BU$47+DS$47)</f>
        <v>4.0559347869308766E-2</v>
      </c>
      <c r="X8" s="110">
        <f t="shared" ref="X8:X45" si="11">(BV8+DT8)/(BV$47+DT$47)</f>
        <v>5.256118764210245E-2</v>
      </c>
      <c r="Y8" s="110">
        <f t="shared" ref="Y8:Y45" si="12">(BW8+DU8)/(BW$47+DU$47)</f>
        <v>5.1712513484358145E-2</v>
      </c>
      <c r="Z8" s="110">
        <f t="shared" ref="Z8:Z45" si="13">(BX8+DV8)/(BX$47+DV$47)</f>
        <v>4.0924541128484024E-2</v>
      </c>
      <c r="AA8" s="26">
        <f t="shared" ref="AA8:AA45" si="14">(BY8+DW8)/(BY$47+DW$47)</f>
        <v>4.6723259762308997E-2</v>
      </c>
      <c r="AB8" s="110">
        <f t="shared" ref="AB8:AB45" si="15">(BZ8+DX8)/(BZ$47+DX$47)</f>
        <v>5.6699492688749627E-3</v>
      </c>
      <c r="AC8" s="110">
        <f t="shared" ref="AC8:AC45" si="16">(CA8+DY8)/(CA$47+DY$47)</f>
        <v>5.263157894736842E-3</v>
      </c>
      <c r="AD8" s="110">
        <f t="shared" ref="AD8:AD45" si="17">(CB8+DZ8)/(CB$47+DZ$47)</f>
        <v>8.7775636908584889E-3</v>
      </c>
      <c r="AE8" s="110">
        <f t="shared" ref="AE8:AE45" si="18">(CC8+EA8)/(CC$47+EA$47)</f>
        <v>1.0582690659811482E-2</v>
      </c>
      <c r="AF8" s="110">
        <f t="shared" ref="AF8:AF45" si="19">(CD8+EB8)/(CD$47+EB$47)</f>
        <v>9.6991967185096565E-3</v>
      </c>
      <c r="AG8" s="110">
        <f t="shared" ref="AG8:AG45" si="20">(CE8+EC8)/(CE$47+EC$47)</f>
        <v>1.2872599751956549E-2</v>
      </c>
      <c r="AH8" s="110">
        <f t="shared" ref="AH8:AH45" si="21">(CF8+ED8)/(CF$47+ED$47)</f>
        <v>1.7087062652563059E-2</v>
      </c>
      <c r="AI8" s="110">
        <f t="shared" ref="AI8:AI45" si="22">(CG8+EE8)/(CG$47+EE$47)</f>
        <v>1.6782087776692017E-2</v>
      </c>
      <c r="AJ8" s="110">
        <f t="shared" ref="AJ8:AJ45" si="23">(CH8+EF8)/(CH$47+EF$47)</f>
        <v>1.3123805478870248E-2</v>
      </c>
      <c r="AK8" s="26">
        <f t="shared" ref="AK8:AK45" si="24">(CI8+EG8)/(CI$47+EG$47)</f>
        <v>1.6196913658972068E-2</v>
      </c>
      <c r="AL8" s="110">
        <f t="shared" ref="AL8:AL45" si="25">(CJ8+EH8)/(CJ$47+EH$47)</f>
        <v>3.7124973019641702E-3</v>
      </c>
      <c r="AM8" s="110">
        <f t="shared" ref="AM8:AM45" si="26">(CK8+EI8)/(CK$47+EI$47)</f>
        <v>3.3901232968409235E-3</v>
      </c>
      <c r="AN8" s="110">
        <f t="shared" ref="AN8:AN45" si="27">(CL8+EJ8)/(CL$47+EJ$47)</f>
        <v>5.5006687087449848E-3</v>
      </c>
      <c r="AO8" s="110">
        <f t="shared" ref="AO8:AO45" si="28">(CM8+EK8)/(CM$47+EK$47)</f>
        <v>7.2277163445932787E-3</v>
      </c>
      <c r="AP8" s="110">
        <f t="shared" ref="AP8:AP45" si="29">(CN8+EL8)/(CN$47+EL$47)</f>
        <v>6.5438786565547129E-3</v>
      </c>
      <c r="AQ8" s="110">
        <f t="shared" ref="AQ8:AQ45" si="30">(CO8+EM8)/(CO$47+EM$47)</f>
        <v>9.3222911156397685E-3</v>
      </c>
      <c r="AR8" s="110">
        <f t="shared" ref="AR8:AR45" si="31">(CP8+EN8)/(CP$47+EN$47)</f>
        <v>1.1200833550403751E-2</v>
      </c>
      <c r="AS8" s="110">
        <f t="shared" ref="AS8:AS45" si="32">(CQ8+EO8)/(CQ$47+EO$47)</f>
        <v>1.279317697228145E-2</v>
      </c>
      <c r="AT8" s="110">
        <f t="shared" ref="AT8:AT45" si="33">(CR8+EP8)/(CR$47+EP$47)</f>
        <v>8.8891786746647539E-3</v>
      </c>
      <c r="AU8" s="26">
        <f t="shared" ref="AU8:AU45" si="34">(CS8+EQ8)/(CS$47+EQ$47)</f>
        <v>1.0176390773405699E-2</v>
      </c>
      <c r="AV8" s="110">
        <f t="shared" ref="AV8:AV45" si="35">(CT8+ER8)/(CT$47+ER$47)</f>
        <v>3.9641959878296655E-3</v>
      </c>
      <c r="AW8" s="110">
        <f t="shared" ref="AW8:AW45" si="36">(CU8+ES8)/(CU$47+ES$47)</f>
        <v>3.2451543658059221E-3</v>
      </c>
      <c r="AX8" s="110">
        <f t="shared" ref="AX8:AX45" si="37">(CV8+ET8)/(CV$47+ET$47)</f>
        <v>6.017533191446235E-3</v>
      </c>
      <c r="AY8" s="110">
        <f t="shared" ref="AY8:AY45" si="38">(CW8+EU8)/(CW$47+EU$47)</f>
        <v>7.5892687739536292E-3</v>
      </c>
      <c r="AZ8" s="110">
        <f t="shared" ref="AZ8:AZ45" si="39">(CX8+EV8)/(CX$47+EV$47)</f>
        <v>5.875589138373283E-3</v>
      </c>
      <c r="BA8" s="110">
        <f t="shared" ref="BA8:BA45" si="40">(CY8+EW8)/(CY$47+EW$47)</f>
        <v>9.2594938312264077E-3</v>
      </c>
      <c r="BB8" s="110">
        <f t="shared" ref="BB8:BB45" si="41">(CZ8+EX8)/(CZ$47+EX$47)</f>
        <v>1.1417347779256161E-2</v>
      </c>
      <c r="BC8" s="110">
        <f t="shared" ref="BC8:BC45" si="42">(DA8+EY8)/(DA$47+EY$47)</f>
        <v>1.1589571921282207E-2</v>
      </c>
      <c r="BD8" s="110">
        <f t="shared" ref="BD8:BD45" si="43">(DB8+EZ8)/(DB$47+EZ$47)</f>
        <v>8.8659689055990247E-3</v>
      </c>
      <c r="BE8" s="26">
        <f t="shared" ref="BE8:BE45" si="44">(DC8+FA8)/(DC$47+FA$47)</f>
        <v>9.8950332821300564E-3</v>
      </c>
      <c r="BF8" s="110">
        <v>207</v>
      </c>
      <c r="BG8" s="110">
        <v>91</v>
      </c>
      <c r="BH8" s="110">
        <v>49</v>
      </c>
      <c r="BI8" s="110">
        <v>47</v>
      </c>
      <c r="BJ8" s="110">
        <v>40</v>
      </c>
      <c r="BK8" s="110">
        <v>58</v>
      </c>
      <c r="BL8" s="110">
        <v>80</v>
      </c>
      <c r="BM8" s="110">
        <v>71</v>
      </c>
      <c r="BN8" s="110">
        <v>45</v>
      </c>
      <c r="BO8" s="26">
        <v>59</v>
      </c>
      <c r="BP8" s="111">
        <f t="shared" si="4"/>
        <v>259</v>
      </c>
      <c r="BQ8" s="111">
        <f t="shared" si="1"/>
        <v>128</v>
      </c>
      <c r="BR8" s="111">
        <f t="shared" si="1"/>
        <v>102</v>
      </c>
      <c r="BS8" s="111">
        <f t="shared" si="1"/>
        <v>58</v>
      </c>
      <c r="BT8" s="111">
        <f t="shared" si="1"/>
        <v>47</v>
      </c>
      <c r="BU8" s="111">
        <f t="shared" si="1"/>
        <v>61</v>
      </c>
      <c r="BV8" s="111">
        <f t="shared" si="1"/>
        <v>90</v>
      </c>
      <c r="BW8" s="111">
        <f t="shared" si="1"/>
        <v>77</v>
      </c>
      <c r="BX8" s="111">
        <f t="shared" si="1"/>
        <v>46</v>
      </c>
      <c r="BY8" s="26">
        <f t="shared" si="1"/>
        <v>64</v>
      </c>
      <c r="BZ8" s="110">
        <v>133</v>
      </c>
      <c r="CA8" s="110">
        <v>123</v>
      </c>
      <c r="CB8" s="110">
        <v>205</v>
      </c>
      <c r="CC8" s="110">
        <v>225</v>
      </c>
      <c r="CD8" s="110">
        <v>167</v>
      </c>
      <c r="CE8" s="110">
        <v>126</v>
      </c>
      <c r="CF8" s="110">
        <v>116</v>
      </c>
      <c r="CG8" s="110">
        <v>61</v>
      </c>
      <c r="CH8" s="110">
        <v>23</v>
      </c>
      <c r="CI8" s="26">
        <v>13</v>
      </c>
      <c r="CJ8" s="110">
        <v>172</v>
      </c>
      <c r="CK8" s="110">
        <v>157</v>
      </c>
      <c r="CL8" s="110">
        <v>255</v>
      </c>
      <c r="CM8" s="110">
        <v>334</v>
      </c>
      <c r="CN8" s="110">
        <v>302</v>
      </c>
      <c r="CO8" s="110">
        <v>430</v>
      </c>
      <c r="CP8" s="110">
        <v>516</v>
      </c>
      <c r="CQ8" s="110">
        <v>588</v>
      </c>
      <c r="CR8" s="110">
        <v>401</v>
      </c>
      <c r="CS8" s="26">
        <v>27</v>
      </c>
      <c r="CT8" s="110">
        <v>314</v>
      </c>
      <c r="CU8" s="110">
        <v>257</v>
      </c>
      <c r="CV8" s="110">
        <v>475</v>
      </c>
      <c r="CW8" s="110">
        <v>600</v>
      </c>
      <c r="CX8" s="110">
        <v>465</v>
      </c>
      <c r="CY8" s="110">
        <v>731</v>
      </c>
      <c r="CZ8" s="110">
        <v>901</v>
      </c>
      <c r="DA8" s="110">
        <v>914</v>
      </c>
      <c r="DB8" s="110">
        <v>698</v>
      </c>
      <c r="DC8" s="26">
        <v>639</v>
      </c>
      <c r="DD8" s="110">
        <v>0</v>
      </c>
      <c r="DE8" s="110">
        <v>98</v>
      </c>
      <c r="DF8" s="110">
        <v>280</v>
      </c>
      <c r="DG8" s="110">
        <v>301</v>
      </c>
      <c r="DH8" s="110">
        <v>317</v>
      </c>
      <c r="DI8" s="110">
        <v>445</v>
      </c>
      <c r="DJ8" s="110">
        <v>537</v>
      </c>
      <c r="DK8" s="110">
        <v>560</v>
      </c>
      <c r="DL8" s="110">
        <v>462</v>
      </c>
      <c r="DM8" s="26">
        <v>518</v>
      </c>
      <c r="DN8" s="111">
        <f t="shared" si="5"/>
        <v>0</v>
      </c>
      <c r="DO8" s="111">
        <f t="shared" si="2"/>
        <v>98</v>
      </c>
      <c r="DP8" s="111">
        <f t="shared" si="2"/>
        <v>305</v>
      </c>
      <c r="DQ8" s="111">
        <f t="shared" si="2"/>
        <v>394</v>
      </c>
      <c r="DR8" s="111">
        <f t="shared" si="2"/>
        <v>392</v>
      </c>
      <c r="DS8" s="111">
        <f t="shared" si="2"/>
        <v>551</v>
      </c>
      <c r="DT8" s="111">
        <f t="shared" si="2"/>
        <v>696</v>
      </c>
      <c r="DU8" s="111">
        <f t="shared" si="2"/>
        <v>690</v>
      </c>
      <c r="DV8" s="111">
        <f t="shared" si="2"/>
        <v>556</v>
      </c>
      <c r="DW8" s="26">
        <f t="shared" si="2"/>
        <v>624</v>
      </c>
      <c r="DX8" s="110">
        <v>0</v>
      </c>
      <c r="DY8" s="110">
        <v>0</v>
      </c>
      <c r="DZ8" s="110">
        <v>0</v>
      </c>
      <c r="EA8" s="110">
        <v>22</v>
      </c>
      <c r="EB8" s="110">
        <v>60</v>
      </c>
      <c r="EC8" s="110">
        <v>175</v>
      </c>
      <c r="ED8" s="110">
        <v>283</v>
      </c>
      <c r="EE8" s="110">
        <v>334</v>
      </c>
      <c r="EF8" s="110">
        <v>286</v>
      </c>
      <c r="EG8" s="26">
        <v>368</v>
      </c>
      <c r="EH8" s="110">
        <v>0</v>
      </c>
      <c r="EI8" s="110">
        <v>0</v>
      </c>
      <c r="EJ8" s="110">
        <v>0</v>
      </c>
      <c r="EK8" s="110">
        <v>0</v>
      </c>
      <c r="EL8" s="110">
        <v>0</v>
      </c>
      <c r="EM8" s="110">
        <v>0</v>
      </c>
      <c r="EN8" s="110">
        <v>0</v>
      </c>
      <c r="EO8" s="110">
        <v>0</v>
      </c>
      <c r="EP8" s="110">
        <v>8</v>
      </c>
      <c r="EQ8" s="26">
        <v>438</v>
      </c>
      <c r="ER8" s="110">
        <v>0</v>
      </c>
      <c r="ES8" s="110">
        <v>0</v>
      </c>
      <c r="ET8" s="110">
        <v>0</v>
      </c>
      <c r="EU8" s="110">
        <v>0</v>
      </c>
      <c r="EV8" s="110">
        <v>0</v>
      </c>
      <c r="EW8" s="110">
        <v>0</v>
      </c>
      <c r="EX8" s="110">
        <v>0</v>
      </c>
      <c r="EY8" s="110">
        <v>0</v>
      </c>
      <c r="EZ8" s="110">
        <v>0</v>
      </c>
      <c r="FA8" s="26">
        <v>134</v>
      </c>
      <c r="FQ8" s="26"/>
      <c r="FR8" s="111">
        <v>52</v>
      </c>
      <c r="FS8" s="111">
        <v>37</v>
      </c>
      <c r="FT8" s="111">
        <v>53</v>
      </c>
      <c r="FU8" s="111">
        <v>11</v>
      </c>
      <c r="FV8" s="111">
        <v>7</v>
      </c>
      <c r="FW8" s="111">
        <v>3</v>
      </c>
      <c r="FX8" s="111">
        <v>10</v>
      </c>
      <c r="FY8" s="111">
        <v>6</v>
      </c>
      <c r="FZ8" s="111">
        <v>1</v>
      </c>
      <c r="GA8" s="26">
        <v>5</v>
      </c>
      <c r="GB8" s="111">
        <v>0</v>
      </c>
      <c r="GC8" s="111">
        <v>0</v>
      </c>
      <c r="GD8" s="111">
        <v>25</v>
      </c>
      <c r="GE8" s="111">
        <v>93</v>
      </c>
      <c r="GF8" s="111">
        <v>75</v>
      </c>
      <c r="GG8" s="111">
        <v>106</v>
      </c>
      <c r="GH8" s="111">
        <v>159</v>
      </c>
      <c r="GI8" s="111">
        <v>130</v>
      </c>
      <c r="GJ8" s="111">
        <v>94</v>
      </c>
      <c r="GK8" s="26">
        <v>106</v>
      </c>
    </row>
    <row r="9" spans="1:193" x14ac:dyDescent="0.25">
      <c r="A9" s="28" t="s">
        <v>7</v>
      </c>
      <c r="B9" s="108">
        <v>1.5213178294573642E-2</v>
      </c>
      <c r="C9" s="108">
        <v>3.2007315957933241E-2</v>
      </c>
      <c r="D9" s="108">
        <v>5.0602409638554217E-2</v>
      </c>
      <c r="E9" s="108">
        <v>4.5819014891179836E-2</v>
      </c>
      <c r="F9" s="108">
        <v>3.8245219347581551E-2</v>
      </c>
      <c r="G9" s="99">
        <v>1.0344827586206896E-2</v>
      </c>
      <c r="H9" s="110">
        <f t="shared" si="3"/>
        <v>4.6746447270007482E-3</v>
      </c>
      <c r="I9" s="110">
        <f t="shared" ref="I9:I45" si="45">(BG9+DE9)/(BG$47+DE$47)</f>
        <v>8.0682990899709171E-3</v>
      </c>
      <c r="J9" s="110">
        <f t="shared" ref="J9:J45" si="46">(BH9+DF9)/(BH$47+DF$47)</f>
        <v>1.6033755274261603E-2</v>
      </c>
      <c r="K9" s="110">
        <f t="shared" ref="K9:K45" si="47">(BI9+DG9)/(BI$47+DG$47)</f>
        <v>2.3840688107703813E-2</v>
      </c>
      <c r="L9" s="110">
        <f t="shared" ref="L9:L45" si="48">(BJ9+DH9)/(BJ$47+DH$47)</f>
        <v>1.8709073900841908E-2</v>
      </c>
      <c r="M9" s="110">
        <f t="shared" ref="M9:M45" si="49">(BK9+DI9)/(BK$47+DI$47)</f>
        <v>2.0370370370370369E-3</v>
      </c>
      <c r="N9" s="110">
        <f t="shared" ref="N9:N45" si="50">(BL9+DJ9)/(BL$47+DJ$47)</f>
        <v>4.7152018106374951E-4</v>
      </c>
      <c r="O9" s="110">
        <f t="shared" ref="O9:O45" si="51">(BM9+DK9)/(BM$47+DK$47)</f>
        <v>0</v>
      </c>
      <c r="P9" s="110">
        <f t="shared" ref="P9:P45" si="52">(BN9+DL9)/(BN$47+DL$47)</f>
        <v>9.5075109336375735E-5</v>
      </c>
      <c r="Q9" s="26">
        <f t="shared" ref="Q9:Q45" si="53">(BO9+DM9)/(BO$47+DM$47)</f>
        <v>0</v>
      </c>
      <c r="R9" s="110">
        <f t="shared" ref="R9:R45" si="54">(BP9+DN9)/(BP$47+DN$47)</f>
        <v>4.4229995979091271E-3</v>
      </c>
      <c r="S9" s="110">
        <f t="shared" si="6"/>
        <v>7.3696904730001338E-3</v>
      </c>
      <c r="T9" s="110">
        <f t="shared" si="7"/>
        <v>1.3834124172959967E-2</v>
      </c>
      <c r="U9" s="110">
        <f t="shared" si="8"/>
        <v>2.1942734814021942E-2</v>
      </c>
      <c r="V9" s="110">
        <f t="shared" si="9"/>
        <v>1.7548524328636E-2</v>
      </c>
      <c r="W9" s="110">
        <f t="shared" si="10"/>
        <v>1.9219298826960037E-3</v>
      </c>
      <c r="X9" s="110">
        <f t="shared" si="11"/>
        <v>4.0123044001604924E-4</v>
      </c>
      <c r="Y9" s="110">
        <f t="shared" si="12"/>
        <v>0</v>
      </c>
      <c r="Z9" s="110">
        <f t="shared" si="13"/>
        <v>1.3596193065941537E-4</v>
      </c>
      <c r="AA9" s="26">
        <f t="shared" si="14"/>
        <v>0</v>
      </c>
      <c r="AB9" s="110">
        <f t="shared" si="15"/>
        <v>1.5773543078825083E-3</v>
      </c>
      <c r="AC9" s="110">
        <f t="shared" si="16"/>
        <v>2.267864783910997E-3</v>
      </c>
      <c r="AD9" s="110">
        <f t="shared" si="17"/>
        <v>5.1809034467994002E-3</v>
      </c>
      <c r="AE9" s="110">
        <f t="shared" si="18"/>
        <v>8.69751499571551E-3</v>
      </c>
      <c r="AF9" s="110">
        <f t="shared" si="19"/>
        <v>7.6909929926508285E-3</v>
      </c>
      <c r="AG9" s="110">
        <f t="shared" si="20"/>
        <v>1.0691528033186504E-3</v>
      </c>
      <c r="AH9" s="110">
        <f t="shared" si="21"/>
        <v>2.5694831056485802E-4</v>
      </c>
      <c r="AI9" s="110">
        <f t="shared" si="22"/>
        <v>0</v>
      </c>
      <c r="AJ9" s="110">
        <f t="shared" si="23"/>
        <v>8.4943724782331702E-5</v>
      </c>
      <c r="AK9" s="26">
        <f t="shared" si="24"/>
        <v>0</v>
      </c>
      <c r="AL9" s="110">
        <f t="shared" si="25"/>
        <v>1.1223829052449817E-3</v>
      </c>
      <c r="AM9" s="110">
        <f t="shared" si="26"/>
        <v>1.6842650774114142E-3</v>
      </c>
      <c r="AN9" s="110">
        <f t="shared" si="27"/>
        <v>2.9552612278355406E-3</v>
      </c>
      <c r="AO9" s="110">
        <f t="shared" si="28"/>
        <v>5.1502888922550904E-3</v>
      </c>
      <c r="AP9" s="110">
        <f t="shared" si="29"/>
        <v>3.9436619718309857E-3</v>
      </c>
      <c r="AQ9" s="110">
        <f t="shared" si="30"/>
        <v>9.1054936478341937E-4</v>
      </c>
      <c r="AR9" s="110">
        <f t="shared" si="31"/>
        <v>1.0853520882174178E-4</v>
      </c>
      <c r="AS9" s="110">
        <f t="shared" si="32"/>
        <v>2.1757103694356208E-5</v>
      </c>
      <c r="AT9" s="110">
        <f t="shared" si="33"/>
        <v>1.0866966594944687E-4</v>
      </c>
      <c r="AU9" s="26">
        <f t="shared" si="34"/>
        <v>0</v>
      </c>
      <c r="AV9" s="110">
        <f t="shared" si="35"/>
        <v>7.9536416316327695E-4</v>
      </c>
      <c r="AW9" s="110">
        <f t="shared" si="36"/>
        <v>1.3132142180693226E-3</v>
      </c>
      <c r="AX9" s="110">
        <f t="shared" si="37"/>
        <v>2.5970406405189015E-3</v>
      </c>
      <c r="AY9" s="110">
        <f t="shared" si="38"/>
        <v>4.7306442024310962E-3</v>
      </c>
      <c r="AZ9" s="110">
        <f t="shared" si="39"/>
        <v>4.1697729369100716E-3</v>
      </c>
      <c r="BA9" s="110">
        <f t="shared" si="40"/>
        <v>6.9667874243153547E-4</v>
      </c>
      <c r="BB9" s="110">
        <f t="shared" si="41"/>
        <v>1.2671862130140025E-4</v>
      </c>
      <c r="BC9" s="110">
        <f t="shared" si="42"/>
        <v>0</v>
      </c>
      <c r="BD9" s="110">
        <f t="shared" si="43"/>
        <v>5.08078447312265E-5</v>
      </c>
      <c r="BE9" s="26">
        <f t="shared" si="44"/>
        <v>2.5601638504864311E-5</v>
      </c>
      <c r="BF9" s="110">
        <v>50</v>
      </c>
      <c r="BG9" s="110">
        <v>50</v>
      </c>
      <c r="BH9" s="110">
        <v>24</v>
      </c>
      <c r="BI9" s="110">
        <v>37</v>
      </c>
      <c r="BJ9" s="110">
        <v>24</v>
      </c>
      <c r="BK9" s="110">
        <v>2</v>
      </c>
      <c r="BL9" s="110">
        <v>1</v>
      </c>
      <c r="BM9" s="110">
        <v>0</v>
      </c>
      <c r="BN9" s="110">
        <v>1</v>
      </c>
      <c r="BO9" s="26">
        <v>0</v>
      </c>
      <c r="BP9" s="111">
        <f t="shared" si="4"/>
        <v>66</v>
      </c>
      <c r="BQ9" s="111">
        <f t="shared" si="1"/>
        <v>74</v>
      </c>
      <c r="BR9" s="111">
        <f t="shared" si="1"/>
        <v>52</v>
      </c>
      <c r="BS9" s="111">
        <f t="shared" si="1"/>
        <v>48</v>
      </c>
      <c r="BT9" s="111">
        <f t="shared" si="1"/>
        <v>30</v>
      </c>
      <c r="BU9" s="111">
        <f t="shared" si="1"/>
        <v>2</v>
      </c>
      <c r="BV9" s="111">
        <f t="shared" si="1"/>
        <v>1</v>
      </c>
      <c r="BW9" s="111">
        <f t="shared" si="1"/>
        <v>0</v>
      </c>
      <c r="BX9" s="111">
        <f t="shared" si="1"/>
        <v>1</v>
      </c>
      <c r="BY9" s="26">
        <f t="shared" si="1"/>
        <v>0</v>
      </c>
      <c r="BZ9" s="110">
        <v>37</v>
      </c>
      <c r="CA9" s="110">
        <v>53</v>
      </c>
      <c r="CB9" s="110">
        <v>121</v>
      </c>
      <c r="CC9" s="110">
        <v>183</v>
      </c>
      <c r="CD9" s="110">
        <v>125</v>
      </c>
      <c r="CE9" s="110">
        <v>11</v>
      </c>
      <c r="CF9" s="110">
        <v>2</v>
      </c>
      <c r="CG9" s="110">
        <v>0</v>
      </c>
      <c r="CH9" s="110">
        <v>0</v>
      </c>
      <c r="CI9" s="26">
        <v>0</v>
      </c>
      <c r="CJ9" s="110">
        <v>52</v>
      </c>
      <c r="CK9" s="110">
        <v>78</v>
      </c>
      <c r="CL9" s="110">
        <v>137</v>
      </c>
      <c r="CM9" s="110">
        <v>238</v>
      </c>
      <c r="CN9" s="110">
        <v>182</v>
      </c>
      <c r="CO9" s="110">
        <v>42</v>
      </c>
      <c r="CP9" s="110">
        <v>5</v>
      </c>
      <c r="CQ9" s="110">
        <v>1</v>
      </c>
      <c r="CR9" s="110">
        <v>5</v>
      </c>
      <c r="CS9" s="26">
        <v>0</v>
      </c>
      <c r="CT9" s="110">
        <v>63</v>
      </c>
      <c r="CU9" s="110">
        <v>104</v>
      </c>
      <c r="CV9" s="110">
        <v>205</v>
      </c>
      <c r="CW9" s="110">
        <v>374</v>
      </c>
      <c r="CX9" s="110">
        <v>330</v>
      </c>
      <c r="CY9" s="110">
        <v>55</v>
      </c>
      <c r="CZ9" s="110">
        <v>10</v>
      </c>
      <c r="DA9" s="110">
        <v>0</v>
      </c>
      <c r="DB9" s="110">
        <v>4</v>
      </c>
      <c r="DC9" s="26">
        <v>2</v>
      </c>
      <c r="DD9" s="110">
        <v>0</v>
      </c>
      <c r="DE9" s="110">
        <v>36</v>
      </c>
      <c r="DF9" s="110">
        <v>147</v>
      </c>
      <c r="DG9" s="110">
        <v>218</v>
      </c>
      <c r="DH9" s="110">
        <v>176</v>
      </c>
      <c r="DI9" s="110">
        <v>20</v>
      </c>
      <c r="DJ9" s="110">
        <v>4</v>
      </c>
      <c r="DK9" s="110">
        <v>0</v>
      </c>
      <c r="DL9" s="110">
        <v>0</v>
      </c>
      <c r="DM9" s="26">
        <v>0</v>
      </c>
      <c r="DN9" s="111">
        <f t="shared" si="5"/>
        <v>0</v>
      </c>
      <c r="DO9" s="111">
        <f t="shared" si="2"/>
        <v>36</v>
      </c>
      <c r="DP9" s="111">
        <f t="shared" si="2"/>
        <v>155</v>
      </c>
      <c r="DQ9" s="111">
        <f t="shared" si="2"/>
        <v>280</v>
      </c>
      <c r="DR9" s="111">
        <f t="shared" si="2"/>
        <v>234</v>
      </c>
      <c r="DS9" s="111">
        <f t="shared" si="2"/>
        <v>27</v>
      </c>
      <c r="DT9" s="111">
        <f t="shared" si="2"/>
        <v>5</v>
      </c>
      <c r="DU9" s="111">
        <f t="shared" si="2"/>
        <v>0</v>
      </c>
      <c r="DV9" s="111">
        <f t="shared" si="2"/>
        <v>1</v>
      </c>
      <c r="DW9" s="26">
        <f t="shared" si="2"/>
        <v>0</v>
      </c>
      <c r="DX9" s="110">
        <v>0</v>
      </c>
      <c r="DY9" s="110">
        <v>0</v>
      </c>
      <c r="DZ9" s="110">
        <v>0</v>
      </c>
      <c r="EA9" s="110">
        <v>20</v>
      </c>
      <c r="EB9" s="110">
        <v>55</v>
      </c>
      <c r="EC9" s="110">
        <v>14</v>
      </c>
      <c r="ED9" s="110">
        <v>4</v>
      </c>
      <c r="EE9" s="110">
        <v>0</v>
      </c>
      <c r="EF9" s="110">
        <v>2</v>
      </c>
      <c r="EG9" s="26">
        <v>0</v>
      </c>
      <c r="EH9" s="110">
        <v>0</v>
      </c>
      <c r="EI9" s="110">
        <v>0</v>
      </c>
      <c r="EJ9" s="110">
        <v>0</v>
      </c>
      <c r="EK9" s="110">
        <v>0</v>
      </c>
      <c r="EL9" s="110">
        <v>0</v>
      </c>
      <c r="EM9" s="110">
        <v>0</v>
      </c>
      <c r="EN9" s="110">
        <v>0</v>
      </c>
      <c r="EO9" s="110">
        <v>0</v>
      </c>
      <c r="EP9" s="110">
        <v>0</v>
      </c>
      <c r="EQ9" s="26">
        <v>0</v>
      </c>
      <c r="ER9" s="110">
        <v>0</v>
      </c>
      <c r="ES9" s="110">
        <v>0</v>
      </c>
      <c r="ET9" s="110">
        <v>0</v>
      </c>
      <c r="EU9" s="110">
        <v>0</v>
      </c>
      <c r="EV9" s="110">
        <v>0</v>
      </c>
      <c r="EW9" s="110">
        <v>0</v>
      </c>
      <c r="EX9" s="110">
        <v>0</v>
      </c>
      <c r="EY9" s="110">
        <v>0</v>
      </c>
      <c r="EZ9" s="110">
        <v>0</v>
      </c>
      <c r="FA9" s="26">
        <v>0</v>
      </c>
      <c r="FQ9" s="26"/>
      <c r="FR9" s="111">
        <v>16</v>
      </c>
      <c r="FS9" s="111">
        <v>24</v>
      </c>
      <c r="FT9" s="111">
        <v>28</v>
      </c>
      <c r="FU9" s="111">
        <v>11</v>
      </c>
      <c r="FV9" s="111">
        <v>6</v>
      </c>
      <c r="FW9" s="111">
        <v>0</v>
      </c>
      <c r="FX9" s="111">
        <v>0</v>
      </c>
      <c r="FY9" s="111">
        <v>0</v>
      </c>
      <c r="FZ9" s="111">
        <v>0</v>
      </c>
      <c r="GA9" s="26">
        <v>0</v>
      </c>
      <c r="GB9" s="111">
        <v>0</v>
      </c>
      <c r="GC9" s="111">
        <v>0</v>
      </c>
      <c r="GD9" s="111">
        <v>8</v>
      </c>
      <c r="GE9" s="111">
        <v>62</v>
      </c>
      <c r="GF9" s="111">
        <v>58</v>
      </c>
      <c r="GG9" s="111">
        <v>7</v>
      </c>
      <c r="GH9" s="111">
        <v>1</v>
      </c>
      <c r="GI9" s="111">
        <v>0</v>
      </c>
      <c r="GJ9" s="111">
        <v>1</v>
      </c>
      <c r="GK9" s="26">
        <v>0</v>
      </c>
    </row>
    <row r="10" spans="1:193" x14ac:dyDescent="0.25">
      <c r="A10" s="28" t="s">
        <v>19</v>
      </c>
      <c r="B10" s="108">
        <v>1.0866555924695459E-2</v>
      </c>
      <c r="C10" s="108">
        <v>2.3045267489711935E-2</v>
      </c>
      <c r="D10" s="108">
        <v>3.1325301204819279E-2</v>
      </c>
      <c r="E10" s="108">
        <v>2.0618556701030927E-2</v>
      </c>
      <c r="F10" s="108">
        <v>2.1372328458942633E-2</v>
      </c>
      <c r="G10" s="99">
        <v>4.0229885057471264E-2</v>
      </c>
      <c r="H10" s="110">
        <f t="shared" si="3"/>
        <v>1.5239341810022438E-2</v>
      </c>
      <c r="I10" s="110">
        <f t="shared" si="45"/>
        <v>1.4354066985645933E-2</v>
      </c>
      <c r="J10" s="110">
        <f t="shared" si="46"/>
        <v>2.1565869667135491E-2</v>
      </c>
      <c r="K10" s="110">
        <f t="shared" si="47"/>
        <v>1.7015706806282723E-2</v>
      </c>
      <c r="L10" s="110">
        <f t="shared" si="48"/>
        <v>1.2909260991580917E-2</v>
      </c>
      <c r="M10" s="110">
        <f t="shared" si="49"/>
        <v>1.7500000000000002E-2</v>
      </c>
      <c r="N10" s="110">
        <f t="shared" si="50"/>
        <v>2.3953225198038476E-2</v>
      </c>
      <c r="O10" s="110">
        <f t="shared" si="51"/>
        <v>2.3003802281368821E-2</v>
      </c>
      <c r="P10" s="110">
        <f t="shared" si="52"/>
        <v>1.9680547632629778E-2</v>
      </c>
      <c r="Q10" s="26">
        <f t="shared" si="53"/>
        <v>1.8062088428974599E-2</v>
      </c>
      <c r="R10" s="110">
        <f t="shared" si="54"/>
        <v>1.2598847339498728E-2</v>
      </c>
      <c r="S10" s="110">
        <f t="shared" si="6"/>
        <v>1.3265442851400241E-2</v>
      </c>
      <c r="T10" s="110">
        <f t="shared" si="7"/>
        <v>1.8712824968255028E-2</v>
      </c>
      <c r="U10" s="110">
        <f t="shared" si="8"/>
        <v>1.4784586566764785E-2</v>
      </c>
      <c r="V10" s="110">
        <f t="shared" si="9"/>
        <v>1.083488433927147E-2</v>
      </c>
      <c r="W10" s="110">
        <f t="shared" si="10"/>
        <v>1.577307972695341E-2</v>
      </c>
      <c r="X10" s="110">
        <f t="shared" si="11"/>
        <v>2.0797111140831884E-2</v>
      </c>
      <c r="Y10" s="110">
        <f t="shared" si="12"/>
        <v>2.1642394822006472E-2</v>
      </c>
      <c r="Z10" s="110">
        <f t="shared" si="13"/>
        <v>1.7199184228416042E-2</v>
      </c>
      <c r="AA10" s="26">
        <f t="shared" si="14"/>
        <v>1.6434634974533107E-2</v>
      </c>
      <c r="AB10" s="110">
        <f t="shared" si="15"/>
        <v>4.518906936095835E-3</v>
      </c>
      <c r="AC10" s="110">
        <f t="shared" si="16"/>
        <v>5.6910569105691061E-3</v>
      </c>
      <c r="AD10" s="110">
        <f t="shared" si="17"/>
        <v>6.1657032755298652E-3</v>
      </c>
      <c r="AE10" s="110">
        <f t="shared" si="18"/>
        <v>5.6555269922879178E-3</v>
      </c>
      <c r="AF10" s="110">
        <f t="shared" si="19"/>
        <v>4.8709622286788583E-3</v>
      </c>
      <c r="AG10" s="110">
        <f t="shared" si="20"/>
        <v>6.9708762776376004E-3</v>
      </c>
      <c r="AH10" s="110">
        <f t="shared" si="21"/>
        <v>7.1945526958160253E-3</v>
      </c>
      <c r="AI10" s="110">
        <f t="shared" si="22"/>
        <v>8.327314441092748E-3</v>
      </c>
      <c r="AJ10" s="110">
        <f t="shared" si="23"/>
        <v>5.6062858356338927E-3</v>
      </c>
      <c r="AK10" s="26">
        <f t="shared" si="24"/>
        <v>5.9516218169451173E-3</v>
      </c>
      <c r="AL10" s="110">
        <f t="shared" si="25"/>
        <v>3.9715087416360888E-3</v>
      </c>
      <c r="AM10" s="110">
        <f t="shared" si="26"/>
        <v>2.9366673144609274E-3</v>
      </c>
      <c r="AN10" s="110">
        <f t="shared" si="27"/>
        <v>4.1632512187756154E-3</v>
      </c>
      <c r="AO10" s="110">
        <f t="shared" si="28"/>
        <v>3.9384562117244816E-3</v>
      </c>
      <c r="AP10" s="110">
        <f t="shared" si="29"/>
        <v>3.466955579631636E-3</v>
      </c>
      <c r="AQ10" s="110">
        <f t="shared" si="30"/>
        <v>4.3142696093309632E-3</v>
      </c>
      <c r="AR10" s="110">
        <f t="shared" si="31"/>
        <v>4.5801858122775027E-3</v>
      </c>
      <c r="AS10" s="110">
        <f t="shared" si="32"/>
        <v>5.1781906792567776E-3</v>
      </c>
      <c r="AT10" s="110">
        <f t="shared" si="33"/>
        <v>3.9990437069396447E-3</v>
      </c>
      <c r="AU10" s="26">
        <f t="shared" si="34"/>
        <v>4.1799798660655668E-3</v>
      </c>
      <c r="AV10" s="110">
        <f t="shared" si="35"/>
        <v>3.2698304485601383E-3</v>
      </c>
      <c r="AW10" s="110">
        <f t="shared" si="36"/>
        <v>3.2956626049624343E-3</v>
      </c>
      <c r="AX10" s="110">
        <f t="shared" si="37"/>
        <v>3.8005472788081485E-3</v>
      </c>
      <c r="AY10" s="110">
        <f t="shared" si="38"/>
        <v>3.9843661063256553E-3</v>
      </c>
      <c r="AZ10" s="110">
        <f t="shared" si="39"/>
        <v>3.0072907848018096E-3</v>
      </c>
      <c r="BA10" s="110">
        <f t="shared" si="40"/>
        <v>3.1667215565069793E-3</v>
      </c>
      <c r="BB10" s="110">
        <f t="shared" si="41"/>
        <v>4.8913387822340495E-3</v>
      </c>
      <c r="BC10" s="110">
        <f t="shared" si="42"/>
        <v>4.9959423818218707E-3</v>
      </c>
      <c r="BD10" s="110">
        <f t="shared" si="43"/>
        <v>3.5819530535514685E-3</v>
      </c>
      <c r="BE10" s="26">
        <f t="shared" si="44"/>
        <v>3.5842293906810036E-3</v>
      </c>
      <c r="BF10" s="110">
        <v>163</v>
      </c>
      <c r="BG10" s="110">
        <v>77</v>
      </c>
      <c r="BH10" s="110">
        <v>47</v>
      </c>
      <c r="BI10" s="110">
        <v>18</v>
      </c>
      <c r="BJ10" s="110">
        <v>16</v>
      </c>
      <c r="BK10" s="110">
        <v>23</v>
      </c>
      <c r="BL10" s="110">
        <v>30</v>
      </c>
      <c r="BM10" s="110">
        <v>19</v>
      </c>
      <c r="BN10" s="110">
        <v>22</v>
      </c>
      <c r="BO10" s="26">
        <v>18</v>
      </c>
      <c r="BP10" s="111">
        <f t="shared" si="4"/>
        <v>188</v>
      </c>
      <c r="BQ10" s="111">
        <f t="shared" si="1"/>
        <v>122</v>
      </c>
      <c r="BR10" s="111">
        <f t="shared" si="1"/>
        <v>89</v>
      </c>
      <c r="BS10" s="111">
        <f t="shared" si="1"/>
        <v>20</v>
      </c>
      <c r="BT10" s="111">
        <f t="shared" si="1"/>
        <v>18</v>
      </c>
      <c r="BU10" s="111">
        <f t="shared" si="1"/>
        <v>29</v>
      </c>
      <c r="BV10" s="111">
        <f t="shared" si="1"/>
        <v>32</v>
      </c>
      <c r="BW10" s="111">
        <f t="shared" si="1"/>
        <v>27</v>
      </c>
      <c r="BX10" s="111">
        <f t="shared" si="1"/>
        <v>24</v>
      </c>
      <c r="BY10" s="26">
        <f t="shared" si="1"/>
        <v>18</v>
      </c>
      <c r="BZ10" s="110">
        <v>106</v>
      </c>
      <c r="CA10" s="110">
        <v>133</v>
      </c>
      <c r="CB10" s="110">
        <v>144</v>
      </c>
      <c r="CC10" s="110">
        <v>125</v>
      </c>
      <c r="CD10" s="110">
        <v>84</v>
      </c>
      <c r="CE10" s="110">
        <v>80</v>
      </c>
      <c r="CF10" s="110">
        <v>62</v>
      </c>
      <c r="CG10" s="110">
        <v>30</v>
      </c>
      <c r="CH10" s="110">
        <v>15</v>
      </c>
      <c r="CI10" s="26">
        <v>5</v>
      </c>
      <c r="CJ10" s="110">
        <v>184</v>
      </c>
      <c r="CK10" s="110">
        <v>136</v>
      </c>
      <c r="CL10" s="110">
        <v>193</v>
      </c>
      <c r="CM10" s="110">
        <v>182</v>
      </c>
      <c r="CN10" s="110">
        <v>160</v>
      </c>
      <c r="CO10" s="110">
        <v>199</v>
      </c>
      <c r="CP10" s="110">
        <v>211</v>
      </c>
      <c r="CQ10" s="110">
        <v>238</v>
      </c>
      <c r="CR10" s="110">
        <v>179</v>
      </c>
      <c r="CS10" s="26">
        <v>8</v>
      </c>
      <c r="CT10" s="110">
        <v>259</v>
      </c>
      <c r="CU10" s="110">
        <v>261</v>
      </c>
      <c r="CV10" s="110">
        <v>300</v>
      </c>
      <c r="CW10" s="110">
        <v>315</v>
      </c>
      <c r="CX10" s="110">
        <v>238</v>
      </c>
      <c r="CY10" s="110">
        <v>250</v>
      </c>
      <c r="CZ10" s="110">
        <v>386</v>
      </c>
      <c r="DA10" s="110">
        <v>394</v>
      </c>
      <c r="DB10" s="110">
        <v>282</v>
      </c>
      <c r="DC10" s="26">
        <v>232</v>
      </c>
      <c r="DD10" s="110">
        <v>0</v>
      </c>
      <c r="DE10" s="110">
        <v>76</v>
      </c>
      <c r="DF10" s="110">
        <v>183</v>
      </c>
      <c r="DG10" s="110">
        <v>164</v>
      </c>
      <c r="DH10" s="110">
        <v>122</v>
      </c>
      <c r="DI10" s="110">
        <v>166</v>
      </c>
      <c r="DJ10" s="110">
        <v>224</v>
      </c>
      <c r="DK10" s="110">
        <v>223</v>
      </c>
      <c r="DL10" s="110">
        <v>185</v>
      </c>
      <c r="DM10" s="26">
        <v>174</v>
      </c>
      <c r="DN10" s="111">
        <f t="shared" si="5"/>
        <v>0</v>
      </c>
      <c r="DO10" s="111">
        <f t="shared" si="2"/>
        <v>76</v>
      </c>
      <c r="DP10" s="111">
        <f t="shared" si="2"/>
        <v>191</v>
      </c>
      <c r="DQ10" s="111">
        <f t="shared" si="2"/>
        <v>201</v>
      </c>
      <c r="DR10" s="111">
        <f t="shared" si="2"/>
        <v>145</v>
      </c>
      <c r="DS10" s="111">
        <f t="shared" si="2"/>
        <v>209</v>
      </c>
      <c r="DT10" s="111">
        <f t="shared" si="2"/>
        <v>279</v>
      </c>
      <c r="DU10" s="111">
        <f t="shared" si="2"/>
        <v>294</v>
      </c>
      <c r="DV10" s="111">
        <f t="shared" si="2"/>
        <v>229</v>
      </c>
      <c r="DW10" s="26">
        <f t="shared" si="2"/>
        <v>224</v>
      </c>
      <c r="DX10" s="110">
        <v>0</v>
      </c>
      <c r="DY10" s="110">
        <v>0</v>
      </c>
      <c r="DZ10" s="110">
        <v>0</v>
      </c>
      <c r="EA10" s="110">
        <v>7</v>
      </c>
      <c r="EB10" s="110">
        <v>30</v>
      </c>
      <c r="EC10" s="110">
        <v>83</v>
      </c>
      <c r="ED10" s="110">
        <v>106</v>
      </c>
      <c r="EE10" s="110">
        <v>166</v>
      </c>
      <c r="EF10" s="110">
        <v>117</v>
      </c>
      <c r="EG10" s="26">
        <v>135</v>
      </c>
      <c r="EH10" s="110">
        <v>0</v>
      </c>
      <c r="EI10" s="110">
        <v>0</v>
      </c>
      <c r="EJ10" s="110">
        <v>0</v>
      </c>
      <c r="EK10" s="110">
        <v>0</v>
      </c>
      <c r="EL10" s="110">
        <v>0</v>
      </c>
      <c r="EM10" s="110">
        <v>0</v>
      </c>
      <c r="EN10" s="110">
        <v>0</v>
      </c>
      <c r="EO10" s="110">
        <v>0</v>
      </c>
      <c r="EP10" s="110">
        <v>5</v>
      </c>
      <c r="EQ10" s="26">
        <v>183</v>
      </c>
      <c r="ER10" s="110">
        <v>0</v>
      </c>
      <c r="ES10" s="110">
        <v>0</v>
      </c>
      <c r="ET10" s="110">
        <v>0</v>
      </c>
      <c r="EU10" s="110">
        <v>0</v>
      </c>
      <c r="EV10" s="110">
        <v>0</v>
      </c>
      <c r="EW10" s="110">
        <v>0</v>
      </c>
      <c r="EX10" s="110">
        <v>0</v>
      </c>
      <c r="EY10" s="110">
        <v>0</v>
      </c>
      <c r="EZ10" s="110">
        <v>0</v>
      </c>
      <c r="FA10" s="26">
        <v>48</v>
      </c>
      <c r="FQ10" s="26"/>
      <c r="FR10" s="111">
        <v>25</v>
      </c>
      <c r="FS10" s="111">
        <v>45</v>
      </c>
      <c r="FT10" s="111">
        <v>42</v>
      </c>
      <c r="FU10" s="111">
        <v>2</v>
      </c>
      <c r="FV10" s="111">
        <v>2</v>
      </c>
      <c r="FW10" s="111">
        <v>6</v>
      </c>
      <c r="FX10" s="111">
        <v>2</v>
      </c>
      <c r="FY10" s="111">
        <v>8</v>
      </c>
      <c r="FZ10" s="111">
        <v>2</v>
      </c>
      <c r="GA10" s="26">
        <v>0</v>
      </c>
      <c r="GB10" s="111">
        <v>0</v>
      </c>
      <c r="GC10" s="111">
        <v>0</v>
      </c>
      <c r="GD10" s="111">
        <v>8</v>
      </c>
      <c r="GE10" s="111">
        <v>37</v>
      </c>
      <c r="GF10" s="111">
        <v>23</v>
      </c>
      <c r="GG10" s="111">
        <v>43</v>
      </c>
      <c r="GH10" s="111">
        <v>55</v>
      </c>
      <c r="GI10" s="111">
        <v>71</v>
      </c>
      <c r="GJ10" s="111">
        <v>44</v>
      </c>
      <c r="GK10" s="26">
        <v>50</v>
      </c>
    </row>
    <row r="11" spans="1:193" x14ac:dyDescent="0.25">
      <c r="A11" s="28">
        <v>14</v>
      </c>
      <c r="B11" s="108">
        <v>8.6932447397563666E-3</v>
      </c>
      <c r="C11" s="108">
        <v>2.5605852766346594E-3</v>
      </c>
      <c r="D11" s="108">
        <v>0</v>
      </c>
      <c r="E11" s="108">
        <v>1.145475372279496E-3</v>
      </c>
      <c r="F11" s="108">
        <v>0</v>
      </c>
      <c r="G11" s="99">
        <v>0</v>
      </c>
      <c r="H11" s="110">
        <f t="shared" si="3"/>
        <v>9.6297681376215413E-3</v>
      </c>
      <c r="I11" s="110">
        <f t="shared" si="45"/>
        <v>5.7228633080026268E-3</v>
      </c>
      <c r="J11" s="110">
        <f t="shared" si="46"/>
        <v>9.3764650726676048E-4</v>
      </c>
      <c r="K11" s="110">
        <f t="shared" si="47"/>
        <v>3.7397157816005983E-4</v>
      </c>
      <c r="L11" s="110">
        <f t="shared" si="48"/>
        <v>0</v>
      </c>
      <c r="M11" s="110">
        <f t="shared" si="49"/>
        <v>2.7777777777777778E-4</v>
      </c>
      <c r="N11" s="110">
        <f t="shared" si="50"/>
        <v>0</v>
      </c>
      <c r="O11" s="110">
        <f t="shared" si="51"/>
        <v>0</v>
      </c>
      <c r="P11" s="110">
        <f t="shared" si="52"/>
        <v>0</v>
      </c>
      <c r="Q11" s="26">
        <f t="shared" si="53"/>
        <v>9.4073377234242709E-5</v>
      </c>
      <c r="R11" s="110">
        <f t="shared" si="54"/>
        <v>8.8459991958182542E-3</v>
      </c>
      <c r="S11" s="110">
        <f t="shared" si="6"/>
        <v>5.761758006163741E-3</v>
      </c>
      <c r="T11" s="110">
        <f t="shared" si="7"/>
        <v>1.1361358016440553E-3</v>
      </c>
      <c r="U11" s="110">
        <f t="shared" si="8"/>
        <v>3.3449290875033451E-4</v>
      </c>
      <c r="V11" s="110">
        <f t="shared" si="9"/>
        <v>0</v>
      </c>
      <c r="W11" s="110">
        <f t="shared" si="10"/>
        <v>1.9882033269269004E-4</v>
      </c>
      <c r="X11" s="110">
        <f t="shared" si="11"/>
        <v>0</v>
      </c>
      <c r="Y11" s="110">
        <f t="shared" si="12"/>
        <v>6.7421790722761591E-5</v>
      </c>
      <c r="Z11" s="110">
        <f t="shared" si="13"/>
        <v>0</v>
      </c>
      <c r="AA11" s="26">
        <f t="shared" si="14"/>
        <v>6.7911714770797963E-5</v>
      </c>
      <c r="AB11" s="110">
        <f t="shared" si="15"/>
        <v>4.4762757385854966E-3</v>
      </c>
      <c r="AC11" s="110">
        <f t="shared" si="16"/>
        <v>2.6957637997432607E-3</v>
      </c>
      <c r="AD11" s="110">
        <f t="shared" si="17"/>
        <v>7.7071290944123315E-4</v>
      </c>
      <c r="AE11" s="110">
        <f t="shared" si="18"/>
        <v>2.9991431019708652E-4</v>
      </c>
      <c r="AF11" s="110">
        <f t="shared" si="19"/>
        <v>0</v>
      </c>
      <c r="AG11" s="110">
        <f t="shared" si="20"/>
        <v>1.7106444853098404E-4</v>
      </c>
      <c r="AH11" s="110">
        <f t="shared" si="21"/>
        <v>0</v>
      </c>
      <c r="AI11" s="110">
        <f t="shared" si="22"/>
        <v>4.2486298168840549E-5</v>
      </c>
      <c r="AJ11" s="110">
        <f t="shared" si="23"/>
        <v>0</v>
      </c>
      <c r="AK11" s="26">
        <f t="shared" si="24"/>
        <v>0</v>
      </c>
      <c r="AL11" s="110">
        <f t="shared" si="25"/>
        <v>2.8275415497517808E-3</v>
      </c>
      <c r="AM11" s="110">
        <f t="shared" si="26"/>
        <v>1.986569065664745E-3</v>
      </c>
      <c r="AN11" s="110">
        <f t="shared" si="27"/>
        <v>4.3142499676431255E-4</v>
      </c>
      <c r="AO11" s="110">
        <f t="shared" si="28"/>
        <v>1.0819934647594728E-4</v>
      </c>
      <c r="AP11" s="110">
        <f t="shared" si="29"/>
        <v>2.1668472372697723E-5</v>
      </c>
      <c r="AQ11" s="110">
        <f t="shared" si="30"/>
        <v>4.3359493561115205E-5</v>
      </c>
      <c r="AR11" s="110">
        <f t="shared" si="31"/>
        <v>0</v>
      </c>
      <c r="AS11" s="110">
        <f t="shared" si="32"/>
        <v>0</v>
      </c>
      <c r="AT11" s="110">
        <f t="shared" si="33"/>
        <v>2.1733933189889373E-5</v>
      </c>
      <c r="AU11" s="26">
        <f t="shared" si="34"/>
        <v>0</v>
      </c>
      <c r="AV11" s="110">
        <f t="shared" si="35"/>
        <v>2.2598442096226439E-3</v>
      </c>
      <c r="AW11" s="110">
        <f t="shared" si="36"/>
        <v>1.5026201149062441E-3</v>
      </c>
      <c r="AX11" s="110">
        <f t="shared" si="37"/>
        <v>3.5471774602209387E-4</v>
      </c>
      <c r="AY11" s="110">
        <f t="shared" si="38"/>
        <v>1.2648781289922715E-4</v>
      </c>
      <c r="AZ11" s="110">
        <f t="shared" si="39"/>
        <v>1.2635675566394157E-5</v>
      </c>
      <c r="BA11" s="110">
        <f t="shared" si="40"/>
        <v>1.2666886226027918E-4</v>
      </c>
      <c r="BB11" s="110">
        <f t="shared" si="41"/>
        <v>2.5343724260280046E-5</v>
      </c>
      <c r="BC11" s="110">
        <f t="shared" si="42"/>
        <v>3.8040170419963482E-5</v>
      </c>
      <c r="BD11" s="110">
        <f t="shared" si="43"/>
        <v>1.2701961182806625E-5</v>
      </c>
      <c r="BE11" s="26">
        <f t="shared" si="44"/>
        <v>3.8402457757296467E-5</v>
      </c>
      <c r="BF11" s="110">
        <v>103</v>
      </c>
      <c r="BG11" s="110">
        <v>42</v>
      </c>
      <c r="BH11" s="110">
        <v>3</v>
      </c>
      <c r="BI11" s="110">
        <v>2</v>
      </c>
      <c r="BJ11" s="110">
        <v>0</v>
      </c>
      <c r="BK11" s="110">
        <v>2</v>
      </c>
      <c r="BL11" s="110">
        <v>0</v>
      </c>
      <c r="BM11" s="110">
        <v>0</v>
      </c>
      <c r="BN11" s="110">
        <v>0</v>
      </c>
      <c r="BO11" s="26">
        <v>0</v>
      </c>
      <c r="BP11" s="111">
        <f t="shared" si="4"/>
        <v>132</v>
      </c>
      <c r="BQ11" s="111">
        <f t="shared" si="1"/>
        <v>67</v>
      </c>
      <c r="BR11" s="111">
        <f t="shared" si="1"/>
        <v>9</v>
      </c>
      <c r="BS11" s="111">
        <f t="shared" si="1"/>
        <v>3</v>
      </c>
      <c r="BT11" s="111">
        <f t="shared" si="1"/>
        <v>0</v>
      </c>
      <c r="BU11" s="111">
        <f t="shared" si="1"/>
        <v>2</v>
      </c>
      <c r="BV11" s="111">
        <f t="shared" si="1"/>
        <v>0</v>
      </c>
      <c r="BW11" s="111">
        <f t="shared" si="1"/>
        <v>0</v>
      </c>
      <c r="BX11" s="111">
        <f t="shared" si="1"/>
        <v>0</v>
      </c>
      <c r="BY11" s="26">
        <f t="shared" si="1"/>
        <v>0</v>
      </c>
      <c r="BZ11" s="110">
        <v>105</v>
      </c>
      <c r="CA11" s="110">
        <v>63</v>
      </c>
      <c r="CB11" s="110">
        <v>18</v>
      </c>
      <c r="CC11" s="110">
        <v>7</v>
      </c>
      <c r="CD11" s="110">
        <v>0</v>
      </c>
      <c r="CE11" s="110">
        <v>3</v>
      </c>
      <c r="CF11" s="110">
        <v>0</v>
      </c>
      <c r="CG11" s="110">
        <v>1</v>
      </c>
      <c r="CH11" s="110">
        <v>0</v>
      </c>
      <c r="CI11" s="26">
        <v>0</v>
      </c>
      <c r="CJ11" s="110">
        <v>131</v>
      </c>
      <c r="CK11" s="110">
        <v>92</v>
      </c>
      <c r="CL11" s="110">
        <v>20</v>
      </c>
      <c r="CM11" s="110">
        <v>5</v>
      </c>
      <c r="CN11" s="110">
        <v>1</v>
      </c>
      <c r="CO11" s="110">
        <v>2</v>
      </c>
      <c r="CP11" s="110">
        <v>0</v>
      </c>
      <c r="CQ11" s="110">
        <v>0</v>
      </c>
      <c r="CR11" s="110">
        <v>1</v>
      </c>
      <c r="CS11" s="26">
        <v>0</v>
      </c>
      <c r="CT11" s="110">
        <v>179</v>
      </c>
      <c r="CU11" s="110">
        <v>119</v>
      </c>
      <c r="CV11" s="110">
        <v>28</v>
      </c>
      <c r="CW11" s="110">
        <v>10</v>
      </c>
      <c r="CX11" s="110">
        <v>1</v>
      </c>
      <c r="CY11" s="110">
        <v>10</v>
      </c>
      <c r="CZ11" s="110">
        <v>2</v>
      </c>
      <c r="DA11" s="110">
        <v>3</v>
      </c>
      <c r="DB11" s="110">
        <v>1</v>
      </c>
      <c r="DC11" s="26">
        <v>3</v>
      </c>
      <c r="DD11" s="110">
        <v>0</v>
      </c>
      <c r="DE11" s="110">
        <v>19</v>
      </c>
      <c r="DF11" s="110">
        <v>7</v>
      </c>
      <c r="DG11" s="110">
        <v>2</v>
      </c>
      <c r="DH11" s="110">
        <v>0</v>
      </c>
      <c r="DI11" s="110">
        <v>1</v>
      </c>
      <c r="DJ11" s="110">
        <v>0</v>
      </c>
      <c r="DK11" s="110">
        <v>0</v>
      </c>
      <c r="DL11" s="110">
        <v>0</v>
      </c>
      <c r="DM11" s="26">
        <v>1</v>
      </c>
      <c r="DN11" s="111">
        <f t="shared" si="5"/>
        <v>0</v>
      </c>
      <c r="DO11" s="111">
        <f t="shared" si="2"/>
        <v>19</v>
      </c>
      <c r="DP11" s="111">
        <f t="shared" si="2"/>
        <v>8</v>
      </c>
      <c r="DQ11" s="111">
        <f t="shared" si="2"/>
        <v>2</v>
      </c>
      <c r="DR11" s="111">
        <f t="shared" si="2"/>
        <v>0</v>
      </c>
      <c r="DS11" s="111">
        <f t="shared" si="2"/>
        <v>1</v>
      </c>
      <c r="DT11" s="111">
        <f t="shared" si="2"/>
        <v>0</v>
      </c>
      <c r="DU11" s="111">
        <f t="shared" si="2"/>
        <v>1</v>
      </c>
      <c r="DV11" s="111">
        <f t="shared" si="2"/>
        <v>0</v>
      </c>
      <c r="DW11" s="26">
        <f t="shared" si="2"/>
        <v>1</v>
      </c>
      <c r="DX11" s="110">
        <v>0</v>
      </c>
      <c r="DY11" s="110">
        <v>0</v>
      </c>
      <c r="DZ11" s="110">
        <v>0</v>
      </c>
      <c r="EA11" s="110">
        <v>0</v>
      </c>
      <c r="EB11" s="110">
        <v>0</v>
      </c>
      <c r="EC11" s="110">
        <v>1</v>
      </c>
      <c r="ED11" s="110">
        <v>0</v>
      </c>
      <c r="EE11" s="110">
        <v>0</v>
      </c>
      <c r="EF11" s="110">
        <v>0</v>
      </c>
      <c r="EG11" s="26">
        <v>0</v>
      </c>
      <c r="EH11" s="110">
        <v>0</v>
      </c>
      <c r="EI11" s="110">
        <v>0</v>
      </c>
      <c r="EJ11" s="110">
        <v>0</v>
      </c>
      <c r="EK11" s="110">
        <v>0</v>
      </c>
      <c r="EL11" s="110">
        <v>0</v>
      </c>
      <c r="EM11" s="110">
        <v>0</v>
      </c>
      <c r="EN11" s="110">
        <v>0</v>
      </c>
      <c r="EO11" s="110">
        <v>0</v>
      </c>
      <c r="EP11" s="110">
        <v>0</v>
      </c>
      <c r="EQ11" s="26">
        <v>0</v>
      </c>
      <c r="ER11" s="110">
        <v>0</v>
      </c>
      <c r="ES11" s="110">
        <v>0</v>
      </c>
      <c r="ET11" s="110">
        <v>0</v>
      </c>
      <c r="EU11" s="110">
        <v>0</v>
      </c>
      <c r="EV11" s="110">
        <v>0</v>
      </c>
      <c r="EW11" s="110">
        <v>0</v>
      </c>
      <c r="EX11" s="110">
        <v>0</v>
      </c>
      <c r="EY11" s="110">
        <v>0</v>
      </c>
      <c r="EZ11" s="110">
        <v>0</v>
      </c>
      <c r="FA11" s="26">
        <v>0</v>
      </c>
      <c r="FQ11" s="26"/>
      <c r="FR11" s="111">
        <v>29</v>
      </c>
      <c r="FS11" s="111">
        <v>25</v>
      </c>
      <c r="FT11" s="111">
        <v>6</v>
      </c>
      <c r="FU11" s="111">
        <v>1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26">
        <v>0</v>
      </c>
      <c r="GB11" s="111">
        <v>0</v>
      </c>
      <c r="GC11" s="111">
        <v>0</v>
      </c>
      <c r="GD11" s="111">
        <v>1</v>
      </c>
      <c r="GE11" s="111">
        <v>0</v>
      </c>
      <c r="GF11" s="111">
        <v>0</v>
      </c>
      <c r="GG11" s="111">
        <v>0</v>
      </c>
      <c r="GH11" s="111">
        <v>0</v>
      </c>
      <c r="GI11" s="111">
        <v>1</v>
      </c>
      <c r="GJ11" s="111">
        <v>0</v>
      </c>
      <c r="GK11" s="26">
        <v>0</v>
      </c>
    </row>
    <row r="12" spans="1:193" x14ac:dyDescent="0.25">
      <c r="A12" s="28" t="s">
        <v>8</v>
      </c>
      <c r="B12" s="108">
        <v>8.6932447397563666E-3</v>
      </c>
      <c r="C12" s="108">
        <v>7.6817558299039782E-3</v>
      </c>
      <c r="D12" s="108">
        <v>6.024096385542169E-3</v>
      </c>
      <c r="E12" s="108">
        <v>9.1638029782359683E-3</v>
      </c>
      <c r="F12" s="108">
        <v>1.5748031496062992E-2</v>
      </c>
      <c r="G12" s="99">
        <v>8.0459770114942528E-3</v>
      </c>
      <c r="H12" s="110">
        <f t="shared" si="3"/>
        <v>4.6746447270007482E-3</v>
      </c>
      <c r="I12" s="110">
        <f t="shared" si="45"/>
        <v>6.7548550520686746E-3</v>
      </c>
      <c r="J12" s="110">
        <f t="shared" si="46"/>
        <v>8.7201125175808726E-3</v>
      </c>
      <c r="K12" s="110">
        <f t="shared" si="47"/>
        <v>1.4023934181002244E-2</v>
      </c>
      <c r="L12" s="110">
        <f t="shared" si="48"/>
        <v>1.5996258185219832E-2</v>
      </c>
      <c r="M12" s="110">
        <f t="shared" si="49"/>
        <v>1.5740740740740739E-2</v>
      </c>
      <c r="N12" s="110">
        <f t="shared" si="50"/>
        <v>1.5748774047529234E-2</v>
      </c>
      <c r="O12" s="110">
        <f t="shared" si="51"/>
        <v>1.5684410646387831E-2</v>
      </c>
      <c r="P12" s="110">
        <f t="shared" si="52"/>
        <v>1.6828294352538506E-2</v>
      </c>
      <c r="Q12" s="26">
        <f t="shared" si="53"/>
        <v>9.2191909689557858E-3</v>
      </c>
      <c r="R12" s="110">
        <f t="shared" si="54"/>
        <v>4.5570298887548585E-3</v>
      </c>
      <c r="S12" s="110">
        <f t="shared" si="6"/>
        <v>5.627763633927375E-3</v>
      </c>
      <c r="T12" s="110">
        <f t="shared" si="7"/>
        <v>7.5519615050457798E-3</v>
      </c>
      <c r="U12" s="110">
        <f t="shared" si="8"/>
        <v>1.2309339042012309E-2</v>
      </c>
      <c r="V12" s="110">
        <f t="shared" si="9"/>
        <v>1.3892581760170167E-2</v>
      </c>
      <c r="W12" s="110">
        <f t="shared" si="10"/>
        <v>1.2923321625024853E-2</v>
      </c>
      <c r="X12" s="110">
        <f t="shared" si="11"/>
        <v>1.3842450180553698E-2</v>
      </c>
      <c r="Y12" s="110">
        <f t="shared" si="12"/>
        <v>1.3821467098166127E-2</v>
      </c>
      <c r="Z12" s="110">
        <f t="shared" si="13"/>
        <v>1.4208021753908905E-2</v>
      </c>
      <c r="AA12" s="26">
        <f t="shared" si="14"/>
        <v>9.1001697792869266E-3</v>
      </c>
      <c r="AB12" s="110">
        <f t="shared" si="15"/>
        <v>1.7905102954341987E-3</v>
      </c>
      <c r="AC12" s="110">
        <f t="shared" si="16"/>
        <v>2.3534445870774497E-3</v>
      </c>
      <c r="AD12" s="110">
        <f t="shared" si="17"/>
        <v>3.8107471633483194E-3</v>
      </c>
      <c r="AE12" s="110">
        <f t="shared" si="18"/>
        <v>4.6700942587832046E-3</v>
      </c>
      <c r="AF12" s="110">
        <f t="shared" si="19"/>
        <v>5.9391556998803626E-3</v>
      </c>
      <c r="AG12" s="110">
        <f t="shared" si="20"/>
        <v>5.1319334559295215E-3</v>
      </c>
      <c r="AH12" s="110">
        <f t="shared" si="21"/>
        <v>6.0382852982741641E-3</v>
      </c>
      <c r="AI12" s="110">
        <f t="shared" si="22"/>
        <v>6.2879721289884009E-3</v>
      </c>
      <c r="AJ12" s="110">
        <f t="shared" si="23"/>
        <v>5.5638139732427268E-3</v>
      </c>
      <c r="AK12" s="26">
        <f t="shared" si="24"/>
        <v>3.1033456616928112E-3</v>
      </c>
      <c r="AL12" s="110">
        <f t="shared" si="25"/>
        <v>1.4461472048348802E-3</v>
      </c>
      <c r="AM12" s="110">
        <f t="shared" si="26"/>
        <v>1.7490445034656992E-3</v>
      </c>
      <c r="AN12" s="110">
        <f t="shared" si="27"/>
        <v>2.6964062297769533E-3</v>
      </c>
      <c r="AO12" s="110">
        <f t="shared" si="28"/>
        <v>2.5318647075371664E-3</v>
      </c>
      <c r="AP12" s="110">
        <f t="shared" si="29"/>
        <v>3.8353196099674973E-3</v>
      </c>
      <c r="AQ12" s="110">
        <f t="shared" si="30"/>
        <v>3.6205177123531198E-3</v>
      </c>
      <c r="AR12" s="110">
        <f t="shared" si="31"/>
        <v>3.6033689328818269E-3</v>
      </c>
      <c r="AS12" s="110">
        <f t="shared" si="32"/>
        <v>4.0250641834558981E-3</v>
      </c>
      <c r="AT12" s="110">
        <f t="shared" si="33"/>
        <v>3.3252917780530744E-3</v>
      </c>
      <c r="AU12" s="26">
        <f t="shared" si="34"/>
        <v>2.0352781546811396E-3</v>
      </c>
      <c r="AV12" s="110">
        <f t="shared" si="35"/>
        <v>1.1488593467914E-3</v>
      </c>
      <c r="AW12" s="110">
        <f t="shared" si="36"/>
        <v>1.4394848159606035E-3</v>
      </c>
      <c r="AX12" s="110">
        <f t="shared" si="37"/>
        <v>1.8749366575453532E-3</v>
      </c>
      <c r="AY12" s="110">
        <f t="shared" si="38"/>
        <v>2.7953806650729204E-3</v>
      </c>
      <c r="AZ12" s="110">
        <f t="shared" si="39"/>
        <v>3.7148886165198824E-3</v>
      </c>
      <c r="BA12" s="110">
        <f t="shared" si="40"/>
        <v>2.8627162870823093E-3</v>
      </c>
      <c r="BB12" s="110">
        <f t="shared" si="41"/>
        <v>3.5861369828296269E-3</v>
      </c>
      <c r="BC12" s="110">
        <f t="shared" si="42"/>
        <v>3.182694258470278E-3</v>
      </c>
      <c r="BD12" s="110">
        <f t="shared" si="43"/>
        <v>3.1500863733360429E-3</v>
      </c>
      <c r="BE12" s="26">
        <f t="shared" si="44"/>
        <v>2.1249359959037381E-3</v>
      </c>
      <c r="BF12" s="110">
        <v>50</v>
      </c>
      <c r="BG12" s="110">
        <v>39</v>
      </c>
      <c r="BH12" s="110">
        <v>17</v>
      </c>
      <c r="BI12" s="110">
        <v>21</v>
      </c>
      <c r="BJ12" s="110">
        <v>21</v>
      </c>
      <c r="BK12" s="110">
        <v>19</v>
      </c>
      <c r="BL12" s="110">
        <v>17</v>
      </c>
      <c r="BM12" s="110">
        <v>22</v>
      </c>
      <c r="BN12" s="110">
        <v>15</v>
      </c>
      <c r="BO12" s="26">
        <v>13</v>
      </c>
      <c r="BP12" s="111">
        <f t="shared" si="4"/>
        <v>68</v>
      </c>
      <c r="BQ12" s="111">
        <f t="shared" si="1"/>
        <v>51</v>
      </c>
      <c r="BR12" s="111">
        <f t="shared" si="1"/>
        <v>32</v>
      </c>
      <c r="BS12" s="111">
        <f t="shared" si="1"/>
        <v>27</v>
      </c>
      <c r="BT12" s="111">
        <f t="shared" si="1"/>
        <v>24</v>
      </c>
      <c r="BU12" s="111">
        <f t="shared" si="1"/>
        <v>20</v>
      </c>
      <c r="BV12" s="111">
        <f t="shared" si="1"/>
        <v>18</v>
      </c>
      <c r="BW12" s="111">
        <f t="shared" si="1"/>
        <v>27</v>
      </c>
      <c r="BX12" s="111">
        <f t="shared" si="1"/>
        <v>16</v>
      </c>
      <c r="BY12" s="26">
        <f t="shared" si="1"/>
        <v>14</v>
      </c>
      <c r="BZ12" s="110">
        <v>42</v>
      </c>
      <c r="CA12" s="110">
        <v>55</v>
      </c>
      <c r="CB12" s="110">
        <v>89</v>
      </c>
      <c r="CC12" s="110">
        <v>100</v>
      </c>
      <c r="CD12" s="110">
        <v>108</v>
      </c>
      <c r="CE12" s="110">
        <v>62</v>
      </c>
      <c r="CF12" s="110">
        <v>40</v>
      </c>
      <c r="CG12" s="110">
        <v>22</v>
      </c>
      <c r="CH12" s="110">
        <v>8</v>
      </c>
      <c r="CI12" s="26">
        <v>4</v>
      </c>
      <c r="CJ12" s="110">
        <v>67</v>
      </c>
      <c r="CK12" s="110">
        <v>81</v>
      </c>
      <c r="CL12" s="110">
        <v>125</v>
      </c>
      <c r="CM12" s="110">
        <v>117</v>
      </c>
      <c r="CN12" s="110">
        <v>177</v>
      </c>
      <c r="CO12" s="110">
        <v>167</v>
      </c>
      <c r="CP12" s="110">
        <v>166</v>
      </c>
      <c r="CQ12" s="110">
        <v>185</v>
      </c>
      <c r="CR12" s="110">
        <v>150</v>
      </c>
      <c r="CS12" s="26">
        <v>6</v>
      </c>
      <c r="CT12" s="110">
        <v>91</v>
      </c>
      <c r="CU12" s="110">
        <v>114</v>
      </c>
      <c r="CV12" s="110">
        <v>148</v>
      </c>
      <c r="CW12" s="110">
        <v>221</v>
      </c>
      <c r="CX12" s="110">
        <v>294</v>
      </c>
      <c r="CY12" s="110">
        <v>226</v>
      </c>
      <c r="CZ12" s="110">
        <v>283</v>
      </c>
      <c r="DA12" s="110">
        <v>251</v>
      </c>
      <c r="DB12" s="110">
        <v>248</v>
      </c>
      <c r="DC12" s="26">
        <v>139</v>
      </c>
      <c r="DD12" s="110">
        <v>0</v>
      </c>
      <c r="DE12" s="110">
        <v>33</v>
      </c>
      <c r="DF12" s="110">
        <v>76</v>
      </c>
      <c r="DG12" s="110">
        <v>129</v>
      </c>
      <c r="DH12" s="110">
        <v>150</v>
      </c>
      <c r="DI12" s="110">
        <v>151</v>
      </c>
      <c r="DJ12" s="110">
        <v>150</v>
      </c>
      <c r="DK12" s="110">
        <v>143</v>
      </c>
      <c r="DL12" s="110">
        <v>162</v>
      </c>
      <c r="DM12" s="26">
        <v>85</v>
      </c>
      <c r="DN12" s="111">
        <f t="shared" si="5"/>
        <v>0</v>
      </c>
      <c r="DO12" s="111">
        <f t="shared" si="2"/>
        <v>33</v>
      </c>
      <c r="DP12" s="111">
        <f t="shared" si="2"/>
        <v>81</v>
      </c>
      <c r="DQ12" s="111">
        <f t="shared" si="2"/>
        <v>157</v>
      </c>
      <c r="DR12" s="111">
        <f t="shared" si="2"/>
        <v>185</v>
      </c>
      <c r="DS12" s="111">
        <f t="shared" si="2"/>
        <v>175</v>
      </c>
      <c r="DT12" s="111">
        <f t="shared" si="2"/>
        <v>189</v>
      </c>
      <c r="DU12" s="111">
        <f t="shared" si="2"/>
        <v>178</v>
      </c>
      <c r="DV12" s="111">
        <f t="shared" si="2"/>
        <v>193</v>
      </c>
      <c r="DW12" s="26">
        <f t="shared" si="2"/>
        <v>120</v>
      </c>
      <c r="DX12" s="110">
        <v>0</v>
      </c>
      <c r="DY12" s="110">
        <v>0</v>
      </c>
      <c r="DZ12" s="110">
        <v>0</v>
      </c>
      <c r="EA12" s="110">
        <v>9</v>
      </c>
      <c r="EB12" s="110">
        <v>31</v>
      </c>
      <c r="EC12" s="110">
        <v>58</v>
      </c>
      <c r="ED12" s="110">
        <v>101</v>
      </c>
      <c r="EE12" s="110">
        <v>126</v>
      </c>
      <c r="EF12" s="110">
        <v>123</v>
      </c>
      <c r="EG12" s="26">
        <v>69</v>
      </c>
      <c r="EH12" s="110">
        <v>0</v>
      </c>
      <c r="EI12" s="110">
        <v>0</v>
      </c>
      <c r="EJ12" s="110">
        <v>0</v>
      </c>
      <c r="EK12" s="110">
        <v>0</v>
      </c>
      <c r="EL12" s="110">
        <v>0</v>
      </c>
      <c r="EM12" s="110">
        <v>0</v>
      </c>
      <c r="EN12" s="110">
        <v>0</v>
      </c>
      <c r="EO12" s="110">
        <v>0</v>
      </c>
      <c r="EP12" s="110">
        <v>3</v>
      </c>
      <c r="EQ12" s="26">
        <v>87</v>
      </c>
      <c r="ER12" s="110">
        <v>0</v>
      </c>
      <c r="ES12" s="110">
        <v>0</v>
      </c>
      <c r="ET12" s="110">
        <v>0</v>
      </c>
      <c r="EU12" s="110">
        <v>0</v>
      </c>
      <c r="EV12" s="110">
        <v>0</v>
      </c>
      <c r="EW12" s="110">
        <v>0</v>
      </c>
      <c r="EX12" s="110">
        <v>0</v>
      </c>
      <c r="EY12" s="110">
        <v>0</v>
      </c>
      <c r="EZ12" s="110">
        <v>0</v>
      </c>
      <c r="FA12" s="26">
        <v>27</v>
      </c>
      <c r="FQ12" s="26"/>
      <c r="FR12" s="111">
        <v>18</v>
      </c>
      <c r="FS12" s="111">
        <v>12</v>
      </c>
      <c r="FT12" s="111">
        <v>15</v>
      </c>
      <c r="FU12" s="111">
        <v>6</v>
      </c>
      <c r="FV12" s="111">
        <v>3</v>
      </c>
      <c r="FW12" s="111">
        <v>1</v>
      </c>
      <c r="FX12" s="111">
        <v>1</v>
      </c>
      <c r="FY12" s="111">
        <v>5</v>
      </c>
      <c r="FZ12" s="111">
        <v>1</v>
      </c>
      <c r="GA12" s="26">
        <v>1</v>
      </c>
      <c r="GB12" s="111">
        <v>0</v>
      </c>
      <c r="GC12" s="111">
        <v>0</v>
      </c>
      <c r="GD12" s="111">
        <v>5</v>
      </c>
      <c r="GE12" s="111">
        <v>28</v>
      </c>
      <c r="GF12" s="111">
        <v>35</v>
      </c>
      <c r="GG12" s="111">
        <v>24</v>
      </c>
      <c r="GH12" s="111">
        <v>39</v>
      </c>
      <c r="GI12" s="111">
        <v>35</v>
      </c>
      <c r="GJ12" s="111">
        <v>31</v>
      </c>
      <c r="GK12" s="26">
        <v>35</v>
      </c>
    </row>
    <row r="13" spans="1:193" x14ac:dyDescent="0.25">
      <c r="A13" s="28" t="s">
        <v>9</v>
      </c>
      <c r="B13" s="108">
        <v>8.6932447397563666E-3</v>
      </c>
      <c r="C13" s="108">
        <v>1.2802926383173297E-3</v>
      </c>
      <c r="D13" s="108">
        <v>0</v>
      </c>
      <c r="E13" s="108">
        <v>0</v>
      </c>
      <c r="F13" s="108">
        <v>0</v>
      </c>
      <c r="G13" s="99">
        <v>0</v>
      </c>
      <c r="H13" s="110">
        <f t="shared" si="3"/>
        <v>6.3575168287210168E-3</v>
      </c>
      <c r="I13" s="110">
        <f t="shared" si="45"/>
        <v>9.8508302842668163E-3</v>
      </c>
      <c r="J13" s="110">
        <f t="shared" si="46"/>
        <v>1.4252226910454758E-2</v>
      </c>
      <c r="K13" s="110">
        <f t="shared" si="47"/>
        <v>1.6174270755422587E-2</v>
      </c>
      <c r="L13" s="110">
        <f t="shared" si="48"/>
        <v>1.1599625818521983E-2</v>
      </c>
      <c r="M13" s="110">
        <f t="shared" si="49"/>
        <v>1.0833333333333334E-2</v>
      </c>
      <c r="N13" s="110">
        <f t="shared" si="50"/>
        <v>7.9215390418709928E-3</v>
      </c>
      <c r="O13" s="110">
        <f t="shared" si="51"/>
        <v>5.4182509505703424E-3</v>
      </c>
      <c r="P13" s="110">
        <f t="shared" si="52"/>
        <v>7.5109336375736831E-3</v>
      </c>
      <c r="Q13" s="26">
        <f t="shared" si="53"/>
        <v>1.5145813734713076E-2</v>
      </c>
      <c r="R13" s="110">
        <f t="shared" si="54"/>
        <v>5.8303176517893046E-3</v>
      </c>
      <c r="S13" s="110">
        <f t="shared" si="6"/>
        <v>8.3746482647728791E-3</v>
      </c>
      <c r="T13" s="110">
        <f t="shared" si="7"/>
        <v>1.2096504711622E-2</v>
      </c>
      <c r="U13" s="110">
        <f t="shared" si="8"/>
        <v>1.5052180893765052E-2</v>
      </c>
      <c r="V13" s="110">
        <f t="shared" si="9"/>
        <v>1.0568997607019411E-2</v>
      </c>
      <c r="W13" s="110">
        <f t="shared" si="10"/>
        <v>1.0206110411558089E-2</v>
      </c>
      <c r="X13" s="110">
        <f t="shared" si="11"/>
        <v>6.8877892202755114E-3</v>
      </c>
      <c r="Y13" s="110">
        <f t="shared" si="12"/>
        <v>4.6521035598705504E-3</v>
      </c>
      <c r="Z13" s="110">
        <f t="shared" si="13"/>
        <v>6.2542488103331066E-3</v>
      </c>
      <c r="AA13" s="26">
        <f t="shared" si="14"/>
        <v>1.4057724957555178E-2</v>
      </c>
      <c r="AB13" s="110">
        <f t="shared" si="15"/>
        <v>2.0036662829858889E-3</v>
      </c>
      <c r="AC13" s="110">
        <f t="shared" si="16"/>
        <v>2.3534445870774497E-3</v>
      </c>
      <c r="AD13" s="110">
        <f t="shared" si="17"/>
        <v>4.1961036180689359E-3</v>
      </c>
      <c r="AE13" s="110">
        <f t="shared" si="18"/>
        <v>5.3556126820908309E-3</v>
      </c>
      <c r="AF13" s="110">
        <f t="shared" si="19"/>
        <v>4.2300461459579561E-3</v>
      </c>
      <c r="AG13" s="110">
        <f t="shared" si="20"/>
        <v>3.8061839798143949E-3</v>
      </c>
      <c r="AH13" s="110">
        <f t="shared" si="21"/>
        <v>2.6979572609310094E-3</v>
      </c>
      <c r="AI13" s="110">
        <f t="shared" si="22"/>
        <v>1.1896163487275355E-3</v>
      </c>
      <c r="AJ13" s="110">
        <f t="shared" si="23"/>
        <v>1.7413463580377999E-3</v>
      </c>
      <c r="AK13" s="26">
        <f t="shared" si="24"/>
        <v>5.7390638949113637E-3</v>
      </c>
      <c r="AL13" s="110">
        <f t="shared" si="25"/>
        <v>1.3382257716382474E-3</v>
      </c>
      <c r="AM13" s="110">
        <f t="shared" si="26"/>
        <v>1.4899267992485588E-3</v>
      </c>
      <c r="AN13" s="110">
        <f t="shared" si="27"/>
        <v>2.653263730100522E-3</v>
      </c>
      <c r="AO13" s="110">
        <f t="shared" si="28"/>
        <v>3.7004176494773973E-3</v>
      </c>
      <c r="AP13" s="110">
        <f t="shared" si="29"/>
        <v>2.3401950162513542E-3</v>
      </c>
      <c r="AQ13" s="110">
        <f t="shared" si="30"/>
        <v>2.5798898668863549E-3</v>
      </c>
      <c r="AR13" s="110">
        <f t="shared" si="31"/>
        <v>1.5411999652687333E-3</v>
      </c>
      <c r="AS13" s="110">
        <f t="shared" si="32"/>
        <v>9.3555545885731697E-4</v>
      </c>
      <c r="AT13" s="110">
        <f t="shared" si="33"/>
        <v>1.4127056573428093E-3</v>
      </c>
      <c r="AU13" s="26">
        <f t="shared" si="34"/>
        <v>3.1513984330546682E-3</v>
      </c>
      <c r="AV13" s="110">
        <f t="shared" si="35"/>
        <v>1.4013559065257737E-3</v>
      </c>
      <c r="AW13" s="110">
        <f t="shared" si="36"/>
        <v>1.5152471746953723E-3</v>
      </c>
      <c r="AX13" s="110">
        <f t="shared" si="37"/>
        <v>2.508361204013378E-3</v>
      </c>
      <c r="AY13" s="110">
        <f t="shared" si="38"/>
        <v>2.8965709153923021E-3</v>
      </c>
      <c r="AZ13" s="110">
        <f t="shared" si="39"/>
        <v>1.8953513349591236E-3</v>
      </c>
      <c r="BA13" s="110">
        <f t="shared" si="40"/>
        <v>2.2800395206850252E-3</v>
      </c>
      <c r="BB13" s="110">
        <f t="shared" si="41"/>
        <v>1.3305455236647026E-3</v>
      </c>
      <c r="BC13" s="110">
        <f t="shared" si="42"/>
        <v>7.6080340839926959E-4</v>
      </c>
      <c r="BD13" s="110">
        <f t="shared" si="43"/>
        <v>1.0796667005385631E-3</v>
      </c>
      <c r="BE13" s="26">
        <f t="shared" si="44"/>
        <v>2.7777777777777779E-3</v>
      </c>
      <c r="BF13" s="110">
        <v>68</v>
      </c>
      <c r="BG13" s="110">
        <v>69</v>
      </c>
      <c r="BH13" s="110">
        <v>24</v>
      </c>
      <c r="BI13" s="110">
        <v>23</v>
      </c>
      <c r="BJ13" s="110">
        <v>18</v>
      </c>
      <c r="BK13" s="110">
        <v>11</v>
      </c>
      <c r="BL13" s="110">
        <v>6</v>
      </c>
      <c r="BM13" s="110">
        <v>7</v>
      </c>
      <c r="BN13" s="110">
        <v>9</v>
      </c>
      <c r="BO13" s="26">
        <v>12</v>
      </c>
      <c r="BP13" s="111">
        <f t="shared" si="4"/>
        <v>87</v>
      </c>
      <c r="BQ13" s="111">
        <f t="shared" si="1"/>
        <v>89</v>
      </c>
      <c r="BR13" s="111">
        <f t="shared" si="1"/>
        <v>51</v>
      </c>
      <c r="BS13" s="111">
        <f t="shared" si="1"/>
        <v>35</v>
      </c>
      <c r="BT13" s="111">
        <f t="shared" si="1"/>
        <v>20</v>
      </c>
      <c r="BU13" s="111">
        <f t="shared" si="1"/>
        <v>11</v>
      </c>
      <c r="BV13" s="111">
        <f t="shared" si="1"/>
        <v>7</v>
      </c>
      <c r="BW13" s="111">
        <f t="shared" si="1"/>
        <v>7</v>
      </c>
      <c r="BX13" s="111">
        <f t="shared" si="1"/>
        <v>9</v>
      </c>
      <c r="BY13" s="26">
        <f t="shared" si="1"/>
        <v>13</v>
      </c>
      <c r="BZ13" s="110">
        <v>47</v>
      </c>
      <c r="CA13" s="110">
        <v>55</v>
      </c>
      <c r="CB13" s="110">
        <v>98</v>
      </c>
      <c r="CC13" s="110">
        <v>111</v>
      </c>
      <c r="CD13" s="110">
        <v>75</v>
      </c>
      <c r="CE13" s="110">
        <v>51</v>
      </c>
      <c r="CF13" s="110">
        <v>23</v>
      </c>
      <c r="CG13" s="110">
        <v>3</v>
      </c>
      <c r="CH13" s="110">
        <v>3</v>
      </c>
      <c r="CI13" s="26">
        <v>3</v>
      </c>
      <c r="CJ13" s="110">
        <v>62</v>
      </c>
      <c r="CK13" s="110">
        <v>69</v>
      </c>
      <c r="CL13" s="110">
        <v>123</v>
      </c>
      <c r="CM13" s="110">
        <v>171</v>
      </c>
      <c r="CN13" s="110">
        <v>108</v>
      </c>
      <c r="CO13" s="110">
        <v>119</v>
      </c>
      <c r="CP13" s="110">
        <v>71</v>
      </c>
      <c r="CQ13" s="110">
        <v>43</v>
      </c>
      <c r="CR13" s="110">
        <v>63</v>
      </c>
      <c r="CS13" s="26">
        <v>10</v>
      </c>
      <c r="CT13" s="110">
        <v>111</v>
      </c>
      <c r="CU13" s="110">
        <v>120</v>
      </c>
      <c r="CV13" s="110">
        <v>198</v>
      </c>
      <c r="CW13" s="110">
        <v>229</v>
      </c>
      <c r="CX13" s="110">
        <v>150</v>
      </c>
      <c r="CY13" s="110">
        <v>180</v>
      </c>
      <c r="CZ13" s="110">
        <v>105</v>
      </c>
      <c r="DA13" s="110">
        <v>60</v>
      </c>
      <c r="DB13" s="110">
        <v>85</v>
      </c>
      <c r="DC13" s="26">
        <v>170</v>
      </c>
      <c r="DD13" s="110">
        <v>0</v>
      </c>
      <c r="DE13" s="110">
        <v>36</v>
      </c>
      <c r="DF13" s="110">
        <v>128</v>
      </c>
      <c r="DG13" s="110">
        <v>150</v>
      </c>
      <c r="DH13" s="110">
        <v>106</v>
      </c>
      <c r="DI13" s="110">
        <v>106</v>
      </c>
      <c r="DJ13" s="110">
        <v>78</v>
      </c>
      <c r="DK13" s="110">
        <v>50</v>
      </c>
      <c r="DL13" s="110">
        <v>70</v>
      </c>
      <c r="DM13" s="26">
        <v>149</v>
      </c>
      <c r="DN13" s="111">
        <f t="shared" si="5"/>
        <v>0</v>
      </c>
      <c r="DO13" s="111">
        <f t="shared" si="2"/>
        <v>36</v>
      </c>
      <c r="DP13" s="111">
        <f t="shared" si="2"/>
        <v>130</v>
      </c>
      <c r="DQ13" s="111">
        <f t="shared" si="2"/>
        <v>190</v>
      </c>
      <c r="DR13" s="111">
        <f t="shared" si="2"/>
        <v>139</v>
      </c>
      <c r="DS13" s="111">
        <f t="shared" si="2"/>
        <v>143</v>
      </c>
      <c r="DT13" s="111">
        <f t="shared" si="2"/>
        <v>96</v>
      </c>
      <c r="DU13" s="111">
        <f t="shared" si="2"/>
        <v>62</v>
      </c>
      <c r="DV13" s="111">
        <f t="shared" si="2"/>
        <v>83</v>
      </c>
      <c r="DW13" s="26">
        <f t="shared" si="2"/>
        <v>194</v>
      </c>
      <c r="DX13" s="110">
        <v>0</v>
      </c>
      <c r="DY13" s="110">
        <v>0</v>
      </c>
      <c r="DZ13" s="110">
        <v>0</v>
      </c>
      <c r="EA13" s="110">
        <v>14</v>
      </c>
      <c r="EB13" s="110">
        <v>24</v>
      </c>
      <c r="EC13" s="110">
        <v>38</v>
      </c>
      <c r="ED13" s="110">
        <v>40</v>
      </c>
      <c r="EE13" s="110">
        <v>25</v>
      </c>
      <c r="EF13" s="110">
        <v>38</v>
      </c>
      <c r="EG13" s="26">
        <v>132</v>
      </c>
      <c r="EH13" s="110">
        <v>0</v>
      </c>
      <c r="EI13" s="110">
        <v>0</v>
      </c>
      <c r="EJ13" s="110">
        <v>0</v>
      </c>
      <c r="EK13" s="110">
        <v>0</v>
      </c>
      <c r="EL13" s="110">
        <v>0</v>
      </c>
      <c r="EM13" s="110">
        <v>0</v>
      </c>
      <c r="EN13" s="110">
        <v>0</v>
      </c>
      <c r="EO13" s="110">
        <v>0</v>
      </c>
      <c r="EP13" s="110">
        <v>2</v>
      </c>
      <c r="EQ13" s="26">
        <v>134</v>
      </c>
      <c r="ER13" s="110">
        <v>0</v>
      </c>
      <c r="ES13" s="110">
        <v>0</v>
      </c>
      <c r="ET13" s="110">
        <v>0</v>
      </c>
      <c r="EU13" s="110">
        <v>0</v>
      </c>
      <c r="EV13" s="110">
        <v>0</v>
      </c>
      <c r="EW13" s="110">
        <v>0</v>
      </c>
      <c r="EX13" s="110">
        <v>0</v>
      </c>
      <c r="EY13" s="110">
        <v>0</v>
      </c>
      <c r="EZ13" s="110">
        <v>0</v>
      </c>
      <c r="FA13" s="26">
        <v>47</v>
      </c>
      <c r="FQ13" s="26"/>
      <c r="FR13" s="111">
        <v>19</v>
      </c>
      <c r="FS13" s="111">
        <v>20</v>
      </c>
      <c r="FT13" s="111">
        <v>27</v>
      </c>
      <c r="FU13" s="111">
        <v>12</v>
      </c>
      <c r="FV13" s="111">
        <v>2</v>
      </c>
      <c r="FW13" s="111">
        <v>0</v>
      </c>
      <c r="FX13" s="111">
        <v>1</v>
      </c>
      <c r="FY13" s="111">
        <v>0</v>
      </c>
      <c r="FZ13" s="111">
        <v>0</v>
      </c>
      <c r="GA13" s="26">
        <v>1</v>
      </c>
      <c r="GB13" s="111">
        <v>0</v>
      </c>
      <c r="GC13" s="111">
        <v>0</v>
      </c>
      <c r="GD13" s="111">
        <v>2</v>
      </c>
      <c r="GE13" s="111">
        <v>40</v>
      </c>
      <c r="GF13" s="111">
        <v>33</v>
      </c>
      <c r="GG13" s="111">
        <v>37</v>
      </c>
      <c r="GH13" s="111">
        <v>18</v>
      </c>
      <c r="GI13" s="111">
        <v>12</v>
      </c>
      <c r="GJ13" s="111">
        <v>13</v>
      </c>
      <c r="GK13" s="26">
        <v>45</v>
      </c>
    </row>
    <row r="14" spans="1:193" x14ac:dyDescent="0.25">
      <c r="A14" s="28" t="s">
        <v>10</v>
      </c>
      <c r="B14" s="108">
        <v>6.5199335548172766E-3</v>
      </c>
      <c r="C14" s="108">
        <v>2.5605852766346594E-3</v>
      </c>
      <c r="D14" s="108">
        <v>0</v>
      </c>
      <c r="E14" s="108">
        <v>0</v>
      </c>
      <c r="F14" s="108">
        <v>0</v>
      </c>
      <c r="G14" s="99">
        <v>0</v>
      </c>
      <c r="H14" s="110">
        <f t="shared" si="3"/>
        <v>9.2557965594614808E-3</v>
      </c>
      <c r="I14" s="110">
        <f t="shared" si="45"/>
        <v>5.6290458767238949E-3</v>
      </c>
      <c r="J14" s="110">
        <f t="shared" si="46"/>
        <v>9.3764650726676048E-4</v>
      </c>
      <c r="K14" s="110">
        <f t="shared" si="47"/>
        <v>4.6746447270007478E-4</v>
      </c>
      <c r="L14" s="110">
        <f t="shared" si="48"/>
        <v>0</v>
      </c>
      <c r="M14" s="110">
        <f t="shared" si="49"/>
        <v>0</v>
      </c>
      <c r="N14" s="110">
        <f t="shared" si="50"/>
        <v>0</v>
      </c>
      <c r="O14" s="110">
        <f t="shared" si="51"/>
        <v>9.5057034220532313E-5</v>
      </c>
      <c r="P14" s="110">
        <f t="shared" si="52"/>
        <v>1.9015021867275147E-4</v>
      </c>
      <c r="Q14" s="26">
        <f t="shared" si="53"/>
        <v>9.4073377234242709E-5</v>
      </c>
      <c r="R14" s="110">
        <f t="shared" si="54"/>
        <v>8.2428628870124653E-3</v>
      </c>
      <c r="S14" s="110">
        <f t="shared" si="6"/>
        <v>6.029746750636473E-3</v>
      </c>
      <c r="T14" s="110">
        <f t="shared" si="7"/>
        <v>9.3564124841275149E-4</v>
      </c>
      <c r="U14" s="110">
        <f t="shared" si="8"/>
        <v>4.6829007225046831E-4</v>
      </c>
      <c r="V14" s="110">
        <f t="shared" si="9"/>
        <v>6.6471683063015161E-5</v>
      </c>
      <c r="W14" s="110">
        <f t="shared" si="10"/>
        <v>0</v>
      </c>
      <c r="X14" s="110">
        <f t="shared" si="11"/>
        <v>0</v>
      </c>
      <c r="Y14" s="110">
        <f t="shared" si="12"/>
        <v>6.7421790722761591E-5</v>
      </c>
      <c r="Z14" s="110">
        <f t="shared" si="13"/>
        <v>1.3596193065941537E-4</v>
      </c>
      <c r="AA14" s="26">
        <f t="shared" si="14"/>
        <v>1.3582342954159593E-4</v>
      </c>
      <c r="AB14" s="110">
        <f t="shared" si="15"/>
        <v>3.0694462207443408E-3</v>
      </c>
      <c r="AC14" s="110">
        <f t="shared" si="16"/>
        <v>2.7385537013264868E-3</v>
      </c>
      <c r="AD14" s="110">
        <f t="shared" si="17"/>
        <v>5.1380860629415544E-4</v>
      </c>
      <c r="AE14" s="110">
        <f t="shared" si="18"/>
        <v>2.5706940874035988E-4</v>
      </c>
      <c r="AF14" s="110">
        <f t="shared" si="19"/>
        <v>4.2727738848060159E-5</v>
      </c>
      <c r="AG14" s="110">
        <f t="shared" si="20"/>
        <v>0</v>
      </c>
      <c r="AH14" s="110">
        <f t="shared" si="21"/>
        <v>4.2824718427476338E-5</v>
      </c>
      <c r="AI14" s="110">
        <f t="shared" si="22"/>
        <v>0</v>
      </c>
      <c r="AJ14" s="110">
        <f t="shared" si="23"/>
        <v>0</v>
      </c>
      <c r="AK14" s="26">
        <f t="shared" si="24"/>
        <v>0</v>
      </c>
      <c r="AL14" s="110">
        <f t="shared" si="25"/>
        <v>3.1513058493416791E-3</v>
      </c>
      <c r="AM14" s="110">
        <f t="shared" si="26"/>
        <v>2.2025004858456953E-3</v>
      </c>
      <c r="AN14" s="110">
        <f t="shared" si="27"/>
        <v>1.9414124854394063E-4</v>
      </c>
      <c r="AO14" s="110">
        <f t="shared" si="28"/>
        <v>1.7311895436151567E-4</v>
      </c>
      <c r="AP14" s="110">
        <f t="shared" si="29"/>
        <v>6.5005417118093177E-5</v>
      </c>
      <c r="AQ14" s="110">
        <f t="shared" si="30"/>
        <v>4.3359493561115205E-5</v>
      </c>
      <c r="AR14" s="110">
        <f t="shared" si="31"/>
        <v>2.1707041764348355E-5</v>
      </c>
      <c r="AS14" s="110">
        <f t="shared" si="32"/>
        <v>1.3054262216613725E-4</v>
      </c>
      <c r="AT14" s="110">
        <f t="shared" si="33"/>
        <v>1.0866966594944687E-4</v>
      </c>
      <c r="AU14" s="26">
        <f t="shared" si="34"/>
        <v>0</v>
      </c>
      <c r="AV14" s="110">
        <f t="shared" si="35"/>
        <v>2.6512138772109232E-3</v>
      </c>
      <c r="AW14" s="110">
        <f t="shared" si="36"/>
        <v>1.8435507292127028E-3</v>
      </c>
      <c r="AX14" s="110">
        <f t="shared" si="37"/>
        <v>3.1671227323401237E-4</v>
      </c>
      <c r="AY14" s="110">
        <f t="shared" si="38"/>
        <v>1.7708293805891801E-4</v>
      </c>
      <c r="AZ14" s="110">
        <f t="shared" si="39"/>
        <v>7.5814053398364943E-5</v>
      </c>
      <c r="BA14" s="110">
        <f t="shared" si="40"/>
        <v>0</v>
      </c>
      <c r="BB14" s="110">
        <f t="shared" si="41"/>
        <v>2.5343724260280046E-5</v>
      </c>
      <c r="BC14" s="110">
        <f t="shared" si="42"/>
        <v>6.340028403327247E-5</v>
      </c>
      <c r="BD14" s="110">
        <f t="shared" si="43"/>
        <v>3.8105883548419875E-5</v>
      </c>
      <c r="BE14" s="26">
        <f t="shared" si="44"/>
        <v>3.8402457757296467E-5</v>
      </c>
      <c r="BF14" s="110">
        <v>99</v>
      </c>
      <c r="BG14" s="110">
        <v>41</v>
      </c>
      <c r="BH14" s="110">
        <v>4</v>
      </c>
      <c r="BI14" s="110">
        <v>0</v>
      </c>
      <c r="BJ14" s="110">
        <v>0</v>
      </c>
      <c r="BK14" s="110">
        <v>0</v>
      </c>
      <c r="BL14" s="110">
        <v>0</v>
      </c>
      <c r="BM14" s="110">
        <v>0</v>
      </c>
      <c r="BN14" s="110">
        <v>1</v>
      </c>
      <c r="BO14" s="26">
        <v>0</v>
      </c>
      <c r="BP14" s="111">
        <f t="shared" si="4"/>
        <v>123</v>
      </c>
      <c r="BQ14" s="111">
        <f t="shared" si="1"/>
        <v>71</v>
      </c>
      <c r="BR14" s="111">
        <f t="shared" si="1"/>
        <v>8</v>
      </c>
      <c r="BS14" s="111">
        <f t="shared" si="1"/>
        <v>1</v>
      </c>
      <c r="BT14" s="111">
        <f t="shared" si="1"/>
        <v>0</v>
      </c>
      <c r="BU14" s="111">
        <f t="shared" si="1"/>
        <v>0</v>
      </c>
      <c r="BV14" s="111">
        <f t="shared" si="1"/>
        <v>0</v>
      </c>
      <c r="BW14" s="111">
        <f t="shared" si="1"/>
        <v>0</v>
      </c>
      <c r="BX14" s="111">
        <f t="shared" si="1"/>
        <v>1</v>
      </c>
      <c r="BY14" s="26">
        <f t="shared" si="1"/>
        <v>0</v>
      </c>
      <c r="BZ14" s="110">
        <v>72</v>
      </c>
      <c r="CA14" s="110">
        <v>64</v>
      </c>
      <c r="CB14" s="110">
        <v>12</v>
      </c>
      <c r="CC14" s="110">
        <v>6</v>
      </c>
      <c r="CD14" s="110">
        <v>1</v>
      </c>
      <c r="CE14" s="110">
        <v>0</v>
      </c>
      <c r="CF14" s="110">
        <v>1</v>
      </c>
      <c r="CG14" s="110">
        <v>0</v>
      </c>
      <c r="CH14" s="110">
        <v>0</v>
      </c>
      <c r="CI14" s="26">
        <v>0</v>
      </c>
      <c r="CJ14" s="110">
        <v>146</v>
      </c>
      <c r="CK14" s="110">
        <v>102</v>
      </c>
      <c r="CL14" s="110">
        <v>9</v>
      </c>
      <c r="CM14" s="110">
        <v>8</v>
      </c>
      <c r="CN14" s="110">
        <v>3</v>
      </c>
      <c r="CO14" s="110">
        <v>2</v>
      </c>
      <c r="CP14" s="110">
        <v>1</v>
      </c>
      <c r="CQ14" s="110">
        <v>6</v>
      </c>
      <c r="CR14" s="110">
        <v>5</v>
      </c>
      <c r="CS14" s="26">
        <v>0</v>
      </c>
      <c r="CT14" s="110">
        <v>210</v>
      </c>
      <c r="CU14" s="110">
        <v>146</v>
      </c>
      <c r="CV14" s="110">
        <v>25</v>
      </c>
      <c r="CW14" s="110">
        <v>14</v>
      </c>
      <c r="CX14" s="110">
        <v>6</v>
      </c>
      <c r="CY14" s="110">
        <v>0</v>
      </c>
      <c r="CZ14" s="110">
        <v>2</v>
      </c>
      <c r="DA14" s="110">
        <v>5</v>
      </c>
      <c r="DB14" s="110">
        <v>3</v>
      </c>
      <c r="DC14" s="26">
        <v>3</v>
      </c>
      <c r="DD14" s="110">
        <v>0</v>
      </c>
      <c r="DE14" s="110">
        <v>19</v>
      </c>
      <c r="DF14" s="110">
        <v>6</v>
      </c>
      <c r="DG14" s="110">
        <v>5</v>
      </c>
      <c r="DH14" s="110">
        <v>0</v>
      </c>
      <c r="DI14" s="110">
        <v>0</v>
      </c>
      <c r="DJ14" s="110">
        <v>0</v>
      </c>
      <c r="DK14" s="110">
        <v>1</v>
      </c>
      <c r="DL14" s="110">
        <v>1</v>
      </c>
      <c r="DM14" s="26">
        <v>1</v>
      </c>
      <c r="DN14" s="111">
        <f t="shared" si="5"/>
        <v>0</v>
      </c>
      <c r="DO14" s="111">
        <f t="shared" si="2"/>
        <v>19</v>
      </c>
      <c r="DP14" s="111">
        <f t="shared" si="2"/>
        <v>6</v>
      </c>
      <c r="DQ14" s="111">
        <f t="shared" si="2"/>
        <v>6</v>
      </c>
      <c r="DR14" s="111">
        <f t="shared" si="2"/>
        <v>1</v>
      </c>
      <c r="DS14" s="111">
        <f t="shared" si="2"/>
        <v>0</v>
      </c>
      <c r="DT14" s="111">
        <f t="shared" si="2"/>
        <v>0</v>
      </c>
      <c r="DU14" s="111">
        <f t="shared" si="2"/>
        <v>1</v>
      </c>
      <c r="DV14" s="111">
        <f t="shared" si="2"/>
        <v>1</v>
      </c>
      <c r="DW14" s="26">
        <f t="shared" si="2"/>
        <v>2</v>
      </c>
      <c r="DX14" s="110">
        <v>0</v>
      </c>
      <c r="DY14" s="110">
        <v>0</v>
      </c>
      <c r="DZ14" s="110">
        <v>0</v>
      </c>
      <c r="EA14" s="110">
        <v>0</v>
      </c>
      <c r="EB14" s="110">
        <v>0</v>
      </c>
      <c r="EC14" s="110">
        <v>0</v>
      </c>
      <c r="ED14" s="110">
        <v>0</v>
      </c>
      <c r="EE14" s="110">
        <v>0</v>
      </c>
      <c r="EF14" s="110">
        <v>0</v>
      </c>
      <c r="EG14" s="26">
        <v>0</v>
      </c>
      <c r="EH14" s="110">
        <v>0</v>
      </c>
      <c r="EI14" s="110">
        <v>0</v>
      </c>
      <c r="EJ14" s="110">
        <v>0</v>
      </c>
      <c r="EK14" s="110">
        <v>0</v>
      </c>
      <c r="EL14" s="110">
        <v>0</v>
      </c>
      <c r="EM14" s="110">
        <v>0</v>
      </c>
      <c r="EN14" s="110">
        <v>0</v>
      </c>
      <c r="EO14" s="110">
        <v>0</v>
      </c>
      <c r="EP14" s="110">
        <v>0</v>
      </c>
      <c r="EQ14" s="26">
        <v>0</v>
      </c>
      <c r="ER14" s="110">
        <v>0</v>
      </c>
      <c r="ES14" s="110">
        <v>0</v>
      </c>
      <c r="ET14" s="110">
        <v>0</v>
      </c>
      <c r="EU14" s="110">
        <v>0</v>
      </c>
      <c r="EV14" s="110">
        <v>0</v>
      </c>
      <c r="EW14" s="110">
        <v>0</v>
      </c>
      <c r="EX14" s="110">
        <v>0</v>
      </c>
      <c r="EY14" s="110">
        <v>0</v>
      </c>
      <c r="EZ14" s="110">
        <v>0</v>
      </c>
      <c r="FA14" s="26">
        <v>0</v>
      </c>
      <c r="FQ14" s="26"/>
      <c r="FR14" s="111">
        <v>24</v>
      </c>
      <c r="FS14" s="111">
        <v>30</v>
      </c>
      <c r="FT14" s="111">
        <v>4</v>
      </c>
      <c r="FU14" s="111">
        <v>1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26">
        <v>0</v>
      </c>
      <c r="GB14" s="111">
        <v>0</v>
      </c>
      <c r="GC14" s="111">
        <v>0</v>
      </c>
      <c r="GD14" s="111">
        <v>0</v>
      </c>
      <c r="GE14" s="111">
        <v>1</v>
      </c>
      <c r="GF14" s="111">
        <v>1</v>
      </c>
      <c r="GG14" s="111">
        <v>0</v>
      </c>
      <c r="GH14" s="111">
        <v>0</v>
      </c>
      <c r="GI14" s="111">
        <v>0</v>
      </c>
      <c r="GJ14" s="111">
        <v>0</v>
      </c>
      <c r="GK14" s="26">
        <v>1</v>
      </c>
    </row>
    <row r="15" spans="1:193" x14ac:dyDescent="0.25">
      <c r="A15" s="28" t="s">
        <v>11</v>
      </c>
      <c r="B15" s="108">
        <v>6.5199335548172766E-3</v>
      </c>
      <c r="C15" s="108">
        <v>5.1211705532693188E-3</v>
      </c>
      <c r="D15" s="108">
        <v>2.4096385542168677E-3</v>
      </c>
      <c r="E15" s="108">
        <v>3.4364261168384879E-3</v>
      </c>
      <c r="F15" s="108">
        <v>1.1248593925759281E-3</v>
      </c>
      <c r="G15" s="99">
        <v>4.5977011494252873E-3</v>
      </c>
      <c r="H15" s="110">
        <f t="shared" si="3"/>
        <v>6.2640239341810022E-3</v>
      </c>
      <c r="I15" s="110">
        <f t="shared" si="45"/>
        <v>8.7250211089220375E-3</v>
      </c>
      <c r="J15" s="110">
        <f t="shared" si="46"/>
        <v>1.6690107829348336E-2</v>
      </c>
      <c r="K15" s="110">
        <f t="shared" si="47"/>
        <v>1.5332834704562454E-2</v>
      </c>
      <c r="L15" s="110">
        <f t="shared" si="48"/>
        <v>1.4125350795135641E-2</v>
      </c>
      <c r="M15" s="110">
        <f t="shared" si="49"/>
        <v>1.2129629629629629E-2</v>
      </c>
      <c r="N15" s="110">
        <f t="shared" si="50"/>
        <v>1.0562052055827989E-2</v>
      </c>
      <c r="O15" s="110">
        <f t="shared" si="51"/>
        <v>9.6958174904942969E-3</v>
      </c>
      <c r="P15" s="110">
        <f t="shared" si="52"/>
        <v>8.2715345122646895E-3</v>
      </c>
      <c r="Q15" s="26">
        <f t="shared" si="53"/>
        <v>1.4769520225776106E-2</v>
      </c>
      <c r="R15" s="110">
        <f t="shared" si="54"/>
        <v>6.1653933789036323E-3</v>
      </c>
      <c r="S15" s="110">
        <f t="shared" si="6"/>
        <v>7.7716735897092326E-3</v>
      </c>
      <c r="T15" s="110">
        <f t="shared" si="7"/>
        <v>1.4569270868141415E-2</v>
      </c>
      <c r="U15" s="110">
        <f t="shared" si="8"/>
        <v>1.4583890821514584E-2</v>
      </c>
      <c r="V15" s="110">
        <f t="shared" si="9"/>
        <v>1.302844988035097E-2</v>
      </c>
      <c r="W15" s="110">
        <f t="shared" si="10"/>
        <v>1.0670024521174366E-2</v>
      </c>
      <c r="X15" s="110">
        <f t="shared" si="11"/>
        <v>9.094556640363783E-3</v>
      </c>
      <c r="Y15" s="110">
        <f t="shared" si="12"/>
        <v>8.2254584681769154E-3</v>
      </c>
      <c r="Z15" s="110">
        <f t="shared" si="13"/>
        <v>7.0020394289598909E-3</v>
      </c>
      <c r="AA15" s="26">
        <f t="shared" si="14"/>
        <v>1.33106960950764E-2</v>
      </c>
      <c r="AB15" s="110">
        <f t="shared" si="15"/>
        <v>3.1547086157650167E-3</v>
      </c>
      <c r="AC15" s="110">
        <f t="shared" si="16"/>
        <v>3.1236628155755244E-3</v>
      </c>
      <c r="AD15" s="110">
        <f t="shared" si="17"/>
        <v>5.8231642046670945E-3</v>
      </c>
      <c r="AE15" s="110">
        <f t="shared" si="18"/>
        <v>6.3410454155955441E-3</v>
      </c>
      <c r="AF15" s="110">
        <f t="shared" si="19"/>
        <v>5.7682447444881218E-3</v>
      </c>
      <c r="AG15" s="110">
        <f t="shared" si="20"/>
        <v>3.5495873070179192E-3</v>
      </c>
      <c r="AH15" s="110">
        <f t="shared" si="21"/>
        <v>3.6401010663354889E-3</v>
      </c>
      <c r="AI15" s="110">
        <f t="shared" si="22"/>
        <v>4.2061435187152147E-3</v>
      </c>
      <c r="AJ15" s="110">
        <f t="shared" si="23"/>
        <v>2.7606710554257804E-3</v>
      </c>
      <c r="AK15" s="26">
        <f t="shared" si="24"/>
        <v>5.6965523105046122E-3</v>
      </c>
      <c r="AL15" s="110">
        <f t="shared" si="25"/>
        <v>1.7267429311461256E-3</v>
      </c>
      <c r="AM15" s="110">
        <f t="shared" si="26"/>
        <v>1.7490445034656992E-3</v>
      </c>
      <c r="AN15" s="110">
        <f t="shared" si="27"/>
        <v>4.076966219422753E-3</v>
      </c>
      <c r="AO15" s="110">
        <f t="shared" si="28"/>
        <v>4.0466555582004283E-3</v>
      </c>
      <c r="AP15" s="110">
        <f t="shared" si="29"/>
        <v>3.5752979414951248E-3</v>
      </c>
      <c r="AQ15" s="110">
        <f t="shared" si="30"/>
        <v>2.9050860685947187E-3</v>
      </c>
      <c r="AR15" s="110">
        <f t="shared" si="31"/>
        <v>2.3877745940783192E-3</v>
      </c>
      <c r="AS15" s="110">
        <f t="shared" si="32"/>
        <v>2.8719376876550195E-3</v>
      </c>
      <c r="AT15" s="110">
        <f t="shared" si="33"/>
        <v>1.7604485883810394E-3</v>
      </c>
      <c r="AU15" s="26">
        <f t="shared" si="34"/>
        <v>4.048671598021622E-3</v>
      </c>
      <c r="AV15" s="110">
        <f t="shared" si="35"/>
        <v>1.6538524662601472E-3</v>
      </c>
      <c r="AW15" s="110">
        <f t="shared" si="36"/>
        <v>1.9193130879474715E-3</v>
      </c>
      <c r="AX15" s="110">
        <f t="shared" si="37"/>
        <v>3.813215769737509E-3</v>
      </c>
      <c r="AY15" s="110">
        <f t="shared" si="38"/>
        <v>3.9337709811659649E-3</v>
      </c>
      <c r="AZ15" s="110">
        <f t="shared" si="39"/>
        <v>3.1715545671649335E-3</v>
      </c>
      <c r="BA15" s="110">
        <f t="shared" si="40"/>
        <v>2.8500494008562817E-3</v>
      </c>
      <c r="BB15" s="110">
        <f t="shared" si="41"/>
        <v>2.5977317366787048E-3</v>
      </c>
      <c r="BC15" s="110">
        <f t="shared" si="42"/>
        <v>2.3204503956177724E-3</v>
      </c>
      <c r="BD15" s="110">
        <f t="shared" si="43"/>
        <v>1.5877451478508282E-3</v>
      </c>
      <c r="BE15" s="26">
        <f t="shared" si="44"/>
        <v>3.44342037890425E-3</v>
      </c>
      <c r="BF15" s="110">
        <v>67</v>
      </c>
      <c r="BG15" s="110">
        <v>45</v>
      </c>
      <c r="BH15" s="110">
        <v>31</v>
      </c>
      <c r="BI15" s="110">
        <v>25</v>
      </c>
      <c r="BJ15" s="110">
        <v>17</v>
      </c>
      <c r="BK15" s="110">
        <v>16</v>
      </c>
      <c r="BL15" s="110">
        <v>11</v>
      </c>
      <c r="BM15" s="110">
        <v>11</v>
      </c>
      <c r="BN15" s="110">
        <v>10</v>
      </c>
      <c r="BO15" s="26">
        <v>11</v>
      </c>
      <c r="BP15" s="111">
        <f t="shared" si="4"/>
        <v>92</v>
      </c>
      <c r="BQ15" s="111">
        <f t="shared" si="1"/>
        <v>68</v>
      </c>
      <c r="BR15" s="111">
        <f t="shared" si="1"/>
        <v>62</v>
      </c>
      <c r="BS15" s="111">
        <f t="shared" si="1"/>
        <v>36</v>
      </c>
      <c r="BT15" s="111">
        <f t="shared" si="1"/>
        <v>19</v>
      </c>
      <c r="BU15" s="111">
        <f t="shared" si="1"/>
        <v>18</v>
      </c>
      <c r="BV15" s="111">
        <f t="shared" si="1"/>
        <v>12</v>
      </c>
      <c r="BW15" s="111">
        <f t="shared" si="1"/>
        <v>14</v>
      </c>
      <c r="BX15" s="111">
        <f t="shared" si="1"/>
        <v>10</v>
      </c>
      <c r="BY15" s="26">
        <f t="shared" si="1"/>
        <v>11</v>
      </c>
      <c r="BZ15" s="110">
        <v>74</v>
      </c>
      <c r="CA15" s="110">
        <v>73</v>
      </c>
      <c r="CB15" s="110">
        <v>136</v>
      </c>
      <c r="CC15" s="110">
        <v>136</v>
      </c>
      <c r="CD15" s="110">
        <v>102</v>
      </c>
      <c r="CE15" s="110">
        <v>47</v>
      </c>
      <c r="CF15" s="110">
        <v>29</v>
      </c>
      <c r="CG15" s="110">
        <v>14</v>
      </c>
      <c r="CH15" s="110">
        <v>5</v>
      </c>
      <c r="CI15" s="26">
        <v>2</v>
      </c>
      <c r="CJ15" s="110">
        <v>80</v>
      </c>
      <c r="CK15" s="110">
        <v>81</v>
      </c>
      <c r="CL15" s="110">
        <v>189</v>
      </c>
      <c r="CM15" s="110">
        <v>187</v>
      </c>
      <c r="CN15" s="110">
        <v>165</v>
      </c>
      <c r="CO15" s="110">
        <v>134</v>
      </c>
      <c r="CP15" s="110">
        <v>110</v>
      </c>
      <c r="CQ15" s="110">
        <v>132</v>
      </c>
      <c r="CR15" s="110">
        <v>80</v>
      </c>
      <c r="CS15" s="26">
        <v>8</v>
      </c>
      <c r="CT15" s="110">
        <v>131</v>
      </c>
      <c r="CU15" s="110">
        <v>152</v>
      </c>
      <c r="CV15" s="110">
        <v>301</v>
      </c>
      <c r="CW15" s="110">
        <v>311</v>
      </c>
      <c r="CX15" s="110">
        <v>251</v>
      </c>
      <c r="CY15" s="110">
        <v>225</v>
      </c>
      <c r="CZ15" s="110">
        <v>205</v>
      </c>
      <c r="DA15" s="110">
        <v>183</v>
      </c>
      <c r="DB15" s="110">
        <v>125</v>
      </c>
      <c r="DC15" s="26">
        <v>220</v>
      </c>
      <c r="DD15" s="110">
        <v>0</v>
      </c>
      <c r="DE15" s="110">
        <v>48</v>
      </c>
      <c r="DF15" s="110">
        <v>147</v>
      </c>
      <c r="DG15" s="110">
        <v>139</v>
      </c>
      <c r="DH15" s="110">
        <v>134</v>
      </c>
      <c r="DI15" s="110">
        <v>115</v>
      </c>
      <c r="DJ15" s="110">
        <v>101</v>
      </c>
      <c r="DK15" s="110">
        <v>91</v>
      </c>
      <c r="DL15" s="110">
        <v>77</v>
      </c>
      <c r="DM15" s="26">
        <v>146</v>
      </c>
      <c r="DN15" s="111">
        <f t="shared" si="5"/>
        <v>0</v>
      </c>
      <c r="DO15" s="111">
        <f t="shared" si="2"/>
        <v>48</v>
      </c>
      <c r="DP15" s="111">
        <f t="shared" si="2"/>
        <v>156</v>
      </c>
      <c r="DQ15" s="111">
        <f t="shared" si="2"/>
        <v>182</v>
      </c>
      <c r="DR15" s="111">
        <f t="shared" si="2"/>
        <v>177</v>
      </c>
      <c r="DS15" s="111">
        <f t="shared" si="2"/>
        <v>143</v>
      </c>
      <c r="DT15" s="111">
        <f t="shared" si="2"/>
        <v>124</v>
      </c>
      <c r="DU15" s="111">
        <f t="shared" si="2"/>
        <v>108</v>
      </c>
      <c r="DV15" s="111">
        <f t="shared" si="2"/>
        <v>93</v>
      </c>
      <c r="DW15" s="26">
        <f t="shared" si="2"/>
        <v>185</v>
      </c>
      <c r="DX15" s="110">
        <v>0</v>
      </c>
      <c r="DY15" s="110">
        <v>0</v>
      </c>
      <c r="DZ15" s="110">
        <v>0</v>
      </c>
      <c r="EA15" s="110">
        <v>12</v>
      </c>
      <c r="EB15" s="110">
        <v>33</v>
      </c>
      <c r="EC15" s="110">
        <v>36</v>
      </c>
      <c r="ED15" s="110">
        <v>56</v>
      </c>
      <c r="EE15" s="110">
        <v>85</v>
      </c>
      <c r="EF15" s="110">
        <v>60</v>
      </c>
      <c r="EG15" s="26">
        <v>132</v>
      </c>
      <c r="EH15" s="110">
        <v>0</v>
      </c>
      <c r="EI15" s="110">
        <v>0</v>
      </c>
      <c r="EJ15" s="110">
        <v>0</v>
      </c>
      <c r="EK15" s="110">
        <v>0</v>
      </c>
      <c r="EL15" s="110">
        <v>0</v>
      </c>
      <c r="EM15" s="110">
        <v>0</v>
      </c>
      <c r="EN15" s="110">
        <v>0</v>
      </c>
      <c r="EO15" s="110">
        <v>0</v>
      </c>
      <c r="EP15" s="110">
        <v>1</v>
      </c>
      <c r="EQ15" s="26">
        <v>177</v>
      </c>
      <c r="ER15" s="110">
        <v>0</v>
      </c>
      <c r="ES15" s="110">
        <v>0</v>
      </c>
      <c r="ET15" s="110">
        <v>0</v>
      </c>
      <c r="EU15" s="110">
        <v>0</v>
      </c>
      <c r="EV15" s="110">
        <v>0</v>
      </c>
      <c r="EW15" s="110">
        <v>0</v>
      </c>
      <c r="EX15" s="110">
        <v>0</v>
      </c>
      <c r="EY15" s="110">
        <v>0</v>
      </c>
      <c r="EZ15" s="110">
        <v>0</v>
      </c>
      <c r="FA15" s="26">
        <v>49</v>
      </c>
      <c r="FQ15" s="26"/>
      <c r="FR15" s="111">
        <v>25</v>
      </c>
      <c r="FS15" s="111">
        <v>23</v>
      </c>
      <c r="FT15" s="111">
        <v>31</v>
      </c>
      <c r="FU15" s="111">
        <v>11</v>
      </c>
      <c r="FV15" s="111">
        <v>2</v>
      </c>
      <c r="FW15" s="111">
        <v>2</v>
      </c>
      <c r="FX15" s="111">
        <v>1</v>
      </c>
      <c r="FY15" s="111">
        <v>3</v>
      </c>
      <c r="FZ15" s="111">
        <v>0</v>
      </c>
      <c r="GA15" s="26">
        <v>0</v>
      </c>
      <c r="GB15" s="111">
        <v>0</v>
      </c>
      <c r="GC15" s="111">
        <v>0</v>
      </c>
      <c r="GD15" s="111">
        <v>9</v>
      </c>
      <c r="GE15" s="111">
        <v>43</v>
      </c>
      <c r="GF15" s="111">
        <v>43</v>
      </c>
      <c r="GG15" s="111">
        <v>28</v>
      </c>
      <c r="GH15" s="111">
        <v>23</v>
      </c>
      <c r="GI15" s="111">
        <v>17</v>
      </c>
      <c r="GJ15" s="111">
        <v>16</v>
      </c>
      <c r="GK15" s="26">
        <v>39</v>
      </c>
    </row>
    <row r="16" spans="1:193" x14ac:dyDescent="0.25">
      <c r="A16" s="28">
        <v>10</v>
      </c>
      <c r="B16" s="108">
        <v>6.5199335548172766E-3</v>
      </c>
      <c r="C16" s="108">
        <v>7.6817558299039782E-3</v>
      </c>
      <c r="D16" s="108">
        <v>8.4337349397590362E-3</v>
      </c>
      <c r="E16" s="108">
        <v>1.1454753722794959E-2</v>
      </c>
      <c r="F16" s="108">
        <v>7.874015748031496E-3</v>
      </c>
      <c r="G16" s="99">
        <v>1.1494252873563218E-2</v>
      </c>
      <c r="H16" s="110">
        <f t="shared" si="3"/>
        <v>6.7314884068810773E-3</v>
      </c>
      <c r="I16" s="110">
        <f t="shared" si="45"/>
        <v>9.2879256965944269E-3</v>
      </c>
      <c r="J16" s="110">
        <f t="shared" si="46"/>
        <v>1.6596343178621659E-2</v>
      </c>
      <c r="K16" s="110">
        <f t="shared" si="47"/>
        <v>1.6080777860882575E-2</v>
      </c>
      <c r="L16" s="110">
        <f t="shared" si="48"/>
        <v>1.3189897100093545E-2</v>
      </c>
      <c r="M16" s="110">
        <f t="shared" si="49"/>
        <v>9.7222222222222224E-3</v>
      </c>
      <c r="N16" s="110">
        <f t="shared" si="50"/>
        <v>1.2070916635231988E-2</v>
      </c>
      <c r="O16" s="110">
        <f t="shared" si="51"/>
        <v>1.1882129277566539E-2</v>
      </c>
      <c r="P16" s="110">
        <f t="shared" si="52"/>
        <v>9.4124358243011987E-3</v>
      </c>
      <c r="Q16" s="26">
        <f t="shared" si="53"/>
        <v>7.6199435559736592E-3</v>
      </c>
      <c r="R16" s="110">
        <f t="shared" si="54"/>
        <v>5.7633025063664389E-3</v>
      </c>
      <c r="S16" s="110">
        <f t="shared" si="6"/>
        <v>8.8436285676001605E-3</v>
      </c>
      <c r="T16" s="110">
        <f t="shared" si="7"/>
        <v>1.4769765421372719E-2</v>
      </c>
      <c r="U16" s="110">
        <f t="shared" si="8"/>
        <v>1.4784586566764785E-2</v>
      </c>
      <c r="V16" s="110">
        <f t="shared" si="9"/>
        <v>1.2363733049720819E-2</v>
      </c>
      <c r="W16" s="110">
        <f t="shared" si="10"/>
        <v>8.5492743057856719E-3</v>
      </c>
      <c r="X16" s="110">
        <f t="shared" si="11"/>
        <v>1.1234452320449378E-2</v>
      </c>
      <c r="Y16" s="110">
        <f t="shared" si="12"/>
        <v>1.0517799352750809E-2</v>
      </c>
      <c r="Z16" s="110">
        <f t="shared" si="13"/>
        <v>9.4493541808293672E-3</v>
      </c>
      <c r="AA16" s="26">
        <f t="shared" si="14"/>
        <v>7.4702886247877756E-3</v>
      </c>
      <c r="AB16" s="110">
        <f t="shared" si="15"/>
        <v>2.1315598755169032E-3</v>
      </c>
      <c r="AC16" s="110">
        <f t="shared" si="16"/>
        <v>3.5087719298245615E-3</v>
      </c>
      <c r="AD16" s="110">
        <f t="shared" si="17"/>
        <v>5.4378077499464784E-3</v>
      </c>
      <c r="AE16" s="110">
        <f t="shared" si="18"/>
        <v>6.8551842330762643E-3</v>
      </c>
      <c r="AF16" s="110">
        <f t="shared" si="19"/>
        <v>4.8709622286788583E-3</v>
      </c>
      <c r="AG16" s="110">
        <f t="shared" si="20"/>
        <v>3.8489500919471412E-3</v>
      </c>
      <c r="AH16" s="110">
        <f t="shared" si="21"/>
        <v>4.4537707164575393E-3</v>
      </c>
      <c r="AI16" s="110">
        <f t="shared" si="22"/>
        <v>3.7387942388579683E-3</v>
      </c>
      <c r="AJ16" s="110">
        <f t="shared" si="23"/>
        <v>3.9074113399872584E-3</v>
      </c>
      <c r="AK16" s="26">
        <f t="shared" si="24"/>
        <v>4.6762742847425926E-3</v>
      </c>
      <c r="AL16" s="110">
        <f t="shared" si="25"/>
        <v>1.5540686380315131E-3</v>
      </c>
      <c r="AM16" s="110">
        <f t="shared" si="26"/>
        <v>2.4832113320809313E-3</v>
      </c>
      <c r="AN16" s="110">
        <f t="shared" si="27"/>
        <v>4.4005349669959878E-3</v>
      </c>
      <c r="AO16" s="110">
        <f t="shared" si="28"/>
        <v>4.4794529441042176E-3</v>
      </c>
      <c r="AP16" s="110">
        <f t="shared" si="29"/>
        <v>3.466955579631636E-3</v>
      </c>
      <c r="AQ16" s="110">
        <f t="shared" si="30"/>
        <v>2.2763734119585484E-3</v>
      </c>
      <c r="AR16" s="110">
        <f t="shared" si="31"/>
        <v>2.9304506381870278E-3</v>
      </c>
      <c r="AS16" s="110">
        <f t="shared" si="32"/>
        <v>2.8936947913493754E-3</v>
      </c>
      <c r="AT16" s="110">
        <f t="shared" si="33"/>
        <v>2.9123470474451763E-3</v>
      </c>
      <c r="AU16" s="26">
        <f t="shared" si="34"/>
        <v>2.5386265155162603E-3</v>
      </c>
      <c r="AV16" s="110">
        <f t="shared" si="35"/>
        <v>1.5907283263265539E-3</v>
      </c>
      <c r="AW16" s="110">
        <f t="shared" si="36"/>
        <v>2.4622766588799799E-3</v>
      </c>
      <c r="AX16" s="110">
        <f t="shared" si="37"/>
        <v>3.5978514239383805E-3</v>
      </c>
      <c r="AY16" s="110">
        <f t="shared" si="38"/>
        <v>3.7566880431070468E-3</v>
      </c>
      <c r="AZ16" s="110">
        <f t="shared" si="39"/>
        <v>3.0957405137665684E-3</v>
      </c>
      <c r="BA16" s="110">
        <f t="shared" si="40"/>
        <v>2.3560408380411926E-3</v>
      </c>
      <c r="BB16" s="110">
        <f t="shared" si="41"/>
        <v>2.9272001520623454E-3</v>
      </c>
      <c r="BC16" s="110">
        <f t="shared" si="42"/>
        <v>2.6374518157841345E-3</v>
      </c>
      <c r="BD16" s="110">
        <f t="shared" si="43"/>
        <v>2.3244588964536125E-3</v>
      </c>
      <c r="BE16" s="26">
        <f t="shared" si="44"/>
        <v>2.2529441884280594E-3</v>
      </c>
      <c r="BF16" s="110">
        <v>72</v>
      </c>
      <c r="BG16" s="110">
        <v>56</v>
      </c>
      <c r="BH16" s="110">
        <v>38</v>
      </c>
      <c r="BI16" s="110">
        <v>24</v>
      </c>
      <c r="BJ16" s="110">
        <v>23</v>
      </c>
      <c r="BK16" s="110">
        <v>10</v>
      </c>
      <c r="BL16" s="110">
        <v>8</v>
      </c>
      <c r="BM16" s="110">
        <v>21</v>
      </c>
      <c r="BN16" s="110">
        <v>11</v>
      </c>
      <c r="BO16" s="26">
        <v>15</v>
      </c>
      <c r="BP16" s="111">
        <f t="shared" si="4"/>
        <v>86</v>
      </c>
      <c r="BQ16" s="111">
        <f t="shared" si="1"/>
        <v>89</v>
      </c>
      <c r="BR16" s="111">
        <f t="shared" si="1"/>
        <v>70</v>
      </c>
      <c r="BS16" s="111">
        <f t="shared" si="1"/>
        <v>30</v>
      </c>
      <c r="BT16" s="111">
        <f t="shared" si="1"/>
        <v>26</v>
      </c>
      <c r="BU16" s="111">
        <f t="shared" si="1"/>
        <v>10</v>
      </c>
      <c r="BV16" s="111">
        <f t="shared" si="1"/>
        <v>12</v>
      </c>
      <c r="BW16" s="111">
        <f t="shared" si="1"/>
        <v>22</v>
      </c>
      <c r="BX16" s="111">
        <f t="shared" si="1"/>
        <v>13</v>
      </c>
      <c r="BY16" s="26">
        <f t="shared" si="1"/>
        <v>16</v>
      </c>
      <c r="BZ16" s="110">
        <v>50</v>
      </c>
      <c r="CA16" s="110">
        <v>82</v>
      </c>
      <c r="CB16" s="110">
        <v>127</v>
      </c>
      <c r="CC16" s="110">
        <v>152</v>
      </c>
      <c r="CD16" s="110">
        <v>84</v>
      </c>
      <c r="CE16" s="110">
        <v>48</v>
      </c>
      <c r="CF16" s="110">
        <v>34</v>
      </c>
      <c r="CG16" s="110">
        <v>18</v>
      </c>
      <c r="CH16" s="110">
        <v>10</v>
      </c>
      <c r="CI16" s="26">
        <v>6</v>
      </c>
      <c r="CJ16" s="110">
        <v>72</v>
      </c>
      <c r="CK16" s="110">
        <v>115</v>
      </c>
      <c r="CL16" s="110">
        <v>204</v>
      </c>
      <c r="CM16" s="110">
        <v>207</v>
      </c>
      <c r="CN16" s="110">
        <v>160</v>
      </c>
      <c r="CO16" s="110">
        <v>105</v>
      </c>
      <c r="CP16" s="110">
        <v>135</v>
      </c>
      <c r="CQ16" s="110">
        <v>133</v>
      </c>
      <c r="CR16" s="110">
        <v>133</v>
      </c>
      <c r="CS16" s="26">
        <v>3</v>
      </c>
      <c r="CT16" s="110">
        <v>126</v>
      </c>
      <c r="CU16" s="110">
        <v>195</v>
      </c>
      <c r="CV16" s="110">
        <v>284</v>
      </c>
      <c r="CW16" s="110">
        <v>297</v>
      </c>
      <c r="CX16" s="110">
        <v>245</v>
      </c>
      <c r="CY16" s="110">
        <v>186</v>
      </c>
      <c r="CZ16" s="110">
        <v>231</v>
      </c>
      <c r="DA16" s="110">
        <v>208</v>
      </c>
      <c r="DB16" s="110">
        <v>183</v>
      </c>
      <c r="DC16" s="26">
        <v>134</v>
      </c>
      <c r="DD16" s="110">
        <v>0</v>
      </c>
      <c r="DE16" s="110">
        <v>43</v>
      </c>
      <c r="DF16" s="110">
        <v>139</v>
      </c>
      <c r="DG16" s="110">
        <v>148</v>
      </c>
      <c r="DH16" s="110">
        <v>118</v>
      </c>
      <c r="DI16" s="110">
        <v>95</v>
      </c>
      <c r="DJ16" s="110">
        <v>120</v>
      </c>
      <c r="DK16" s="110">
        <v>104</v>
      </c>
      <c r="DL16" s="110">
        <v>88</v>
      </c>
      <c r="DM16" s="26">
        <v>66</v>
      </c>
      <c r="DN16" s="111">
        <f t="shared" si="5"/>
        <v>0</v>
      </c>
      <c r="DO16" s="111">
        <f t="shared" si="2"/>
        <v>43</v>
      </c>
      <c r="DP16" s="111">
        <f t="shared" si="2"/>
        <v>151</v>
      </c>
      <c r="DQ16" s="111">
        <f t="shared" si="2"/>
        <v>191</v>
      </c>
      <c r="DR16" s="111">
        <f t="shared" si="2"/>
        <v>160</v>
      </c>
      <c r="DS16" s="111">
        <f t="shared" si="2"/>
        <v>119</v>
      </c>
      <c r="DT16" s="111">
        <f t="shared" si="2"/>
        <v>156</v>
      </c>
      <c r="DU16" s="111">
        <f t="shared" si="2"/>
        <v>134</v>
      </c>
      <c r="DV16" s="111">
        <f t="shared" si="2"/>
        <v>126</v>
      </c>
      <c r="DW16" s="26">
        <f t="shared" si="2"/>
        <v>94</v>
      </c>
      <c r="DX16" s="110">
        <v>0</v>
      </c>
      <c r="DY16" s="110">
        <v>0</v>
      </c>
      <c r="DZ16" s="110">
        <v>0</v>
      </c>
      <c r="EA16" s="110">
        <v>8</v>
      </c>
      <c r="EB16" s="110">
        <v>30</v>
      </c>
      <c r="EC16" s="110">
        <v>42</v>
      </c>
      <c r="ED16" s="110">
        <v>70</v>
      </c>
      <c r="EE16" s="110">
        <v>70</v>
      </c>
      <c r="EF16" s="110">
        <v>82</v>
      </c>
      <c r="EG16" s="26">
        <v>104</v>
      </c>
      <c r="EH16" s="110">
        <v>0</v>
      </c>
      <c r="EI16" s="110">
        <v>0</v>
      </c>
      <c r="EJ16" s="110">
        <v>0</v>
      </c>
      <c r="EK16" s="110">
        <v>0</v>
      </c>
      <c r="EL16" s="110">
        <v>0</v>
      </c>
      <c r="EM16" s="110">
        <v>0</v>
      </c>
      <c r="EN16" s="110">
        <v>0</v>
      </c>
      <c r="EO16" s="110">
        <v>0</v>
      </c>
      <c r="EP16" s="110">
        <v>1</v>
      </c>
      <c r="EQ16" s="26">
        <v>113</v>
      </c>
      <c r="ER16" s="110">
        <v>0</v>
      </c>
      <c r="ES16" s="110">
        <v>0</v>
      </c>
      <c r="ET16" s="110">
        <v>0</v>
      </c>
      <c r="EU16" s="110">
        <v>0</v>
      </c>
      <c r="EV16" s="110">
        <v>0</v>
      </c>
      <c r="EW16" s="110">
        <v>0</v>
      </c>
      <c r="EX16" s="110">
        <v>0</v>
      </c>
      <c r="EY16" s="110">
        <v>0</v>
      </c>
      <c r="EZ16" s="110">
        <v>0</v>
      </c>
      <c r="FA16" s="26">
        <v>42</v>
      </c>
      <c r="FQ16" s="26"/>
      <c r="FR16" s="111">
        <v>14</v>
      </c>
      <c r="FS16" s="111">
        <v>33</v>
      </c>
      <c r="FT16" s="111">
        <v>32</v>
      </c>
      <c r="FU16" s="111">
        <v>6</v>
      </c>
      <c r="FV16" s="111">
        <v>3</v>
      </c>
      <c r="FW16" s="111">
        <v>0</v>
      </c>
      <c r="FX16" s="111">
        <v>4</v>
      </c>
      <c r="FY16" s="111">
        <v>1</v>
      </c>
      <c r="FZ16" s="111">
        <v>2</v>
      </c>
      <c r="GA16" s="26">
        <v>1</v>
      </c>
      <c r="GB16" s="111">
        <v>0</v>
      </c>
      <c r="GC16" s="111">
        <v>0</v>
      </c>
      <c r="GD16" s="111">
        <v>12</v>
      </c>
      <c r="GE16" s="111">
        <v>43</v>
      </c>
      <c r="GF16" s="111">
        <v>42</v>
      </c>
      <c r="GG16" s="111">
        <v>24</v>
      </c>
      <c r="GH16" s="111">
        <v>36</v>
      </c>
      <c r="GI16" s="111">
        <v>30</v>
      </c>
      <c r="GJ16" s="111">
        <v>38</v>
      </c>
      <c r="GK16" s="26">
        <v>28</v>
      </c>
    </row>
    <row r="17" spans="1:193" x14ac:dyDescent="0.25">
      <c r="A17" s="28" t="s">
        <v>12</v>
      </c>
      <c r="B17" s="108">
        <v>4.3466223698781833E-3</v>
      </c>
      <c r="C17" s="108">
        <v>6.4014631915866481E-3</v>
      </c>
      <c r="D17" s="108">
        <v>2.7710843373493974E-2</v>
      </c>
      <c r="E17" s="108">
        <v>3.2073310423825885E-2</v>
      </c>
      <c r="F17" s="108">
        <v>2.9246344206974129E-2</v>
      </c>
      <c r="G17" s="99">
        <v>5.7471264367816091E-3</v>
      </c>
      <c r="H17" s="110">
        <f t="shared" si="3"/>
        <v>5.3290949887808527E-3</v>
      </c>
      <c r="I17" s="110">
        <f t="shared" si="45"/>
        <v>3.5650623885918001E-3</v>
      </c>
      <c r="J17" s="110">
        <f t="shared" si="46"/>
        <v>6.0947022972339428E-3</v>
      </c>
      <c r="K17" s="110">
        <f t="shared" si="47"/>
        <v>8.0403889304412873E-3</v>
      </c>
      <c r="L17" s="110">
        <f t="shared" si="48"/>
        <v>9.0739008419083254E-3</v>
      </c>
      <c r="M17" s="110">
        <f t="shared" si="49"/>
        <v>1.7500000000000002E-2</v>
      </c>
      <c r="N17" s="110">
        <f t="shared" si="50"/>
        <v>2.7442474537910221E-2</v>
      </c>
      <c r="O17" s="110">
        <f t="shared" si="51"/>
        <v>2.5665399239543727E-2</v>
      </c>
      <c r="P17" s="110">
        <f t="shared" si="52"/>
        <v>1.3690815744438107E-2</v>
      </c>
      <c r="Q17" s="26">
        <f t="shared" si="53"/>
        <v>8.8428974600188153E-3</v>
      </c>
      <c r="R17" s="110">
        <f t="shared" si="54"/>
        <v>5.0261359067149177E-3</v>
      </c>
      <c r="S17" s="110">
        <f t="shared" si="6"/>
        <v>3.0818705614364195E-3</v>
      </c>
      <c r="T17" s="110">
        <f t="shared" si="7"/>
        <v>5.0123638307825969E-3</v>
      </c>
      <c r="U17" s="110">
        <f t="shared" si="8"/>
        <v>7.0912496655070913E-3</v>
      </c>
      <c r="V17" s="110">
        <f t="shared" si="9"/>
        <v>7.9766019675618187E-3</v>
      </c>
      <c r="W17" s="110">
        <f t="shared" si="10"/>
        <v>1.557425939426072E-2</v>
      </c>
      <c r="X17" s="110">
        <f t="shared" si="11"/>
        <v>2.3940082920957603E-2</v>
      </c>
      <c r="Y17" s="110">
        <f t="shared" si="12"/>
        <v>2.2788565264293421E-2</v>
      </c>
      <c r="Z17" s="110">
        <f t="shared" si="13"/>
        <v>1.264445955132563E-2</v>
      </c>
      <c r="AA17" s="26">
        <f t="shared" si="14"/>
        <v>8.8285229202037345E-3</v>
      </c>
      <c r="AB17" s="110">
        <f t="shared" si="15"/>
        <v>2.2594534680479175E-3</v>
      </c>
      <c r="AC17" s="110">
        <f t="shared" si="16"/>
        <v>1.4976465554129225E-3</v>
      </c>
      <c r="AD17" s="110">
        <f t="shared" si="17"/>
        <v>2.6118604153286236E-3</v>
      </c>
      <c r="AE17" s="110">
        <f t="shared" si="18"/>
        <v>2.6992287917737791E-3</v>
      </c>
      <c r="AF17" s="110">
        <f t="shared" si="19"/>
        <v>3.6318578020851137E-3</v>
      </c>
      <c r="AG17" s="110">
        <f t="shared" si="20"/>
        <v>5.6451268015224737E-3</v>
      </c>
      <c r="AH17" s="110">
        <f t="shared" si="21"/>
        <v>1.0277932422594321E-2</v>
      </c>
      <c r="AI17" s="110">
        <f t="shared" si="22"/>
        <v>9.0495815099630363E-3</v>
      </c>
      <c r="AJ17" s="110">
        <f t="shared" si="23"/>
        <v>4.9692078997664044E-3</v>
      </c>
      <c r="AK17" s="26">
        <f t="shared" si="24"/>
        <v>3.8260425966075754E-3</v>
      </c>
      <c r="AL17" s="110">
        <f t="shared" si="25"/>
        <v>1.5540686380315131E-3</v>
      </c>
      <c r="AM17" s="110">
        <f t="shared" si="26"/>
        <v>9.0691196475999221E-4</v>
      </c>
      <c r="AN17" s="110">
        <f t="shared" si="27"/>
        <v>1.5099874886750938E-3</v>
      </c>
      <c r="AO17" s="110">
        <f t="shared" si="28"/>
        <v>2.358745753175651E-3</v>
      </c>
      <c r="AP17" s="110">
        <f t="shared" si="29"/>
        <v>2.6868905742145179E-3</v>
      </c>
      <c r="AQ17" s="110">
        <f t="shared" si="30"/>
        <v>4.6177860642587698E-3</v>
      </c>
      <c r="AR17" s="110">
        <f t="shared" si="31"/>
        <v>7.0113744898845183E-3</v>
      </c>
      <c r="AS17" s="110">
        <f t="shared" si="32"/>
        <v>6.5488882120012188E-3</v>
      </c>
      <c r="AT17" s="110">
        <f t="shared" si="33"/>
        <v>2.7819434483058398E-3</v>
      </c>
      <c r="AU17" s="26">
        <f t="shared" si="34"/>
        <v>2.5823959381975751E-3</v>
      </c>
      <c r="AV17" s="110">
        <f t="shared" si="35"/>
        <v>1.4013559065257737E-3</v>
      </c>
      <c r="AW17" s="110">
        <f t="shared" si="36"/>
        <v>8.71267125449839E-4</v>
      </c>
      <c r="AX17" s="110">
        <f t="shared" si="37"/>
        <v>1.7229147663930273E-3</v>
      </c>
      <c r="AY17" s="110">
        <f t="shared" si="38"/>
        <v>1.7581805992992576E-3</v>
      </c>
      <c r="AZ17" s="110">
        <f t="shared" si="39"/>
        <v>2.337599979782919E-3</v>
      </c>
      <c r="BA17" s="110">
        <f t="shared" si="40"/>
        <v>3.3820586223494539E-3</v>
      </c>
      <c r="BB17" s="110">
        <f t="shared" si="41"/>
        <v>6.462649686371412E-3</v>
      </c>
      <c r="BC17" s="110">
        <f t="shared" si="42"/>
        <v>5.64262527896125E-3</v>
      </c>
      <c r="BD17" s="110">
        <f t="shared" si="43"/>
        <v>3.0611726450563968E-3</v>
      </c>
      <c r="BE17" s="26">
        <f t="shared" si="44"/>
        <v>2.534562211981567E-3</v>
      </c>
      <c r="BF17" s="110">
        <v>57</v>
      </c>
      <c r="BG17" s="110">
        <v>21</v>
      </c>
      <c r="BH17" s="110">
        <v>12</v>
      </c>
      <c r="BI17" s="110">
        <v>11</v>
      </c>
      <c r="BJ17" s="110">
        <v>10</v>
      </c>
      <c r="BK17" s="110">
        <v>18</v>
      </c>
      <c r="BL17" s="110">
        <v>32</v>
      </c>
      <c r="BM17" s="110">
        <v>21</v>
      </c>
      <c r="BN17" s="110">
        <v>18</v>
      </c>
      <c r="BO17" s="26">
        <v>14</v>
      </c>
      <c r="BP17" s="111">
        <f t="shared" si="4"/>
        <v>75</v>
      </c>
      <c r="BQ17" s="111">
        <f t="shared" si="1"/>
        <v>29</v>
      </c>
      <c r="BR17" s="111">
        <f t="shared" si="1"/>
        <v>19</v>
      </c>
      <c r="BS17" s="111">
        <f t="shared" si="1"/>
        <v>13</v>
      </c>
      <c r="BT17" s="111">
        <f t="shared" si="1"/>
        <v>12</v>
      </c>
      <c r="BU17" s="111">
        <f t="shared" si="1"/>
        <v>21</v>
      </c>
      <c r="BV17" s="111">
        <f t="shared" si="1"/>
        <v>33</v>
      </c>
      <c r="BW17" s="111">
        <f t="shared" si="1"/>
        <v>25</v>
      </c>
      <c r="BX17" s="111">
        <f t="shared" si="1"/>
        <v>20</v>
      </c>
      <c r="BY17" s="26">
        <f t="shared" si="1"/>
        <v>15</v>
      </c>
      <c r="BZ17" s="110">
        <v>53</v>
      </c>
      <c r="CA17" s="110">
        <v>35</v>
      </c>
      <c r="CB17" s="110">
        <v>61</v>
      </c>
      <c r="CC17" s="110">
        <v>60</v>
      </c>
      <c r="CD17" s="110">
        <v>62</v>
      </c>
      <c r="CE17" s="110">
        <v>56</v>
      </c>
      <c r="CF17" s="110">
        <v>66</v>
      </c>
      <c r="CG17" s="110">
        <v>30</v>
      </c>
      <c r="CH17" s="110">
        <v>7</v>
      </c>
      <c r="CI17" s="26">
        <v>5</v>
      </c>
      <c r="CJ17" s="110">
        <v>72</v>
      </c>
      <c r="CK17" s="110">
        <v>42</v>
      </c>
      <c r="CL17" s="110">
        <v>70</v>
      </c>
      <c r="CM17" s="110">
        <v>109</v>
      </c>
      <c r="CN17" s="110">
        <v>124</v>
      </c>
      <c r="CO17" s="110">
        <v>213</v>
      </c>
      <c r="CP17" s="110">
        <v>323</v>
      </c>
      <c r="CQ17" s="110">
        <v>301</v>
      </c>
      <c r="CR17" s="110">
        <v>126</v>
      </c>
      <c r="CS17" s="26">
        <v>5</v>
      </c>
      <c r="CT17" s="110">
        <v>111</v>
      </c>
      <c r="CU17" s="110">
        <v>69</v>
      </c>
      <c r="CV17" s="110">
        <v>136</v>
      </c>
      <c r="CW17" s="110">
        <v>139</v>
      </c>
      <c r="CX17" s="110">
        <v>185</v>
      </c>
      <c r="CY17" s="110">
        <v>267</v>
      </c>
      <c r="CZ17" s="110">
        <v>510</v>
      </c>
      <c r="DA17" s="110">
        <v>445</v>
      </c>
      <c r="DB17" s="110">
        <v>241</v>
      </c>
      <c r="DC17" s="26">
        <v>159</v>
      </c>
      <c r="DD17" s="110">
        <v>0</v>
      </c>
      <c r="DE17" s="110">
        <v>17</v>
      </c>
      <c r="DF17" s="110">
        <v>53</v>
      </c>
      <c r="DG17" s="110">
        <v>75</v>
      </c>
      <c r="DH17" s="110">
        <v>87</v>
      </c>
      <c r="DI17" s="110">
        <v>171</v>
      </c>
      <c r="DJ17" s="110">
        <v>259</v>
      </c>
      <c r="DK17" s="110">
        <v>249</v>
      </c>
      <c r="DL17" s="110">
        <v>126</v>
      </c>
      <c r="DM17" s="26">
        <v>80</v>
      </c>
      <c r="DN17" s="111">
        <f t="shared" si="5"/>
        <v>0</v>
      </c>
      <c r="DO17" s="111">
        <f t="shared" si="2"/>
        <v>17</v>
      </c>
      <c r="DP17" s="111">
        <f t="shared" si="2"/>
        <v>56</v>
      </c>
      <c r="DQ17" s="111">
        <f t="shared" si="2"/>
        <v>93</v>
      </c>
      <c r="DR17" s="111">
        <f t="shared" si="2"/>
        <v>108</v>
      </c>
      <c r="DS17" s="111">
        <f t="shared" si="2"/>
        <v>214</v>
      </c>
      <c r="DT17" s="111">
        <f t="shared" si="2"/>
        <v>325</v>
      </c>
      <c r="DU17" s="111">
        <f t="shared" si="2"/>
        <v>313</v>
      </c>
      <c r="DV17" s="111">
        <f t="shared" si="2"/>
        <v>166</v>
      </c>
      <c r="DW17" s="26">
        <f t="shared" si="2"/>
        <v>115</v>
      </c>
      <c r="DX17" s="110">
        <v>0</v>
      </c>
      <c r="DY17" s="110">
        <v>0</v>
      </c>
      <c r="DZ17" s="110">
        <v>0</v>
      </c>
      <c r="EA17" s="110">
        <v>3</v>
      </c>
      <c r="EB17" s="110">
        <v>23</v>
      </c>
      <c r="EC17" s="110">
        <v>76</v>
      </c>
      <c r="ED17" s="110">
        <v>174</v>
      </c>
      <c r="EE17" s="110">
        <v>183</v>
      </c>
      <c r="EF17" s="110">
        <v>110</v>
      </c>
      <c r="EG17" s="26">
        <v>85</v>
      </c>
      <c r="EH17" s="110">
        <v>0</v>
      </c>
      <c r="EI17" s="110">
        <v>0</v>
      </c>
      <c r="EJ17" s="110">
        <v>0</v>
      </c>
      <c r="EK17" s="110">
        <v>0</v>
      </c>
      <c r="EL17" s="110">
        <v>0</v>
      </c>
      <c r="EM17" s="110">
        <v>0</v>
      </c>
      <c r="EN17" s="110">
        <v>0</v>
      </c>
      <c r="EO17" s="110">
        <v>0</v>
      </c>
      <c r="EP17" s="110">
        <v>2</v>
      </c>
      <c r="EQ17" s="26">
        <v>113</v>
      </c>
      <c r="ER17" s="110">
        <v>0</v>
      </c>
      <c r="ES17" s="110">
        <v>0</v>
      </c>
      <c r="ET17" s="110">
        <v>0</v>
      </c>
      <c r="EU17" s="110">
        <v>0</v>
      </c>
      <c r="EV17" s="110">
        <v>0</v>
      </c>
      <c r="EW17" s="110">
        <v>0</v>
      </c>
      <c r="EX17" s="110">
        <v>0</v>
      </c>
      <c r="EY17" s="110">
        <v>0</v>
      </c>
      <c r="EZ17" s="110">
        <v>0</v>
      </c>
      <c r="FA17" s="26">
        <v>39</v>
      </c>
      <c r="FQ17" s="26"/>
      <c r="FR17" s="111">
        <v>18</v>
      </c>
      <c r="FS17" s="111">
        <v>8</v>
      </c>
      <c r="FT17" s="111">
        <v>7</v>
      </c>
      <c r="FU17" s="111">
        <v>2</v>
      </c>
      <c r="FV17" s="111">
        <v>2</v>
      </c>
      <c r="FW17" s="111">
        <v>3</v>
      </c>
      <c r="FX17" s="111">
        <v>1</v>
      </c>
      <c r="FY17" s="111">
        <v>4</v>
      </c>
      <c r="FZ17" s="111">
        <v>2</v>
      </c>
      <c r="GA17" s="26">
        <v>1</v>
      </c>
      <c r="GB17" s="111">
        <v>0</v>
      </c>
      <c r="GC17" s="111">
        <v>0</v>
      </c>
      <c r="GD17" s="111">
        <v>3</v>
      </c>
      <c r="GE17" s="111">
        <v>18</v>
      </c>
      <c r="GF17" s="111">
        <v>21</v>
      </c>
      <c r="GG17" s="111">
        <v>43</v>
      </c>
      <c r="GH17" s="111">
        <v>66</v>
      </c>
      <c r="GI17" s="111">
        <v>64</v>
      </c>
      <c r="GJ17" s="111">
        <v>40</v>
      </c>
      <c r="GK17" s="26">
        <v>35</v>
      </c>
    </row>
    <row r="18" spans="1:193" x14ac:dyDescent="0.25">
      <c r="A18" s="28" t="s">
        <v>13</v>
      </c>
      <c r="B18" s="108">
        <v>4.3466223698781833E-3</v>
      </c>
      <c r="C18" s="108">
        <v>0</v>
      </c>
      <c r="D18" s="108">
        <v>2.4096385542168677E-3</v>
      </c>
      <c r="E18" s="108">
        <v>2.2909507445589921E-3</v>
      </c>
      <c r="F18" s="108">
        <v>5.6242969628796397E-3</v>
      </c>
      <c r="G18" s="99">
        <v>4.5977011494252873E-3</v>
      </c>
      <c r="H18" s="110">
        <f t="shared" si="3"/>
        <v>8.6013462976813754E-3</v>
      </c>
      <c r="I18" s="110">
        <f t="shared" si="45"/>
        <v>5.5352284454451639E-3</v>
      </c>
      <c r="J18" s="110">
        <f t="shared" si="46"/>
        <v>9.7515236755743081E-3</v>
      </c>
      <c r="K18" s="110">
        <f t="shared" si="47"/>
        <v>1.093866866118175E-2</v>
      </c>
      <c r="L18" s="110">
        <f t="shared" si="48"/>
        <v>1.440598690364827E-2</v>
      </c>
      <c r="M18" s="110">
        <f t="shared" si="49"/>
        <v>1.5462962962962963E-2</v>
      </c>
      <c r="N18" s="110">
        <f t="shared" si="50"/>
        <v>1.6220294228592985E-2</v>
      </c>
      <c r="O18" s="110">
        <f t="shared" si="51"/>
        <v>1.5114068441064639E-2</v>
      </c>
      <c r="P18" s="110">
        <f t="shared" si="52"/>
        <v>1.5307092603156493E-2</v>
      </c>
      <c r="Q18" s="26">
        <f t="shared" si="53"/>
        <v>1.1759172154280339E-2</v>
      </c>
      <c r="R18" s="110">
        <f t="shared" si="54"/>
        <v>7.1036054148237498E-3</v>
      </c>
      <c r="S18" s="110">
        <f t="shared" si="6"/>
        <v>5.0247889588637277E-3</v>
      </c>
      <c r="T18" s="110">
        <f t="shared" si="7"/>
        <v>8.7549288244336033E-3</v>
      </c>
      <c r="U18" s="110">
        <f t="shared" si="8"/>
        <v>1.0436178753010436E-2</v>
      </c>
      <c r="V18" s="110">
        <f t="shared" si="9"/>
        <v>1.2164318000531773E-2</v>
      </c>
      <c r="W18" s="110">
        <f t="shared" si="10"/>
        <v>1.4116243621180993E-2</v>
      </c>
      <c r="X18" s="110">
        <f t="shared" si="11"/>
        <v>1.3842450180553698E-2</v>
      </c>
      <c r="Y18" s="110">
        <f t="shared" si="12"/>
        <v>1.3349514563106795E-2</v>
      </c>
      <c r="Z18" s="110">
        <f t="shared" si="13"/>
        <v>1.3664174031271244E-2</v>
      </c>
      <c r="AA18" s="26">
        <f t="shared" si="14"/>
        <v>1.0390492359932089E-2</v>
      </c>
      <c r="AB18" s="110">
        <f t="shared" si="15"/>
        <v>2.6431342456409599E-3</v>
      </c>
      <c r="AC18" s="110">
        <f t="shared" si="16"/>
        <v>1.7543859649122807E-3</v>
      </c>
      <c r="AD18" s="110">
        <f t="shared" si="17"/>
        <v>2.2693213444658533E-3</v>
      </c>
      <c r="AE18" s="110">
        <f t="shared" si="18"/>
        <v>3.6846615252784918E-3</v>
      </c>
      <c r="AF18" s="110">
        <f t="shared" si="19"/>
        <v>4.2727738848060163E-3</v>
      </c>
      <c r="AG18" s="110">
        <f t="shared" si="20"/>
        <v>5.2602317923277596E-3</v>
      </c>
      <c r="AH18" s="110">
        <f t="shared" si="21"/>
        <v>5.181790929724637E-3</v>
      </c>
      <c r="AI18" s="110">
        <f t="shared" si="22"/>
        <v>4.9284105875855039E-3</v>
      </c>
      <c r="AJ18" s="110">
        <f t="shared" si="23"/>
        <v>5.0541516245487363E-3</v>
      </c>
      <c r="AK18" s="26">
        <f t="shared" si="24"/>
        <v>4.2086468562683331E-3</v>
      </c>
      <c r="AL18" s="110">
        <f t="shared" si="25"/>
        <v>2.0073386574573711E-3</v>
      </c>
      <c r="AM18" s="110">
        <f t="shared" si="26"/>
        <v>1.0364708168685626E-3</v>
      </c>
      <c r="AN18" s="110">
        <f t="shared" si="27"/>
        <v>2.2649812330126405E-3</v>
      </c>
      <c r="AO18" s="110">
        <f t="shared" si="28"/>
        <v>2.7266235311938715E-3</v>
      </c>
      <c r="AP18" s="110">
        <f t="shared" si="29"/>
        <v>2.8602383531960997E-3</v>
      </c>
      <c r="AQ18" s="110">
        <f t="shared" si="30"/>
        <v>3.3820404977669863E-3</v>
      </c>
      <c r="AR18" s="110">
        <f t="shared" si="31"/>
        <v>3.4080055570026918E-3</v>
      </c>
      <c r="AS18" s="110">
        <f t="shared" si="32"/>
        <v>3.024237413515513E-3</v>
      </c>
      <c r="AT18" s="110">
        <f t="shared" si="33"/>
        <v>3.4991632435721893E-3</v>
      </c>
      <c r="AU18" s="26">
        <f t="shared" si="34"/>
        <v>2.7355889175821771E-3</v>
      </c>
      <c r="AV18" s="110">
        <f t="shared" si="35"/>
        <v>1.4897297024328044E-3</v>
      </c>
      <c r="AW18" s="110">
        <f t="shared" si="36"/>
        <v>8.71267125449839E-4</v>
      </c>
      <c r="AX18" s="110">
        <f t="shared" si="37"/>
        <v>1.6595723117462248E-3</v>
      </c>
      <c r="AY18" s="110">
        <f t="shared" si="38"/>
        <v>2.0111562250977118E-3</v>
      </c>
      <c r="AZ18" s="110">
        <f t="shared" si="39"/>
        <v>2.4134140331812841E-3</v>
      </c>
      <c r="BA18" s="110">
        <f t="shared" si="40"/>
        <v>3.0400526942467002E-3</v>
      </c>
      <c r="BB18" s="110">
        <f t="shared" si="41"/>
        <v>2.9778876005829057E-3</v>
      </c>
      <c r="BC18" s="110">
        <f t="shared" si="42"/>
        <v>2.3711706228443903E-3</v>
      </c>
      <c r="BD18" s="110">
        <f t="shared" si="43"/>
        <v>2.781729499034651E-3</v>
      </c>
      <c r="BE18" s="26">
        <f t="shared" si="44"/>
        <v>2.1633384536610344E-3</v>
      </c>
      <c r="BF18" s="110">
        <v>92</v>
      </c>
      <c r="BG18" s="110">
        <v>37</v>
      </c>
      <c r="BH18" s="110">
        <v>19</v>
      </c>
      <c r="BI18" s="110">
        <v>18</v>
      </c>
      <c r="BJ18" s="110">
        <v>11</v>
      </c>
      <c r="BK18" s="110">
        <v>23</v>
      </c>
      <c r="BL18" s="110">
        <v>24</v>
      </c>
      <c r="BM18" s="110">
        <v>13</v>
      </c>
      <c r="BN18" s="110">
        <v>24</v>
      </c>
      <c r="BO18" s="26">
        <v>15</v>
      </c>
      <c r="BP18" s="111">
        <f t="shared" si="4"/>
        <v>106</v>
      </c>
      <c r="BQ18" s="111">
        <f t="shared" si="1"/>
        <v>53</v>
      </c>
      <c r="BR18" s="111">
        <f t="shared" si="1"/>
        <v>38</v>
      </c>
      <c r="BS18" s="111">
        <f t="shared" si="1"/>
        <v>23</v>
      </c>
      <c r="BT18" s="111">
        <f t="shared" si="1"/>
        <v>16</v>
      </c>
      <c r="BU18" s="111">
        <f t="shared" si="1"/>
        <v>26</v>
      </c>
      <c r="BV18" s="111">
        <f t="shared" si="1"/>
        <v>24</v>
      </c>
      <c r="BW18" s="111">
        <f t="shared" si="1"/>
        <v>17</v>
      </c>
      <c r="BX18" s="111">
        <f t="shared" si="1"/>
        <v>28</v>
      </c>
      <c r="BY18" s="26">
        <f t="shared" si="1"/>
        <v>16</v>
      </c>
      <c r="BZ18" s="110">
        <v>62</v>
      </c>
      <c r="CA18" s="110">
        <v>41</v>
      </c>
      <c r="CB18" s="110">
        <v>53</v>
      </c>
      <c r="CC18" s="110">
        <v>83</v>
      </c>
      <c r="CD18" s="110">
        <v>73</v>
      </c>
      <c r="CE18" s="110">
        <v>64</v>
      </c>
      <c r="CF18" s="110">
        <v>43</v>
      </c>
      <c r="CG18" s="110">
        <v>17</v>
      </c>
      <c r="CH18" s="110">
        <v>6</v>
      </c>
      <c r="CI18" s="26">
        <v>2</v>
      </c>
      <c r="CJ18" s="110">
        <v>93</v>
      </c>
      <c r="CK18" s="110">
        <v>48</v>
      </c>
      <c r="CL18" s="110">
        <v>105</v>
      </c>
      <c r="CM18" s="110">
        <v>126</v>
      </c>
      <c r="CN18" s="110">
        <v>132</v>
      </c>
      <c r="CO18" s="110">
        <v>156</v>
      </c>
      <c r="CP18" s="110">
        <v>157</v>
      </c>
      <c r="CQ18" s="110">
        <v>139</v>
      </c>
      <c r="CR18" s="110">
        <v>158</v>
      </c>
      <c r="CS18" s="26">
        <v>4</v>
      </c>
      <c r="CT18" s="110">
        <v>118</v>
      </c>
      <c r="CU18" s="110">
        <v>69</v>
      </c>
      <c r="CV18" s="110">
        <v>131</v>
      </c>
      <c r="CW18" s="110">
        <v>159</v>
      </c>
      <c r="CX18" s="110">
        <v>191</v>
      </c>
      <c r="CY18" s="110">
        <v>240</v>
      </c>
      <c r="CZ18" s="110">
        <v>235</v>
      </c>
      <c r="DA18" s="110">
        <v>187</v>
      </c>
      <c r="DB18" s="110">
        <v>219</v>
      </c>
      <c r="DC18" s="26">
        <v>137</v>
      </c>
      <c r="DD18" s="110">
        <v>0</v>
      </c>
      <c r="DE18" s="110">
        <v>22</v>
      </c>
      <c r="DF18" s="110">
        <v>85</v>
      </c>
      <c r="DG18" s="110">
        <v>99</v>
      </c>
      <c r="DH18" s="110">
        <v>143</v>
      </c>
      <c r="DI18" s="110">
        <v>144</v>
      </c>
      <c r="DJ18" s="110">
        <v>148</v>
      </c>
      <c r="DK18" s="110">
        <v>146</v>
      </c>
      <c r="DL18" s="110">
        <v>137</v>
      </c>
      <c r="DM18" s="26">
        <v>110</v>
      </c>
      <c r="DN18" s="111">
        <f t="shared" si="5"/>
        <v>0</v>
      </c>
      <c r="DO18" s="111">
        <f t="shared" si="2"/>
        <v>22</v>
      </c>
      <c r="DP18" s="111">
        <f t="shared" si="2"/>
        <v>93</v>
      </c>
      <c r="DQ18" s="111">
        <f t="shared" si="2"/>
        <v>133</v>
      </c>
      <c r="DR18" s="111">
        <f t="shared" si="2"/>
        <v>167</v>
      </c>
      <c r="DS18" s="111">
        <f t="shared" si="2"/>
        <v>187</v>
      </c>
      <c r="DT18" s="111">
        <f t="shared" si="2"/>
        <v>183</v>
      </c>
      <c r="DU18" s="111">
        <f t="shared" si="2"/>
        <v>181</v>
      </c>
      <c r="DV18" s="111">
        <f t="shared" si="2"/>
        <v>173</v>
      </c>
      <c r="DW18" s="26">
        <f t="shared" si="2"/>
        <v>137</v>
      </c>
      <c r="DX18" s="110">
        <v>0</v>
      </c>
      <c r="DY18" s="110">
        <v>0</v>
      </c>
      <c r="DZ18" s="110">
        <v>0</v>
      </c>
      <c r="EA18" s="110">
        <v>3</v>
      </c>
      <c r="EB18" s="110">
        <v>27</v>
      </c>
      <c r="EC18" s="110">
        <v>59</v>
      </c>
      <c r="ED18" s="110">
        <v>78</v>
      </c>
      <c r="EE18" s="110">
        <v>99</v>
      </c>
      <c r="EF18" s="110">
        <v>113</v>
      </c>
      <c r="EG18" s="26">
        <v>97</v>
      </c>
      <c r="EH18" s="110">
        <v>0</v>
      </c>
      <c r="EI18" s="110">
        <v>0</v>
      </c>
      <c r="EJ18" s="110">
        <v>0</v>
      </c>
      <c r="EK18" s="110">
        <v>0</v>
      </c>
      <c r="EL18" s="110">
        <v>0</v>
      </c>
      <c r="EM18" s="110">
        <v>0</v>
      </c>
      <c r="EN18" s="110">
        <v>0</v>
      </c>
      <c r="EO18" s="110">
        <v>0</v>
      </c>
      <c r="EP18" s="110">
        <v>3</v>
      </c>
      <c r="EQ18" s="26">
        <v>121</v>
      </c>
      <c r="ER18" s="110">
        <v>0</v>
      </c>
      <c r="ES18" s="110">
        <v>0</v>
      </c>
      <c r="ET18" s="110">
        <v>0</v>
      </c>
      <c r="EU18" s="110">
        <v>0</v>
      </c>
      <c r="EV18" s="110">
        <v>0</v>
      </c>
      <c r="EW18" s="110">
        <v>0</v>
      </c>
      <c r="EX18" s="110">
        <v>0</v>
      </c>
      <c r="EY18" s="110">
        <v>0</v>
      </c>
      <c r="EZ18" s="110">
        <v>0</v>
      </c>
      <c r="FA18" s="26">
        <v>32</v>
      </c>
      <c r="FQ18" s="26"/>
      <c r="FR18" s="111">
        <v>14</v>
      </c>
      <c r="FS18" s="111">
        <v>16</v>
      </c>
      <c r="FT18" s="111">
        <v>19</v>
      </c>
      <c r="FU18" s="111">
        <v>5</v>
      </c>
      <c r="FV18" s="111">
        <v>5</v>
      </c>
      <c r="FW18" s="111">
        <v>3</v>
      </c>
      <c r="FX18" s="111">
        <v>0</v>
      </c>
      <c r="FY18" s="111">
        <v>4</v>
      </c>
      <c r="FZ18" s="111">
        <v>4</v>
      </c>
      <c r="GA18" s="26">
        <v>1</v>
      </c>
      <c r="GB18" s="111">
        <v>0</v>
      </c>
      <c r="GC18" s="111">
        <v>0</v>
      </c>
      <c r="GD18" s="111">
        <v>8</v>
      </c>
      <c r="GE18" s="111">
        <v>34</v>
      </c>
      <c r="GF18" s="111">
        <v>24</v>
      </c>
      <c r="GG18" s="111">
        <v>43</v>
      </c>
      <c r="GH18" s="111">
        <v>35</v>
      </c>
      <c r="GI18" s="111">
        <v>35</v>
      </c>
      <c r="GJ18" s="111">
        <v>36</v>
      </c>
      <c r="GK18" s="26">
        <v>27</v>
      </c>
    </row>
    <row r="19" spans="1:193" x14ac:dyDescent="0.25">
      <c r="A19" s="28" t="s">
        <v>14</v>
      </c>
      <c r="B19" s="108">
        <v>4.3466223698781833E-3</v>
      </c>
      <c r="C19" s="108">
        <v>1.2802926383173296E-2</v>
      </c>
      <c r="D19" s="108">
        <v>2.4096385542168676E-2</v>
      </c>
      <c r="E19" s="108">
        <v>1.8327605956471937E-2</v>
      </c>
      <c r="F19" s="108">
        <v>1.5748031496062992E-2</v>
      </c>
      <c r="G19" s="99">
        <v>2.2988505747126436E-2</v>
      </c>
      <c r="H19" s="110">
        <f t="shared" si="3"/>
        <v>4.0201944652206436E-3</v>
      </c>
      <c r="I19" s="110">
        <f t="shared" si="45"/>
        <v>9.3817431278731586E-4</v>
      </c>
      <c r="J19" s="110">
        <f t="shared" si="46"/>
        <v>1.6877637130801688E-3</v>
      </c>
      <c r="K19" s="110">
        <f t="shared" si="47"/>
        <v>2.0568436798803292E-3</v>
      </c>
      <c r="L19" s="110">
        <f t="shared" si="48"/>
        <v>3.7418147801683817E-3</v>
      </c>
      <c r="M19" s="110">
        <f t="shared" si="49"/>
        <v>2.9629629629629628E-3</v>
      </c>
      <c r="N19" s="110">
        <f t="shared" si="50"/>
        <v>3.7721614485099961E-3</v>
      </c>
      <c r="O19" s="110">
        <f t="shared" si="51"/>
        <v>7.9847908745247151E-3</v>
      </c>
      <c r="P19" s="110">
        <f t="shared" si="52"/>
        <v>9.0321353869556951E-3</v>
      </c>
      <c r="Q19" s="26">
        <f t="shared" si="53"/>
        <v>8.7488240827845714E-3</v>
      </c>
      <c r="R19" s="110">
        <f t="shared" si="54"/>
        <v>3.2837421257204129E-3</v>
      </c>
      <c r="S19" s="110">
        <f t="shared" si="6"/>
        <v>8.7096341953637948E-4</v>
      </c>
      <c r="T19" s="110">
        <f t="shared" si="7"/>
        <v>1.4034618726191271E-3</v>
      </c>
      <c r="U19" s="110">
        <f t="shared" si="8"/>
        <v>1.8062617072518064E-3</v>
      </c>
      <c r="V19" s="110">
        <f t="shared" si="9"/>
        <v>3.4565275192767883E-3</v>
      </c>
      <c r="W19" s="110">
        <f t="shared" si="10"/>
        <v>2.5846643250049704E-3</v>
      </c>
      <c r="X19" s="110">
        <f t="shared" si="11"/>
        <v>3.9454326601578169E-3</v>
      </c>
      <c r="Y19" s="110">
        <f t="shared" si="12"/>
        <v>7.146709816612729E-3</v>
      </c>
      <c r="Z19" s="110">
        <f t="shared" si="13"/>
        <v>8.0897348742352149E-3</v>
      </c>
      <c r="AA19" s="26">
        <f t="shared" si="14"/>
        <v>7.9456706281833614E-3</v>
      </c>
      <c r="AB19" s="110">
        <f t="shared" si="15"/>
        <v>1.1510423327791277E-3</v>
      </c>
      <c r="AC19" s="110">
        <f t="shared" si="16"/>
        <v>1.2836970474967908E-4</v>
      </c>
      <c r="AD19" s="110">
        <f t="shared" si="17"/>
        <v>6.4226075786769424E-4</v>
      </c>
      <c r="AE19" s="110">
        <f t="shared" si="18"/>
        <v>6.8551842330762634E-4</v>
      </c>
      <c r="AF19" s="110">
        <f t="shared" si="19"/>
        <v>1.0254657323534439E-3</v>
      </c>
      <c r="AG19" s="110">
        <f t="shared" si="20"/>
        <v>1.1119189154513963E-3</v>
      </c>
      <c r="AH19" s="110">
        <f t="shared" si="21"/>
        <v>1.5416898633891483E-3</v>
      </c>
      <c r="AI19" s="110">
        <f t="shared" si="22"/>
        <v>3.2289586608318819E-3</v>
      </c>
      <c r="AJ19" s="110">
        <f t="shared" si="23"/>
        <v>3.185389679337439E-3</v>
      </c>
      <c r="AK19" s="26">
        <f t="shared" si="24"/>
        <v>3.5709730901670707E-3</v>
      </c>
      <c r="AL19" s="110">
        <f t="shared" si="25"/>
        <v>7.9861860565508312E-4</v>
      </c>
      <c r="AM19" s="110">
        <f t="shared" si="26"/>
        <v>4.3186284036190106E-5</v>
      </c>
      <c r="AN19" s="110">
        <f t="shared" si="27"/>
        <v>3.4513999741145004E-4</v>
      </c>
      <c r="AO19" s="110">
        <f t="shared" si="28"/>
        <v>2.8131830083746292E-4</v>
      </c>
      <c r="AP19" s="110">
        <f t="shared" si="29"/>
        <v>6.9339111592632715E-4</v>
      </c>
      <c r="AQ19" s="110">
        <f t="shared" si="30"/>
        <v>8.2383037766118889E-4</v>
      </c>
      <c r="AR19" s="110">
        <f t="shared" si="31"/>
        <v>8.6828167057393421E-4</v>
      </c>
      <c r="AS19" s="110">
        <f t="shared" si="32"/>
        <v>1.8275967103259215E-3</v>
      </c>
      <c r="AT19" s="110">
        <f t="shared" si="33"/>
        <v>2.08645758622938E-3</v>
      </c>
      <c r="AU19" s="26">
        <f t="shared" si="34"/>
        <v>1.9915087319998248E-3</v>
      </c>
      <c r="AV19" s="110">
        <f t="shared" si="35"/>
        <v>5.8074208738905929E-4</v>
      </c>
      <c r="AW19" s="110">
        <f t="shared" si="36"/>
        <v>8.8389418523896715E-5</v>
      </c>
      <c r="AX19" s="110">
        <f t="shared" si="37"/>
        <v>2.7870680044593088E-4</v>
      </c>
      <c r="AY19" s="110">
        <f t="shared" si="38"/>
        <v>5.6919515804652225E-4</v>
      </c>
      <c r="AZ19" s="110">
        <f t="shared" si="39"/>
        <v>6.8232648058528448E-4</v>
      </c>
      <c r="BA19" s="110">
        <f t="shared" si="40"/>
        <v>7.8534694601373092E-4</v>
      </c>
      <c r="BB19" s="110">
        <f t="shared" si="41"/>
        <v>7.3496800354812145E-4</v>
      </c>
      <c r="BC19" s="110">
        <f t="shared" si="42"/>
        <v>1.5216068167985392E-3</v>
      </c>
      <c r="BD19" s="110">
        <f t="shared" si="43"/>
        <v>1.727466720861701E-3</v>
      </c>
      <c r="BE19" s="26">
        <f t="shared" si="44"/>
        <v>1.561699948796723E-3</v>
      </c>
      <c r="BF19" s="110">
        <v>43</v>
      </c>
      <c r="BG19" s="110">
        <v>7</v>
      </c>
      <c r="BH19" s="110">
        <v>2</v>
      </c>
      <c r="BI19" s="110">
        <v>1</v>
      </c>
      <c r="BJ19" s="110">
        <v>2</v>
      </c>
      <c r="BK19" s="110">
        <v>4</v>
      </c>
      <c r="BL19" s="110">
        <v>4</v>
      </c>
      <c r="BM19" s="110">
        <v>10</v>
      </c>
      <c r="BN19" s="110">
        <v>6</v>
      </c>
      <c r="BO19" s="26">
        <v>7</v>
      </c>
      <c r="BP19" s="111">
        <f t="shared" si="4"/>
        <v>49</v>
      </c>
      <c r="BQ19" s="111">
        <f t="shared" ref="BQ19:BQ45" si="55">BG19+FS19</f>
        <v>10</v>
      </c>
      <c r="BR19" s="111">
        <f t="shared" ref="BR19:BR45" si="56">BH19+FT19</f>
        <v>4</v>
      </c>
      <c r="BS19" s="111">
        <f t="shared" ref="BS19:BS45" si="57">BI19+FU19</f>
        <v>1</v>
      </c>
      <c r="BT19" s="111">
        <f t="shared" ref="BT19:BT45" si="58">BJ19+FV19</f>
        <v>3</v>
      </c>
      <c r="BU19" s="111">
        <f t="shared" ref="BU19:BU45" si="59">BK19+FW19</f>
        <v>6</v>
      </c>
      <c r="BV19" s="111">
        <f t="shared" ref="BV19:BV45" si="60">BL19+FX19</f>
        <v>5</v>
      </c>
      <c r="BW19" s="111">
        <f t="shared" ref="BW19:BW45" si="61">BM19+FY19</f>
        <v>11</v>
      </c>
      <c r="BX19" s="111">
        <f t="shared" ref="BX19:BX45" si="62">BN19+FZ19</f>
        <v>7</v>
      </c>
      <c r="BY19" s="26">
        <f t="shared" ref="BY19:BY45" si="63">BO19+GA19</f>
        <v>7</v>
      </c>
      <c r="BZ19" s="110">
        <v>27</v>
      </c>
      <c r="CA19" s="110">
        <v>3</v>
      </c>
      <c r="CB19" s="110">
        <v>15</v>
      </c>
      <c r="CC19" s="110">
        <v>16</v>
      </c>
      <c r="CD19" s="110">
        <v>20</v>
      </c>
      <c r="CE19" s="110">
        <v>13</v>
      </c>
      <c r="CF19" s="110">
        <v>13</v>
      </c>
      <c r="CG19" s="110">
        <v>14</v>
      </c>
      <c r="CH19" s="110">
        <v>4</v>
      </c>
      <c r="CI19" s="26">
        <v>1</v>
      </c>
      <c r="CJ19" s="110">
        <v>37</v>
      </c>
      <c r="CK19" s="110">
        <v>2</v>
      </c>
      <c r="CL19" s="110">
        <v>16</v>
      </c>
      <c r="CM19" s="110">
        <v>13</v>
      </c>
      <c r="CN19" s="110">
        <v>32</v>
      </c>
      <c r="CO19" s="110">
        <v>38</v>
      </c>
      <c r="CP19" s="110">
        <v>40</v>
      </c>
      <c r="CQ19" s="110">
        <v>84</v>
      </c>
      <c r="CR19" s="110">
        <v>95</v>
      </c>
      <c r="CS19" s="26">
        <v>5</v>
      </c>
      <c r="CT19" s="110">
        <v>46</v>
      </c>
      <c r="CU19" s="110">
        <v>7</v>
      </c>
      <c r="CV19" s="110">
        <v>22</v>
      </c>
      <c r="CW19" s="110">
        <v>45</v>
      </c>
      <c r="CX19" s="110">
        <v>54</v>
      </c>
      <c r="CY19" s="110">
        <v>62</v>
      </c>
      <c r="CZ19" s="110">
        <v>58</v>
      </c>
      <c r="DA19" s="110">
        <v>120</v>
      </c>
      <c r="DB19" s="110">
        <v>136</v>
      </c>
      <c r="DC19" s="26">
        <v>96</v>
      </c>
      <c r="DD19" s="110">
        <v>0</v>
      </c>
      <c r="DE19" s="110">
        <v>3</v>
      </c>
      <c r="DF19" s="110">
        <v>16</v>
      </c>
      <c r="DG19" s="110">
        <v>21</v>
      </c>
      <c r="DH19" s="110">
        <v>38</v>
      </c>
      <c r="DI19" s="110">
        <v>28</v>
      </c>
      <c r="DJ19" s="110">
        <v>36</v>
      </c>
      <c r="DK19" s="110">
        <v>74</v>
      </c>
      <c r="DL19" s="110">
        <v>89</v>
      </c>
      <c r="DM19" s="26">
        <v>86</v>
      </c>
      <c r="DN19" s="111">
        <f t="shared" si="5"/>
        <v>0</v>
      </c>
      <c r="DO19" s="111">
        <f t="shared" ref="DO19:DO45" si="64">DE19+GC19</f>
        <v>3</v>
      </c>
      <c r="DP19" s="111">
        <f t="shared" ref="DP19:DP45" si="65">DF19+GD19</f>
        <v>17</v>
      </c>
      <c r="DQ19" s="111">
        <f t="shared" ref="DQ19:DQ45" si="66">DG19+GE19</f>
        <v>26</v>
      </c>
      <c r="DR19" s="111">
        <f t="shared" ref="DR19:DR45" si="67">DH19+GF19</f>
        <v>49</v>
      </c>
      <c r="DS19" s="111">
        <f t="shared" ref="DS19:DS45" si="68">DI19+GG19</f>
        <v>33</v>
      </c>
      <c r="DT19" s="111">
        <f t="shared" ref="DT19:DT45" si="69">DJ19+GH19</f>
        <v>54</v>
      </c>
      <c r="DU19" s="111">
        <f t="shared" ref="DU19:DU45" si="70">DK19+GI19</f>
        <v>95</v>
      </c>
      <c r="DV19" s="111">
        <f t="shared" ref="DV19:DV45" si="71">DL19+GJ19</f>
        <v>112</v>
      </c>
      <c r="DW19" s="26">
        <f t="shared" ref="DW19:DW45" si="72">DM19+GK19</f>
        <v>110</v>
      </c>
      <c r="DX19" s="110">
        <v>0</v>
      </c>
      <c r="DY19" s="110">
        <v>0</v>
      </c>
      <c r="DZ19" s="110">
        <v>0</v>
      </c>
      <c r="EA19" s="110">
        <v>0</v>
      </c>
      <c r="EB19" s="110">
        <v>4</v>
      </c>
      <c r="EC19" s="110">
        <v>13</v>
      </c>
      <c r="ED19" s="110">
        <v>23</v>
      </c>
      <c r="EE19" s="110">
        <v>62</v>
      </c>
      <c r="EF19" s="110">
        <v>71</v>
      </c>
      <c r="EG19" s="26">
        <v>83</v>
      </c>
      <c r="EH19" s="110">
        <v>0</v>
      </c>
      <c r="EI19" s="110">
        <v>0</v>
      </c>
      <c r="EJ19" s="110">
        <v>0</v>
      </c>
      <c r="EK19" s="110">
        <v>0</v>
      </c>
      <c r="EL19" s="110">
        <v>0</v>
      </c>
      <c r="EM19" s="110">
        <v>0</v>
      </c>
      <c r="EN19" s="110">
        <v>0</v>
      </c>
      <c r="EO19" s="110">
        <v>0</v>
      </c>
      <c r="EP19" s="110">
        <v>1</v>
      </c>
      <c r="EQ19" s="26">
        <v>86</v>
      </c>
      <c r="ER19" s="110">
        <v>0</v>
      </c>
      <c r="ES19" s="110">
        <v>0</v>
      </c>
      <c r="ET19" s="110">
        <v>0</v>
      </c>
      <c r="EU19" s="110">
        <v>0</v>
      </c>
      <c r="EV19" s="110">
        <v>0</v>
      </c>
      <c r="EW19" s="110">
        <v>0</v>
      </c>
      <c r="EX19" s="110">
        <v>0</v>
      </c>
      <c r="EY19" s="110">
        <v>0</v>
      </c>
      <c r="EZ19" s="110">
        <v>0</v>
      </c>
      <c r="FA19" s="26">
        <v>26</v>
      </c>
      <c r="FQ19" s="26"/>
      <c r="FR19" s="111">
        <v>6</v>
      </c>
      <c r="FS19" s="111">
        <v>3</v>
      </c>
      <c r="FT19" s="111">
        <v>2</v>
      </c>
      <c r="FU19" s="111">
        <v>0</v>
      </c>
      <c r="FV19" s="111">
        <v>1</v>
      </c>
      <c r="FW19" s="111">
        <v>2</v>
      </c>
      <c r="FX19" s="111">
        <v>1</v>
      </c>
      <c r="FY19" s="111">
        <v>1</v>
      </c>
      <c r="FZ19" s="111">
        <v>1</v>
      </c>
      <c r="GA19" s="26">
        <v>0</v>
      </c>
      <c r="GB19" s="111">
        <v>0</v>
      </c>
      <c r="GC19" s="111">
        <v>0</v>
      </c>
      <c r="GD19" s="111">
        <v>1</v>
      </c>
      <c r="GE19" s="111">
        <v>5</v>
      </c>
      <c r="GF19" s="111">
        <v>11</v>
      </c>
      <c r="GG19" s="111">
        <v>5</v>
      </c>
      <c r="GH19" s="111">
        <v>18</v>
      </c>
      <c r="GI19" s="111">
        <v>21</v>
      </c>
      <c r="GJ19" s="111">
        <v>23</v>
      </c>
      <c r="GK19" s="26">
        <v>24</v>
      </c>
    </row>
    <row r="20" spans="1:193" x14ac:dyDescent="0.25">
      <c r="A20" s="28" t="s">
        <v>15</v>
      </c>
      <c r="B20" s="108">
        <v>4.3466223698781833E-3</v>
      </c>
      <c r="C20" s="108">
        <v>7.6817558299039782E-3</v>
      </c>
      <c r="D20" s="108">
        <v>9.6385542168674707E-3</v>
      </c>
      <c r="E20" s="108">
        <v>1.0309278350515464E-2</v>
      </c>
      <c r="F20" s="108">
        <v>1.1248593925759279E-2</v>
      </c>
      <c r="G20" s="99">
        <v>1.4942528735632184E-2</v>
      </c>
      <c r="H20" s="110">
        <f t="shared" si="3"/>
        <v>7.6664173522812268E-3</v>
      </c>
      <c r="I20" s="110">
        <f t="shared" si="45"/>
        <v>1.4916971573318323E-2</v>
      </c>
      <c r="J20" s="110">
        <f t="shared" si="46"/>
        <v>2.6910454758556024E-2</v>
      </c>
      <c r="K20" s="110">
        <f t="shared" si="47"/>
        <v>2.2531787584143606E-2</v>
      </c>
      <c r="L20" s="110">
        <f t="shared" si="48"/>
        <v>1.3189897100093545E-2</v>
      </c>
      <c r="M20" s="110">
        <f t="shared" si="49"/>
        <v>8.9814814814814809E-3</v>
      </c>
      <c r="N20" s="110">
        <f t="shared" si="50"/>
        <v>4.9038098830629954E-3</v>
      </c>
      <c r="O20" s="110">
        <f t="shared" si="51"/>
        <v>7.0342205323193916E-3</v>
      </c>
      <c r="P20" s="110">
        <f t="shared" si="52"/>
        <v>3.8980794827914054E-3</v>
      </c>
      <c r="Q20" s="26">
        <f t="shared" si="53"/>
        <v>9.313264346190028E-3</v>
      </c>
      <c r="R20" s="110">
        <f t="shared" si="54"/>
        <v>6.8355448331322878E-3</v>
      </c>
      <c r="S20" s="110">
        <f t="shared" si="6"/>
        <v>1.3533431595872973E-2</v>
      </c>
      <c r="T20" s="110">
        <f t="shared" si="7"/>
        <v>2.5262313707144289E-2</v>
      </c>
      <c r="U20" s="110">
        <f t="shared" si="8"/>
        <v>2.047096601552047E-2</v>
      </c>
      <c r="V20" s="110">
        <f t="shared" si="9"/>
        <v>1.1499601169901622E-2</v>
      </c>
      <c r="W20" s="110">
        <f t="shared" si="10"/>
        <v>7.8202664192458075E-3</v>
      </c>
      <c r="X20" s="110">
        <f t="shared" si="11"/>
        <v>4.6810218001872407E-3</v>
      </c>
      <c r="Y20" s="110">
        <f t="shared" si="12"/>
        <v>6.135382955771305E-3</v>
      </c>
      <c r="Z20" s="110">
        <f t="shared" si="13"/>
        <v>3.3990482664853841E-3</v>
      </c>
      <c r="AA20" s="26">
        <f t="shared" si="14"/>
        <v>8.896434634974533E-3</v>
      </c>
      <c r="AB20" s="110">
        <f t="shared" si="15"/>
        <v>3.0268150232340028E-3</v>
      </c>
      <c r="AC20" s="110">
        <f t="shared" si="16"/>
        <v>5.8194266153187846E-3</v>
      </c>
      <c r="AD20" s="110">
        <f t="shared" si="17"/>
        <v>9.3341896810104907E-3</v>
      </c>
      <c r="AE20" s="110">
        <f t="shared" si="18"/>
        <v>6.2982005141388178E-3</v>
      </c>
      <c r="AF20" s="110">
        <f t="shared" si="19"/>
        <v>4.1018629294137755E-3</v>
      </c>
      <c r="AG20" s="110">
        <f t="shared" si="20"/>
        <v>3.5923534191506651E-3</v>
      </c>
      <c r="AH20" s="110">
        <f t="shared" si="21"/>
        <v>2.2697100766562459E-3</v>
      </c>
      <c r="AI20" s="110">
        <f t="shared" si="22"/>
        <v>2.3792326974550709E-3</v>
      </c>
      <c r="AJ20" s="110">
        <f t="shared" si="23"/>
        <v>1.1467402845614779E-3</v>
      </c>
      <c r="AK20" s="26">
        <f t="shared" si="24"/>
        <v>3.2308804149130638E-3</v>
      </c>
      <c r="AL20" s="110">
        <f t="shared" si="25"/>
        <v>2.2231815238506368E-3</v>
      </c>
      <c r="AM20" s="110">
        <f t="shared" si="26"/>
        <v>4.6641186759085315E-3</v>
      </c>
      <c r="AN20" s="110">
        <f t="shared" si="27"/>
        <v>6.9027999482290008E-3</v>
      </c>
      <c r="AO20" s="110">
        <f t="shared" si="28"/>
        <v>5.085369284369522E-3</v>
      </c>
      <c r="AP20" s="110">
        <f t="shared" si="29"/>
        <v>3.0985915492957746E-3</v>
      </c>
      <c r="AQ20" s="110">
        <f t="shared" si="30"/>
        <v>2.1462949312752028E-3</v>
      </c>
      <c r="AR20" s="110">
        <f t="shared" si="31"/>
        <v>1.5194929235043848E-3</v>
      </c>
      <c r="AS20" s="110">
        <f t="shared" si="32"/>
        <v>1.9581393324920589E-3</v>
      </c>
      <c r="AT20" s="110">
        <f t="shared" si="33"/>
        <v>7.1721979526634936E-4</v>
      </c>
      <c r="AU20" s="26">
        <f t="shared" si="34"/>
        <v>1.8383157526152231E-3</v>
      </c>
      <c r="AV20" s="110">
        <f t="shared" si="35"/>
        <v>2.1967200696890506E-3</v>
      </c>
      <c r="AW20" s="110">
        <f t="shared" si="36"/>
        <v>3.8007449965275584E-3</v>
      </c>
      <c r="AX20" s="110">
        <f t="shared" si="37"/>
        <v>6.638289246984899E-3</v>
      </c>
      <c r="AY20" s="110">
        <f t="shared" si="38"/>
        <v>4.7053466398512501E-3</v>
      </c>
      <c r="AZ20" s="110">
        <f t="shared" si="39"/>
        <v>2.969383758102627E-3</v>
      </c>
      <c r="BA20" s="110">
        <f t="shared" si="40"/>
        <v>2.0267017961644669E-3</v>
      </c>
      <c r="BB20" s="110">
        <f t="shared" si="41"/>
        <v>1.1784831781030223E-3</v>
      </c>
      <c r="BC20" s="110">
        <f t="shared" si="42"/>
        <v>1.7371677825116657E-3</v>
      </c>
      <c r="BD20" s="110">
        <f t="shared" si="43"/>
        <v>8.764353216136571E-4</v>
      </c>
      <c r="BE20" s="26">
        <f t="shared" si="44"/>
        <v>1.8433179723502304E-3</v>
      </c>
      <c r="BF20" s="110">
        <v>82</v>
      </c>
      <c r="BG20" s="110">
        <v>88</v>
      </c>
      <c r="BH20" s="110">
        <v>45</v>
      </c>
      <c r="BI20" s="110">
        <v>33</v>
      </c>
      <c r="BJ20" s="110">
        <v>17</v>
      </c>
      <c r="BK20" s="110">
        <v>12</v>
      </c>
      <c r="BL20" s="110">
        <v>4</v>
      </c>
      <c r="BM20" s="110">
        <v>8</v>
      </c>
      <c r="BN20" s="110">
        <v>4</v>
      </c>
      <c r="BO20" s="26">
        <v>3</v>
      </c>
      <c r="BP20" s="111">
        <f t="shared" si="4"/>
        <v>102</v>
      </c>
      <c r="BQ20" s="111">
        <f t="shared" si="55"/>
        <v>131</v>
      </c>
      <c r="BR20" s="111">
        <f t="shared" si="56"/>
        <v>112</v>
      </c>
      <c r="BS20" s="111">
        <f t="shared" si="57"/>
        <v>38</v>
      </c>
      <c r="BT20" s="111">
        <f t="shared" si="58"/>
        <v>20</v>
      </c>
      <c r="BU20" s="111">
        <f t="shared" si="59"/>
        <v>12</v>
      </c>
      <c r="BV20" s="111">
        <f t="shared" si="60"/>
        <v>4</v>
      </c>
      <c r="BW20" s="111">
        <f t="shared" si="61"/>
        <v>10</v>
      </c>
      <c r="BX20" s="111">
        <f t="shared" si="62"/>
        <v>5</v>
      </c>
      <c r="BY20" s="26">
        <f t="shared" si="63"/>
        <v>4</v>
      </c>
      <c r="BZ20" s="110">
        <v>71</v>
      </c>
      <c r="CA20" s="110">
        <v>136</v>
      </c>
      <c r="CB20" s="110">
        <v>218</v>
      </c>
      <c r="CC20" s="110">
        <v>141</v>
      </c>
      <c r="CD20" s="110">
        <v>72</v>
      </c>
      <c r="CE20" s="110">
        <v>35</v>
      </c>
      <c r="CF20" s="110">
        <v>16</v>
      </c>
      <c r="CG20" s="110">
        <v>8</v>
      </c>
      <c r="CH20" s="110">
        <v>1</v>
      </c>
      <c r="CI20" s="26">
        <v>0</v>
      </c>
      <c r="CJ20" s="110">
        <v>103</v>
      </c>
      <c r="CK20" s="110">
        <v>216</v>
      </c>
      <c r="CL20" s="110">
        <v>320</v>
      </c>
      <c r="CM20" s="110">
        <v>235</v>
      </c>
      <c r="CN20" s="110">
        <v>143</v>
      </c>
      <c r="CO20" s="110">
        <v>99</v>
      </c>
      <c r="CP20" s="110">
        <v>70</v>
      </c>
      <c r="CQ20" s="110">
        <v>90</v>
      </c>
      <c r="CR20" s="110">
        <v>33</v>
      </c>
      <c r="CS20" s="26">
        <v>3</v>
      </c>
      <c r="CT20" s="110">
        <v>174</v>
      </c>
      <c r="CU20" s="110">
        <v>301</v>
      </c>
      <c r="CV20" s="110">
        <v>524</v>
      </c>
      <c r="CW20" s="110">
        <v>372</v>
      </c>
      <c r="CX20" s="110">
        <v>235</v>
      </c>
      <c r="CY20" s="110">
        <v>160</v>
      </c>
      <c r="CZ20" s="110">
        <v>93</v>
      </c>
      <c r="DA20" s="110">
        <v>137</v>
      </c>
      <c r="DB20" s="110">
        <v>69</v>
      </c>
      <c r="DC20" s="26">
        <v>112</v>
      </c>
      <c r="DD20" s="110">
        <v>0</v>
      </c>
      <c r="DE20" s="110">
        <v>71</v>
      </c>
      <c r="DF20" s="110">
        <v>242</v>
      </c>
      <c r="DG20" s="110">
        <v>208</v>
      </c>
      <c r="DH20" s="110">
        <v>124</v>
      </c>
      <c r="DI20" s="110">
        <v>85</v>
      </c>
      <c r="DJ20" s="110">
        <v>48</v>
      </c>
      <c r="DK20" s="110">
        <v>66</v>
      </c>
      <c r="DL20" s="110">
        <v>37</v>
      </c>
      <c r="DM20" s="26">
        <v>96</v>
      </c>
      <c r="DN20" s="111">
        <f t="shared" si="5"/>
        <v>0</v>
      </c>
      <c r="DO20" s="111">
        <f t="shared" si="64"/>
        <v>71</v>
      </c>
      <c r="DP20" s="111">
        <f t="shared" si="65"/>
        <v>266</v>
      </c>
      <c r="DQ20" s="111">
        <f t="shared" si="66"/>
        <v>268</v>
      </c>
      <c r="DR20" s="111">
        <f t="shared" si="67"/>
        <v>153</v>
      </c>
      <c r="DS20" s="111">
        <f t="shared" si="68"/>
        <v>106</v>
      </c>
      <c r="DT20" s="111">
        <f t="shared" si="69"/>
        <v>66</v>
      </c>
      <c r="DU20" s="111">
        <f t="shared" si="70"/>
        <v>81</v>
      </c>
      <c r="DV20" s="111">
        <f t="shared" si="71"/>
        <v>45</v>
      </c>
      <c r="DW20" s="26">
        <f t="shared" si="72"/>
        <v>127</v>
      </c>
      <c r="DX20" s="110">
        <v>0</v>
      </c>
      <c r="DY20" s="110">
        <v>0</v>
      </c>
      <c r="DZ20" s="110">
        <v>0</v>
      </c>
      <c r="EA20" s="110">
        <v>6</v>
      </c>
      <c r="EB20" s="110">
        <v>24</v>
      </c>
      <c r="EC20" s="110">
        <v>49</v>
      </c>
      <c r="ED20" s="110">
        <v>37</v>
      </c>
      <c r="EE20" s="110">
        <v>48</v>
      </c>
      <c r="EF20" s="110">
        <v>26</v>
      </c>
      <c r="EG20" s="26">
        <v>76</v>
      </c>
      <c r="EH20" s="110">
        <v>0</v>
      </c>
      <c r="EI20" s="110">
        <v>0</v>
      </c>
      <c r="EJ20" s="110">
        <v>0</v>
      </c>
      <c r="EK20" s="110">
        <v>0</v>
      </c>
      <c r="EL20" s="110">
        <v>0</v>
      </c>
      <c r="EM20" s="110">
        <v>0</v>
      </c>
      <c r="EN20" s="110">
        <v>0</v>
      </c>
      <c r="EO20" s="110">
        <v>0</v>
      </c>
      <c r="EP20" s="110">
        <v>0</v>
      </c>
      <c r="EQ20" s="26">
        <v>81</v>
      </c>
      <c r="ER20" s="110">
        <v>0</v>
      </c>
      <c r="ES20" s="110">
        <v>0</v>
      </c>
      <c r="ET20" s="110">
        <v>0</v>
      </c>
      <c r="EU20" s="110">
        <v>0</v>
      </c>
      <c r="EV20" s="110">
        <v>0</v>
      </c>
      <c r="EW20" s="110">
        <v>0</v>
      </c>
      <c r="EX20" s="110">
        <v>0</v>
      </c>
      <c r="EY20" s="110">
        <v>0</v>
      </c>
      <c r="EZ20" s="110">
        <v>0</v>
      </c>
      <c r="FA20" s="26">
        <v>32</v>
      </c>
      <c r="FQ20" s="26"/>
      <c r="FR20" s="111">
        <v>20</v>
      </c>
      <c r="FS20" s="111">
        <v>43</v>
      </c>
      <c r="FT20" s="111">
        <v>67</v>
      </c>
      <c r="FU20" s="111">
        <v>5</v>
      </c>
      <c r="FV20" s="111">
        <v>3</v>
      </c>
      <c r="FW20" s="111">
        <v>0</v>
      </c>
      <c r="FX20" s="111">
        <v>0</v>
      </c>
      <c r="FY20" s="111">
        <v>2</v>
      </c>
      <c r="FZ20" s="111">
        <v>1</v>
      </c>
      <c r="GA20" s="26">
        <v>1</v>
      </c>
      <c r="GB20" s="111">
        <v>0</v>
      </c>
      <c r="GC20" s="111">
        <v>0</v>
      </c>
      <c r="GD20" s="111">
        <v>24</v>
      </c>
      <c r="GE20" s="111">
        <v>60</v>
      </c>
      <c r="GF20" s="111">
        <v>29</v>
      </c>
      <c r="GG20" s="111">
        <v>21</v>
      </c>
      <c r="GH20" s="111">
        <v>18</v>
      </c>
      <c r="GI20" s="111">
        <v>15</v>
      </c>
      <c r="GJ20" s="111">
        <v>8</v>
      </c>
      <c r="GK20" s="26">
        <v>31</v>
      </c>
    </row>
    <row r="21" spans="1:193" x14ac:dyDescent="0.25">
      <c r="A21" s="28" t="s">
        <v>16</v>
      </c>
      <c r="B21" s="108">
        <v>4.3466223698781833E-3</v>
      </c>
      <c r="C21" s="108">
        <v>6.4014631915866481E-3</v>
      </c>
      <c r="D21" s="108">
        <v>1.9277108433734941E-2</v>
      </c>
      <c r="E21" s="108">
        <v>2.4054982817869417E-2</v>
      </c>
      <c r="F21" s="108">
        <v>1.5748031496062992E-2</v>
      </c>
      <c r="G21" s="99">
        <v>3.5632183908045977E-2</v>
      </c>
      <c r="H21" s="110">
        <f t="shared" si="3"/>
        <v>4.3941660433807032E-3</v>
      </c>
      <c r="I21" s="110">
        <f t="shared" si="45"/>
        <v>6.5672201895112109E-3</v>
      </c>
      <c r="J21" s="110">
        <f t="shared" si="46"/>
        <v>8.9076418190342233E-3</v>
      </c>
      <c r="K21" s="110">
        <f t="shared" si="47"/>
        <v>9.7232610321615551E-3</v>
      </c>
      <c r="L21" s="110">
        <f t="shared" si="48"/>
        <v>1.010289990645463E-2</v>
      </c>
      <c r="M21" s="110">
        <f t="shared" si="49"/>
        <v>7.6851851851851855E-3</v>
      </c>
      <c r="N21" s="110">
        <f t="shared" si="50"/>
        <v>9.2417955488494907E-3</v>
      </c>
      <c r="O21" s="110">
        <f t="shared" si="51"/>
        <v>1.3878326996197718E-2</v>
      </c>
      <c r="P21" s="110">
        <f t="shared" si="52"/>
        <v>1.0838562464346835E-2</v>
      </c>
      <c r="Q21" s="26">
        <f t="shared" si="53"/>
        <v>1.3828786453433679E-2</v>
      </c>
      <c r="R21" s="110">
        <f t="shared" si="54"/>
        <v>3.7528481436804716E-3</v>
      </c>
      <c r="S21" s="110">
        <f t="shared" si="6"/>
        <v>5.895752378400107E-3</v>
      </c>
      <c r="T21" s="110">
        <f t="shared" si="7"/>
        <v>7.9529506115083876E-3</v>
      </c>
      <c r="U21" s="110">
        <f t="shared" si="8"/>
        <v>8.0278298100080279E-3</v>
      </c>
      <c r="V21" s="110">
        <f t="shared" si="9"/>
        <v>9.0401488965700608E-3</v>
      </c>
      <c r="W21" s="110">
        <f t="shared" si="10"/>
        <v>7.4888991980913248E-3</v>
      </c>
      <c r="X21" s="110">
        <f t="shared" si="11"/>
        <v>8.225224020329009E-3</v>
      </c>
      <c r="Y21" s="110">
        <f t="shared" si="12"/>
        <v>1.2540453074433657E-2</v>
      </c>
      <c r="Z21" s="110">
        <f t="shared" si="13"/>
        <v>1.0197144799456152E-2</v>
      </c>
      <c r="AA21" s="26">
        <f t="shared" si="14"/>
        <v>1.202037351443124E-2</v>
      </c>
      <c r="AB21" s="110">
        <f t="shared" si="15"/>
        <v>1.6199855053928465E-3</v>
      </c>
      <c r="AC21" s="110">
        <f t="shared" si="16"/>
        <v>2.2250748823277708E-3</v>
      </c>
      <c r="AD21" s="110">
        <f t="shared" si="17"/>
        <v>3.0400342539070864E-3</v>
      </c>
      <c r="AE21" s="110">
        <f t="shared" si="18"/>
        <v>2.9562982005141387E-3</v>
      </c>
      <c r="AF21" s="110">
        <f t="shared" si="19"/>
        <v>3.5464023243889932E-3</v>
      </c>
      <c r="AG21" s="110">
        <f t="shared" si="20"/>
        <v>3.207458409955951E-3</v>
      </c>
      <c r="AH21" s="110">
        <f t="shared" si="21"/>
        <v>3.7257505031904415E-3</v>
      </c>
      <c r="AI21" s="110">
        <f t="shared" si="22"/>
        <v>5.1408420784297068E-3</v>
      </c>
      <c r="AJ21" s="110">
        <f t="shared" si="23"/>
        <v>2.8880866425992778E-3</v>
      </c>
      <c r="AK21" s="26">
        <f t="shared" si="24"/>
        <v>4.2936700250818345E-3</v>
      </c>
      <c r="AL21" s="110">
        <f t="shared" si="25"/>
        <v>1.3166414849989207E-3</v>
      </c>
      <c r="AM21" s="110">
        <f t="shared" si="26"/>
        <v>1.4899267992485588E-3</v>
      </c>
      <c r="AN21" s="110">
        <f t="shared" si="27"/>
        <v>2.1139824841451315E-3</v>
      </c>
      <c r="AO21" s="110">
        <f t="shared" si="28"/>
        <v>2.0125078444526196E-3</v>
      </c>
      <c r="AP21" s="110">
        <f t="shared" si="29"/>
        <v>2.0801733477789817E-3</v>
      </c>
      <c r="AQ21" s="110">
        <f t="shared" si="30"/>
        <v>1.8427784763473962E-3</v>
      </c>
      <c r="AR21" s="110">
        <f t="shared" si="31"/>
        <v>1.9970478423200488E-3</v>
      </c>
      <c r="AS21" s="110">
        <f t="shared" si="32"/>
        <v>2.6543666507114574E-3</v>
      </c>
      <c r="AT21" s="110">
        <f t="shared" si="33"/>
        <v>1.9995218534698224E-3</v>
      </c>
      <c r="AU21" s="26">
        <f t="shared" si="34"/>
        <v>2.5605112268569179E-3</v>
      </c>
      <c r="AV21" s="110">
        <f t="shared" si="35"/>
        <v>9.5948692699061974E-4</v>
      </c>
      <c r="AW21" s="110">
        <f t="shared" si="36"/>
        <v>1.1995706799671697E-3</v>
      </c>
      <c r="AX21" s="110">
        <f t="shared" si="37"/>
        <v>1.7862572210398297E-3</v>
      </c>
      <c r="AY21" s="110">
        <f t="shared" si="38"/>
        <v>1.5305025360806486E-3</v>
      </c>
      <c r="AZ21" s="110">
        <f t="shared" si="39"/>
        <v>1.9711653883574885E-3</v>
      </c>
      <c r="BA21" s="110">
        <f t="shared" si="40"/>
        <v>1.5706938920274618E-3</v>
      </c>
      <c r="BB21" s="110">
        <f t="shared" si="41"/>
        <v>1.8881074573908637E-3</v>
      </c>
      <c r="BC21" s="110">
        <f t="shared" si="42"/>
        <v>2.5486914181375533E-3</v>
      </c>
      <c r="BD21" s="110">
        <f t="shared" si="43"/>
        <v>1.7528706432273142E-3</v>
      </c>
      <c r="BE21" s="26">
        <f t="shared" si="44"/>
        <v>2.3169482846902203E-3</v>
      </c>
      <c r="BF21" s="110">
        <v>47</v>
      </c>
      <c r="BG21" s="110">
        <v>34</v>
      </c>
      <c r="BH21" s="110">
        <v>10</v>
      </c>
      <c r="BI21" s="110">
        <v>12</v>
      </c>
      <c r="BJ21" s="110">
        <v>8</v>
      </c>
      <c r="BK21" s="110">
        <v>11</v>
      </c>
      <c r="BL21" s="110">
        <v>9</v>
      </c>
      <c r="BM21" s="110">
        <v>21</v>
      </c>
      <c r="BN21" s="110">
        <v>11</v>
      </c>
      <c r="BO21" s="26">
        <v>15</v>
      </c>
      <c r="BP21" s="111">
        <f t="shared" si="4"/>
        <v>56</v>
      </c>
      <c r="BQ21" s="111">
        <f t="shared" si="55"/>
        <v>52</v>
      </c>
      <c r="BR21" s="111">
        <f t="shared" si="56"/>
        <v>24</v>
      </c>
      <c r="BS21" s="111">
        <f t="shared" si="57"/>
        <v>12</v>
      </c>
      <c r="BT21" s="111">
        <f t="shared" si="58"/>
        <v>11</v>
      </c>
      <c r="BU21" s="111">
        <f t="shared" si="59"/>
        <v>12</v>
      </c>
      <c r="BV21" s="111">
        <f t="shared" si="60"/>
        <v>10</v>
      </c>
      <c r="BW21" s="111">
        <f t="shared" si="61"/>
        <v>25</v>
      </c>
      <c r="BX21" s="111">
        <f t="shared" si="62"/>
        <v>12</v>
      </c>
      <c r="BY21" s="26">
        <f t="shared" si="63"/>
        <v>15</v>
      </c>
      <c r="BZ21" s="110">
        <v>38</v>
      </c>
      <c r="CA21" s="110">
        <v>52</v>
      </c>
      <c r="CB21" s="110">
        <v>71</v>
      </c>
      <c r="CC21" s="110">
        <v>68</v>
      </c>
      <c r="CD21" s="110">
        <v>59</v>
      </c>
      <c r="CE21" s="110">
        <v>36</v>
      </c>
      <c r="CF21" s="110">
        <v>25</v>
      </c>
      <c r="CG21" s="110">
        <v>20</v>
      </c>
      <c r="CH21" s="110">
        <v>7</v>
      </c>
      <c r="CI21" s="26">
        <v>1</v>
      </c>
      <c r="CJ21" s="110">
        <v>61</v>
      </c>
      <c r="CK21" s="110">
        <v>69</v>
      </c>
      <c r="CL21" s="110">
        <v>98</v>
      </c>
      <c r="CM21" s="110">
        <v>93</v>
      </c>
      <c r="CN21" s="110">
        <v>96</v>
      </c>
      <c r="CO21" s="110">
        <v>85</v>
      </c>
      <c r="CP21" s="110">
        <v>92</v>
      </c>
      <c r="CQ21" s="110">
        <v>122</v>
      </c>
      <c r="CR21" s="110">
        <v>88</v>
      </c>
      <c r="CS21" s="26">
        <v>10</v>
      </c>
      <c r="CT21" s="110">
        <v>76</v>
      </c>
      <c r="CU21" s="110">
        <v>95</v>
      </c>
      <c r="CV21" s="110">
        <v>141</v>
      </c>
      <c r="CW21" s="110">
        <v>121</v>
      </c>
      <c r="CX21" s="110">
        <v>156</v>
      </c>
      <c r="CY21" s="110">
        <v>124</v>
      </c>
      <c r="CZ21" s="110">
        <v>149</v>
      </c>
      <c r="DA21" s="110">
        <v>201</v>
      </c>
      <c r="DB21" s="110">
        <v>138</v>
      </c>
      <c r="DC21" s="26">
        <v>149</v>
      </c>
      <c r="DD21" s="110">
        <v>0</v>
      </c>
      <c r="DE21" s="110">
        <v>36</v>
      </c>
      <c r="DF21" s="110">
        <v>85</v>
      </c>
      <c r="DG21" s="110">
        <v>92</v>
      </c>
      <c r="DH21" s="110">
        <v>100</v>
      </c>
      <c r="DI21" s="110">
        <v>72</v>
      </c>
      <c r="DJ21" s="110">
        <v>89</v>
      </c>
      <c r="DK21" s="110">
        <v>125</v>
      </c>
      <c r="DL21" s="110">
        <v>103</v>
      </c>
      <c r="DM21" s="26">
        <v>132</v>
      </c>
      <c r="DN21" s="111">
        <f t="shared" si="5"/>
        <v>0</v>
      </c>
      <c r="DO21" s="111">
        <f t="shared" si="64"/>
        <v>36</v>
      </c>
      <c r="DP21" s="111">
        <f t="shared" si="65"/>
        <v>95</v>
      </c>
      <c r="DQ21" s="111">
        <f t="shared" si="66"/>
        <v>108</v>
      </c>
      <c r="DR21" s="111">
        <f t="shared" si="67"/>
        <v>125</v>
      </c>
      <c r="DS21" s="111">
        <f t="shared" si="68"/>
        <v>101</v>
      </c>
      <c r="DT21" s="111">
        <f t="shared" si="69"/>
        <v>113</v>
      </c>
      <c r="DU21" s="111">
        <f t="shared" si="70"/>
        <v>161</v>
      </c>
      <c r="DV21" s="111">
        <f t="shared" si="71"/>
        <v>138</v>
      </c>
      <c r="DW21" s="26">
        <f t="shared" si="72"/>
        <v>162</v>
      </c>
      <c r="DX21" s="110">
        <v>0</v>
      </c>
      <c r="DY21" s="110">
        <v>0</v>
      </c>
      <c r="DZ21" s="110">
        <v>0</v>
      </c>
      <c r="EA21" s="110">
        <v>1</v>
      </c>
      <c r="EB21" s="110">
        <v>24</v>
      </c>
      <c r="EC21" s="110">
        <v>39</v>
      </c>
      <c r="ED21" s="110">
        <v>62</v>
      </c>
      <c r="EE21" s="110">
        <v>101</v>
      </c>
      <c r="EF21" s="110">
        <v>61</v>
      </c>
      <c r="EG21" s="26">
        <v>100</v>
      </c>
      <c r="EH21" s="110">
        <v>0</v>
      </c>
      <c r="EI21" s="110">
        <v>0</v>
      </c>
      <c r="EJ21" s="110">
        <v>0</v>
      </c>
      <c r="EK21" s="110">
        <v>0</v>
      </c>
      <c r="EL21" s="110">
        <v>0</v>
      </c>
      <c r="EM21" s="110">
        <v>0</v>
      </c>
      <c r="EN21" s="110">
        <v>0</v>
      </c>
      <c r="EO21" s="110">
        <v>0</v>
      </c>
      <c r="EP21" s="110">
        <v>4</v>
      </c>
      <c r="EQ21" s="26">
        <v>107</v>
      </c>
      <c r="ER21" s="110">
        <v>0</v>
      </c>
      <c r="ES21" s="110">
        <v>0</v>
      </c>
      <c r="ET21" s="110">
        <v>0</v>
      </c>
      <c r="EU21" s="110">
        <v>0</v>
      </c>
      <c r="EV21" s="110">
        <v>0</v>
      </c>
      <c r="EW21" s="110">
        <v>0</v>
      </c>
      <c r="EX21" s="110">
        <v>0</v>
      </c>
      <c r="EY21" s="110">
        <v>0</v>
      </c>
      <c r="EZ21" s="110">
        <v>0</v>
      </c>
      <c r="FA21" s="26">
        <v>32</v>
      </c>
      <c r="FQ21" s="26"/>
      <c r="FR21" s="111">
        <v>9</v>
      </c>
      <c r="FS21" s="111">
        <v>18</v>
      </c>
      <c r="FT21" s="111">
        <v>14</v>
      </c>
      <c r="FU21" s="111">
        <v>0</v>
      </c>
      <c r="FV21" s="111">
        <v>3</v>
      </c>
      <c r="FW21" s="111">
        <v>1</v>
      </c>
      <c r="FX21" s="111">
        <v>1</v>
      </c>
      <c r="FY21" s="111">
        <v>4</v>
      </c>
      <c r="FZ21" s="111">
        <v>1</v>
      </c>
      <c r="GA21" s="26">
        <v>0</v>
      </c>
      <c r="GB21" s="111">
        <v>0</v>
      </c>
      <c r="GC21" s="111">
        <v>0</v>
      </c>
      <c r="GD21" s="111">
        <v>10</v>
      </c>
      <c r="GE21" s="111">
        <v>16</v>
      </c>
      <c r="GF21" s="111">
        <v>25</v>
      </c>
      <c r="GG21" s="111">
        <v>29</v>
      </c>
      <c r="GH21" s="111">
        <v>24</v>
      </c>
      <c r="GI21" s="111">
        <v>36</v>
      </c>
      <c r="GJ21" s="111">
        <v>35</v>
      </c>
      <c r="GK21" s="26">
        <v>30</v>
      </c>
    </row>
    <row r="22" spans="1:193" x14ac:dyDescent="0.25">
      <c r="A22" s="28">
        <v>3</v>
      </c>
      <c r="B22" s="108">
        <v>4.3466223698781833E-3</v>
      </c>
      <c r="C22" s="108">
        <v>6.4014631915866481E-3</v>
      </c>
      <c r="D22" s="108">
        <v>2.4096385542168677E-3</v>
      </c>
      <c r="E22" s="108">
        <v>2.2909507445589921E-3</v>
      </c>
      <c r="F22" s="108">
        <v>7.874015748031496E-3</v>
      </c>
      <c r="G22" s="99">
        <v>3.4482758620689655E-3</v>
      </c>
      <c r="H22" s="110">
        <f t="shared" si="3"/>
        <v>5.235602094240838E-3</v>
      </c>
      <c r="I22" s="110">
        <f t="shared" si="45"/>
        <v>5.1599587203302374E-3</v>
      </c>
      <c r="J22" s="110">
        <f t="shared" si="46"/>
        <v>1.3689639006094703E-2</v>
      </c>
      <c r="K22" s="110">
        <f t="shared" si="47"/>
        <v>1.3275991024682124E-2</v>
      </c>
      <c r="L22" s="110">
        <f t="shared" si="48"/>
        <v>9.0739008419083254E-3</v>
      </c>
      <c r="M22" s="110">
        <f t="shared" si="49"/>
        <v>4.6296296296296298E-4</v>
      </c>
      <c r="N22" s="110">
        <f t="shared" si="50"/>
        <v>9.4304036212749905E-5</v>
      </c>
      <c r="O22" s="110">
        <f t="shared" si="51"/>
        <v>0</v>
      </c>
      <c r="P22" s="110">
        <f t="shared" si="52"/>
        <v>9.5075109336375735E-5</v>
      </c>
      <c r="Q22" s="26">
        <f t="shared" si="53"/>
        <v>0</v>
      </c>
      <c r="R22" s="110">
        <f t="shared" si="54"/>
        <v>4.6240450341777243E-3</v>
      </c>
      <c r="S22" s="110">
        <f t="shared" si="6"/>
        <v>4.6898030282728122E-3</v>
      </c>
      <c r="T22" s="110">
        <f t="shared" si="7"/>
        <v>1.1962841676134464E-2</v>
      </c>
      <c r="U22" s="110">
        <f t="shared" si="8"/>
        <v>1.1907947551511908E-2</v>
      </c>
      <c r="V22" s="110">
        <f t="shared" si="9"/>
        <v>7.9101302844988043E-3</v>
      </c>
      <c r="W22" s="110">
        <f t="shared" si="10"/>
        <v>3.9764066538538009E-4</v>
      </c>
      <c r="X22" s="110">
        <f t="shared" si="11"/>
        <v>6.6871740002674864E-5</v>
      </c>
      <c r="Y22" s="110">
        <f t="shared" si="12"/>
        <v>6.7421790722761591E-5</v>
      </c>
      <c r="Z22" s="110">
        <f t="shared" si="13"/>
        <v>6.7980965329707686E-5</v>
      </c>
      <c r="AA22" s="26">
        <f t="shared" si="14"/>
        <v>0</v>
      </c>
      <c r="AB22" s="110">
        <f t="shared" si="15"/>
        <v>1.6199855053928465E-3</v>
      </c>
      <c r="AC22" s="110">
        <f t="shared" si="16"/>
        <v>2.0967051775780915E-3</v>
      </c>
      <c r="AD22" s="110">
        <f t="shared" si="17"/>
        <v>4.7099122243630916E-3</v>
      </c>
      <c r="AE22" s="110">
        <f t="shared" si="18"/>
        <v>4.1559554413024852E-3</v>
      </c>
      <c r="AF22" s="110">
        <f t="shared" si="19"/>
        <v>3.204580413604512E-3</v>
      </c>
      <c r="AG22" s="110">
        <f t="shared" si="20"/>
        <v>3.8489500919471412E-4</v>
      </c>
      <c r="AH22" s="110">
        <f t="shared" si="21"/>
        <v>1.2847415528242901E-4</v>
      </c>
      <c r="AI22" s="110">
        <f t="shared" si="22"/>
        <v>0</v>
      </c>
      <c r="AJ22" s="110">
        <f t="shared" si="23"/>
        <v>0</v>
      </c>
      <c r="AK22" s="26">
        <f t="shared" si="24"/>
        <v>0</v>
      </c>
      <c r="AL22" s="110">
        <f t="shared" si="25"/>
        <v>1.3382257716382474E-3</v>
      </c>
      <c r="AM22" s="110">
        <f t="shared" si="26"/>
        <v>1.8138239295199844E-3</v>
      </c>
      <c r="AN22" s="110">
        <f t="shared" si="27"/>
        <v>3.1494024763794814E-3</v>
      </c>
      <c r="AO22" s="110">
        <f t="shared" si="28"/>
        <v>2.9430222241457662E-3</v>
      </c>
      <c r="AP22" s="110">
        <f t="shared" si="29"/>
        <v>2.7302275189599132E-3</v>
      </c>
      <c r="AQ22" s="110">
        <f t="shared" si="30"/>
        <v>4.3359493561115207E-4</v>
      </c>
      <c r="AR22" s="110">
        <f t="shared" si="31"/>
        <v>6.5121125293045066E-5</v>
      </c>
      <c r="AS22" s="110">
        <f t="shared" si="32"/>
        <v>4.3514207388712415E-5</v>
      </c>
      <c r="AT22" s="110">
        <f t="shared" si="33"/>
        <v>8.6935732759557493E-5</v>
      </c>
      <c r="AU22" s="26">
        <f t="shared" si="34"/>
        <v>0</v>
      </c>
      <c r="AV22" s="110">
        <f t="shared" si="35"/>
        <v>1.1236096908179625E-3</v>
      </c>
      <c r="AW22" s="110">
        <f t="shared" si="36"/>
        <v>1.5152471746953723E-3</v>
      </c>
      <c r="AX22" s="110">
        <f t="shared" si="37"/>
        <v>3.1924597141988445E-3</v>
      </c>
      <c r="AY22" s="110">
        <f t="shared" si="38"/>
        <v>2.7827318837829974E-3</v>
      </c>
      <c r="AZ22" s="110">
        <f t="shared" si="39"/>
        <v>2.4892280865796488E-3</v>
      </c>
      <c r="BA22" s="110">
        <f t="shared" si="40"/>
        <v>2.4067083829453043E-4</v>
      </c>
      <c r="BB22" s="110">
        <f t="shared" si="41"/>
        <v>1.1404675917126021E-4</v>
      </c>
      <c r="BC22" s="110">
        <f t="shared" si="42"/>
        <v>3.8040170419963482E-5</v>
      </c>
      <c r="BD22" s="110">
        <f t="shared" si="43"/>
        <v>3.8105883548419875E-5</v>
      </c>
      <c r="BE22" s="26">
        <f t="shared" si="44"/>
        <v>0</v>
      </c>
      <c r="BF22" s="110">
        <v>56</v>
      </c>
      <c r="BG22" s="110">
        <v>36</v>
      </c>
      <c r="BH22" s="110">
        <v>30</v>
      </c>
      <c r="BI22" s="110">
        <v>24</v>
      </c>
      <c r="BJ22" s="110">
        <v>18</v>
      </c>
      <c r="BK22" s="110">
        <v>1</v>
      </c>
      <c r="BL22" s="110">
        <v>0</v>
      </c>
      <c r="BM22" s="110">
        <v>0</v>
      </c>
      <c r="BN22" s="110">
        <v>0</v>
      </c>
      <c r="BO22" s="26">
        <v>0</v>
      </c>
      <c r="BP22" s="111">
        <f t="shared" si="4"/>
        <v>69</v>
      </c>
      <c r="BQ22" s="111">
        <f t="shared" si="55"/>
        <v>51</v>
      </c>
      <c r="BR22" s="111">
        <f t="shared" si="56"/>
        <v>53</v>
      </c>
      <c r="BS22" s="111">
        <f t="shared" si="57"/>
        <v>30</v>
      </c>
      <c r="BT22" s="111">
        <f t="shared" si="58"/>
        <v>21</v>
      </c>
      <c r="BU22" s="111">
        <f t="shared" si="59"/>
        <v>1</v>
      </c>
      <c r="BV22" s="111">
        <f t="shared" si="60"/>
        <v>0</v>
      </c>
      <c r="BW22" s="111">
        <f t="shared" si="61"/>
        <v>0</v>
      </c>
      <c r="BX22" s="111">
        <f t="shared" si="62"/>
        <v>0</v>
      </c>
      <c r="BY22" s="26">
        <f t="shared" si="63"/>
        <v>0</v>
      </c>
      <c r="BZ22" s="110">
        <v>38</v>
      </c>
      <c r="CA22" s="110">
        <v>49</v>
      </c>
      <c r="CB22" s="110">
        <v>110</v>
      </c>
      <c r="CC22" s="110">
        <v>89</v>
      </c>
      <c r="CD22" s="110">
        <v>59</v>
      </c>
      <c r="CE22" s="110">
        <v>6</v>
      </c>
      <c r="CF22" s="110">
        <v>1</v>
      </c>
      <c r="CG22" s="110">
        <v>0</v>
      </c>
      <c r="CH22" s="110">
        <v>0</v>
      </c>
      <c r="CI22" s="26">
        <v>0</v>
      </c>
      <c r="CJ22" s="110">
        <v>62</v>
      </c>
      <c r="CK22" s="110">
        <v>84</v>
      </c>
      <c r="CL22" s="110">
        <v>146</v>
      </c>
      <c r="CM22" s="110">
        <v>136</v>
      </c>
      <c r="CN22" s="110">
        <v>126</v>
      </c>
      <c r="CO22" s="110">
        <v>20</v>
      </c>
      <c r="CP22" s="110">
        <v>3</v>
      </c>
      <c r="CQ22" s="110">
        <v>2</v>
      </c>
      <c r="CR22" s="110">
        <v>4</v>
      </c>
      <c r="CS22" s="26">
        <v>0</v>
      </c>
      <c r="CT22" s="110">
        <v>89</v>
      </c>
      <c r="CU22" s="110">
        <v>120</v>
      </c>
      <c r="CV22" s="110">
        <v>252</v>
      </c>
      <c r="CW22" s="110">
        <v>220</v>
      </c>
      <c r="CX22" s="110">
        <v>197</v>
      </c>
      <c r="CY22" s="110">
        <v>19</v>
      </c>
      <c r="CZ22" s="110">
        <v>9</v>
      </c>
      <c r="DA22" s="110">
        <v>3</v>
      </c>
      <c r="DB22" s="110">
        <v>3</v>
      </c>
      <c r="DC22" s="26">
        <v>0</v>
      </c>
      <c r="DD22" s="110">
        <v>0</v>
      </c>
      <c r="DE22" s="110">
        <v>19</v>
      </c>
      <c r="DF22" s="110">
        <v>116</v>
      </c>
      <c r="DG22" s="110">
        <v>118</v>
      </c>
      <c r="DH22" s="110">
        <v>79</v>
      </c>
      <c r="DI22" s="110">
        <v>4</v>
      </c>
      <c r="DJ22" s="110">
        <v>1</v>
      </c>
      <c r="DK22" s="110">
        <v>0</v>
      </c>
      <c r="DL22" s="110">
        <v>1</v>
      </c>
      <c r="DM22" s="26">
        <v>0</v>
      </c>
      <c r="DN22" s="111">
        <f t="shared" si="5"/>
        <v>0</v>
      </c>
      <c r="DO22" s="111">
        <f t="shared" si="64"/>
        <v>19</v>
      </c>
      <c r="DP22" s="111">
        <f t="shared" si="65"/>
        <v>126</v>
      </c>
      <c r="DQ22" s="111">
        <f t="shared" si="66"/>
        <v>148</v>
      </c>
      <c r="DR22" s="111">
        <f t="shared" si="67"/>
        <v>98</v>
      </c>
      <c r="DS22" s="111">
        <f t="shared" si="68"/>
        <v>5</v>
      </c>
      <c r="DT22" s="111">
        <f t="shared" si="69"/>
        <v>1</v>
      </c>
      <c r="DU22" s="111">
        <f t="shared" si="70"/>
        <v>1</v>
      </c>
      <c r="DV22" s="111">
        <f t="shared" si="71"/>
        <v>1</v>
      </c>
      <c r="DW22" s="26">
        <f t="shared" si="72"/>
        <v>0</v>
      </c>
      <c r="DX22" s="110">
        <v>0</v>
      </c>
      <c r="DY22" s="110">
        <v>0</v>
      </c>
      <c r="DZ22" s="110">
        <v>0</v>
      </c>
      <c r="EA22" s="110">
        <v>8</v>
      </c>
      <c r="EB22" s="110">
        <v>16</v>
      </c>
      <c r="EC22" s="110">
        <v>3</v>
      </c>
      <c r="ED22" s="110">
        <v>2</v>
      </c>
      <c r="EE22" s="110">
        <v>0</v>
      </c>
      <c r="EF22" s="110">
        <v>0</v>
      </c>
      <c r="EG22" s="26">
        <v>0</v>
      </c>
      <c r="EH22" s="110">
        <v>0</v>
      </c>
      <c r="EI22" s="110">
        <v>0</v>
      </c>
      <c r="EJ22" s="110">
        <v>0</v>
      </c>
      <c r="EK22" s="110">
        <v>0</v>
      </c>
      <c r="EL22" s="110">
        <v>0</v>
      </c>
      <c r="EM22" s="110">
        <v>0</v>
      </c>
      <c r="EN22" s="110">
        <v>0</v>
      </c>
      <c r="EO22" s="110">
        <v>0</v>
      </c>
      <c r="EP22" s="110">
        <v>0</v>
      </c>
      <c r="EQ22" s="26">
        <v>0</v>
      </c>
      <c r="ER22" s="110">
        <v>0</v>
      </c>
      <c r="ES22" s="110">
        <v>0</v>
      </c>
      <c r="ET22" s="110">
        <v>0</v>
      </c>
      <c r="EU22" s="110">
        <v>0</v>
      </c>
      <c r="EV22" s="110">
        <v>0</v>
      </c>
      <c r="EW22" s="110">
        <v>0</v>
      </c>
      <c r="EX22" s="110">
        <v>0</v>
      </c>
      <c r="EY22" s="110">
        <v>0</v>
      </c>
      <c r="EZ22" s="110">
        <v>0</v>
      </c>
      <c r="FA22" s="26">
        <v>0</v>
      </c>
      <c r="FQ22" s="26"/>
      <c r="FR22" s="111">
        <v>13</v>
      </c>
      <c r="FS22" s="111">
        <v>15</v>
      </c>
      <c r="FT22" s="111">
        <v>23</v>
      </c>
      <c r="FU22" s="111">
        <v>6</v>
      </c>
      <c r="FV22" s="111">
        <v>3</v>
      </c>
      <c r="FW22" s="111">
        <v>0</v>
      </c>
      <c r="FX22" s="111">
        <v>0</v>
      </c>
      <c r="FY22" s="111">
        <v>0</v>
      </c>
      <c r="FZ22" s="111">
        <v>0</v>
      </c>
      <c r="GA22" s="26">
        <v>0</v>
      </c>
      <c r="GB22" s="111">
        <v>0</v>
      </c>
      <c r="GC22" s="111">
        <v>0</v>
      </c>
      <c r="GD22" s="111">
        <v>10</v>
      </c>
      <c r="GE22" s="111">
        <v>30</v>
      </c>
      <c r="GF22" s="111">
        <v>19</v>
      </c>
      <c r="GG22" s="111">
        <v>1</v>
      </c>
      <c r="GH22" s="111">
        <v>0</v>
      </c>
      <c r="GI22" s="111">
        <v>1</v>
      </c>
      <c r="GJ22" s="111">
        <v>0</v>
      </c>
      <c r="GK22" s="26">
        <v>0</v>
      </c>
    </row>
    <row r="23" spans="1:193" x14ac:dyDescent="0.25">
      <c r="A23" s="28">
        <v>34</v>
      </c>
      <c r="B23" s="108">
        <v>4.3466223698781833E-3</v>
      </c>
      <c r="C23" s="108">
        <v>3.8408779149519891E-3</v>
      </c>
      <c r="D23" s="108">
        <v>1.2048192771084338E-3</v>
      </c>
      <c r="E23" s="108">
        <v>6.8728522336769758E-3</v>
      </c>
      <c r="F23" s="108">
        <v>5.6242969628796397E-3</v>
      </c>
      <c r="G23" s="99">
        <v>2.2988505747126436E-3</v>
      </c>
      <c r="H23" s="110">
        <f t="shared" si="3"/>
        <v>8.6013462976813754E-3</v>
      </c>
      <c r="I23" s="110">
        <f t="shared" si="45"/>
        <v>6.379585326953748E-3</v>
      </c>
      <c r="J23" s="110">
        <f t="shared" si="46"/>
        <v>5.4383497421472103E-3</v>
      </c>
      <c r="K23" s="110">
        <f t="shared" si="47"/>
        <v>1.3649962602842184E-2</v>
      </c>
      <c r="L23" s="110">
        <f t="shared" si="48"/>
        <v>1.3751169317118802E-2</v>
      </c>
      <c r="M23" s="110">
        <f t="shared" si="49"/>
        <v>1.037037037037037E-2</v>
      </c>
      <c r="N23" s="110">
        <f t="shared" si="50"/>
        <v>1.8672199170124481E-2</v>
      </c>
      <c r="O23" s="110">
        <f t="shared" si="51"/>
        <v>1.5114068441064639E-2</v>
      </c>
      <c r="P23" s="110">
        <f t="shared" si="52"/>
        <v>1.3785890853774482E-2</v>
      </c>
      <c r="Q23" s="26">
        <f t="shared" si="53"/>
        <v>6.0206961429915334E-3</v>
      </c>
      <c r="R23" s="110">
        <f t="shared" si="54"/>
        <v>7.2376357056694813E-3</v>
      </c>
      <c r="S23" s="110">
        <f t="shared" si="6"/>
        <v>5.627763633927375E-3</v>
      </c>
      <c r="T23" s="110">
        <f t="shared" si="7"/>
        <v>4.8118692775512934E-3</v>
      </c>
      <c r="U23" s="110">
        <f t="shared" si="8"/>
        <v>1.1774150388011774E-2</v>
      </c>
      <c r="V23" s="110">
        <f t="shared" si="9"/>
        <v>1.2297261366657803E-2</v>
      </c>
      <c r="W23" s="110">
        <f t="shared" si="10"/>
        <v>9.8747431904036061E-3</v>
      </c>
      <c r="X23" s="110">
        <f t="shared" si="11"/>
        <v>1.5915474120636618E-2</v>
      </c>
      <c r="Y23" s="110">
        <f t="shared" si="12"/>
        <v>1.348435814455232E-2</v>
      </c>
      <c r="Z23" s="110">
        <f t="shared" si="13"/>
        <v>1.2236573759347382E-2</v>
      </c>
      <c r="AA23" s="26">
        <f t="shared" si="14"/>
        <v>5.6366723259762309E-3</v>
      </c>
      <c r="AB23" s="110">
        <f t="shared" si="15"/>
        <v>3.4531269983373832E-3</v>
      </c>
      <c r="AC23" s="110">
        <f t="shared" si="16"/>
        <v>2.7385537013264868E-3</v>
      </c>
      <c r="AD23" s="110">
        <f t="shared" si="17"/>
        <v>2.4834082637550845E-3</v>
      </c>
      <c r="AE23" s="110">
        <f t="shared" si="18"/>
        <v>5.2270779777206511E-3</v>
      </c>
      <c r="AF23" s="110">
        <f t="shared" si="19"/>
        <v>5.38369509485558E-3</v>
      </c>
      <c r="AG23" s="110">
        <f t="shared" si="20"/>
        <v>4.0627806526108709E-3</v>
      </c>
      <c r="AH23" s="110">
        <f t="shared" si="21"/>
        <v>6.8947796668236902E-3</v>
      </c>
      <c r="AI23" s="110">
        <f t="shared" si="22"/>
        <v>4.8009516930789817E-3</v>
      </c>
      <c r="AJ23" s="110">
        <f t="shared" si="23"/>
        <v>6.6256105330218728E-3</v>
      </c>
      <c r="AK23" s="26">
        <f t="shared" si="24"/>
        <v>3.0183224928793098E-3</v>
      </c>
      <c r="AL23" s="110">
        <f t="shared" si="25"/>
        <v>2.4821929635225554E-3</v>
      </c>
      <c r="AM23" s="110">
        <f t="shared" si="26"/>
        <v>1.5978925093390339E-3</v>
      </c>
      <c r="AN23" s="110">
        <f t="shared" si="27"/>
        <v>1.5315587385133095E-3</v>
      </c>
      <c r="AO23" s="110">
        <f t="shared" si="28"/>
        <v>3.635498041591829E-3</v>
      </c>
      <c r="AP23" s="110">
        <f t="shared" si="29"/>
        <v>3.9003250270855903E-3</v>
      </c>
      <c r="AQ23" s="110">
        <f t="shared" si="30"/>
        <v>2.8834063218141611E-3</v>
      </c>
      <c r="AR23" s="110">
        <f t="shared" si="31"/>
        <v>4.5584787705131545E-3</v>
      </c>
      <c r="AS23" s="110">
        <f t="shared" si="32"/>
        <v>3.6334363169574866E-3</v>
      </c>
      <c r="AT23" s="110">
        <f t="shared" si="33"/>
        <v>3.0644845797744018E-3</v>
      </c>
      <c r="AU23" s="26">
        <f t="shared" si="34"/>
        <v>2.1228170000437696E-3</v>
      </c>
      <c r="AV23" s="110">
        <f t="shared" si="35"/>
        <v>2.1840952417023318E-3</v>
      </c>
      <c r="AW23" s="110">
        <f t="shared" si="36"/>
        <v>1.8814319085800871E-3</v>
      </c>
      <c r="AX23" s="110">
        <f t="shared" si="37"/>
        <v>1.380865511300294E-3</v>
      </c>
      <c r="AY23" s="110">
        <f t="shared" si="38"/>
        <v>3.566956323758206E-3</v>
      </c>
      <c r="AZ23" s="110">
        <f t="shared" si="39"/>
        <v>3.0451978115009918E-3</v>
      </c>
      <c r="BA23" s="110">
        <f t="shared" si="40"/>
        <v>2.5460441314316116E-3</v>
      </c>
      <c r="BB23" s="110">
        <f t="shared" si="41"/>
        <v>4.1183551922955074E-3</v>
      </c>
      <c r="BC23" s="110">
        <f t="shared" si="42"/>
        <v>3.3348549401501317E-3</v>
      </c>
      <c r="BD23" s="110">
        <f t="shared" si="43"/>
        <v>3.3914236358093689E-3</v>
      </c>
      <c r="BE23" s="26">
        <f t="shared" si="44"/>
        <v>1.2928827444956478E-3</v>
      </c>
      <c r="BF23" s="110">
        <v>92</v>
      </c>
      <c r="BG23" s="110">
        <v>44</v>
      </c>
      <c r="BH23" s="110">
        <v>9</v>
      </c>
      <c r="BI23" s="110">
        <v>13</v>
      </c>
      <c r="BJ23" s="110">
        <v>23</v>
      </c>
      <c r="BK23" s="110">
        <v>14</v>
      </c>
      <c r="BL23" s="110">
        <v>28</v>
      </c>
      <c r="BM23" s="110">
        <v>17</v>
      </c>
      <c r="BN23" s="110">
        <v>17</v>
      </c>
      <c r="BO23" s="26">
        <v>5</v>
      </c>
      <c r="BP23" s="111">
        <f t="shared" si="4"/>
        <v>108</v>
      </c>
      <c r="BQ23" s="111">
        <f t="shared" si="55"/>
        <v>60</v>
      </c>
      <c r="BR23" s="111">
        <f t="shared" si="56"/>
        <v>20</v>
      </c>
      <c r="BS23" s="111">
        <f t="shared" si="57"/>
        <v>21</v>
      </c>
      <c r="BT23" s="111">
        <f t="shared" si="58"/>
        <v>26</v>
      </c>
      <c r="BU23" s="111">
        <f t="shared" si="59"/>
        <v>17</v>
      </c>
      <c r="BV23" s="111">
        <f t="shared" si="60"/>
        <v>31</v>
      </c>
      <c r="BW23" s="111">
        <f t="shared" si="61"/>
        <v>19</v>
      </c>
      <c r="BX23" s="111">
        <f t="shared" si="62"/>
        <v>17</v>
      </c>
      <c r="BY23" s="26">
        <f t="shared" si="63"/>
        <v>5</v>
      </c>
      <c r="BZ23" s="110">
        <v>81</v>
      </c>
      <c r="CA23" s="110">
        <v>64</v>
      </c>
      <c r="CB23" s="110">
        <v>58</v>
      </c>
      <c r="CC23" s="110">
        <v>113</v>
      </c>
      <c r="CD23" s="110">
        <v>92</v>
      </c>
      <c r="CE23" s="110">
        <v>41</v>
      </c>
      <c r="CF23" s="110">
        <v>56</v>
      </c>
      <c r="CG23" s="110">
        <v>27</v>
      </c>
      <c r="CH23" s="110">
        <v>13</v>
      </c>
      <c r="CI23" s="26">
        <v>4</v>
      </c>
      <c r="CJ23" s="110">
        <v>115</v>
      </c>
      <c r="CK23" s="110">
        <v>74</v>
      </c>
      <c r="CL23" s="110">
        <v>71</v>
      </c>
      <c r="CM23" s="110">
        <v>168</v>
      </c>
      <c r="CN23" s="110">
        <v>180</v>
      </c>
      <c r="CO23" s="110">
        <v>133</v>
      </c>
      <c r="CP23" s="110">
        <v>210</v>
      </c>
      <c r="CQ23" s="110">
        <v>167</v>
      </c>
      <c r="CR23" s="110">
        <v>134</v>
      </c>
      <c r="CS23" s="26">
        <v>4</v>
      </c>
      <c r="CT23" s="110">
        <v>173</v>
      </c>
      <c r="CU23" s="110">
        <v>149</v>
      </c>
      <c r="CV23" s="110">
        <v>109</v>
      </c>
      <c r="CW23" s="110">
        <v>282</v>
      </c>
      <c r="CX23" s="110">
        <v>241</v>
      </c>
      <c r="CY23" s="110">
        <v>201</v>
      </c>
      <c r="CZ23" s="110">
        <v>325</v>
      </c>
      <c r="DA23" s="110">
        <v>263</v>
      </c>
      <c r="DB23" s="110">
        <v>267</v>
      </c>
      <c r="DC23" s="26">
        <v>79</v>
      </c>
      <c r="DD23" s="110">
        <v>0</v>
      </c>
      <c r="DE23" s="110">
        <v>24</v>
      </c>
      <c r="DF23" s="110">
        <v>49</v>
      </c>
      <c r="DG23" s="110">
        <v>133</v>
      </c>
      <c r="DH23" s="110">
        <v>124</v>
      </c>
      <c r="DI23" s="110">
        <v>98</v>
      </c>
      <c r="DJ23" s="110">
        <v>170</v>
      </c>
      <c r="DK23" s="110">
        <v>142</v>
      </c>
      <c r="DL23" s="110">
        <v>128</v>
      </c>
      <c r="DM23" s="26">
        <v>59</v>
      </c>
      <c r="DN23" s="111">
        <f t="shared" si="5"/>
        <v>0</v>
      </c>
      <c r="DO23" s="111">
        <f t="shared" si="64"/>
        <v>24</v>
      </c>
      <c r="DP23" s="111">
        <f t="shared" si="65"/>
        <v>52</v>
      </c>
      <c r="DQ23" s="111">
        <f t="shared" si="66"/>
        <v>155</v>
      </c>
      <c r="DR23" s="111">
        <f t="shared" si="67"/>
        <v>159</v>
      </c>
      <c r="DS23" s="111">
        <f t="shared" si="68"/>
        <v>132</v>
      </c>
      <c r="DT23" s="111">
        <f t="shared" si="69"/>
        <v>207</v>
      </c>
      <c r="DU23" s="111">
        <f t="shared" si="70"/>
        <v>181</v>
      </c>
      <c r="DV23" s="111">
        <f t="shared" si="71"/>
        <v>163</v>
      </c>
      <c r="DW23" s="26">
        <f t="shared" si="72"/>
        <v>78</v>
      </c>
      <c r="DX23" s="110">
        <v>0</v>
      </c>
      <c r="DY23" s="110">
        <v>0</v>
      </c>
      <c r="DZ23" s="110">
        <v>0</v>
      </c>
      <c r="EA23" s="110">
        <v>9</v>
      </c>
      <c r="EB23" s="110">
        <v>34</v>
      </c>
      <c r="EC23" s="110">
        <v>54</v>
      </c>
      <c r="ED23" s="110">
        <v>105</v>
      </c>
      <c r="EE23" s="110">
        <v>86</v>
      </c>
      <c r="EF23" s="110">
        <v>143</v>
      </c>
      <c r="EG23" s="26">
        <v>67</v>
      </c>
      <c r="EH23" s="110">
        <v>0</v>
      </c>
      <c r="EI23" s="110">
        <v>0</v>
      </c>
      <c r="EJ23" s="110">
        <v>0</v>
      </c>
      <c r="EK23" s="110">
        <v>0</v>
      </c>
      <c r="EL23" s="110">
        <v>0</v>
      </c>
      <c r="EM23" s="110">
        <v>0</v>
      </c>
      <c r="EN23" s="110">
        <v>0</v>
      </c>
      <c r="EO23" s="110">
        <v>0</v>
      </c>
      <c r="EP23" s="110">
        <v>7</v>
      </c>
      <c r="EQ23" s="26">
        <v>93</v>
      </c>
      <c r="ER23" s="110">
        <v>0</v>
      </c>
      <c r="ES23" s="110">
        <v>0</v>
      </c>
      <c r="ET23" s="110">
        <v>0</v>
      </c>
      <c r="EU23" s="110">
        <v>0</v>
      </c>
      <c r="EV23" s="110">
        <v>0</v>
      </c>
      <c r="EW23" s="110">
        <v>0</v>
      </c>
      <c r="EX23" s="110">
        <v>0</v>
      </c>
      <c r="EY23" s="110">
        <v>0</v>
      </c>
      <c r="EZ23" s="110">
        <v>0</v>
      </c>
      <c r="FA23" s="26">
        <v>22</v>
      </c>
      <c r="FQ23" s="26"/>
      <c r="FR23" s="111">
        <v>16</v>
      </c>
      <c r="FS23" s="111">
        <v>16</v>
      </c>
      <c r="FT23" s="111">
        <v>11</v>
      </c>
      <c r="FU23" s="111">
        <v>8</v>
      </c>
      <c r="FV23" s="111">
        <v>3</v>
      </c>
      <c r="FW23" s="111">
        <v>3</v>
      </c>
      <c r="FX23" s="111">
        <v>3</v>
      </c>
      <c r="FY23" s="111">
        <v>2</v>
      </c>
      <c r="FZ23" s="111">
        <v>0</v>
      </c>
      <c r="GA23" s="26">
        <v>0</v>
      </c>
      <c r="GB23" s="111">
        <v>0</v>
      </c>
      <c r="GC23" s="111">
        <v>0</v>
      </c>
      <c r="GD23" s="111">
        <v>3</v>
      </c>
      <c r="GE23" s="111">
        <v>22</v>
      </c>
      <c r="GF23" s="111">
        <v>35</v>
      </c>
      <c r="GG23" s="111">
        <v>34</v>
      </c>
      <c r="GH23" s="111">
        <v>37</v>
      </c>
      <c r="GI23" s="111">
        <v>39</v>
      </c>
      <c r="GJ23" s="111">
        <v>35</v>
      </c>
      <c r="GK23" s="26">
        <v>19</v>
      </c>
    </row>
    <row r="24" spans="1:193" x14ac:dyDescent="0.25">
      <c r="A24" s="28">
        <v>4</v>
      </c>
      <c r="B24" s="108">
        <v>4.3466223698781833E-3</v>
      </c>
      <c r="C24" s="108">
        <v>0</v>
      </c>
      <c r="D24" s="108">
        <v>0</v>
      </c>
      <c r="E24" s="108">
        <v>0</v>
      </c>
      <c r="F24" s="108">
        <v>0</v>
      </c>
      <c r="G24" s="99">
        <v>0</v>
      </c>
      <c r="H24" s="110">
        <f t="shared" si="3"/>
        <v>3.8332086761406134E-3</v>
      </c>
      <c r="I24" s="110">
        <f t="shared" si="45"/>
        <v>2.0639834881320948E-3</v>
      </c>
      <c r="J24" s="110">
        <f t="shared" si="46"/>
        <v>7.5011720581340832E-4</v>
      </c>
      <c r="K24" s="110">
        <f t="shared" si="47"/>
        <v>1.8698578908002991E-4</v>
      </c>
      <c r="L24" s="110">
        <f t="shared" si="48"/>
        <v>1.8709073900841907E-4</v>
      </c>
      <c r="M24" s="110">
        <f t="shared" si="49"/>
        <v>0</v>
      </c>
      <c r="N24" s="110">
        <f t="shared" si="50"/>
        <v>9.4304036212749905E-5</v>
      </c>
      <c r="O24" s="110">
        <f t="shared" si="51"/>
        <v>9.5057034220532313E-5</v>
      </c>
      <c r="P24" s="110">
        <f t="shared" si="52"/>
        <v>9.5075109336375735E-5</v>
      </c>
      <c r="Q24" s="26">
        <f t="shared" si="53"/>
        <v>0</v>
      </c>
      <c r="R24" s="110">
        <f t="shared" si="54"/>
        <v>3.8868784345262031E-3</v>
      </c>
      <c r="S24" s="110">
        <f t="shared" si="6"/>
        <v>1.9429183974273082E-3</v>
      </c>
      <c r="T24" s="110">
        <f t="shared" si="7"/>
        <v>6.0148365969391168E-4</v>
      </c>
      <c r="U24" s="110">
        <f t="shared" si="8"/>
        <v>2.6759432700026759E-4</v>
      </c>
      <c r="V24" s="110">
        <f t="shared" si="9"/>
        <v>1.3294336612603032E-4</v>
      </c>
      <c r="W24" s="110">
        <f t="shared" si="10"/>
        <v>0</v>
      </c>
      <c r="X24" s="110">
        <f t="shared" si="11"/>
        <v>6.6871740002674864E-5</v>
      </c>
      <c r="Y24" s="110">
        <f t="shared" si="12"/>
        <v>6.7421790722761591E-5</v>
      </c>
      <c r="Z24" s="110">
        <f t="shared" si="13"/>
        <v>6.7980965329707686E-5</v>
      </c>
      <c r="AA24" s="26">
        <f t="shared" si="14"/>
        <v>0</v>
      </c>
      <c r="AB24" s="110">
        <f t="shared" si="15"/>
        <v>1.8331414929445369E-3</v>
      </c>
      <c r="AC24" s="110">
        <f t="shared" si="16"/>
        <v>1.5404364569961489E-3</v>
      </c>
      <c r="AD24" s="110">
        <f t="shared" si="17"/>
        <v>3.4253907086277029E-4</v>
      </c>
      <c r="AE24" s="110">
        <f t="shared" si="18"/>
        <v>2.9991431019708652E-4</v>
      </c>
      <c r="AF24" s="110">
        <f t="shared" si="19"/>
        <v>8.5455477696120318E-5</v>
      </c>
      <c r="AG24" s="110">
        <f t="shared" si="20"/>
        <v>4.2766112132746011E-5</v>
      </c>
      <c r="AH24" s="110">
        <f t="shared" si="21"/>
        <v>0</v>
      </c>
      <c r="AI24" s="110">
        <f t="shared" si="22"/>
        <v>4.2486298168840549E-5</v>
      </c>
      <c r="AJ24" s="110">
        <f t="shared" si="23"/>
        <v>4.2471862391165851E-5</v>
      </c>
      <c r="AK24" s="26">
        <f t="shared" si="24"/>
        <v>0</v>
      </c>
      <c r="AL24" s="110">
        <f t="shared" si="25"/>
        <v>9.0654003885171596E-4</v>
      </c>
      <c r="AM24" s="110">
        <f t="shared" si="26"/>
        <v>1.1012502429228477E-3</v>
      </c>
      <c r="AN24" s="110">
        <f t="shared" si="27"/>
        <v>1.5099874886750938E-4</v>
      </c>
      <c r="AO24" s="110">
        <f t="shared" si="28"/>
        <v>2.1639869295189457E-4</v>
      </c>
      <c r="AP24" s="110">
        <f t="shared" si="29"/>
        <v>8.6673889490790893E-5</v>
      </c>
      <c r="AQ24" s="110">
        <f t="shared" si="30"/>
        <v>4.3359493561115205E-5</v>
      </c>
      <c r="AR24" s="110">
        <f t="shared" si="31"/>
        <v>2.1707041764348355E-5</v>
      </c>
      <c r="AS24" s="110">
        <f t="shared" si="32"/>
        <v>2.1757103694356208E-5</v>
      </c>
      <c r="AT24" s="110">
        <f t="shared" si="33"/>
        <v>0</v>
      </c>
      <c r="AU24" s="26">
        <f t="shared" si="34"/>
        <v>0</v>
      </c>
      <c r="AV24" s="110">
        <f t="shared" si="35"/>
        <v>9.0898761504374498E-4</v>
      </c>
      <c r="AW24" s="110">
        <f t="shared" si="36"/>
        <v>9.0914830481722336E-4</v>
      </c>
      <c r="AX24" s="110">
        <f t="shared" si="37"/>
        <v>1.0134792743488395E-4</v>
      </c>
      <c r="AY24" s="110">
        <f t="shared" si="38"/>
        <v>1.8973171934884075E-4</v>
      </c>
      <c r="AZ24" s="110">
        <f t="shared" si="39"/>
        <v>1.5162810679672989E-4</v>
      </c>
      <c r="BA24" s="110">
        <f t="shared" si="40"/>
        <v>3.8000658678083751E-5</v>
      </c>
      <c r="BB24" s="110">
        <f t="shared" si="41"/>
        <v>1.1404675917126021E-4</v>
      </c>
      <c r="BC24" s="110">
        <f t="shared" si="42"/>
        <v>3.8040170419963482E-5</v>
      </c>
      <c r="BD24" s="110">
        <f t="shared" si="43"/>
        <v>7.621176709683975E-5</v>
      </c>
      <c r="BE24" s="26">
        <f t="shared" si="44"/>
        <v>0</v>
      </c>
      <c r="BF24" s="110">
        <v>41</v>
      </c>
      <c r="BG24" s="110">
        <v>16</v>
      </c>
      <c r="BH24" s="110">
        <v>1</v>
      </c>
      <c r="BI24" s="110">
        <v>1</v>
      </c>
      <c r="BJ24" s="110">
        <v>0</v>
      </c>
      <c r="BK24" s="110">
        <v>0</v>
      </c>
      <c r="BL24" s="110">
        <v>0</v>
      </c>
      <c r="BM24" s="110">
        <v>1</v>
      </c>
      <c r="BN24" s="110">
        <v>0</v>
      </c>
      <c r="BO24" s="26">
        <v>0</v>
      </c>
      <c r="BP24" s="111">
        <f t="shared" si="4"/>
        <v>58</v>
      </c>
      <c r="BQ24" s="111">
        <f t="shared" si="55"/>
        <v>23</v>
      </c>
      <c r="BR24" s="111">
        <f t="shared" si="56"/>
        <v>2</v>
      </c>
      <c r="BS24" s="111">
        <f t="shared" si="57"/>
        <v>3</v>
      </c>
      <c r="BT24" s="111">
        <f t="shared" si="58"/>
        <v>0</v>
      </c>
      <c r="BU24" s="111">
        <f t="shared" si="59"/>
        <v>0</v>
      </c>
      <c r="BV24" s="111">
        <f t="shared" si="60"/>
        <v>0</v>
      </c>
      <c r="BW24" s="111">
        <f t="shared" si="61"/>
        <v>1</v>
      </c>
      <c r="BX24" s="111">
        <f t="shared" si="62"/>
        <v>0</v>
      </c>
      <c r="BY24" s="26">
        <f t="shared" si="63"/>
        <v>0</v>
      </c>
      <c r="BZ24" s="110">
        <v>43</v>
      </c>
      <c r="CA24" s="110">
        <v>36</v>
      </c>
      <c r="CB24" s="110">
        <v>8</v>
      </c>
      <c r="CC24" s="110">
        <v>7</v>
      </c>
      <c r="CD24" s="110">
        <v>2</v>
      </c>
      <c r="CE24" s="110">
        <v>0</v>
      </c>
      <c r="CF24" s="110">
        <v>0</v>
      </c>
      <c r="CG24" s="110">
        <v>0</v>
      </c>
      <c r="CH24" s="110">
        <v>0</v>
      </c>
      <c r="CI24" s="26">
        <v>0</v>
      </c>
      <c r="CJ24" s="110">
        <v>42</v>
      </c>
      <c r="CK24" s="110">
        <v>51</v>
      </c>
      <c r="CL24" s="110">
        <v>7</v>
      </c>
      <c r="CM24" s="110">
        <v>10</v>
      </c>
      <c r="CN24" s="110">
        <v>4</v>
      </c>
      <c r="CO24" s="110">
        <v>2</v>
      </c>
      <c r="CP24" s="110">
        <v>1</v>
      </c>
      <c r="CQ24" s="110">
        <v>1</v>
      </c>
      <c r="CR24" s="110">
        <v>0</v>
      </c>
      <c r="CS24" s="26">
        <v>0</v>
      </c>
      <c r="CT24" s="110">
        <v>72</v>
      </c>
      <c r="CU24" s="110">
        <v>72</v>
      </c>
      <c r="CV24" s="110">
        <v>8</v>
      </c>
      <c r="CW24" s="110">
        <v>15</v>
      </c>
      <c r="CX24" s="110">
        <v>12</v>
      </c>
      <c r="CY24" s="110">
        <v>3</v>
      </c>
      <c r="CZ24" s="110">
        <v>9</v>
      </c>
      <c r="DA24" s="110">
        <v>3</v>
      </c>
      <c r="DB24" s="110">
        <v>6</v>
      </c>
      <c r="DC24" s="26">
        <v>0</v>
      </c>
      <c r="DD24" s="110">
        <v>0</v>
      </c>
      <c r="DE24" s="110">
        <v>6</v>
      </c>
      <c r="DF24" s="110">
        <v>7</v>
      </c>
      <c r="DG24" s="110">
        <v>1</v>
      </c>
      <c r="DH24" s="110">
        <v>2</v>
      </c>
      <c r="DI24" s="110">
        <v>0</v>
      </c>
      <c r="DJ24" s="110">
        <v>1</v>
      </c>
      <c r="DK24" s="110">
        <v>0</v>
      </c>
      <c r="DL24" s="110">
        <v>1</v>
      </c>
      <c r="DM24" s="26">
        <v>0</v>
      </c>
      <c r="DN24" s="111">
        <f t="shared" si="5"/>
        <v>0</v>
      </c>
      <c r="DO24" s="111">
        <f t="shared" si="64"/>
        <v>6</v>
      </c>
      <c r="DP24" s="111">
        <f t="shared" si="65"/>
        <v>7</v>
      </c>
      <c r="DQ24" s="111">
        <f t="shared" si="66"/>
        <v>1</v>
      </c>
      <c r="DR24" s="111">
        <f t="shared" si="67"/>
        <v>2</v>
      </c>
      <c r="DS24" s="111">
        <f t="shared" si="68"/>
        <v>0</v>
      </c>
      <c r="DT24" s="111">
        <f t="shared" si="69"/>
        <v>1</v>
      </c>
      <c r="DU24" s="111">
        <f t="shared" si="70"/>
        <v>0</v>
      </c>
      <c r="DV24" s="111">
        <f t="shared" si="71"/>
        <v>1</v>
      </c>
      <c r="DW24" s="26">
        <f t="shared" si="72"/>
        <v>0</v>
      </c>
      <c r="DX24" s="110">
        <v>0</v>
      </c>
      <c r="DY24" s="110">
        <v>0</v>
      </c>
      <c r="DZ24" s="110">
        <v>0</v>
      </c>
      <c r="EA24" s="110">
        <v>0</v>
      </c>
      <c r="EB24" s="110">
        <v>0</v>
      </c>
      <c r="EC24" s="110">
        <v>1</v>
      </c>
      <c r="ED24" s="110">
        <v>0</v>
      </c>
      <c r="EE24" s="110">
        <v>1</v>
      </c>
      <c r="EF24" s="110">
        <v>1</v>
      </c>
      <c r="EG24" s="26">
        <v>0</v>
      </c>
      <c r="EH24" s="110">
        <v>0</v>
      </c>
      <c r="EI24" s="110">
        <v>0</v>
      </c>
      <c r="EJ24" s="110">
        <v>0</v>
      </c>
      <c r="EK24" s="110">
        <v>0</v>
      </c>
      <c r="EL24" s="110">
        <v>0</v>
      </c>
      <c r="EM24" s="110">
        <v>0</v>
      </c>
      <c r="EN24" s="110">
        <v>0</v>
      </c>
      <c r="EO24" s="110">
        <v>0</v>
      </c>
      <c r="EP24" s="110">
        <v>0</v>
      </c>
      <c r="EQ24" s="26">
        <v>0</v>
      </c>
      <c r="ER24" s="110">
        <v>0</v>
      </c>
      <c r="ES24" s="110">
        <v>0</v>
      </c>
      <c r="ET24" s="110">
        <v>0</v>
      </c>
      <c r="EU24" s="110">
        <v>0</v>
      </c>
      <c r="EV24" s="110">
        <v>0</v>
      </c>
      <c r="EW24" s="110">
        <v>0</v>
      </c>
      <c r="EX24" s="110">
        <v>0</v>
      </c>
      <c r="EY24" s="110">
        <v>0</v>
      </c>
      <c r="EZ24" s="110">
        <v>0</v>
      </c>
      <c r="FA24" s="26">
        <v>0</v>
      </c>
      <c r="FQ24" s="26"/>
      <c r="FR24" s="111">
        <v>17</v>
      </c>
      <c r="FS24" s="111">
        <v>7</v>
      </c>
      <c r="FT24" s="111">
        <v>1</v>
      </c>
      <c r="FU24" s="111">
        <v>2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26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26">
        <v>0</v>
      </c>
    </row>
    <row r="25" spans="1:193" x14ac:dyDescent="0.25">
      <c r="A25" s="28">
        <v>31</v>
      </c>
      <c r="B25" s="108">
        <v>2.1733111849390916E-3</v>
      </c>
      <c r="C25" s="108">
        <v>1.2802926383173297E-3</v>
      </c>
      <c r="D25" s="108">
        <v>3.6144578313253013E-3</v>
      </c>
      <c r="E25" s="108">
        <v>3.4364261168384879E-3</v>
      </c>
      <c r="F25" s="108">
        <v>1.1248593925759281E-3</v>
      </c>
      <c r="G25" s="99">
        <v>2.2988505747126436E-3</v>
      </c>
      <c r="H25" s="110">
        <f t="shared" si="3"/>
        <v>1.3089005235602095E-3</v>
      </c>
      <c r="I25" s="110">
        <f t="shared" si="45"/>
        <v>5.6290458767238951E-4</v>
      </c>
      <c r="J25" s="110">
        <f t="shared" si="46"/>
        <v>1.6877637130801688E-3</v>
      </c>
      <c r="K25" s="110">
        <f t="shared" si="47"/>
        <v>2.5243081525804039E-3</v>
      </c>
      <c r="L25" s="110">
        <f t="shared" si="48"/>
        <v>1.8709073900841909E-3</v>
      </c>
      <c r="M25" s="110">
        <f t="shared" si="49"/>
        <v>1.2962962962962963E-3</v>
      </c>
      <c r="N25" s="110">
        <f t="shared" si="50"/>
        <v>2.8291210863824973E-4</v>
      </c>
      <c r="O25" s="110">
        <f t="shared" si="51"/>
        <v>1.1406844106463879E-3</v>
      </c>
      <c r="P25" s="110">
        <f t="shared" si="52"/>
        <v>1.5212017493820118E-3</v>
      </c>
      <c r="Q25" s="26">
        <f t="shared" si="53"/>
        <v>5.6444026340545623E-4</v>
      </c>
      <c r="R25" s="110">
        <f t="shared" si="54"/>
        <v>1.2062726176115801E-3</v>
      </c>
      <c r="S25" s="110">
        <f t="shared" si="6"/>
        <v>6.0297467506364728E-4</v>
      </c>
      <c r="T25" s="110">
        <f t="shared" si="7"/>
        <v>1.4034618726191271E-3</v>
      </c>
      <c r="U25" s="110">
        <f t="shared" si="8"/>
        <v>2.4752475247524753E-3</v>
      </c>
      <c r="V25" s="110">
        <f t="shared" si="9"/>
        <v>1.4623770273863334E-3</v>
      </c>
      <c r="W25" s="110">
        <f t="shared" si="10"/>
        <v>1.259195440387037E-3</v>
      </c>
      <c r="X25" s="110">
        <f t="shared" si="11"/>
        <v>2.0061522000802462E-4</v>
      </c>
      <c r="Y25" s="110">
        <f t="shared" si="12"/>
        <v>1.146170442286947E-3</v>
      </c>
      <c r="Z25" s="110">
        <f t="shared" si="13"/>
        <v>1.4276002719238613E-3</v>
      </c>
      <c r="AA25" s="26">
        <f t="shared" si="14"/>
        <v>5.4329371816638371E-4</v>
      </c>
      <c r="AB25" s="110">
        <f t="shared" si="15"/>
        <v>7.2473035767574713E-4</v>
      </c>
      <c r="AC25" s="110">
        <f t="shared" si="16"/>
        <v>1.7115960633290543E-4</v>
      </c>
      <c r="AD25" s="110">
        <f t="shared" si="17"/>
        <v>6.4226075786769424E-4</v>
      </c>
      <c r="AE25" s="110">
        <f t="shared" si="18"/>
        <v>1.8423307626392459E-3</v>
      </c>
      <c r="AF25" s="110">
        <f t="shared" si="19"/>
        <v>8.5455477696120326E-4</v>
      </c>
      <c r="AG25" s="110">
        <f t="shared" si="20"/>
        <v>4.7042723346020612E-4</v>
      </c>
      <c r="AH25" s="110">
        <f t="shared" si="21"/>
        <v>2.9977302899233439E-4</v>
      </c>
      <c r="AI25" s="110">
        <f t="shared" si="22"/>
        <v>6.7978077070144879E-4</v>
      </c>
      <c r="AJ25" s="110">
        <f t="shared" si="23"/>
        <v>6.3707793586748778E-4</v>
      </c>
      <c r="AK25" s="26">
        <f t="shared" si="24"/>
        <v>2.1255792203375419E-4</v>
      </c>
      <c r="AL25" s="110">
        <f t="shared" si="25"/>
        <v>5.1802287934383769E-4</v>
      </c>
      <c r="AM25" s="110">
        <f t="shared" si="26"/>
        <v>2.5911770421714066E-4</v>
      </c>
      <c r="AN25" s="110">
        <f t="shared" si="27"/>
        <v>5.6085249579360629E-4</v>
      </c>
      <c r="AO25" s="110">
        <f t="shared" si="28"/>
        <v>1.7095496743199671E-3</v>
      </c>
      <c r="AP25" s="110">
        <f t="shared" si="29"/>
        <v>4.9837486457204763E-4</v>
      </c>
      <c r="AQ25" s="110">
        <f t="shared" si="30"/>
        <v>3.0351645492780646E-4</v>
      </c>
      <c r="AR25" s="110">
        <f t="shared" si="31"/>
        <v>1.3024225058609013E-4</v>
      </c>
      <c r="AS25" s="110">
        <f t="shared" si="32"/>
        <v>6.3095600713633006E-4</v>
      </c>
      <c r="AT25" s="110">
        <f t="shared" si="33"/>
        <v>4.3467866379778749E-4</v>
      </c>
      <c r="AU25" s="26">
        <f t="shared" si="34"/>
        <v>2.62616536087889E-4</v>
      </c>
      <c r="AV25" s="110">
        <f t="shared" si="35"/>
        <v>4.4186897953515383E-4</v>
      </c>
      <c r="AW25" s="110">
        <f t="shared" si="36"/>
        <v>2.2728707620430584E-4</v>
      </c>
      <c r="AX25" s="110">
        <f t="shared" si="37"/>
        <v>5.8275058275058275E-4</v>
      </c>
      <c r="AY25" s="110">
        <f t="shared" si="38"/>
        <v>1.467258629631035E-3</v>
      </c>
      <c r="AZ25" s="110">
        <f t="shared" si="39"/>
        <v>5.9387675162052539E-4</v>
      </c>
      <c r="BA25" s="110">
        <f t="shared" si="40"/>
        <v>3.1667215565069794E-4</v>
      </c>
      <c r="BB25" s="110">
        <f t="shared" si="41"/>
        <v>1.9007793195210037E-4</v>
      </c>
      <c r="BC25" s="110">
        <f t="shared" si="42"/>
        <v>7.1008318117265167E-4</v>
      </c>
      <c r="BD25" s="110">
        <f t="shared" si="43"/>
        <v>4.3186668021542526E-4</v>
      </c>
      <c r="BE25" s="26">
        <f t="shared" si="44"/>
        <v>1.6641065028161802E-4</v>
      </c>
      <c r="BF25" s="110">
        <v>14</v>
      </c>
      <c r="BG25" s="110">
        <v>1</v>
      </c>
      <c r="BH25" s="110">
        <v>2</v>
      </c>
      <c r="BI25" s="110">
        <v>4</v>
      </c>
      <c r="BJ25" s="110">
        <v>2</v>
      </c>
      <c r="BK25" s="110">
        <v>0</v>
      </c>
      <c r="BL25" s="110">
        <v>1</v>
      </c>
      <c r="BM25" s="110">
        <v>1</v>
      </c>
      <c r="BN25" s="110">
        <v>1</v>
      </c>
      <c r="BO25" s="26">
        <v>0</v>
      </c>
      <c r="BP25" s="111">
        <f t="shared" si="4"/>
        <v>18</v>
      </c>
      <c r="BQ25" s="111">
        <f t="shared" si="55"/>
        <v>4</v>
      </c>
      <c r="BR25" s="111">
        <f t="shared" si="56"/>
        <v>4</v>
      </c>
      <c r="BS25" s="111">
        <f t="shared" si="57"/>
        <v>8</v>
      </c>
      <c r="BT25" s="111">
        <f t="shared" si="58"/>
        <v>2</v>
      </c>
      <c r="BU25" s="111">
        <f t="shared" si="59"/>
        <v>1</v>
      </c>
      <c r="BV25" s="111">
        <f t="shared" si="60"/>
        <v>1</v>
      </c>
      <c r="BW25" s="111">
        <f t="shared" si="61"/>
        <v>1</v>
      </c>
      <c r="BX25" s="111">
        <f t="shared" si="62"/>
        <v>1</v>
      </c>
      <c r="BY25" s="26">
        <f t="shared" si="63"/>
        <v>0</v>
      </c>
      <c r="BZ25" s="110">
        <v>17</v>
      </c>
      <c r="CA25" s="110">
        <v>4</v>
      </c>
      <c r="CB25" s="110">
        <v>15</v>
      </c>
      <c r="CC25" s="110">
        <v>41</v>
      </c>
      <c r="CD25" s="110">
        <v>19</v>
      </c>
      <c r="CE25" s="110">
        <v>5</v>
      </c>
      <c r="CF25" s="110">
        <v>1</v>
      </c>
      <c r="CG25" s="110">
        <v>6</v>
      </c>
      <c r="CH25" s="110">
        <v>1</v>
      </c>
      <c r="CI25" s="26">
        <v>0</v>
      </c>
      <c r="CJ25" s="110">
        <v>24</v>
      </c>
      <c r="CK25" s="110">
        <v>12</v>
      </c>
      <c r="CL25" s="110">
        <v>26</v>
      </c>
      <c r="CM25" s="110">
        <v>79</v>
      </c>
      <c r="CN25" s="110">
        <v>23</v>
      </c>
      <c r="CO25" s="110">
        <v>14</v>
      </c>
      <c r="CP25" s="110">
        <v>6</v>
      </c>
      <c r="CQ25" s="110">
        <v>29</v>
      </c>
      <c r="CR25" s="110">
        <v>20</v>
      </c>
      <c r="CS25" s="26">
        <v>1</v>
      </c>
      <c r="CT25" s="110">
        <v>35</v>
      </c>
      <c r="CU25" s="110">
        <v>18</v>
      </c>
      <c r="CV25" s="110">
        <v>46</v>
      </c>
      <c r="CW25" s="110">
        <v>116</v>
      </c>
      <c r="CX25" s="110">
        <v>47</v>
      </c>
      <c r="CY25" s="110">
        <v>25</v>
      </c>
      <c r="CZ25" s="110">
        <v>15</v>
      </c>
      <c r="DA25" s="110">
        <v>56</v>
      </c>
      <c r="DB25" s="110">
        <v>34</v>
      </c>
      <c r="DC25" s="26">
        <v>10</v>
      </c>
      <c r="DD25" s="110">
        <v>0</v>
      </c>
      <c r="DE25" s="110">
        <v>5</v>
      </c>
      <c r="DF25" s="110">
        <v>16</v>
      </c>
      <c r="DG25" s="110">
        <v>23</v>
      </c>
      <c r="DH25" s="110">
        <v>18</v>
      </c>
      <c r="DI25" s="110">
        <v>14</v>
      </c>
      <c r="DJ25" s="110">
        <v>2</v>
      </c>
      <c r="DK25" s="110">
        <v>11</v>
      </c>
      <c r="DL25" s="110">
        <v>15</v>
      </c>
      <c r="DM25" s="26">
        <v>6</v>
      </c>
      <c r="DN25" s="111">
        <f t="shared" si="5"/>
        <v>0</v>
      </c>
      <c r="DO25" s="111">
        <f t="shared" si="64"/>
        <v>5</v>
      </c>
      <c r="DP25" s="111">
        <f t="shared" si="65"/>
        <v>17</v>
      </c>
      <c r="DQ25" s="111">
        <f t="shared" si="66"/>
        <v>29</v>
      </c>
      <c r="DR25" s="111">
        <f t="shared" si="67"/>
        <v>20</v>
      </c>
      <c r="DS25" s="111">
        <f t="shared" si="68"/>
        <v>18</v>
      </c>
      <c r="DT25" s="111">
        <f t="shared" si="69"/>
        <v>2</v>
      </c>
      <c r="DU25" s="111">
        <f t="shared" si="70"/>
        <v>16</v>
      </c>
      <c r="DV25" s="111">
        <f t="shared" si="71"/>
        <v>20</v>
      </c>
      <c r="DW25" s="26">
        <f t="shared" si="72"/>
        <v>8</v>
      </c>
      <c r="DX25" s="110">
        <v>0</v>
      </c>
      <c r="DY25" s="110">
        <v>0</v>
      </c>
      <c r="DZ25" s="110">
        <v>0</v>
      </c>
      <c r="EA25" s="110">
        <v>2</v>
      </c>
      <c r="EB25" s="110">
        <v>1</v>
      </c>
      <c r="EC25" s="110">
        <v>6</v>
      </c>
      <c r="ED25" s="110">
        <v>6</v>
      </c>
      <c r="EE25" s="110">
        <v>10</v>
      </c>
      <c r="EF25" s="110">
        <v>14</v>
      </c>
      <c r="EG25" s="26">
        <v>5</v>
      </c>
      <c r="EH25" s="110">
        <v>0</v>
      </c>
      <c r="EI25" s="110">
        <v>0</v>
      </c>
      <c r="EJ25" s="110">
        <v>0</v>
      </c>
      <c r="EK25" s="110">
        <v>0</v>
      </c>
      <c r="EL25" s="110">
        <v>0</v>
      </c>
      <c r="EM25" s="110">
        <v>0</v>
      </c>
      <c r="EN25" s="110">
        <v>0</v>
      </c>
      <c r="EO25" s="110">
        <v>0</v>
      </c>
      <c r="EP25" s="110">
        <v>0</v>
      </c>
      <c r="EQ25" s="26">
        <v>11</v>
      </c>
      <c r="ER25" s="110">
        <v>0</v>
      </c>
      <c r="ES25" s="110">
        <v>0</v>
      </c>
      <c r="ET25" s="110">
        <v>0</v>
      </c>
      <c r="EU25" s="110">
        <v>0</v>
      </c>
      <c r="EV25" s="110">
        <v>0</v>
      </c>
      <c r="EW25" s="110">
        <v>0</v>
      </c>
      <c r="EX25" s="110">
        <v>0</v>
      </c>
      <c r="EY25" s="110">
        <v>0</v>
      </c>
      <c r="EZ25" s="110">
        <v>0</v>
      </c>
      <c r="FA25" s="26">
        <v>3</v>
      </c>
      <c r="FQ25" s="26"/>
      <c r="FR25" s="111">
        <v>4</v>
      </c>
      <c r="FS25" s="111">
        <v>3</v>
      </c>
      <c r="FT25" s="111">
        <v>2</v>
      </c>
      <c r="FU25" s="111">
        <v>4</v>
      </c>
      <c r="FV25" s="111">
        <v>0</v>
      </c>
      <c r="FW25" s="111">
        <v>1</v>
      </c>
      <c r="FX25" s="111">
        <v>0</v>
      </c>
      <c r="FY25" s="111">
        <v>0</v>
      </c>
      <c r="FZ25" s="111">
        <v>0</v>
      </c>
      <c r="GA25" s="26">
        <v>0</v>
      </c>
      <c r="GB25" s="111">
        <v>0</v>
      </c>
      <c r="GC25" s="111">
        <v>0</v>
      </c>
      <c r="GD25" s="111">
        <v>1</v>
      </c>
      <c r="GE25" s="111">
        <v>6</v>
      </c>
      <c r="GF25" s="111">
        <v>2</v>
      </c>
      <c r="GG25" s="111">
        <v>4</v>
      </c>
      <c r="GH25" s="111">
        <v>0</v>
      </c>
      <c r="GI25" s="111">
        <v>5</v>
      </c>
      <c r="GJ25" s="111">
        <v>5</v>
      </c>
      <c r="GK25" s="26">
        <v>2</v>
      </c>
    </row>
    <row r="26" spans="1:193" x14ac:dyDescent="0.25">
      <c r="A26" s="28" t="s">
        <v>17</v>
      </c>
      <c r="B26" s="108">
        <v>2.1733111849390916E-3</v>
      </c>
      <c r="C26" s="108">
        <v>1.0242341106538638E-2</v>
      </c>
      <c r="D26" s="108">
        <v>1.2048192771084338E-2</v>
      </c>
      <c r="E26" s="108">
        <v>1.2600229095074456E-2</v>
      </c>
      <c r="F26" s="108">
        <v>1.4623172103487065E-2</v>
      </c>
      <c r="G26" s="99">
        <v>1.4942528735632184E-2</v>
      </c>
      <c r="H26" s="110">
        <f t="shared" si="3"/>
        <v>3.7397157816005983E-4</v>
      </c>
      <c r="I26" s="110">
        <f t="shared" si="45"/>
        <v>1.125809175344779E-3</v>
      </c>
      <c r="J26" s="110">
        <f t="shared" si="46"/>
        <v>1.875293014533521E-3</v>
      </c>
      <c r="K26" s="110">
        <f t="shared" si="47"/>
        <v>1.3089005235602095E-3</v>
      </c>
      <c r="L26" s="110">
        <f t="shared" si="48"/>
        <v>2.4321796071094482E-3</v>
      </c>
      <c r="M26" s="110">
        <f t="shared" si="49"/>
        <v>1.5740740740740741E-3</v>
      </c>
      <c r="N26" s="110">
        <f t="shared" si="50"/>
        <v>2.2632968691059978E-3</v>
      </c>
      <c r="O26" s="110">
        <f t="shared" si="51"/>
        <v>2.0912547528517109E-3</v>
      </c>
      <c r="P26" s="110">
        <f t="shared" si="52"/>
        <v>7.6060087469100588E-4</v>
      </c>
      <c r="Q26" s="26">
        <f t="shared" si="53"/>
        <v>1.4111006585136407E-3</v>
      </c>
      <c r="R26" s="110">
        <f t="shared" si="54"/>
        <v>2.6806058169146228E-4</v>
      </c>
      <c r="S26" s="110">
        <f t="shared" si="6"/>
        <v>1.2729465362454778E-3</v>
      </c>
      <c r="T26" s="110">
        <f t="shared" si="7"/>
        <v>1.8044509790817349E-3</v>
      </c>
      <c r="U26" s="110">
        <f t="shared" si="8"/>
        <v>1.5386673802515387E-3</v>
      </c>
      <c r="V26" s="110">
        <f t="shared" si="9"/>
        <v>2.2600372241425152E-3</v>
      </c>
      <c r="W26" s="110">
        <f t="shared" si="10"/>
        <v>1.5905626615415204E-3</v>
      </c>
      <c r="X26" s="110">
        <f t="shared" si="11"/>
        <v>2.2067674200882707E-3</v>
      </c>
      <c r="Y26" s="110">
        <f t="shared" si="12"/>
        <v>2.0226537216828477E-3</v>
      </c>
      <c r="Z26" s="110">
        <f t="shared" si="13"/>
        <v>5.4384772263766149E-4</v>
      </c>
      <c r="AA26" s="26">
        <f t="shared" si="14"/>
        <v>1.2224108658743633E-3</v>
      </c>
      <c r="AB26" s="110">
        <f t="shared" si="15"/>
        <v>2.9841838257236647E-4</v>
      </c>
      <c r="AC26" s="110">
        <f t="shared" si="16"/>
        <v>7.2742832691484807E-4</v>
      </c>
      <c r="AD26" s="110">
        <f t="shared" si="17"/>
        <v>4.7099122243630915E-4</v>
      </c>
      <c r="AE26" s="110">
        <f t="shared" si="18"/>
        <v>8.5689802913453304E-4</v>
      </c>
      <c r="AF26" s="110">
        <f t="shared" si="19"/>
        <v>1.2391044265937447E-3</v>
      </c>
      <c r="AG26" s="110">
        <f t="shared" si="20"/>
        <v>9.4085446692041225E-4</v>
      </c>
      <c r="AH26" s="110">
        <f t="shared" si="21"/>
        <v>1.5416898633891483E-3</v>
      </c>
      <c r="AI26" s="110">
        <f t="shared" si="22"/>
        <v>1.1896163487275355E-3</v>
      </c>
      <c r="AJ26" s="110">
        <f t="shared" si="23"/>
        <v>7.2202166064981946E-4</v>
      </c>
      <c r="AK26" s="26">
        <f t="shared" si="24"/>
        <v>6.8018535050801338E-4</v>
      </c>
      <c r="AL26" s="110">
        <f t="shared" si="25"/>
        <v>2.1584286639326569E-4</v>
      </c>
      <c r="AM26" s="110">
        <f t="shared" si="26"/>
        <v>7.1257368659713677E-4</v>
      </c>
      <c r="AN26" s="110">
        <f t="shared" si="27"/>
        <v>7.7656499417576253E-4</v>
      </c>
      <c r="AO26" s="110">
        <f t="shared" si="28"/>
        <v>9.737941182835256E-4</v>
      </c>
      <c r="AP26" s="110">
        <f t="shared" si="29"/>
        <v>1.3651137594799566E-3</v>
      </c>
      <c r="AQ26" s="110">
        <f t="shared" si="30"/>
        <v>6.9375189697784328E-4</v>
      </c>
      <c r="AR26" s="110">
        <f t="shared" si="31"/>
        <v>1.3024225058609013E-3</v>
      </c>
      <c r="AS26" s="110">
        <f t="shared" si="32"/>
        <v>1.2401549105783038E-3</v>
      </c>
      <c r="AT26" s="110">
        <f t="shared" si="33"/>
        <v>4.5641259698767686E-4</v>
      </c>
      <c r="AU26" s="26">
        <f t="shared" si="34"/>
        <v>5.25233072175778E-4</v>
      </c>
      <c r="AV26" s="110">
        <f t="shared" si="35"/>
        <v>2.0199724778749889E-4</v>
      </c>
      <c r="AW26" s="110">
        <f t="shared" si="36"/>
        <v>7.3236946776942993E-4</v>
      </c>
      <c r="AX26" s="110">
        <f t="shared" si="37"/>
        <v>7.8544643762035063E-4</v>
      </c>
      <c r="AY26" s="110">
        <f t="shared" si="38"/>
        <v>9.4865859674420365E-4</v>
      </c>
      <c r="AZ26" s="110">
        <f t="shared" si="39"/>
        <v>1.0740324231435035E-3</v>
      </c>
      <c r="BA26" s="110">
        <f t="shared" si="40"/>
        <v>7.2201251488359134E-4</v>
      </c>
      <c r="BB26" s="110">
        <f t="shared" si="41"/>
        <v>1.102452005322182E-3</v>
      </c>
      <c r="BC26" s="110">
        <f t="shared" si="42"/>
        <v>9.5100426049908701E-4</v>
      </c>
      <c r="BD26" s="110">
        <f t="shared" si="43"/>
        <v>5.0807844731226505E-4</v>
      </c>
      <c r="BE26" s="26">
        <f t="shared" si="44"/>
        <v>5.8883768561187916E-4</v>
      </c>
      <c r="BF26" s="110">
        <v>4</v>
      </c>
      <c r="BG26" s="110">
        <v>9</v>
      </c>
      <c r="BH26" s="110">
        <v>3</v>
      </c>
      <c r="BI26" s="110">
        <v>4</v>
      </c>
      <c r="BJ26" s="110">
        <v>3</v>
      </c>
      <c r="BK26" s="110">
        <v>2</v>
      </c>
      <c r="BL26" s="110">
        <v>5</v>
      </c>
      <c r="BM26" s="110">
        <v>3</v>
      </c>
      <c r="BN26" s="110">
        <v>0</v>
      </c>
      <c r="BO26" s="26">
        <v>0</v>
      </c>
      <c r="BP26" s="111">
        <f t="shared" si="4"/>
        <v>4</v>
      </c>
      <c r="BQ26" s="111">
        <f t="shared" si="55"/>
        <v>16</v>
      </c>
      <c r="BR26" s="111">
        <f t="shared" si="56"/>
        <v>9</v>
      </c>
      <c r="BS26" s="111">
        <f t="shared" si="57"/>
        <v>6</v>
      </c>
      <c r="BT26" s="111">
        <f t="shared" si="58"/>
        <v>3</v>
      </c>
      <c r="BU26" s="111">
        <f t="shared" si="59"/>
        <v>3</v>
      </c>
      <c r="BV26" s="111">
        <f t="shared" si="60"/>
        <v>7</v>
      </c>
      <c r="BW26" s="111">
        <f t="shared" si="61"/>
        <v>3</v>
      </c>
      <c r="BX26" s="111">
        <f t="shared" si="62"/>
        <v>0</v>
      </c>
      <c r="BY26" s="26">
        <f t="shared" si="63"/>
        <v>0</v>
      </c>
      <c r="BZ26" s="110">
        <v>7</v>
      </c>
      <c r="CA26" s="110">
        <v>17</v>
      </c>
      <c r="CB26" s="110">
        <v>11</v>
      </c>
      <c r="CC26" s="110">
        <v>19</v>
      </c>
      <c r="CD26" s="110">
        <v>25</v>
      </c>
      <c r="CE26" s="110">
        <v>12</v>
      </c>
      <c r="CF26" s="110">
        <v>11</v>
      </c>
      <c r="CG26" s="110">
        <v>4</v>
      </c>
      <c r="CH26" s="110">
        <v>0</v>
      </c>
      <c r="CI26" s="26">
        <v>0</v>
      </c>
      <c r="CJ26" s="110">
        <v>10</v>
      </c>
      <c r="CK26" s="110">
        <v>33</v>
      </c>
      <c r="CL26" s="110">
        <v>36</v>
      </c>
      <c r="CM26" s="110">
        <v>45</v>
      </c>
      <c r="CN26" s="110">
        <v>63</v>
      </c>
      <c r="CO26" s="110">
        <v>32</v>
      </c>
      <c r="CP26" s="110">
        <v>60</v>
      </c>
      <c r="CQ26" s="110">
        <v>57</v>
      </c>
      <c r="CR26" s="110">
        <v>21</v>
      </c>
      <c r="CS26" s="26">
        <v>3</v>
      </c>
      <c r="CT26" s="110">
        <v>16</v>
      </c>
      <c r="CU26" s="110">
        <v>58</v>
      </c>
      <c r="CV26" s="110">
        <v>62</v>
      </c>
      <c r="CW26" s="110">
        <v>75</v>
      </c>
      <c r="CX26" s="110">
        <v>85</v>
      </c>
      <c r="CY26" s="110">
        <v>57</v>
      </c>
      <c r="CZ26" s="110">
        <v>87</v>
      </c>
      <c r="DA26" s="110">
        <v>75</v>
      </c>
      <c r="DB26" s="110">
        <v>40</v>
      </c>
      <c r="DC26" s="26">
        <v>41</v>
      </c>
      <c r="DD26" s="110">
        <v>0</v>
      </c>
      <c r="DE26" s="110">
        <v>3</v>
      </c>
      <c r="DF26" s="110">
        <v>17</v>
      </c>
      <c r="DG26" s="110">
        <v>10</v>
      </c>
      <c r="DH26" s="110">
        <v>23</v>
      </c>
      <c r="DI26" s="110">
        <v>15</v>
      </c>
      <c r="DJ26" s="110">
        <v>19</v>
      </c>
      <c r="DK26" s="110">
        <v>19</v>
      </c>
      <c r="DL26" s="110">
        <v>8</v>
      </c>
      <c r="DM26" s="26">
        <v>15</v>
      </c>
      <c r="DN26" s="111">
        <f t="shared" si="5"/>
        <v>0</v>
      </c>
      <c r="DO26" s="111">
        <f t="shared" si="64"/>
        <v>3</v>
      </c>
      <c r="DP26" s="111">
        <f t="shared" si="65"/>
        <v>18</v>
      </c>
      <c r="DQ26" s="111">
        <f t="shared" si="66"/>
        <v>17</v>
      </c>
      <c r="DR26" s="111">
        <f t="shared" si="67"/>
        <v>31</v>
      </c>
      <c r="DS26" s="111">
        <f t="shared" si="68"/>
        <v>21</v>
      </c>
      <c r="DT26" s="111">
        <f t="shared" si="69"/>
        <v>26</v>
      </c>
      <c r="DU26" s="111">
        <f t="shared" si="70"/>
        <v>27</v>
      </c>
      <c r="DV26" s="111">
        <f t="shared" si="71"/>
        <v>8</v>
      </c>
      <c r="DW26" s="26">
        <f t="shared" si="72"/>
        <v>18</v>
      </c>
      <c r="DX26" s="110">
        <v>0</v>
      </c>
      <c r="DY26" s="110">
        <v>0</v>
      </c>
      <c r="DZ26" s="110">
        <v>0</v>
      </c>
      <c r="EA26" s="110">
        <v>1</v>
      </c>
      <c r="EB26" s="110">
        <v>4</v>
      </c>
      <c r="EC26" s="110">
        <v>10</v>
      </c>
      <c r="ED26" s="110">
        <v>25</v>
      </c>
      <c r="EE26" s="110">
        <v>24</v>
      </c>
      <c r="EF26" s="110">
        <v>17</v>
      </c>
      <c r="EG26" s="26">
        <v>16</v>
      </c>
      <c r="EH26" s="110">
        <v>0</v>
      </c>
      <c r="EI26" s="110">
        <v>0</v>
      </c>
      <c r="EJ26" s="110">
        <v>0</v>
      </c>
      <c r="EK26" s="110">
        <v>0</v>
      </c>
      <c r="EL26" s="110">
        <v>0</v>
      </c>
      <c r="EM26" s="110">
        <v>0</v>
      </c>
      <c r="EN26" s="110">
        <v>0</v>
      </c>
      <c r="EO26" s="110">
        <v>0</v>
      </c>
      <c r="EP26" s="110">
        <v>0</v>
      </c>
      <c r="EQ26" s="26">
        <v>21</v>
      </c>
      <c r="ER26" s="110">
        <v>0</v>
      </c>
      <c r="ES26" s="110">
        <v>0</v>
      </c>
      <c r="ET26" s="110">
        <v>0</v>
      </c>
      <c r="EU26" s="110">
        <v>0</v>
      </c>
      <c r="EV26" s="110">
        <v>0</v>
      </c>
      <c r="EW26" s="110">
        <v>0</v>
      </c>
      <c r="EX26" s="110">
        <v>0</v>
      </c>
      <c r="EY26" s="110">
        <v>0</v>
      </c>
      <c r="EZ26" s="110">
        <v>0</v>
      </c>
      <c r="FA26" s="26">
        <v>5</v>
      </c>
      <c r="FQ26" s="26"/>
      <c r="FR26" s="111">
        <v>0</v>
      </c>
      <c r="FS26" s="111">
        <v>7</v>
      </c>
      <c r="FT26" s="111">
        <v>6</v>
      </c>
      <c r="FU26" s="111">
        <v>2</v>
      </c>
      <c r="FV26" s="111">
        <v>0</v>
      </c>
      <c r="FW26" s="111">
        <v>1</v>
      </c>
      <c r="FX26" s="111">
        <v>2</v>
      </c>
      <c r="FY26" s="111">
        <v>0</v>
      </c>
      <c r="FZ26" s="111">
        <v>0</v>
      </c>
      <c r="GA26" s="26">
        <v>0</v>
      </c>
      <c r="GB26" s="111">
        <v>0</v>
      </c>
      <c r="GC26" s="111">
        <v>0</v>
      </c>
      <c r="GD26" s="111">
        <v>1</v>
      </c>
      <c r="GE26" s="111">
        <v>7</v>
      </c>
      <c r="GF26" s="111">
        <v>8</v>
      </c>
      <c r="GG26" s="111">
        <v>6</v>
      </c>
      <c r="GH26" s="111">
        <v>7</v>
      </c>
      <c r="GI26" s="111">
        <v>8</v>
      </c>
      <c r="GJ26" s="111">
        <v>0</v>
      </c>
      <c r="GK26" s="26">
        <v>3</v>
      </c>
    </row>
    <row r="27" spans="1:193" x14ac:dyDescent="0.25">
      <c r="A27" s="28">
        <v>38</v>
      </c>
      <c r="B27" s="108">
        <v>2.1733111849390916E-3</v>
      </c>
      <c r="C27" s="108">
        <v>1.2802926383173297E-3</v>
      </c>
      <c r="D27" s="108">
        <v>4.8192771084337354E-3</v>
      </c>
      <c r="E27" s="108">
        <v>0</v>
      </c>
      <c r="F27" s="108">
        <v>2.2497187851518562E-3</v>
      </c>
      <c r="G27" s="99">
        <v>0</v>
      </c>
      <c r="H27" s="110">
        <f t="shared" si="3"/>
        <v>1.6828721017202693E-3</v>
      </c>
      <c r="I27" s="110">
        <f t="shared" si="45"/>
        <v>1.4072614691809737E-3</v>
      </c>
      <c r="J27" s="110">
        <f t="shared" si="46"/>
        <v>2.1565869667135489E-3</v>
      </c>
      <c r="K27" s="110">
        <f t="shared" si="47"/>
        <v>3.9267015706806281E-3</v>
      </c>
      <c r="L27" s="110">
        <f t="shared" si="48"/>
        <v>3.5547240411599626E-3</v>
      </c>
      <c r="M27" s="110">
        <f t="shared" si="49"/>
        <v>3.0555555555555557E-3</v>
      </c>
      <c r="N27" s="110">
        <f t="shared" si="50"/>
        <v>1.9803847604677482E-3</v>
      </c>
      <c r="O27" s="110">
        <f t="shared" si="51"/>
        <v>1.9961977186311788E-3</v>
      </c>
      <c r="P27" s="110">
        <f t="shared" si="52"/>
        <v>2.7571781707548962E-3</v>
      </c>
      <c r="Q27" s="26">
        <f t="shared" si="53"/>
        <v>2.1636876763875823E-3</v>
      </c>
      <c r="R27" s="110">
        <f t="shared" si="54"/>
        <v>1.4073180538801769E-3</v>
      </c>
      <c r="S27" s="110">
        <f t="shared" si="6"/>
        <v>1.3399437223636608E-3</v>
      </c>
      <c r="T27" s="110">
        <f t="shared" si="7"/>
        <v>2.0049455323130389E-3</v>
      </c>
      <c r="U27" s="110">
        <f t="shared" si="8"/>
        <v>3.8132191597538131E-3</v>
      </c>
      <c r="V27" s="110">
        <f t="shared" si="9"/>
        <v>3.4565275192767883E-3</v>
      </c>
      <c r="W27" s="110">
        <f t="shared" si="10"/>
        <v>2.518390880774074E-3</v>
      </c>
      <c r="X27" s="110">
        <f t="shared" si="11"/>
        <v>1.8055369800722215E-3</v>
      </c>
      <c r="Y27" s="110">
        <f t="shared" si="12"/>
        <v>1.9552319309600863E-3</v>
      </c>
      <c r="Z27" s="110">
        <f t="shared" si="13"/>
        <v>2.515295717199184E-3</v>
      </c>
      <c r="AA27" s="26">
        <f t="shared" si="14"/>
        <v>1.697792869269949E-3</v>
      </c>
      <c r="AB27" s="110">
        <f t="shared" si="15"/>
        <v>8.5262395020676131E-4</v>
      </c>
      <c r="AC27" s="110">
        <f t="shared" si="16"/>
        <v>8.5579803166452718E-4</v>
      </c>
      <c r="AD27" s="110">
        <f t="shared" si="17"/>
        <v>1.1560693641618498E-3</v>
      </c>
      <c r="AE27" s="110">
        <f t="shared" si="18"/>
        <v>1.8423307626392459E-3</v>
      </c>
      <c r="AF27" s="110">
        <f t="shared" si="19"/>
        <v>1.4100153819859853E-3</v>
      </c>
      <c r="AG27" s="110">
        <f t="shared" si="20"/>
        <v>2.0527733823718086E-3</v>
      </c>
      <c r="AH27" s="110">
        <f t="shared" si="21"/>
        <v>9.4214380540447943E-4</v>
      </c>
      <c r="AI27" s="110">
        <f t="shared" si="22"/>
        <v>1.1896163487275355E-3</v>
      </c>
      <c r="AJ27" s="110">
        <f t="shared" si="23"/>
        <v>1.9961775323847951E-3</v>
      </c>
      <c r="AK27" s="26">
        <f t="shared" si="24"/>
        <v>8.0772010372826594E-4</v>
      </c>
      <c r="AL27" s="110">
        <f t="shared" si="25"/>
        <v>5.8277573926181735E-4</v>
      </c>
      <c r="AM27" s="110">
        <f t="shared" si="26"/>
        <v>6.9098054457904169E-4</v>
      </c>
      <c r="AN27" s="110">
        <f t="shared" si="27"/>
        <v>9.2756374304327194E-4</v>
      </c>
      <c r="AO27" s="110">
        <f t="shared" si="28"/>
        <v>1.6446300664343988E-3</v>
      </c>
      <c r="AP27" s="110">
        <f t="shared" si="29"/>
        <v>1.5384615384615385E-3</v>
      </c>
      <c r="AQ27" s="110">
        <f t="shared" si="30"/>
        <v>1.3224645536140138E-3</v>
      </c>
      <c r="AR27" s="110">
        <f t="shared" si="31"/>
        <v>9.76816879395676E-4</v>
      </c>
      <c r="AS27" s="110">
        <f t="shared" si="32"/>
        <v>9.3555545885731697E-4</v>
      </c>
      <c r="AT27" s="110">
        <f t="shared" si="33"/>
        <v>1.4344395905326987E-3</v>
      </c>
      <c r="AU27" s="26">
        <f t="shared" si="34"/>
        <v>1.2474285464174728E-3</v>
      </c>
      <c r="AV27" s="110">
        <f t="shared" si="35"/>
        <v>6.1861657134921534E-4</v>
      </c>
      <c r="AW27" s="110">
        <f t="shared" si="36"/>
        <v>6.4398004924553316E-4</v>
      </c>
      <c r="AX27" s="110">
        <f t="shared" si="37"/>
        <v>9.3746832877267662E-4</v>
      </c>
      <c r="AY27" s="110">
        <f t="shared" si="38"/>
        <v>1.6190440051101077E-3</v>
      </c>
      <c r="AZ27" s="110">
        <f t="shared" si="39"/>
        <v>1.6047307969320581E-3</v>
      </c>
      <c r="BA27" s="110">
        <f t="shared" si="40"/>
        <v>1.3426899399589592E-3</v>
      </c>
      <c r="BB27" s="110">
        <f t="shared" si="41"/>
        <v>1.0517645568016219E-3</v>
      </c>
      <c r="BC27" s="110">
        <f t="shared" si="42"/>
        <v>1.077804828565632E-3</v>
      </c>
      <c r="BD27" s="110">
        <f t="shared" si="43"/>
        <v>1.2574941570978558E-3</v>
      </c>
      <c r="BE27" s="26">
        <f t="shared" si="44"/>
        <v>8.960573476702509E-4</v>
      </c>
      <c r="BF27" s="110">
        <v>18</v>
      </c>
      <c r="BG27" s="110">
        <v>11</v>
      </c>
      <c r="BH27" s="110">
        <v>4</v>
      </c>
      <c r="BI27" s="110">
        <v>5</v>
      </c>
      <c r="BJ27" s="110">
        <v>2</v>
      </c>
      <c r="BK27" s="110">
        <v>4</v>
      </c>
      <c r="BL27" s="110">
        <v>1</v>
      </c>
      <c r="BM27" s="110">
        <v>3</v>
      </c>
      <c r="BN27" s="110">
        <v>5</v>
      </c>
      <c r="BO27" s="26">
        <v>5</v>
      </c>
      <c r="BP27" s="111">
        <f t="shared" si="4"/>
        <v>21</v>
      </c>
      <c r="BQ27" s="111">
        <f t="shared" si="55"/>
        <v>16</v>
      </c>
      <c r="BR27" s="111">
        <f t="shared" si="56"/>
        <v>9</v>
      </c>
      <c r="BS27" s="111">
        <f t="shared" si="57"/>
        <v>8</v>
      </c>
      <c r="BT27" s="111">
        <f t="shared" si="58"/>
        <v>4</v>
      </c>
      <c r="BU27" s="111">
        <f t="shared" si="59"/>
        <v>4</v>
      </c>
      <c r="BV27" s="111">
        <f t="shared" si="60"/>
        <v>1</v>
      </c>
      <c r="BW27" s="111">
        <f t="shared" si="61"/>
        <v>5</v>
      </c>
      <c r="BX27" s="111">
        <f t="shared" si="62"/>
        <v>6</v>
      </c>
      <c r="BY27" s="26">
        <f t="shared" si="63"/>
        <v>5</v>
      </c>
      <c r="BZ27" s="110">
        <v>20</v>
      </c>
      <c r="CA27" s="110">
        <v>20</v>
      </c>
      <c r="CB27" s="110">
        <v>27</v>
      </c>
      <c r="CC27" s="110">
        <v>43</v>
      </c>
      <c r="CD27" s="110">
        <v>26</v>
      </c>
      <c r="CE27" s="110">
        <v>27</v>
      </c>
      <c r="CF27" s="110">
        <v>6</v>
      </c>
      <c r="CG27" s="110">
        <v>8</v>
      </c>
      <c r="CH27" s="110">
        <v>5</v>
      </c>
      <c r="CI27" s="26">
        <v>1</v>
      </c>
      <c r="CJ27" s="110">
        <v>27</v>
      </c>
      <c r="CK27" s="110">
        <v>32</v>
      </c>
      <c r="CL27" s="110">
        <v>43</v>
      </c>
      <c r="CM27" s="110">
        <v>76</v>
      </c>
      <c r="CN27" s="110">
        <v>71</v>
      </c>
      <c r="CO27" s="110">
        <v>61</v>
      </c>
      <c r="CP27" s="110">
        <v>45</v>
      </c>
      <c r="CQ27" s="110">
        <v>43</v>
      </c>
      <c r="CR27" s="110">
        <v>65</v>
      </c>
      <c r="CS27" s="26">
        <v>6</v>
      </c>
      <c r="CT27" s="110">
        <v>49</v>
      </c>
      <c r="CU27" s="110">
        <v>51</v>
      </c>
      <c r="CV27" s="110">
        <v>74</v>
      </c>
      <c r="CW27" s="110">
        <v>128</v>
      </c>
      <c r="CX27" s="110">
        <v>127</v>
      </c>
      <c r="CY27" s="110">
        <v>106</v>
      </c>
      <c r="CZ27" s="110">
        <v>83</v>
      </c>
      <c r="DA27" s="110">
        <v>85</v>
      </c>
      <c r="DB27" s="110">
        <v>99</v>
      </c>
      <c r="DC27" s="26">
        <v>59</v>
      </c>
      <c r="DD27" s="110">
        <v>0</v>
      </c>
      <c r="DE27" s="110">
        <v>4</v>
      </c>
      <c r="DF27" s="110">
        <v>19</v>
      </c>
      <c r="DG27" s="110">
        <v>37</v>
      </c>
      <c r="DH27" s="110">
        <v>36</v>
      </c>
      <c r="DI27" s="110">
        <v>29</v>
      </c>
      <c r="DJ27" s="110">
        <v>20</v>
      </c>
      <c r="DK27" s="110">
        <v>18</v>
      </c>
      <c r="DL27" s="110">
        <v>24</v>
      </c>
      <c r="DM27" s="26">
        <v>18</v>
      </c>
      <c r="DN27" s="111">
        <f t="shared" si="5"/>
        <v>0</v>
      </c>
      <c r="DO27" s="111">
        <f t="shared" si="64"/>
        <v>4</v>
      </c>
      <c r="DP27" s="111">
        <f t="shared" si="65"/>
        <v>21</v>
      </c>
      <c r="DQ27" s="111">
        <f t="shared" si="66"/>
        <v>49</v>
      </c>
      <c r="DR27" s="111">
        <f t="shared" si="67"/>
        <v>48</v>
      </c>
      <c r="DS27" s="111">
        <f t="shared" si="68"/>
        <v>34</v>
      </c>
      <c r="DT27" s="111">
        <f t="shared" si="69"/>
        <v>26</v>
      </c>
      <c r="DU27" s="111">
        <f t="shared" si="70"/>
        <v>24</v>
      </c>
      <c r="DV27" s="111">
        <f t="shared" si="71"/>
        <v>31</v>
      </c>
      <c r="DW27" s="26">
        <f t="shared" si="72"/>
        <v>20</v>
      </c>
      <c r="DX27" s="110">
        <v>0</v>
      </c>
      <c r="DY27" s="110">
        <v>0</v>
      </c>
      <c r="DZ27" s="110">
        <v>0</v>
      </c>
      <c r="EA27" s="110">
        <v>0</v>
      </c>
      <c r="EB27" s="110">
        <v>7</v>
      </c>
      <c r="EC27" s="110">
        <v>21</v>
      </c>
      <c r="ED27" s="110">
        <v>16</v>
      </c>
      <c r="EE27" s="110">
        <v>20</v>
      </c>
      <c r="EF27" s="110">
        <v>42</v>
      </c>
      <c r="EG27" s="26">
        <v>18</v>
      </c>
      <c r="EH27" s="110">
        <v>0</v>
      </c>
      <c r="EI27" s="110">
        <v>0</v>
      </c>
      <c r="EJ27" s="110">
        <v>0</v>
      </c>
      <c r="EK27" s="110">
        <v>0</v>
      </c>
      <c r="EL27" s="110">
        <v>0</v>
      </c>
      <c r="EM27" s="110">
        <v>0</v>
      </c>
      <c r="EN27" s="110">
        <v>0</v>
      </c>
      <c r="EO27" s="110">
        <v>0</v>
      </c>
      <c r="EP27" s="110">
        <v>1</v>
      </c>
      <c r="EQ27" s="26">
        <v>51</v>
      </c>
      <c r="ER27" s="110">
        <v>0</v>
      </c>
      <c r="ES27" s="110">
        <v>0</v>
      </c>
      <c r="ET27" s="110">
        <v>0</v>
      </c>
      <c r="EU27" s="110">
        <v>0</v>
      </c>
      <c r="EV27" s="110">
        <v>0</v>
      </c>
      <c r="EW27" s="110">
        <v>0</v>
      </c>
      <c r="EX27" s="110">
        <v>0</v>
      </c>
      <c r="EY27" s="110">
        <v>0</v>
      </c>
      <c r="EZ27" s="110">
        <v>0</v>
      </c>
      <c r="FA27" s="26">
        <v>11</v>
      </c>
      <c r="FQ27" s="26"/>
      <c r="FR27" s="111">
        <v>3</v>
      </c>
      <c r="FS27" s="111">
        <v>5</v>
      </c>
      <c r="FT27" s="111">
        <v>5</v>
      </c>
      <c r="FU27" s="111">
        <v>3</v>
      </c>
      <c r="FV27" s="111">
        <v>2</v>
      </c>
      <c r="FW27" s="111">
        <v>0</v>
      </c>
      <c r="FX27" s="111">
        <v>0</v>
      </c>
      <c r="FY27" s="111">
        <v>2</v>
      </c>
      <c r="FZ27" s="111">
        <v>1</v>
      </c>
      <c r="GA27" s="26">
        <v>0</v>
      </c>
      <c r="GB27" s="111">
        <v>0</v>
      </c>
      <c r="GC27" s="111">
        <v>0</v>
      </c>
      <c r="GD27" s="111">
        <v>2</v>
      </c>
      <c r="GE27" s="111">
        <v>12</v>
      </c>
      <c r="GF27" s="111">
        <v>12</v>
      </c>
      <c r="GG27" s="111">
        <v>5</v>
      </c>
      <c r="GH27" s="111">
        <v>6</v>
      </c>
      <c r="GI27" s="111">
        <v>6</v>
      </c>
      <c r="GJ27" s="111">
        <v>7</v>
      </c>
      <c r="GK27" s="26">
        <v>2</v>
      </c>
    </row>
    <row r="28" spans="1:193" x14ac:dyDescent="0.25">
      <c r="A28" s="28" t="s">
        <v>18</v>
      </c>
      <c r="B28" s="108">
        <v>2.1733111849390916E-3</v>
      </c>
      <c r="C28" s="108">
        <v>1.2802926383173297E-3</v>
      </c>
      <c r="D28" s="108">
        <v>3.6144578313253013E-3</v>
      </c>
      <c r="E28" s="108">
        <v>0</v>
      </c>
      <c r="F28" s="108">
        <v>0</v>
      </c>
      <c r="G28" s="99">
        <v>0</v>
      </c>
      <c r="H28" s="110">
        <f t="shared" si="3"/>
        <v>8.4143605086013467E-4</v>
      </c>
      <c r="I28" s="110">
        <f t="shared" si="45"/>
        <v>6.5672201895112115E-4</v>
      </c>
      <c r="J28" s="110">
        <f t="shared" si="46"/>
        <v>1.8752930145335208E-4</v>
      </c>
      <c r="K28" s="110">
        <f t="shared" si="47"/>
        <v>8.4143605086013467E-4</v>
      </c>
      <c r="L28" s="110">
        <f t="shared" si="48"/>
        <v>2.7128157156220767E-3</v>
      </c>
      <c r="M28" s="110">
        <f t="shared" si="49"/>
        <v>9.2592592592592596E-4</v>
      </c>
      <c r="N28" s="110">
        <f t="shared" si="50"/>
        <v>1.037344398340249E-3</v>
      </c>
      <c r="O28" s="110">
        <f t="shared" si="51"/>
        <v>1.23574144486692E-3</v>
      </c>
      <c r="P28" s="110">
        <f t="shared" si="52"/>
        <v>7.6060087469100588E-4</v>
      </c>
      <c r="Q28" s="26">
        <f t="shared" si="53"/>
        <v>1.3170272812793979E-3</v>
      </c>
      <c r="R28" s="110">
        <f t="shared" si="54"/>
        <v>1.2062726176115801E-3</v>
      </c>
      <c r="S28" s="110">
        <f t="shared" si="6"/>
        <v>4.6898030282728124E-4</v>
      </c>
      <c r="T28" s="110">
        <f t="shared" si="7"/>
        <v>1.3366303548753594E-4</v>
      </c>
      <c r="U28" s="110">
        <f t="shared" si="8"/>
        <v>6.6898581750066903E-4</v>
      </c>
      <c r="V28" s="110">
        <f t="shared" si="9"/>
        <v>2.4594522733315609E-3</v>
      </c>
      <c r="W28" s="110">
        <f t="shared" si="10"/>
        <v>7.2900788653986349E-4</v>
      </c>
      <c r="X28" s="110">
        <f t="shared" si="11"/>
        <v>9.3620436003744815E-4</v>
      </c>
      <c r="Y28" s="110">
        <f t="shared" si="12"/>
        <v>1.0113268608414239E-3</v>
      </c>
      <c r="Z28" s="110">
        <f t="shared" si="13"/>
        <v>7.4779061862678448E-4</v>
      </c>
      <c r="AA28" s="26">
        <f t="shared" si="14"/>
        <v>1.0186757215619694E-3</v>
      </c>
      <c r="AB28" s="110">
        <f t="shared" si="15"/>
        <v>3.8368077759304259E-4</v>
      </c>
      <c r="AC28" s="110">
        <f t="shared" si="16"/>
        <v>1.2836970474967908E-4</v>
      </c>
      <c r="AD28" s="110">
        <f t="shared" si="17"/>
        <v>8.5634767715692573E-5</v>
      </c>
      <c r="AE28" s="110">
        <f t="shared" si="18"/>
        <v>6.8551842330762634E-4</v>
      </c>
      <c r="AF28" s="110">
        <f t="shared" si="19"/>
        <v>1.1536489488976243E-3</v>
      </c>
      <c r="AG28" s="110">
        <f t="shared" si="20"/>
        <v>1.0691528033186504E-3</v>
      </c>
      <c r="AH28" s="110">
        <f t="shared" si="21"/>
        <v>6.8519549483962142E-4</v>
      </c>
      <c r="AI28" s="110">
        <f t="shared" si="22"/>
        <v>5.5232187619492709E-4</v>
      </c>
      <c r="AJ28" s="110">
        <f t="shared" si="23"/>
        <v>1.3590995965173072E-3</v>
      </c>
      <c r="AK28" s="26">
        <f t="shared" si="24"/>
        <v>5.5265059728776093E-4</v>
      </c>
      <c r="AL28" s="110">
        <f t="shared" si="25"/>
        <v>7.7703431901575653E-4</v>
      </c>
      <c r="AM28" s="110">
        <f t="shared" si="26"/>
        <v>3.0230398825333075E-4</v>
      </c>
      <c r="AN28" s="110">
        <f t="shared" si="27"/>
        <v>2.1571249838215627E-5</v>
      </c>
      <c r="AO28" s="110">
        <f t="shared" si="28"/>
        <v>4.9771699378935749E-4</v>
      </c>
      <c r="AP28" s="110">
        <f t="shared" si="29"/>
        <v>1.256771397616468E-3</v>
      </c>
      <c r="AQ28" s="110">
        <f t="shared" si="30"/>
        <v>8.0215063088063133E-4</v>
      </c>
      <c r="AR28" s="110">
        <f t="shared" si="31"/>
        <v>4.5584787705131547E-4</v>
      </c>
      <c r="AS28" s="110">
        <f t="shared" si="32"/>
        <v>5.8744179974761759E-4</v>
      </c>
      <c r="AT28" s="110">
        <f t="shared" si="33"/>
        <v>6.302840625067919E-4</v>
      </c>
      <c r="AU28" s="26">
        <f t="shared" si="34"/>
        <v>3.7204009279117608E-4</v>
      </c>
      <c r="AV28" s="110">
        <f t="shared" si="35"/>
        <v>6.5649105530937138E-4</v>
      </c>
      <c r="AW28" s="110">
        <f t="shared" si="36"/>
        <v>2.6516825557169015E-4</v>
      </c>
      <c r="AX28" s="110">
        <f t="shared" si="37"/>
        <v>2.5336981858720988E-5</v>
      </c>
      <c r="AY28" s="110">
        <f t="shared" si="38"/>
        <v>4.0476100127752692E-4</v>
      </c>
      <c r="AZ28" s="110">
        <f t="shared" si="39"/>
        <v>1.5036453924009048E-3</v>
      </c>
      <c r="BA28" s="110">
        <f t="shared" si="40"/>
        <v>5.9534365262331218E-4</v>
      </c>
      <c r="BB28" s="110">
        <f t="shared" si="41"/>
        <v>3.4214027751378067E-4</v>
      </c>
      <c r="BC28" s="110">
        <f t="shared" si="42"/>
        <v>4.8184215865287075E-4</v>
      </c>
      <c r="BD28" s="110">
        <f t="shared" si="43"/>
        <v>7.6211767096839747E-4</v>
      </c>
      <c r="BE28" s="26">
        <f t="shared" si="44"/>
        <v>4.3522785458269329E-4</v>
      </c>
      <c r="BF28" s="110">
        <v>9</v>
      </c>
      <c r="BG28" s="110">
        <v>6</v>
      </c>
      <c r="BH28" s="110">
        <v>0</v>
      </c>
      <c r="BI28" s="110">
        <v>1</v>
      </c>
      <c r="BJ28" s="110">
        <v>6</v>
      </c>
      <c r="BK28" s="110">
        <v>1</v>
      </c>
      <c r="BL28" s="110">
        <v>1</v>
      </c>
      <c r="BM28" s="110">
        <v>1</v>
      </c>
      <c r="BN28" s="110">
        <v>1</v>
      </c>
      <c r="BO28" s="26">
        <v>1</v>
      </c>
      <c r="BP28" s="111">
        <f t="shared" si="4"/>
        <v>18</v>
      </c>
      <c r="BQ28" s="111">
        <f t="shared" si="55"/>
        <v>6</v>
      </c>
      <c r="BR28" s="111">
        <f t="shared" si="56"/>
        <v>0</v>
      </c>
      <c r="BS28" s="111">
        <f t="shared" si="57"/>
        <v>2</v>
      </c>
      <c r="BT28" s="111">
        <f t="shared" si="58"/>
        <v>9</v>
      </c>
      <c r="BU28" s="111">
        <f t="shared" si="59"/>
        <v>1</v>
      </c>
      <c r="BV28" s="111">
        <f t="shared" si="60"/>
        <v>1</v>
      </c>
      <c r="BW28" s="111">
        <f t="shared" si="61"/>
        <v>2</v>
      </c>
      <c r="BX28" s="111">
        <f t="shared" si="62"/>
        <v>1</v>
      </c>
      <c r="BY28" s="26">
        <f t="shared" si="63"/>
        <v>1</v>
      </c>
      <c r="BZ28" s="110">
        <v>9</v>
      </c>
      <c r="CA28" s="110">
        <v>3</v>
      </c>
      <c r="CB28" s="110">
        <v>2</v>
      </c>
      <c r="CC28" s="110">
        <v>15</v>
      </c>
      <c r="CD28" s="110">
        <v>21</v>
      </c>
      <c r="CE28" s="110">
        <v>12</v>
      </c>
      <c r="CF28" s="110">
        <v>6</v>
      </c>
      <c r="CG28" s="110">
        <v>3</v>
      </c>
      <c r="CH28" s="110">
        <v>1</v>
      </c>
      <c r="CI28" s="26">
        <v>0</v>
      </c>
      <c r="CJ28" s="110">
        <v>36</v>
      </c>
      <c r="CK28" s="110">
        <v>14</v>
      </c>
      <c r="CL28" s="110">
        <v>1</v>
      </c>
      <c r="CM28" s="110">
        <v>23</v>
      </c>
      <c r="CN28" s="110">
        <v>58</v>
      </c>
      <c r="CO28" s="110">
        <v>37</v>
      </c>
      <c r="CP28" s="110">
        <v>21</v>
      </c>
      <c r="CQ28" s="110">
        <v>27</v>
      </c>
      <c r="CR28" s="110">
        <v>29</v>
      </c>
      <c r="CS28" s="26">
        <v>1</v>
      </c>
      <c r="CT28" s="110">
        <v>52</v>
      </c>
      <c r="CU28" s="110">
        <v>21</v>
      </c>
      <c r="CV28" s="110">
        <v>2</v>
      </c>
      <c r="CW28" s="110">
        <v>32</v>
      </c>
      <c r="CX28" s="110">
        <v>119</v>
      </c>
      <c r="CY28" s="110">
        <v>47</v>
      </c>
      <c r="CZ28" s="110">
        <v>27</v>
      </c>
      <c r="DA28" s="110">
        <v>38</v>
      </c>
      <c r="DB28" s="110">
        <v>60</v>
      </c>
      <c r="DC28" s="26">
        <v>27</v>
      </c>
      <c r="DD28" s="110">
        <v>0</v>
      </c>
      <c r="DE28" s="110">
        <v>1</v>
      </c>
      <c r="DF28" s="110">
        <v>2</v>
      </c>
      <c r="DG28" s="110">
        <v>8</v>
      </c>
      <c r="DH28" s="110">
        <v>23</v>
      </c>
      <c r="DI28" s="110">
        <v>9</v>
      </c>
      <c r="DJ28" s="110">
        <v>10</v>
      </c>
      <c r="DK28" s="110">
        <v>12</v>
      </c>
      <c r="DL28" s="110">
        <v>7</v>
      </c>
      <c r="DM28" s="26">
        <v>13</v>
      </c>
      <c r="DN28" s="111">
        <f t="shared" si="5"/>
        <v>0</v>
      </c>
      <c r="DO28" s="111">
        <f t="shared" si="64"/>
        <v>1</v>
      </c>
      <c r="DP28" s="111">
        <f t="shared" si="65"/>
        <v>2</v>
      </c>
      <c r="DQ28" s="111">
        <f t="shared" si="66"/>
        <v>8</v>
      </c>
      <c r="DR28" s="111">
        <f t="shared" si="67"/>
        <v>28</v>
      </c>
      <c r="DS28" s="111">
        <f t="shared" si="68"/>
        <v>10</v>
      </c>
      <c r="DT28" s="111">
        <f t="shared" si="69"/>
        <v>13</v>
      </c>
      <c r="DU28" s="111">
        <f t="shared" si="70"/>
        <v>13</v>
      </c>
      <c r="DV28" s="111">
        <f t="shared" si="71"/>
        <v>10</v>
      </c>
      <c r="DW28" s="26">
        <f t="shared" si="72"/>
        <v>14</v>
      </c>
      <c r="DX28" s="110">
        <v>0</v>
      </c>
      <c r="DY28" s="110">
        <v>0</v>
      </c>
      <c r="DZ28" s="110">
        <v>0</v>
      </c>
      <c r="EA28" s="110">
        <v>1</v>
      </c>
      <c r="EB28" s="110">
        <v>6</v>
      </c>
      <c r="EC28" s="110">
        <v>13</v>
      </c>
      <c r="ED28" s="110">
        <v>10</v>
      </c>
      <c r="EE28" s="110">
        <v>10</v>
      </c>
      <c r="EF28" s="110">
        <v>31</v>
      </c>
      <c r="EG28" s="26">
        <v>13</v>
      </c>
      <c r="EH28" s="110">
        <v>0</v>
      </c>
      <c r="EI28" s="110">
        <v>0</v>
      </c>
      <c r="EJ28" s="110">
        <v>0</v>
      </c>
      <c r="EK28" s="110">
        <v>0</v>
      </c>
      <c r="EL28" s="110">
        <v>0</v>
      </c>
      <c r="EM28" s="110">
        <v>0</v>
      </c>
      <c r="EN28" s="110">
        <v>0</v>
      </c>
      <c r="EO28" s="110">
        <v>0</v>
      </c>
      <c r="EP28" s="110">
        <v>0</v>
      </c>
      <c r="EQ28" s="26">
        <v>16</v>
      </c>
      <c r="ER28" s="110">
        <v>0</v>
      </c>
      <c r="ES28" s="110">
        <v>0</v>
      </c>
      <c r="ET28" s="110">
        <v>0</v>
      </c>
      <c r="EU28" s="110">
        <v>0</v>
      </c>
      <c r="EV28" s="110">
        <v>0</v>
      </c>
      <c r="EW28" s="110">
        <v>0</v>
      </c>
      <c r="EX28" s="110">
        <v>0</v>
      </c>
      <c r="EY28" s="110">
        <v>0</v>
      </c>
      <c r="EZ28" s="110">
        <v>0</v>
      </c>
      <c r="FA28" s="26">
        <v>7</v>
      </c>
      <c r="FQ28" s="26"/>
      <c r="FR28" s="111">
        <v>9</v>
      </c>
      <c r="FS28" s="111">
        <v>0</v>
      </c>
      <c r="FT28" s="111">
        <v>0</v>
      </c>
      <c r="FU28" s="111">
        <v>1</v>
      </c>
      <c r="FV28" s="111">
        <v>3</v>
      </c>
      <c r="FW28" s="111">
        <v>0</v>
      </c>
      <c r="FX28" s="111">
        <v>0</v>
      </c>
      <c r="FY28" s="111">
        <v>1</v>
      </c>
      <c r="FZ28" s="111">
        <v>0</v>
      </c>
      <c r="GA28" s="26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5</v>
      </c>
      <c r="GG28" s="111">
        <v>1</v>
      </c>
      <c r="GH28" s="111">
        <v>3</v>
      </c>
      <c r="GI28" s="111">
        <v>1</v>
      </c>
      <c r="GJ28" s="111">
        <v>3</v>
      </c>
      <c r="GK28" s="26">
        <v>1</v>
      </c>
    </row>
    <row r="29" spans="1:193" x14ac:dyDescent="0.25">
      <c r="A29" s="28" t="s">
        <v>32</v>
      </c>
      <c r="B29" s="108">
        <v>0</v>
      </c>
      <c r="C29" s="108">
        <v>0</v>
      </c>
      <c r="D29" s="108">
        <v>0</v>
      </c>
      <c r="E29" s="108">
        <v>0</v>
      </c>
      <c r="F29" s="108">
        <v>1.1248593925759281E-3</v>
      </c>
      <c r="G29" s="99">
        <v>0</v>
      </c>
      <c r="H29" s="110">
        <f t="shared" si="3"/>
        <v>1.8698578908002991E-4</v>
      </c>
      <c r="I29" s="110">
        <f t="shared" si="45"/>
        <v>0</v>
      </c>
      <c r="J29" s="110">
        <f t="shared" si="46"/>
        <v>9.376465072667604E-5</v>
      </c>
      <c r="K29" s="110">
        <f t="shared" si="47"/>
        <v>2.8047868362004487E-4</v>
      </c>
      <c r="L29" s="110">
        <f t="shared" si="48"/>
        <v>1.8709073900841907E-4</v>
      </c>
      <c r="M29" s="110">
        <f t="shared" si="49"/>
        <v>0</v>
      </c>
      <c r="N29" s="110">
        <f t="shared" si="50"/>
        <v>0</v>
      </c>
      <c r="O29" s="110">
        <f t="shared" si="51"/>
        <v>0</v>
      </c>
      <c r="P29" s="110">
        <f t="shared" si="52"/>
        <v>0</v>
      </c>
      <c r="Q29" s="26">
        <f t="shared" si="53"/>
        <v>9.4073377234242709E-5</v>
      </c>
      <c r="R29" s="110">
        <f t="shared" si="54"/>
        <v>1.3403029084573114E-4</v>
      </c>
      <c r="S29" s="110">
        <f t="shared" si="6"/>
        <v>0</v>
      </c>
      <c r="T29" s="110">
        <f t="shared" si="7"/>
        <v>6.6831517743767968E-5</v>
      </c>
      <c r="U29" s="110">
        <f t="shared" si="8"/>
        <v>2.0069574525020069E-4</v>
      </c>
      <c r="V29" s="110">
        <f t="shared" si="9"/>
        <v>1.3294336612603032E-4</v>
      </c>
      <c r="W29" s="110">
        <f t="shared" si="10"/>
        <v>0</v>
      </c>
      <c r="X29" s="110">
        <f t="shared" si="11"/>
        <v>6.6871740002674864E-5</v>
      </c>
      <c r="Y29" s="110">
        <f t="shared" si="12"/>
        <v>0</v>
      </c>
      <c r="Z29" s="110">
        <f t="shared" si="13"/>
        <v>0</v>
      </c>
      <c r="AA29" s="26">
        <f t="shared" si="14"/>
        <v>6.7911714770797963E-5</v>
      </c>
      <c r="AB29" s="110">
        <f t="shared" si="15"/>
        <v>8.5262395020676134E-5</v>
      </c>
      <c r="AC29" s="110">
        <f t="shared" si="16"/>
        <v>2.9952931108258454E-4</v>
      </c>
      <c r="AD29" s="110">
        <f t="shared" si="17"/>
        <v>1.2845215157353886E-4</v>
      </c>
      <c r="AE29" s="110">
        <f t="shared" si="18"/>
        <v>8.5689802913453293E-5</v>
      </c>
      <c r="AF29" s="110">
        <f t="shared" si="19"/>
        <v>1.7091095539224064E-4</v>
      </c>
      <c r="AG29" s="110">
        <f t="shared" si="20"/>
        <v>4.2766112132746011E-5</v>
      </c>
      <c r="AH29" s="110">
        <f t="shared" si="21"/>
        <v>1.2847415528242901E-4</v>
      </c>
      <c r="AI29" s="110">
        <f t="shared" si="22"/>
        <v>4.2486298168840549E-5</v>
      </c>
      <c r="AJ29" s="110">
        <f t="shared" si="23"/>
        <v>0</v>
      </c>
      <c r="AK29" s="26">
        <f t="shared" si="24"/>
        <v>0</v>
      </c>
      <c r="AL29" s="110">
        <f t="shared" si="25"/>
        <v>4.3168573278653143E-5</v>
      </c>
      <c r="AM29" s="110">
        <f t="shared" si="26"/>
        <v>2.8071084623523568E-4</v>
      </c>
      <c r="AN29" s="110">
        <f t="shared" si="27"/>
        <v>1.0785624919107814E-4</v>
      </c>
      <c r="AO29" s="110">
        <f t="shared" si="28"/>
        <v>1.947588236567051E-4</v>
      </c>
      <c r="AP29" s="110">
        <f t="shared" si="29"/>
        <v>8.6673889490790893E-5</v>
      </c>
      <c r="AQ29" s="110">
        <f t="shared" si="30"/>
        <v>1.5175822746390323E-4</v>
      </c>
      <c r="AR29" s="110">
        <f t="shared" si="31"/>
        <v>1.0853520882174178E-4</v>
      </c>
      <c r="AS29" s="110">
        <f t="shared" si="32"/>
        <v>4.3514207388712415E-5</v>
      </c>
      <c r="AT29" s="110">
        <f t="shared" si="33"/>
        <v>2.1733933189889373E-5</v>
      </c>
      <c r="AU29" s="26">
        <f t="shared" si="34"/>
        <v>8.7538845362629671E-5</v>
      </c>
      <c r="AV29" s="110">
        <f t="shared" si="35"/>
        <v>7.5748967920312091E-5</v>
      </c>
      <c r="AW29" s="110">
        <f t="shared" si="36"/>
        <v>1.3889765768040912E-4</v>
      </c>
      <c r="AX29" s="110">
        <f t="shared" si="37"/>
        <v>1.7735887301104694E-4</v>
      </c>
      <c r="AY29" s="110">
        <f t="shared" si="38"/>
        <v>1.6443415676899531E-4</v>
      </c>
      <c r="AZ29" s="110">
        <f t="shared" si="39"/>
        <v>1.3899243123033573E-4</v>
      </c>
      <c r="BA29" s="110">
        <f t="shared" si="40"/>
        <v>1.52002634712335E-4</v>
      </c>
      <c r="BB29" s="110">
        <f t="shared" si="41"/>
        <v>7.603117278084015E-5</v>
      </c>
      <c r="BC29" s="110">
        <f t="shared" si="42"/>
        <v>6.340028403327247E-5</v>
      </c>
      <c r="BD29" s="110">
        <f t="shared" si="43"/>
        <v>1.2701961182806625E-5</v>
      </c>
      <c r="BE29" s="26">
        <f t="shared" si="44"/>
        <v>6.4004096262160778E-5</v>
      </c>
      <c r="BF29" s="110">
        <v>2</v>
      </c>
      <c r="BG29" s="110">
        <v>0</v>
      </c>
      <c r="BH29" s="110">
        <v>0</v>
      </c>
      <c r="BI29" s="110">
        <v>0</v>
      </c>
      <c r="BJ29" s="110">
        <v>0</v>
      </c>
      <c r="BK29" s="110">
        <v>0</v>
      </c>
      <c r="BL29" s="110">
        <v>0</v>
      </c>
      <c r="BM29" s="110">
        <v>0</v>
      </c>
      <c r="BN29" s="110">
        <v>0</v>
      </c>
      <c r="BO29" s="26">
        <v>0</v>
      </c>
      <c r="BP29" s="111">
        <f t="shared" si="4"/>
        <v>2</v>
      </c>
      <c r="BQ29" s="111">
        <f t="shared" si="55"/>
        <v>0</v>
      </c>
      <c r="BR29" s="111">
        <f t="shared" si="56"/>
        <v>0</v>
      </c>
      <c r="BS29" s="111">
        <f t="shared" si="57"/>
        <v>0</v>
      </c>
      <c r="BT29" s="111">
        <f t="shared" si="58"/>
        <v>0</v>
      </c>
      <c r="BU29" s="111">
        <f t="shared" si="59"/>
        <v>0</v>
      </c>
      <c r="BV29" s="111">
        <f t="shared" si="60"/>
        <v>0</v>
      </c>
      <c r="BW29" s="111">
        <f t="shared" si="61"/>
        <v>0</v>
      </c>
      <c r="BX29" s="111">
        <f t="shared" si="62"/>
        <v>0</v>
      </c>
      <c r="BY29" s="26">
        <f t="shared" si="63"/>
        <v>0</v>
      </c>
      <c r="BZ29" s="110">
        <v>2</v>
      </c>
      <c r="CA29" s="110">
        <v>7</v>
      </c>
      <c r="CB29" s="110">
        <v>3</v>
      </c>
      <c r="CC29" s="110">
        <v>2</v>
      </c>
      <c r="CD29" s="110">
        <v>3</v>
      </c>
      <c r="CE29" s="110">
        <v>0</v>
      </c>
      <c r="CF29" s="110">
        <v>2</v>
      </c>
      <c r="CG29" s="110">
        <v>0</v>
      </c>
      <c r="CH29" s="110">
        <v>0</v>
      </c>
      <c r="CI29" s="26">
        <v>0</v>
      </c>
      <c r="CJ29" s="110">
        <v>2</v>
      </c>
      <c r="CK29" s="110">
        <v>13</v>
      </c>
      <c r="CL29" s="110">
        <v>5</v>
      </c>
      <c r="CM29" s="110">
        <v>9</v>
      </c>
      <c r="CN29" s="110">
        <v>4</v>
      </c>
      <c r="CO29" s="110">
        <v>7</v>
      </c>
      <c r="CP29" s="110">
        <v>5</v>
      </c>
      <c r="CQ29" s="110">
        <v>2</v>
      </c>
      <c r="CR29" s="110">
        <v>1</v>
      </c>
      <c r="CS29" s="26">
        <v>0</v>
      </c>
      <c r="CT29" s="110">
        <v>6</v>
      </c>
      <c r="CU29" s="110">
        <v>11</v>
      </c>
      <c r="CV29" s="110">
        <v>14</v>
      </c>
      <c r="CW29" s="110">
        <v>13</v>
      </c>
      <c r="CX29" s="110">
        <v>11</v>
      </c>
      <c r="CY29" s="110">
        <v>12</v>
      </c>
      <c r="CZ29" s="110">
        <v>6</v>
      </c>
      <c r="DA29" s="110">
        <v>5</v>
      </c>
      <c r="DB29" s="110">
        <v>1</v>
      </c>
      <c r="DC29" s="26">
        <v>5</v>
      </c>
      <c r="DD29" s="110">
        <v>0</v>
      </c>
      <c r="DE29" s="110">
        <v>0</v>
      </c>
      <c r="DF29" s="110">
        <v>1</v>
      </c>
      <c r="DG29" s="110">
        <v>3</v>
      </c>
      <c r="DH29" s="110">
        <v>2</v>
      </c>
      <c r="DI29" s="110">
        <v>0</v>
      </c>
      <c r="DJ29" s="110">
        <v>0</v>
      </c>
      <c r="DK29" s="110">
        <v>0</v>
      </c>
      <c r="DL29" s="110">
        <v>0</v>
      </c>
      <c r="DM29" s="26">
        <v>1</v>
      </c>
      <c r="DN29" s="111">
        <f t="shared" si="5"/>
        <v>0</v>
      </c>
      <c r="DO29" s="111">
        <f t="shared" si="64"/>
        <v>0</v>
      </c>
      <c r="DP29" s="111">
        <f t="shared" si="65"/>
        <v>1</v>
      </c>
      <c r="DQ29" s="111">
        <f t="shared" si="66"/>
        <v>3</v>
      </c>
      <c r="DR29" s="111">
        <f t="shared" si="67"/>
        <v>2</v>
      </c>
      <c r="DS29" s="111">
        <f t="shared" si="68"/>
        <v>0</v>
      </c>
      <c r="DT29" s="111">
        <f t="shared" si="69"/>
        <v>1</v>
      </c>
      <c r="DU29" s="111">
        <f t="shared" si="70"/>
        <v>0</v>
      </c>
      <c r="DV29" s="111">
        <f t="shared" si="71"/>
        <v>0</v>
      </c>
      <c r="DW29" s="26">
        <f t="shared" si="72"/>
        <v>1</v>
      </c>
      <c r="DX29" s="110">
        <v>0</v>
      </c>
      <c r="DY29" s="110">
        <v>0</v>
      </c>
      <c r="DZ29" s="110">
        <v>0</v>
      </c>
      <c r="EA29" s="110">
        <v>0</v>
      </c>
      <c r="EB29" s="110">
        <v>1</v>
      </c>
      <c r="EC29" s="110">
        <v>1</v>
      </c>
      <c r="ED29" s="110">
        <v>1</v>
      </c>
      <c r="EE29" s="110">
        <v>1</v>
      </c>
      <c r="EF29" s="110">
        <v>0</v>
      </c>
      <c r="EG29" s="26">
        <v>0</v>
      </c>
      <c r="EH29" s="110">
        <v>0</v>
      </c>
      <c r="EI29" s="110">
        <v>0</v>
      </c>
      <c r="EJ29" s="110">
        <v>0</v>
      </c>
      <c r="EK29" s="110">
        <v>0</v>
      </c>
      <c r="EL29" s="110">
        <v>0</v>
      </c>
      <c r="EM29" s="110">
        <v>0</v>
      </c>
      <c r="EN29" s="110">
        <v>0</v>
      </c>
      <c r="EO29" s="110">
        <v>0</v>
      </c>
      <c r="EP29" s="110">
        <v>0</v>
      </c>
      <c r="EQ29" s="26">
        <v>4</v>
      </c>
      <c r="ER29" s="110">
        <v>0</v>
      </c>
      <c r="ES29" s="110">
        <v>0</v>
      </c>
      <c r="ET29" s="110">
        <v>0</v>
      </c>
      <c r="EU29" s="110">
        <v>0</v>
      </c>
      <c r="EV29" s="110">
        <v>0</v>
      </c>
      <c r="EW29" s="110">
        <v>0</v>
      </c>
      <c r="EX29" s="110">
        <v>0</v>
      </c>
      <c r="EY29" s="110">
        <v>0</v>
      </c>
      <c r="EZ29" s="110">
        <v>0</v>
      </c>
      <c r="FA29" s="26">
        <v>0</v>
      </c>
      <c r="FQ29" s="26"/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26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1</v>
      </c>
      <c r="GI29" s="111">
        <v>0</v>
      </c>
      <c r="GJ29" s="111">
        <v>0</v>
      </c>
      <c r="GK29" s="26">
        <v>0</v>
      </c>
    </row>
    <row r="30" spans="1:193" x14ac:dyDescent="0.25">
      <c r="A30" s="28" t="s">
        <v>20</v>
      </c>
      <c r="B30" s="108">
        <v>0</v>
      </c>
      <c r="C30" s="108">
        <v>1.2802926383173297E-3</v>
      </c>
      <c r="D30" s="108">
        <v>0</v>
      </c>
      <c r="E30" s="108">
        <v>2.2909507445589921E-3</v>
      </c>
      <c r="F30" s="108">
        <v>0</v>
      </c>
      <c r="G30" s="99">
        <v>0</v>
      </c>
      <c r="H30" s="110">
        <f t="shared" si="3"/>
        <v>1.8698578908002991E-4</v>
      </c>
      <c r="I30" s="110">
        <f t="shared" si="45"/>
        <v>9.3817431278731586E-5</v>
      </c>
      <c r="J30" s="110">
        <f t="shared" si="46"/>
        <v>1.8752930145335208E-4</v>
      </c>
      <c r="K30" s="110">
        <f t="shared" si="47"/>
        <v>9.3492894540014957E-5</v>
      </c>
      <c r="L30" s="110">
        <f t="shared" si="48"/>
        <v>0</v>
      </c>
      <c r="M30" s="110">
        <f t="shared" si="49"/>
        <v>0</v>
      </c>
      <c r="N30" s="110">
        <f t="shared" si="50"/>
        <v>0</v>
      </c>
      <c r="O30" s="110">
        <f t="shared" si="51"/>
        <v>9.5057034220532313E-5</v>
      </c>
      <c r="P30" s="110">
        <f t="shared" si="52"/>
        <v>0</v>
      </c>
      <c r="Q30" s="26">
        <f t="shared" si="53"/>
        <v>0</v>
      </c>
      <c r="R30" s="110">
        <f t="shared" si="54"/>
        <v>2.6806058169146228E-4</v>
      </c>
      <c r="S30" s="110">
        <f t="shared" si="6"/>
        <v>6.6997186118183036E-5</v>
      </c>
      <c r="T30" s="110">
        <f t="shared" si="7"/>
        <v>2.0049455323130388E-4</v>
      </c>
      <c r="U30" s="110">
        <f t="shared" si="8"/>
        <v>1.3379716350013379E-4</v>
      </c>
      <c r="V30" s="110">
        <f t="shared" si="9"/>
        <v>0</v>
      </c>
      <c r="W30" s="110">
        <f t="shared" si="10"/>
        <v>0</v>
      </c>
      <c r="X30" s="110">
        <f t="shared" si="11"/>
        <v>0</v>
      </c>
      <c r="Y30" s="110">
        <f t="shared" si="12"/>
        <v>6.7421790722761591E-5</v>
      </c>
      <c r="Z30" s="110">
        <f t="shared" si="13"/>
        <v>6.7980965329707686E-5</v>
      </c>
      <c r="AA30" s="26">
        <f t="shared" si="14"/>
        <v>0</v>
      </c>
      <c r="AB30" s="110">
        <f t="shared" si="15"/>
        <v>1.7052479004135227E-4</v>
      </c>
      <c r="AC30" s="110">
        <f t="shared" si="16"/>
        <v>1.2836970474967908E-4</v>
      </c>
      <c r="AD30" s="110">
        <f t="shared" si="17"/>
        <v>1.7126953543138515E-4</v>
      </c>
      <c r="AE30" s="110">
        <f t="shared" si="18"/>
        <v>4.2844901456726646E-5</v>
      </c>
      <c r="AF30" s="110">
        <f t="shared" si="19"/>
        <v>1.7091095539224064E-4</v>
      </c>
      <c r="AG30" s="110">
        <f t="shared" si="20"/>
        <v>1.7106444853098404E-4</v>
      </c>
      <c r="AH30" s="110">
        <f t="shared" si="21"/>
        <v>1.2847415528242901E-4</v>
      </c>
      <c r="AI30" s="110">
        <f t="shared" si="22"/>
        <v>4.2486298168840549E-5</v>
      </c>
      <c r="AJ30" s="110">
        <f t="shared" si="23"/>
        <v>4.2471862391165851E-5</v>
      </c>
      <c r="AK30" s="26">
        <f t="shared" si="24"/>
        <v>0</v>
      </c>
      <c r="AL30" s="110">
        <f t="shared" si="25"/>
        <v>2.3742715303259228E-4</v>
      </c>
      <c r="AM30" s="110">
        <f t="shared" si="26"/>
        <v>6.4779426054285166E-5</v>
      </c>
      <c r="AN30" s="110">
        <f t="shared" si="27"/>
        <v>3.0199749773501876E-4</v>
      </c>
      <c r="AO30" s="110">
        <f t="shared" si="28"/>
        <v>2.1639869295189459E-5</v>
      </c>
      <c r="AP30" s="110">
        <f t="shared" si="29"/>
        <v>2.3835319609967498E-4</v>
      </c>
      <c r="AQ30" s="110">
        <f t="shared" si="30"/>
        <v>1.9511772102501844E-4</v>
      </c>
      <c r="AR30" s="110">
        <f t="shared" si="31"/>
        <v>1.3024225058609013E-4</v>
      </c>
      <c r="AS30" s="110">
        <f t="shared" si="32"/>
        <v>0</v>
      </c>
      <c r="AT30" s="110">
        <f t="shared" si="33"/>
        <v>0</v>
      </c>
      <c r="AU30" s="26">
        <f t="shared" si="34"/>
        <v>0</v>
      </c>
      <c r="AV30" s="110">
        <f t="shared" si="35"/>
        <v>3.1562069966796703E-4</v>
      </c>
      <c r="AW30" s="110">
        <f t="shared" si="36"/>
        <v>1.0101647831302482E-4</v>
      </c>
      <c r="AX30" s="110">
        <f t="shared" si="37"/>
        <v>3.8005472788081482E-4</v>
      </c>
      <c r="AY30" s="110">
        <f t="shared" si="38"/>
        <v>5.0595125159690865E-5</v>
      </c>
      <c r="AZ30" s="110">
        <f t="shared" si="39"/>
        <v>2.2744216019509483E-4</v>
      </c>
      <c r="BA30" s="110">
        <f t="shared" si="40"/>
        <v>1.52002634712335E-4</v>
      </c>
      <c r="BB30" s="110">
        <f t="shared" si="41"/>
        <v>1.3939048343154027E-4</v>
      </c>
      <c r="BC30" s="110">
        <f t="shared" si="42"/>
        <v>2.5360113613308988E-5</v>
      </c>
      <c r="BD30" s="110">
        <f t="shared" si="43"/>
        <v>5.08078447312265E-5</v>
      </c>
      <c r="BE30" s="26">
        <f t="shared" si="44"/>
        <v>2.5601638504864311E-5</v>
      </c>
      <c r="BF30" s="110">
        <v>2</v>
      </c>
      <c r="BG30" s="110">
        <v>1</v>
      </c>
      <c r="BH30" s="110">
        <v>0</v>
      </c>
      <c r="BI30" s="110">
        <v>0</v>
      </c>
      <c r="BJ30" s="110">
        <v>0</v>
      </c>
      <c r="BK30" s="110">
        <v>0</v>
      </c>
      <c r="BL30" s="110">
        <v>0</v>
      </c>
      <c r="BM30" s="110">
        <v>0</v>
      </c>
      <c r="BN30" s="110">
        <v>0</v>
      </c>
      <c r="BO30" s="26">
        <v>0</v>
      </c>
      <c r="BP30" s="111">
        <f t="shared" si="4"/>
        <v>4</v>
      </c>
      <c r="BQ30" s="111">
        <f t="shared" si="55"/>
        <v>1</v>
      </c>
      <c r="BR30" s="111">
        <f t="shared" si="56"/>
        <v>1</v>
      </c>
      <c r="BS30" s="111">
        <f t="shared" si="57"/>
        <v>0</v>
      </c>
      <c r="BT30" s="111">
        <f t="shared" si="58"/>
        <v>0</v>
      </c>
      <c r="BU30" s="111">
        <f t="shared" si="59"/>
        <v>0</v>
      </c>
      <c r="BV30" s="111">
        <f t="shared" si="60"/>
        <v>0</v>
      </c>
      <c r="BW30" s="111">
        <f t="shared" si="61"/>
        <v>0</v>
      </c>
      <c r="BX30" s="111">
        <f t="shared" si="62"/>
        <v>0</v>
      </c>
      <c r="BY30" s="26">
        <f t="shared" si="63"/>
        <v>0</v>
      </c>
      <c r="BZ30" s="110">
        <v>4</v>
      </c>
      <c r="CA30" s="110">
        <v>3</v>
      </c>
      <c r="CB30" s="110">
        <v>4</v>
      </c>
      <c r="CC30" s="110">
        <v>1</v>
      </c>
      <c r="CD30" s="110">
        <v>4</v>
      </c>
      <c r="CE30" s="110">
        <v>2</v>
      </c>
      <c r="CF30" s="110">
        <v>0</v>
      </c>
      <c r="CG30" s="110">
        <v>0</v>
      </c>
      <c r="CH30" s="110">
        <v>0</v>
      </c>
      <c r="CI30" s="26">
        <v>0</v>
      </c>
      <c r="CJ30" s="110">
        <v>11</v>
      </c>
      <c r="CK30" s="110">
        <v>3</v>
      </c>
      <c r="CL30" s="110">
        <v>14</v>
      </c>
      <c r="CM30" s="110">
        <v>1</v>
      </c>
      <c r="CN30" s="110">
        <v>11</v>
      </c>
      <c r="CO30" s="110">
        <v>9</v>
      </c>
      <c r="CP30" s="110">
        <v>6</v>
      </c>
      <c r="CQ30" s="110">
        <v>0</v>
      </c>
      <c r="CR30" s="110">
        <v>0</v>
      </c>
      <c r="CS30" s="26">
        <v>0</v>
      </c>
      <c r="CT30" s="110">
        <v>25</v>
      </c>
      <c r="CU30" s="110">
        <v>8</v>
      </c>
      <c r="CV30" s="110">
        <v>30</v>
      </c>
      <c r="CW30" s="110">
        <v>4</v>
      </c>
      <c r="CX30" s="110">
        <v>18</v>
      </c>
      <c r="CY30" s="110">
        <v>12</v>
      </c>
      <c r="CZ30" s="110">
        <v>11</v>
      </c>
      <c r="DA30" s="110">
        <v>2</v>
      </c>
      <c r="DB30" s="110">
        <v>4</v>
      </c>
      <c r="DC30" s="26">
        <v>2</v>
      </c>
      <c r="DD30" s="110">
        <v>0</v>
      </c>
      <c r="DE30" s="110">
        <v>0</v>
      </c>
      <c r="DF30" s="110">
        <v>2</v>
      </c>
      <c r="DG30" s="110">
        <v>1</v>
      </c>
      <c r="DH30" s="110">
        <v>0</v>
      </c>
      <c r="DI30" s="110">
        <v>0</v>
      </c>
      <c r="DJ30" s="110">
        <v>0</v>
      </c>
      <c r="DK30" s="110">
        <v>1</v>
      </c>
      <c r="DL30" s="110">
        <v>0</v>
      </c>
      <c r="DM30" s="26">
        <v>0</v>
      </c>
      <c r="DN30" s="111">
        <f t="shared" si="5"/>
        <v>0</v>
      </c>
      <c r="DO30" s="111">
        <f t="shared" si="64"/>
        <v>0</v>
      </c>
      <c r="DP30" s="111">
        <f t="shared" si="65"/>
        <v>2</v>
      </c>
      <c r="DQ30" s="111">
        <f t="shared" si="66"/>
        <v>2</v>
      </c>
      <c r="DR30" s="111">
        <f t="shared" si="67"/>
        <v>0</v>
      </c>
      <c r="DS30" s="111">
        <f t="shared" si="68"/>
        <v>0</v>
      </c>
      <c r="DT30" s="111">
        <f t="shared" si="69"/>
        <v>0</v>
      </c>
      <c r="DU30" s="111">
        <f t="shared" si="70"/>
        <v>1</v>
      </c>
      <c r="DV30" s="111">
        <f t="shared" si="71"/>
        <v>1</v>
      </c>
      <c r="DW30" s="26">
        <f t="shared" si="72"/>
        <v>0</v>
      </c>
      <c r="DX30" s="110">
        <v>0</v>
      </c>
      <c r="DY30" s="110">
        <v>0</v>
      </c>
      <c r="DZ30" s="110">
        <v>0</v>
      </c>
      <c r="EA30" s="110">
        <v>0</v>
      </c>
      <c r="EB30" s="110">
        <v>0</v>
      </c>
      <c r="EC30" s="110">
        <v>2</v>
      </c>
      <c r="ED30" s="110">
        <v>3</v>
      </c>
      <c r="EE30" s="110">
        <v>1</v>
      </c>
      <c r="EF30" s="110">
        <v>1</v>
      </c>
      <c r="EG30" s="26">
        <v>0</v>
      </c>
      <c r="EH30" s="110">
        <v>0</v>
      </c>
      <c r="EI30" s="110">
        <v>0</v>
      </c>
      <c r="EJ30" s="110">
        <v>0</v>
      </c>
      <c r="EK30" s="110">
        <v>0</v>
      </c>
      <c r="EL30" s="110">
        <v>0</v>
      </c>
      <c r="EM30" s="110">
        <v>0</v>
      </c>
      <c r="EN30" s="110">
        <v>0</v>
      </c>
      <c r="EO30" s="110">
        <v>0</v>
      </c>
      <c r="EP30" s="110">
        <v>0</v>
      </c>
      <c r="EQ30" s="26">
        <v>0</v>
      </c>
      <c r="ER30" s="110">
        <v>0</v>
      </c>
      <c r="ES30" s="110">
        <v>0</v>
      </c>
      <c r="ET30" s="110">
        <v>0</v>
      </c>
      <c r="EU30" s="110">
        <v>0</v>
      </c>
      <c r="EV30" s="110">
        <v>0</v>
      </c>
      <c r="EW30" s="110">
        <v>0</v>
      </c>
      <c r="EX30" s="110">
        <v>0</v>
      </c>
      <c r="EY30" s="110">
        <v>0</v>
      </c>
      <c r="EZ30" s="110">
        <v>0</v>
      </c>
      <c r="FA30" s="26">
        <v>0</v>
      </c>
      <c r="FQ30" s="26"/>
      <c r="FR30" s="111">
        <v>2</v>
      </c>
      <c r="FS30" s="111">
        <v>0</v>
      </c>
      <c r="FT30" s="111">
        <v>1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26">
        <v>0</v>
      </c>
      <c r="GB30" s="111">
        <v>0</v>
      </c>
      <c r="GC30" s="111">
        <v>0</v>
      </c>
      <c r="GD30" s="111">
        <v>0</v>
      </c>
      <c r="GE30" s="111">
        <v>1</v>
      </c>
      <c r="GF30" s="111">
        <v>0</v>
      </c>
      <c r="GG30" s="111">
        <v>0</v>
      </c>
      <c r="GH30" s="111">
        <v>0</v>
      </c>
      <c r="GI30" s="111">
        <v>0</v>
      </c>
      <c r="GJ30" s="111">
        <v>1</v>
      </c>
      <c r="GK30" s="26">
        <v>0</v>
      </c>
    </row>
    <row r="31" spans="1:193" x14ac:dyDescent="0.25">
      <c r="A31" s="28" t="s">
        <v>21</v>
      </c>
      <c r="B31" s="108">
        <v>0</v>
      </c>
      <c r="C31" s="108">
        <v>2.5605852766346594E-3</v>
      </c>
      <c r="D31" s="108">
        <v>8.4337349397590362E-3</v>
      </c>
      <c r="E31" s="108">
        <v>8.0183276059564712E-3</v>
      </c>
      <c r="F31" s="108">
        <v>3.3745781777277839E-3</v>
      </c>
      <c r="G31" s="99">
        <v>0</v>
      </c>
      <c r="H31" s="110">
        <f t="shared" si="3"/>
        <v>1.8698578908002991E-4</v>
      </c>
      <c r="I31" s="110">
        <f t="shared" si="45"/>
        <v>3.7526972511492634E-4</v>
      </c>
      <c r="J31" s="110">
        <f t="shared" si="46"/>
        <v>9.376465072667604E-5</v>
      </c>
      <c r="K31" s="110">
        <f t="shared" si="47"/>
        <v>9.3492894540014957E-5</v>
      </c>
      <c r="L31" s="110">
        <f t="shared" si="48"/>
        <v>0</v>
      </c>
      <c r="M31" s="110">
        <f t="shared" si="49"/>
        <v>0</v>
      </c>
      <c r="N31" s="110">
        <f t="shared" si="50"/>
        <v>9.4304036212749905E-5</v>
      </c>
      <c r="O31" s="110">
        <f t="shared" si="51"/>
        <v>0</v>
      </c>
      <c r="P31" s="110">
        <f t="shared" si="52"/>
        <v>0</v>
      </c>
      <c r="Q31" s="26">
        <f t="shared" si="53"/>
        <v>0</v>
      </c>
      <c r="R31" s="110">
        <f t="shared" si="54"/>
        <v>1.3403029084573114E-4</v>
      </c>
      <c r="S31" s="110">
        <f t="shared" si="6"/>
        <v>3.3498593059091519E-4</v>
      </c>
      <c r="T31" s="110">
        <f t="shared" si="7"/>
        <v>6.6831517743767968E-5</v>
      </c>
      <c r="U31" s="110">
        <f t="shared" si="8"/>
        <v>6.6898581750066897E-5</v>
      </c>
      <c r="V31" s="110">
        <f t="shared" si="9"/>
        <v>0</v>
      </c>
      <c r="W31" s="110">
        <f t="shared" si="10"/>
        <v>6.6273444230896677E-5</v>
      </c>
      <c r="X31" s="110">
        <f t="shared" si="11"/>
        <v>6.6871740002674864E-5</v>
      </c>
      <c r="Y31" s="110">
        <f t="shared" si="12"/>
        <v>0</v>
      </c>
      <c r="Z31" s="110">
        <f t="shared" si="13"/>
        <v>0</v>
      </c>
      <c r="AA31" s="26">
        <f t="shared" si="14"/>
        <v>0</v>
      </c>
      <c r="AB31" s="110">
        <f t="shared" si="15"/>
        <v>8.5262395020676134E-5</v>
      </c>
      <c r="AC31" s="110">
        <f t="shared" si="16"/>
        <v>8.5579803166452713E-5</v>
      </c>
      <c r="AD31" s="110">
        <f t="shared" si="17"/>
        <v>4.2817383857846286E-5</v>
      </c>
      <c r="AE31" s="110">
        <f t="shared" si="18"/>
        <v>2.5706940874035988E-4</v>
      </c>
      <c r="AF31" s="110">
        <f t="shared" si="19"/>
        <v>8.5455477696120318E-5</v>
      </c>
      <c r="AG31" s="110">
        <f t="shared" si="20"/>
        <v>0</v>
      </c>
      <c r="AH31" s="110">
        <f t="shared" si="21"/>
        <v>4.2824718427476338E-5</v>
      </c>
      <c r="AI31" s="110">
        <f t="shared" si="22"/>
        <v>4.2486298168840549E-5</v>
      </c>
      <c r="AJ31" s="110">
        <f t="shared" si="23"/>
        <v>4.2471862391165851E-5</v>
      </c>
      <c r="AK31" s="26">
        <f t="shared" si="24"/>
        <v>4.2511584406750836E-5</v>
      </c>
      <c r="AL31" s="110">
        <f t="shared" si="25"/>
        <v>4.3168573278653143E-5</v>
      </c>
      <c r="AM31" s="110">
        <f t="shared" si="26"/>
        <v>1.0796571009047527E-4</v>
      </c>
      <c r="AN31" s="110">
        <f t="shared" si="27"/>
        <v>8.628499935286251E-5</v>
      </c>
      <c r="AO31" s="110">
        <f t="shared" si="28"/>
        <v>1.947588236567051E-4</v>
      </c>
      <c r="AP31" s="110">
        <f t="shared" si="29"/>
        <v>4.3336944745395447E-5</v>
      </c>
      <c r="AQ31" s="110">
        <f t="shared" si="30"/>
        <v>4.3359493561115205E-5</v>
      </c>
      <c r="AR31" s="110">
        <f t="shared" si="31"/>
        <v>4.341408352869671E-5</v>
      </c>
      <c r="AS31" s="110">
        <f t="shared" si="32"/>
        <v>2.1757103694356208E-5</v>
      </c>
      <c r="AT31" s="110">
        <f t="shared" si="33"/>
        <v>1.0866966594944687E-4</v>
      </c>
      <c r="AU31" s="26">
        <f t="shared" si="34"/>
        <v>0</v>
      </c>
      <c r="AV31" s="110">
        <f t="shared" si="35"/>
        <v>8.8373795907030768E-5</v>
      </c>
      <c r="AW31" s="110">
        <f t="shared" si="36"/>
        <v>2.1466001641517774E-4</v>
      </c>
      <c r="AX31" s="110">
        <f t="shared" si="37"/>
        <v>1.2668490929360494E-5</v>
      </c>
      <c r="AY31" s="110">
        <f t="shared" si="38"/>
        <v>1.2648781289922715E-4</v>
      </c>
      <c r="AZ31" s="110">
        <f t="shared" si="39"/>
        <v>5.0542702265576629E-5</v>
      </c>
      <c r="BA31" s="110">
        <f t="shared" si="40"/>
        <v>5.0667544904111675E-5</v>
      </c>
      <c r="BB31" s="110">
        <f t="shared" si="41"/>
        <v>2.5343724260280046E-5</v>
      </c>
      <c r="BC31" s="110">
        <f t="shared" si="42"/>
        <v>1.2680056806654494E-5</v>
      </c>
      <c r="BD31" s="110">
        <f t="shared" si="43"/>
        <v>5.08078447312265E-5</v>
      </c>
      <c r="BE31" s="26">
        <f t="shared" si="44"/>
        <v>1.2800819252432156E-5</v>
      </c>
      <c r="BF31" s="110">
        <v>2</v>
      </c>
      <c r="BG31" s="110">
        <v>4</v>
      </c>
      <c r="BH31" s="110">
        <v>0</v>
      </c>
      <c r="BI31" s="110">
        <v>0</v>
      </c>
      <c r="BJ31" s="110">
        <v>0</v>
      </c>
      <c r="BK31" s="110">
        <v>0</v>
      </c>
      <c r="BL31" s="110">
        <v>1</v>
      </c>
      <c r="BM31" s="110">
        <v>0</v>
      </c>
      <c r="BN31" s="110">
        <v>0</v>
      </c>
      <c r="BO31" s="26">
        <v>0</v>
      </c>
      <c r="BP31" s="111">
        <f t="shared" si="4"/>
        <v>2</v>
      </c>
      <c r="BQ31" s="111">
        <f t="shared" si="55"/>
        <v>5</v>
      </c>
      <c r="BR31" s="111">
        <f t="shared" si="56"/>
        <v>0</v>
      </c>
      <c r="BS31" s="111">
        <f t="shared" si="57"/>
        <v>0</v>
      </c>
      <c r="BT31" s="111">
        <f t="shared" si="58"/>
        <v>0</v>
      </c>
      <c r="BU31" s="111">
        <f t="shared" si="59"/>
        <v>0</v>
      </c>
      <c r="BV31" s="111">
        <f t="shared" si="60"/>
        <v>1</v>
      </c>
      <c r="BW31" s="111">
        <f t="shared" si="61"/>
        <v>0</v>
      </c>
      <c r="BX31" s="111">
        <f t="shared" si="62"/>
        <v>0</v>
      </c>
      <c r="BY31" s="26">
        <f t="shared" si="63"/>
        <v>0</v>
      </c>
      <c r="BZ31" s="110">
        <v>2</v>
      </c>
      <c r="CA31" s="110">
        <v>2</v>
      </c>
      <c r="CB31" s="110">
        <v>1</v>
      </c>
      <c r="CC31" s="110">
        <v>6</v>
      </c>
      <c r="CD31" s="110">
        <v>1</v>
      </c>
      <c r="CE31" s="110">
        <v>0</v>
      </c>
      <c r="CF31" s="110">
        <v>0</v>
      </c>
      <c r="CG31" s="110">
        <v>0</v>
      </c>
      <c r="CH31" s="110">
        <v>0</v>
      </c>
      <c r="CI31" s="26">
        <v>0</v>
      </c>
      <c r="CJ31" s="110">
        <v>2</v>
      </c>
      <c r="CK31" s="110">
        <v>5</v>
      </c>
      <c r="CL31" s="110">
        <v>4</v>
      </c>
      <c r="CM31" s="110">
        <v>9</v>
      </c>
      <c r="CN31" s="110">
        <v>2</v>
      </c>
      <c r="CO31" s="110">
        <v>2</v>
      </c>
      <c r="CP31" s="110">
        <v>2</v>
      </c>
      <c r="CQ31" s="110">
        <v>1</v>
      </c>
      <c r="CR31" s="110">
        <v>5</v>
      </c>
      <c r="CS31" s="26">
        <v>0</v>
      </c>
      <c r="CT31" s="110">
        <v>7</v>
      </c>
      <c r="CU31" s="110">
        <v>17</v>
      </c>
      <c r="CV31" s="110">
        <v>1</v>
      </c>
      <c r="CW31" s="110">
        <v>10</v>
      </c>
      <c r="CX31" s="110">
        <v>4</v>
      </c>
      <c r="CY31" s="110">
        <v>4</v>
      </c>
      <c r="CZ31" s="110">
        <v>2</v>
      </c>
      <c r="DA31" s="110">
        <v>1</v>
      </c>
      <c r="DB31" s="110">
        <v>4</v>
      </c>
      <c r="DC31" s="26">
        <v>1</v>
      </c>
      <c r="DD31" s="110">
        <v>0</v>
      </c>
      <c r="DE31" s="110">
        <v>0</v>
      </c>
      <c r="DF31" s="110">
        <v>1</v>
      </c>
      <c r="DG31" s="110">
        <v>1</v>
      </c>
      <c r="DH31" s="110">
        <v>0</v>
      </c>
      <c r="DI31" s="110">
        <v>0</v>
      </c>
      <c r="DJ31" s="110">
        <v>0</v>
      </c>
      <c r="DK31" s="110">
        <v>0</v>
      </c>
      <c r="DL31" s="110">
        <v>0</v>
      </c>
      <c r="DM31" s="26">
        <v>0</v>
      </c>
      <c r="DN31" s="111">
        <f t="shared" si="5"/>
        <v>0</v>
      </c>
      <c r="DO31" s="111">
        <f t="shared" si="64"/>
        <v>0</v>
      </c>
      <c r="DP31" s="111">
        <f t="shared" si="65"/>
        <v>1</v>
      </c>
      <c r="DQ31" s="111">
        <f t="shared" si="66"/>
        <v>1</v>
      </c>
      <c r="DR31" s="111">
        <f t="shared" si="67"/>
        <v>0</v>
      </c>
      <c r="DS31" s="111">
        <f t="shared" si="68"/>
        <v>1</v>
      </c>
      <c r="DT31" s="111">
        <f t="shared" si="69"/>
        <v>0</v>
      </c>
      <c r="DU31" s="111">
        <f t="shared" si="70"/>
        <v>0</v>
      </c>
      <c r="DV31" s="111">
        <f t="shared" si="71"/>
        <v>0</v>
      </c>
      <c r="DW31" s="26">
        <f t="shared" si="72"/>
        <v>0</v>
      </c>
      <c r="DX31" s="110">
        <v>0</v>
      </c>
      <c r="DY31" s="110">
        <v>0</v>
      </c>
      <c r="DZ31" s="110">
        <v>0</v>
      </c>
      <c r="EA31" s="110">
        <v>0</v>
      </c>
      <c r="EB31" s="110">
        <v>1</v>
      </c>
      <c r="EC31" s="110">
        <v>0</v>
      </c>
      <c r="ED31" s="110">
        <v>1</v>
      </c>
      <c r="EE31" s="110">
        <v>1</v>
      </c>
      <c r="EF31" s="110">
        <v>1</v>
      </c>
      <c r="EG31" s="26">
        <v>1</v>
      </c>
      <c r="EH31" s="110">
        <v>0</v>
      </c>
      <c r="EI31" s="110">
        <v>0</v>
      </c>
      <c r="EJ31" s="110">
        <v>0</v>
      </c>
      <c r="EK31" s="110">
        <v>0</v>
      </c>
      <c r="EL31" s="110">
        <v>0</v>
      </c>
      <c r="EM31" s="110">
        <v>0</v>
      </c>
      <c r="EN31" s="110">
        <v>0</v>
      </c>
      <c r="EO31" s="110">
        <v>0</v>
      </c>
      <c r="EP31" s="110">
        <v>0</v>
      </c>
      <c r="EQ31" s="26">
        <v>0</v>
      </c>
      <c r="ER31" s="110">
        <v>0</v>
      </c>
      <c r="ES31" s="110">
        <v>0</v>
      </c>
      <c r="ET31" s="110">
        <v>0</v>
      </c>
      <c r="EU31" s="110">
        <v>0</v>
      </c>
      <c r="EV31" s="110">
        <v>0</v>
      </c>
      <c r="EW31" s="110">
        <v>0</v>
      </c>
      <c r="EX31" s="110">
        <v>0</v>
      </c>
      <c r="EY31" s="110">
        <v>0</v>
      </c>
      <c r="EZ31" s="110">
        <v>0</v>
      </c>
      <c r="FA31" s="26">
        <v>0</v>
      </c>
      <c r="FQ31" s="26"/>
      <c r="FR31" s="111">
        <v>0</v>
      </c>
      <c r="FS31" s="111">
        <v>1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26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1</v>
      </c>
      <c r="GH31" s="111">
        <v>0</v>
      </c>
      <c r="GI31" s="111">
        <v>0</v>
      </c>
      <c r="GJ31" s="111">
        <v>0</v>
      </c>
      <c r="GK31" s="26">
        <v>0</v>
      </c>
    </row>
    <row r="32" spans="1:193" x14ac:dyDescent="0.25">
      <c r="A32" s="28" t="s">
        <v>22</v>
      </c>
      <c r="B32" s="108">
        <v>0</v>
      </c>
      <c r="C32" s="108">
        <v>1.2802926383173297E-3</v>
      </c>
      <c r="D32" s="108">
        <v>8.4337349397590362E-3</v>
      </c>
      <c r="E32" s="108">
        <v>2.2909507445589921E-3</v>
      </c>
      <c r="F32" s="108">
        <v>5.6242969628796397E-3</v>
      </c>
      <c r="G32" s="99">
        <v>8.0459770114942528E-3</v>
      </c>
      <c r="H32" s="110">
        <f t="shared" si="3"/>
        <v>0</v>
      </c>
      <c r="I32" s="110">
        <f t="shared" si="45"/>
        <v>1.8763486255746317E-4</v>
      </c>
      <c r="J32" s="110">
        <f t="shared" si="46"/>
        <v>0</v>
      </c>
      <c r="K32" s="110">
        <f t="shared" si="47"/>
        <v>1.8698578908002991E-4</v>
      </c>
      <c r="L32" s="110">
        <f t="shared" si="48"/>
        <v>0</v>
      </c>
      <c r="M32" s="110">
        <f t="shared" si="49"/>
        <v>0</v>
      </c>
      <c r="N32" s="110">
        <f t="shared" si="50"/>
        <v>1.8860807242549981E-4</v>
      </c>
      <c r="O32" s="110">
        <f t="shared" si="51"/>
        <v>9.5057034220532313E-5</v>
      </c>
      <c r="P32" s="110">
        <f t="shared" si="52"/>
        <v>9.5075109336375735E-5</v>
      </c>
      <c r="Q32" s="26">
        <f t="shared" si="53"/>
        <v>9.4073377234242709E-5</v>
      </c>
      <c r="R32" s="110">
        <f t="shared" si="54"/>
        <v>6.7015145422865571E-5</v>
      </c>
      <c r="S32" s="110">
        <f t="shared" si="6"/>
        <v>1.3399437223636607E-4</v>
      </c>
      <c r="T32" s="110">
        <f t="shared" si="7"/>
        <v>0</v>
      </c>
      <c r="U32" s="110">
        <f t="shared" si="8"/>
        <v>1.3379716350013379E-4</v>
      </c>
      <c r="V32" s="110">
        <f t="shared" si="9"/>
        <v>6.6471683063015161E-5</v>
      </c>
      <c r="W32" s="110">
        <f t="shared" si="10"/>
        <v>6.6273444230896677E-5</v>
      </c>
      <c r="X32" s="110">
        <f t="shared" si="11"/>
        <v>1.3374348000534973E-4</v>
      </c>
      <c r="Y32" s="110">
        <f t="shared" si="12"/>
        <v>1.3484358144552318E-4</v>
      </c>
      <c r="Z32" s="110">
        <f t="shared" si="13"/>
        <v>6.7980965329707686E-5</v>
      </c>
      <c r="AA32" s="26">
        <f t="shared" si="14"/>
        <v>1.3582342954159593E-4</v>
      </c>
      <c r="AB32" s="110">
        <f t="shared" si="15"/>
        <v>2.5578718506202841E-4</v>
      </c>
      <c r="AC32" s="110">
        <f t="shared" si="16"/>
        <v>1.2836970474967908E-4</v>
      </c>
      <c r="AD32" s="110">
        <f t="shared" si="17"/>
        <v>4.2817383857846286E-5</v>
      </c>
      <c r="AE32" s="110">
        <f t="shared" si="18"/>
        <v>2.1422450728363326E-4</v>
      </c>
      <c r="AF32" s="110">
        <f t="shared" si="19"/>
        <v>1.7091095539224064E-4</v>
      </c>
      <c r="AG32" s="110">
        <f t="shared" si="20"/>
        <v>1.2829833639823804E-4</v>
      </c>
      <c r="AH32" s="110">
        <f t="shared" si="21"/>
        <v>8.5649436854952677E-5</v>
      </c>
      <c r="AI32" s="110">
        <f t="shared" si="22"/>
        <v>1.2745889450652164E-4</v>
      </c>
      <c r="AJ32" s="110">
        <f t="shared" si="23"/>
        <v>5.9460607347632194E-4</v>
      </c>
      <c r="AK32" s="26">
        <f t="shared" si="24"/>
        <v>8.5023168813501673E-5</v>
      </c>
      <c r="AL32" s="110">
        <f t="shared" si="25"/>
        <v>4.3168573278653143E-5</v>
      </c>
      <c r="AM32" s="110">
        <f t="shared" si="26"/>
        <v>2.3752456219904559E-4</v>
      </c>
      <c r="AN32" s="110">
        <f t="shared" si="27"/>
        <v>6.4713749514646882E-5</v>
      </c>
      <c r="AO32" s="110">
        <f t="shared" si="28"/>
        <v>1.0819934647594728E-4</v>
      </c>
      <c r="AP32" s="110">
        <f t="shared" si="29"/>
        <v>1.3001083423618635E-4</v>
      </c>
      <c r="AQ32" s="110">
        <f t="shared" si="30"/>
        <v>2.1679746780557603E-5</v>
      </c>
      <c r="AR32" s="110">
        <f t="shared" si="31"/>
        <v>1.5194929235043847E-4</v>
      </c>
      <c r="AS32" s="110">
        <f t="shared" si="32"/>
        <v>2.610852443322745E-4</v>
      </c>
      <c r="AT32" s="110">
        <f t="shared" si="33"/>
        <v>2.8254113146856187E-4</v>
      </c>
      <c r="AU32" s="26">
        <f t="shared" si="34"/>
        <v>2.62616536087889E-4</v>
      </c>
      <c r="AV32" s="110">
        <f t="shared" si="35"/>
        <v>0</v>
      </c>
      <c r="AW32" s="110">
        <f t="shared" si="36"/>
        <v>1.8940589683692153E-4</v>
      </c>
      <c r="AX32" s="110">
        <f t="shared" si="37"/>
        <v>2.5336981858720988E-5</v>
      </c>
      <c r="AY32" s="110">
        <f t="shared" si="38"/>
        <v>2.6562440708837701E-4</v>
      </c>
      <c r="AZ32" s="110">
        <f t="shared" si="39"/>
        <v>8.84497289647591E-5</v>
      </c>
      <c r="BA32" s="110">
        <f t="shared" si="40"/>
        <v>1.1400197603425126E-4</v>
      </c>
      <c r="BB32" s="110">
        <f t="shared" si="41"/>
        <v>8.8703034910980175E-5</v>
      </c>
      <c r="BC32" s="110">
        <f t="shared" si="42"/>
        <v>3.4236153377967135E-4</v>
      </c>
      <c r="BD32" s="110">
        <f t="shared" si="43"/>
        <v>1.7782745655929276E-4</v>
      </c>
      <c r="BE32" s="26">
        <f t="shared" si="44"/>
        <v>1.0240655401945725E-4</v>
      </c>
      <c r="BF32" s="110">
        <v>0</v>
      </c>
      <c r="BG32" s="110">
        <v>2</v>
      </c>
      <c r="BH32" s="110">
        <v>0</v>
      </c>
      <c r="BI32" s="110">
        <v>1</v>
      </c>
      <c r="BJ32" s="110">
        <v>0</v>
      </c>
      <c r="BK32" s="110">
        <v>0</v>
      </c>
      <c r="BL32" s="110">
        <v>0</v>
      </c>
      <c r="BM32" s="110">
        <v>0</v>
      </c>
      <c r="BN32" s="110">
        <v>0</v>
      </c>
      <c r="BO32" s="26">
        <v>1</v>
      </c>
      <c r="BP32" s="111">
        <f t="shared" si="4"/>
        <v>1</v>
      </c>
      <c r="BQ32" s="111">
        <f t="shared" si="55"/>
        <v>2</v>
      </c>
      <c r="BR32" s="111">
        <f t="shared" si="56"/>
        <v>0</v>
      </c>
      <c r="BS32" s="111">
        <f t="shared" si="57"/>
        <v>1</v>
      </c>
      <c r="BT32" s="111">
        <f t="shared" si="58"/>
        <v>0</v>
      </c>
      <c r="BU32" s="111">
        <f t="shared" si="59"/>
        <v>0</v>
      </c>
      <c r="BV32" s="111">
        <f t="shared" si="60"/>
        <v>0</v>
      </c>
      <c r="BW32" s="111">
        <f t="shared" si="61"/>
        <v>0</v>
      </c>
      <c r="BX32" s="111">
        <f t="shared" si="62"/>
        <v>0</v>
      </c>
      <c r="BY32" s="26">
        <f t="shared" si="63"/>
        <v>1</v>
      </c>
      <c r="BZ32" s="110">
        <v>6</v>
      </c>
      <c r="CA32" s="110">
        <v>3</v>
      </c>
      <c r="CB32" s="110">
        <v>1</v>
      </c>
      <c r="CC32" s="110">
        <v>4</v>
      </c>
      <c r="CD32" s="110">
        <v>4</v>
      </c>
      <c r="CE32" s="110">
        <v>2</v>
      </c>
      <c r="CF32" s="110">
        <v>1</v>
      </c>
      <c r="CG32" s="110">
        <v>1</v>
      </c>
      <c r="CH32" s="110">
        <v>0</v>
      </c>
      <c r="CI32" s="26">
        <v>0</v>
      </c>
      <c r="CJ32" s="110">
        <v>2</v>
      </c>
      <c r="CK32" s="110">
        <v>11</v>
      </c>
      <c r="CL32" s="110">
        <v>3</v>
      </c>
      <c r="CM32" s="110">
        <v>5</v>
      </c>
      <c r="CN32" s="110">
        <v>6</v>
      </c>
      <c r="CO32" s="110">
        <v>1</v>
      </c>
      <c r="CP32" s="110">
        <v>7</v>
      </c>
      <c r="CQ32" s="110">
        <v>12</v>
      </c>
      <c r="CR32" s="110">
        <v>13</v>
      </c>
      <c r="CS32" s="26">
        <v>1</v>
      </c>
      <c r="CT32" s="110">
        <v>0</v>
      </c>
      <c r="CU32" s="110">
        <v>15</v>
      </c>
      <c r="CV32" s="110">
        <v>2</v>
      </c>
      <c r="CW32" s="110">
        <v>21</v>
      </c>
      <c r="CX32" s="110">
        <v>7</v>
      </c>
      <c r="CY32" s="110">
        <v>9</v>
      </c>
      <c r="CZ32" s="110">
        <v>7</v>
      </c>
      <c r="DA32" s="110">
        <v>27</v>
      </c>
      <c r="DB32" s="110">
        <v>14</v>
      </c>
      <c r="DC32" s="26">
        <v>8</v>
      </c>
      <c r="DD32" s="110">
        <v>0</v>
      </c>
      <c r="DE32" s="110">
        <v>0</v>
      </c>
      <c r="DF32" s="110">
        <v>0</v>
      </c>
      <c r="DG32" s="110">
        <v>1</v>
      </c>
      <c r="DH32" s="110">
        <v>0</v>
      </c>
      <c r="DI32" s="110">
        <v>0</v>
      </c>
      <c r="DJ32" s="110">
        <v>2</v>
      </c>
      <c r="DK32" s="110">
        <v>1</v>
      </c>
      <c r="DL32" s="110">
        <v>1</v>
      </c>
      <c r="DM32" s="26">
        <v>0</v>
      </c>
      <c r="DN32" s="111">
        <f t="shared" si="5"/>
        <v>0</v>
      </c>
      <c r="DO32" s="111">
        <f t="shared" si="64"/>
        <v>0</v>
      </c>
      <c r="DP32" s="111">
        <f t="shared" si="65"/>
        <v>0</v>
      </c>
      <c r="DQ32" s="111">
        <f t="shared" si="66"/>
        <v>1</v>
      </c>
      <c r="DR32" s="111">
        <f t="shared" si="67"/>
        <v>1</v>
      </c>
      <c r="DS32" s="111">
        <f t="shared" si="68"/>
        <v>1</v>
      </c>
      <c r="DT32" s="111">
        <f t="shared" si="69"/>
        <v>2</v>
      </c>
      <c r="DU32" s="111">
        <f t="shared" si="70"/>
        <v>2</v>
      </c>
      <c r="DV32" s="111">
        <f t="shared" si="71"/>
        <v>1</v>
      </c>
      <c r="DW32" s="26">
        <f t="shared" si="72"/>
        <v>1</v>
      </c>
      <c r="DX32" s="110">
        <v>0</v>
      </c>
      <c r="DY32" s="110">
        <v>0</v>
      </c>
      <c r="DZ32" s="110">
        <v>0</v>
      </c>
      <c r="EA32" s="110">
        <v>1</v>
      </c>
      <c r="EB32" s="110">
        <v>0</v>
      </c>
      <c r="EC32" s="110">
        <v>1</v>
      </c>
      <c r="ED32" s="110">
        <v>1</v>
      </c>
      <c r="EE32" s="110">
        <v>2</v>
      </c>
      <c r="EF32" s="110">
        <v>14</v>
      </c>
      <c r="EG32" s="26">
        <v>2</v>
      </c>
      <c r="EH32" s="110">
        <v>0</v>
      </c>
      <c r="EI32" s="110">
        <v>0</v>
      </c>
      <c r="EJ32" s="110">
        <v>0</v>
      </c>
      <c r="EK32" s="110">
        <v>0</v>
      </c>
      <c r="EL32" s="110">
        <v>0</v>
      </c>
      <c r="EM32" s="110">
        <v>0</v>
      </c>
      <c r="EN32" s="110">
        <v>0</v>
      </c>
      <c r="EO32" s="110">
        <v>0</v>
      </c>
      <c r="EP32" s="110">
        <v>0</v>
      </c>
      <c r="EQ32" s="26">
        <v>11</v>
      </c>
      <c r="ER32" s="110">
        <v>0</v>
      </c>
      <c r="ES32" s="110">
        <v>0</v>
      </c>
      <c r="ET32" s="110">
        <v>0</v>
      </c>
      <c r="EU32" s="110">
        <v>0</v>
      </c>
      <c r="EV32" s="110">
        <v>0</v>
      </c>
      <c r="EW32" s="110">
        <v>0</v>
      </c>
      <c r="EX32" s="110">
        <v>0</v>
      </c>
      <c r="EY32" s="110">
        <v>0</v>
      </c>
      <c r="EZ32" s="110">
        <v>0</v>
      </c>
      <c r="FA32" s="26">
        <v>0</v>
      </c>
      <c r="FQ32" s="26"/>
      <c r="FR32" s="111">
        <v>1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26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1</v>
      </c>
      <c r="GG32" s="111">
        <v>1</v>
      </c>
      <c r="GH32" s="111">
        <v>0</v>
      </c>
      <c r="GI32" s="111">
        <v>1</v>
      </c>
      <c r="GJ32" s="111">
        <v>0</v>
      </c>
      <c r="GK32" s="26">
        <v>1</v>
      </c>
    </row>
    <row r="33" spans="1:193" x14ac:dyDescent="0.25">
      <c r="A33" s="28" t="s">
        <v>23</v>
      </c>
      <c r="B33" s="108">
        <v>0</v>
      </c>
      <c r="C33" s="108">
        <v>1.2802926383173297E-3</v>
      </c>
      <c r="D33" s="108">
        <v>1.2048192771084338E-3</v>
      </c>
      <c r="E33" s="108">
        <v>3.4364261168384879E-3</v>
      </c>
      <c r="F33" s="108">
        <v>7.874015748031496E-3</v>
      </c>
      <c r="G33" s="99">
        <v>1.3793103448275862E-2</v>
      </c>
      <c r="H33" s="110">
        <f t="shared" si="3"/>
        <v>1.8698578908002991E-4</v>
      </c>
      <c r="I33" s="110">
        <f t="shared" si="45"/>
        <v>0</v>
      </c>
      <c r="J33" s="110">
        <f t="shared" si="46"/>
        <v>9.376465072667604E-5</v>
      </c>
      <c r="K33" s="110">
        <f t="shared" si="47"/>
        <v>2.8047868362004487E-4</v>
      </c>
      <c r="L33" s="110">
        <f t="shared" si="48"/>
        <v>0</v>
      </c>
      <c r="M33" s="110">
        <f t="shared" si="49"/>
        <v>0</v>
      </c>
      <c r="N33" s="110">
        <f t="shared" si="50"/>
        <v>9.4304036212749905E-5</v>
      </c>
      <c r="O33" s="110">
        <f t="shared" si="51"/>
        <v>0</v>
      </c>
      <c r="P33" s="110">
        <f t="shared" si="52"/>
        <v>0</v>
      </c>
      <c r="Q33" s="26">
        <f t="shared" si="53"/>
        <v>4.7036688617121356E-4</v>
      </c>
      <c r="R33" s="110">
        <f t="shared" si="54"/>
        <v>1.3403029084573114E-4</v>
      </c>
      <c r="S33" s="110">
        <f t="shared" si="6"/>
        <v>6.6997186118183036E-5</v>
      </c>
      <c r="T33" s="110">
        <f t="shared" si="7"/>
        <v>6.6831517743767968E-5</v>
      </c>
      <c r="U33" s="110">
        <f t="shared" si="8"/>
        <v>2.6759432700026759E-4</v>
      </c>
      <c r="V33" s="110">
        <f t="shared" si="9"/>
        <v>0</v>
      </c>
      <c r="W33" s="110">
        <f t="shared" si="10"/>
        <v>0</v>
      </c>
      <c r="X33" s="110">
        <f t="shared" si="11"/>
        <v>6.6871740002674864E-5</v>
      </c>
      <c r="Y33" s="110">
        <f t="shared" si="12"/>
        <v>0</v>
      </c>
      <c r="Z33" s="110">
        <f t="shared" si="13"/>
        <v>6.7980965329707686E-5</v>
      </c>
      <c r="AA33" s="26">
        <f t="shared" si="14"/>
        <v>3.3955857385398983E-4</v>
      </c>
      <c r="AB33" s="110">
        <f t="shared" si="15"/>
        <v>2.1315598755169033E-4</v>
      </c>
      <c r="AC33" s="110">
        <f t="shared" si="16"/>
        <v>2.139495079161318E-4</v>
      </c>
      <c r="AD33" s="110">
        <f t="shared" si="17"/>
        <v>8.5634767715692573E-5</v>
      </c>
      <c r="AE33" s="110">
        <f t="shared" si="18"/>
        <v>2.1422450728363326E-4</v>
      </c>
      <c r="AF33" s="110">
        <f t="shared" si="19"/>
        <v>8.5455477696120318E-5</v>
      </c>
      <c r="AG33" s="110">
        <f t="shared" si="20"/>
        <v>0</v>
      </c>
      <c r="AH33" s="110">
        <f t="shared" si="21"/>
        <v>8.5649436854952677E-5</v>
      </c>
      <c r="AI33" s="110">
        <f t="shared" si="22"/>
        <v>8.4972596337681098E-5</v>
      </c>
      <c r="AJ33" s="110">
        <f t="shared" si="23"/>
        <v>2.5483117434699513E-4</v>
      </c>
      <c r="AK33" s="26">
        <f t="shared" si="24"/>
        <v>5.1013901288101012E-4</v>
      </c>
      <c r="AL33" s="110">
        <f t="shared" si="25"/>
        <v>1.0792143319663285E-4</v>
      </c>
      <c r="AM33" s="110">
        <f t="shared" si="26"/>
        <v>4.1026969834380601E-4</v>
      </c>
      <c r="AN33" s="110">
        <f t="shared" si="27"/>
        <v>1.0785624919107814E-4</v>
      </c>
      <c r="AO33" s="110">
        <f t="shared" si="28"/>
        <v>4.3279738590378913E-4</v>
      </c>
      <c r="AP33" s="110">
        <f t="shared" si="29"/>
        <v>1.7334777898158179E-4</v>
      </c>
      <c r="AQ33" s="110">
        <f t="shared" si="30"/>
        <v>2.1679746780557603E-5</v>
      </c>
      <c r="AR33" s="110">
        <f t="shared" si="31"/>
        <v>0</v>
      </c>
      <c r="AS33" s="110">
        <f t="shared" si="32"/>
        <v>0</v>
      </c>
      <c r="AT33" s="110">
        <f t="shared" si="33"/>
        <v>1.5213753232922562E-4</v>
      </c>
      <c r="AU33" s="26">
        <f t="shared" si="34"/>
        <v>2.8450124742854639E-4</v>
      </c>
      <c r="AV33" s="110">
        <f t="shared" si="35"/>
        <v>1.262482798671868E-4</v>
      </c>
      <c r="AW33" s="110">
        <f t="shared" si="36"/>
        <v>1.6415177725866533E-4</v>
      </c>
      <c r="AX33" s="110">
        <f t="shared" si="37"/>
        <v>1.0134792743488395E-4</v>
      </c>
      <c r="AY33" s="110">
        <f t="shared" si="38"/>
        <v>3.6681465740775874E-4</v>
      </c>
      <c r="AZ33" s="110">
        <f t="shared" si="39"/>
        <v>1.1372108009754741E-4</v>
      </c>
      <c r="BA33" s="110">
        <f t="shared" si="40"/>
        <v>2.5333772452055837E-5</v>
      </c>
      <c r="BB33" s="110">
        <f t="shared" si="41"/>
        <v>1.1404675917126021E-4</v>
      </c>
      <c r="BC33" s="110">
        <f t="shared" si="42"/>
        <v>6.340028403327247E-5</v>
      </c>
      <c r="BD33" s="110">
        <f t="shared" si="43"/>
        <v>8.8913728279646381E-5</v>
      </c>
      <c r="BE33" s="26">
        <f t="shared" si="44"/>
        <v>3.7122375832053251E-4</v>
      </c>
      <c r="BF33" s="110">
        <v>2</v>
      </c>
      <c r="BG33" s="110">
        <v>0</v>
      </c>
      <c r="BH33" s="110">
        <v>0</v>
      </c>
      <c r="BI33" s="110">
        <v>1</v>
      </c>
      <c r="BJ33" s="110">
        <v>0</v>
      </c>
      <c r="BK33" s="110">
        <v>0</v>
      </c>
      <c r="BL33" s="110">
        <v>0</v>
      </c>
      <c r="BM33" s="110">
        <v>0</v>
      </c>
      <c r="BN33" s="110">
        <v>0</v>
      </c>
      <c r="BO33" s="26">
        <v>2</v>
      </c>
      <c r="BP33" s="111">
        <f t="shared" si="4"/>
        <v>2</v>
      </c>
      <c r="BQ33" s="111">
        <f t="shared" si="55"/>
        <v>1</v>
      </c>
      <c r="BR33" s="111">
        <f t="shared" si="56"/>
        <v>0</v>
      </c>
      <c r="BS33" s="111">
        <f t="shared" si="57"/>
        <v>1</v>
      </c>
      <c r="BT33" s="111">
        <f t="shared" si="58"/>
        <v>0</v>
      </c>
      <c r="BU33" s="111">
        <f t="shared" si="59"/>
        <v>0</v>
      </c>
      <c r="BV33" s="111">
        <f t="shared" si="60"/>
        <v>0</v>
      </c>
      <c r="BW33" s="111">
        <f t="shared" si="61"/>
        <v>0</v>
      </c>
      <c r="BX33" s="111">
        <f t="shared" si="62"/>
        <v>0</v>
      </c>
      <c r="BY33" s="26">
        <f t="shared" si="63"/>
        <v>2</v>
      </c>
      <c r="BZ33" s="110">
        <v>5</v>
      </c>
      <c r="CA33" s="110">
        <v>5</v>
      </c>
      <c r="CB33" s="110">
        <v>2</v>
      </c>
      <c r="CC33" s="110">
        <v>4</v>
      </c>
      <c r="CD33" s="110">
        <v>2</v>
      </c>
      <c r="CE33" s="110">
        <v>0</v>
      </c>
      <c r="CF33" s="110">
        <v>0</v>
      </c>
      <c r="CG33" s="110">
        <v>0</v>
      </c>
      <c r="CH33" s="110">
        <v>0</v>
      </c>
      <c r="CI33" s="26">
        <v>0</v>
      </c>
      <c r="CJ33" s="110">
        <v>5</v>
      </c>
      <c r="CK33" s="110">
        <v>19</v>
      </c>
      <c r="CL33" s="110">
        <v>5</v>
      </c>
      <c r="CM33" s="110">
        <v>20</v>
      </c>
      <c r="CN33" s="110">
        <v>8</v>
      </c>
      <c r="CO33" s="110">
        <v>1</v>
      </c>
      <c r="CP33" s="110">
        <v>0</v>
      </c>
      <c r="CQ33" s="110">
        <v>0</v>
      </c>
      <c r="CR33" s="110">
        <v>7</v>
      </c>
      <c r="CS33" s="26">
        <v>0</v>
      </c>
      <c r="CT33" s="110">
        <v>10</v>
      </c>
      <c r="CU33" s="110">
        <v>13</v>
      </c>
      <c r="CV33" s="110">
        <v>8</v>
      </c>
      <c r="CW33" s="110">
        <v>29</v>
      </c>
      <c r="CX33" s="110">
        <v>9</v>
      </c>
      <c r="CY33" s="110">
        <v>2</v>
      </c>
      <c r="CZ33" s="110">
        <v>9</v>
      </c>
      <c r="DA33" s="110">
        <v>5</v>
      </c>
      <c r="DB33" s="110">
        <v>7</v>
      </c>
      <c r="DC33" s="26">
        <v>25</v>
      </c>
      <c r="DD33" s="110">
        <v>0</v>
      </c>
      <c r="DE33" s="110">
        <v>0</v>
      </c>
      <c r="DF33" s="110">
        <v>1</v>
      </c>
      <c r="DG33" s="110">
        <v>2</v>
      </c>
      <c r="DH33" s="110">
        <v>0</v>
      </c>
      <c r="DI33" s="110">
        <v>0</v>
      </c>
      <c r="DJ33" s="110">
        <v>1</v>
      </c>
      <c r="DK33" s="110">
        <v>0</v>
      </c>
      <c r="DL33" s="110">
        <v>0</v>
      </c>
      <c r="DM33" s="26">
        <v>3</v>
      </c>
      <c r="DN33" s="111">
        <f t="shared" si="5"/>
        <v>0</v>
      </c>
      <c r="DO33" s="111">
        <f t="shared" si="64"/>
        <v>0</v>
      </c>
      <c r="DP33" s="111">
        <f t="shared" si="65"/>
        <v>1</v>
      </c>
      <c r="DQ33" s="111">
        <f t="shared" si="66"/>
        <v>3</v>
      </c>
      <c r="DR33" s="111">
        <f t="shared" si="67"/>
        <v>0</v>
      </c>
      <c r="DS33" s="111">
        <f t="shared" si="68"/>
        <v>0</v>
      </c>
      <c r="DT33" s="111">
        <f t="shared" si="69"/>
        <v>1</v>
      </c>
      <c r="DU33" s="111">
        <f t="shared" si="70"/>
        <v>0</v>
      </c>
      <c r="DV33" s="111">
        <f t="shared" si="71"/>
        <v>1</v>
      </c>
      <c r="DW33" s="26">
        <f t="shared" si="72"/>
        <v>3</v>
      </c>
      <c r="DX33" s="110">
        <v>0</v>
      </c>
      <c r="DY33" s="110">
        <v>0</v>
      </c>
      <c r="DZ33" s="110">
        <v>0</v>
      </c>
      <c r="EA33" s="110">
        <v>1</v>
      </c>
      <c r="EB33" s="110">
        <v>0</v>
      </c>
      <c r="EC33" s="110">
        <v>0</v>
      </c>
      <c r="ED33" s="110">
        <v>2</v>
      </c>
      <c r="EE33" s="110">
        <v>2</v>
      </c>
      <c r="EF33" s="110">
        <v>6</v>
      </c>
      <c r="EG33" s="26">
        <v>12</v>
      </c>
      <c r="EH33" s="110">
        <v>0</v>
      </c>
      <c r="EI33" s="110">
        <v>0</v>
      </c>
      <c r="EJ33" s="110">
        <v>0</v>
      </c>
      <c r="EK33" s="110">
        <v>0</v>
      </c>
      <c r="EL33" s="110">
        <v>0</v>
      </c>
      <c r="EM33" s="110">
        <v>0</v>
      </c>
      <c r="EN33" s="110">
        <v>0</v>
      </c>
      <c r="EO33" s="110">
        <v>0</v>
      </c>
      <c r="EP33" s="110">
        <v>0</v>
      </c>
      <c r="EQ33" s="26">
        <v>13</v>
      </c>
      <c r="ER33" s="110">
        <v>0</v>
      </c>
      <c r="ES33" s="110">
        <v>0</v>
      </c>
      <c r="ET33" s="110">
        <v>0</v>
      </c>
      <c r="EU33" s="110">
        <v>0</v>
      </c>
      <c r="EV33" s="110">
        <v>0</v>
      </c>
      <c r="EW33" s="110">
        <v>0</v>
      </c>
      <c r="EX33" s="110">
        <v>0</v>
      </c>
      <c r="EY33" s="110">
        <v>0</v>
      </c>
      <c r="EZ33" s="110">
        <v>0</v>
      </c>
      <c r="FA33" s="26">
        <v>4</v>
      </c>
      <c r="FQ33" s="26"/>
      <c r="FR33" s="111">
        <v>0</v>
      </c>
      <c r="FS33" s="111">
        <v>1</v>
      </c>
      <c r="FT33" s="111">
        <v>0</v>
      </c>
      <c r="FU33" s="111">
        <v>0</v>
      </c>
      <c r="FV33" s="111">
        <v>0</v>
      </c>
      <c r="FW33" s="111">
        <v>0</v>
      </c>
      <c r="FX33" s="111">
        <v>0</v>
      </c>
      <c r="FY33" s="111">
        <v>0</v>
      </c>
      <c r="FZ33" s="111">
        <v>0</v>
      </c>
      <c r="GA33" s="26">
        <v>0</v>
      </c>
      <c r="GB33" s="111">
        <v>0</v>
      </c>
      <c r="GC33" s="111">
        <v>0</v>
      </c>
      <c r="GD33" s="111">
        <v>0</v>
      </c>
      <c r="GE33" s="111">
        <v>1</v>
      </c>
      <c r="GF33" s="111">
        <v>0</v>
      </c>
      <c r="GG33" s="111">
        <v>0</v>
      </c>
      <c r="GH33" s="111">
        <v>0</v>
      </c>
      <c r="GI33" s="111">
        <v>0</v>
      </c>
      <c r="GJ33" s="111">
        <v>1</v>
      </c>
      <c r="GK33" s="26">
        <v>0</v>
      </c>
    </row>
    <row r="34" spans="1:193" x14ac:dyDescent="0.25">
      <c r="A34" s="28" t="s">
        <v>24</v>
      </c>
      <c r="B34" s="108">
        <v>0</v>
      </c>
      <c r="C34" s="108">
        <v>2.5605852766346594E-3</v>
      </c>
      <c r="D34" s="108">
        <v>0</v>
      </c>
      <c r="E34" s="108">
        <v>0</v>
      </c>
      <c r="F34" s="108">
        <v>0</v>
      </c>
      <c r="G34" s="99">
        <v>0</v>
      </c>
      <c r="H34" s="110">
        <f t="shared" si="3"/>
        <v>0</v>
      </c>
      <c r="I34" s="110">
        <f t="shared" si="45"/>
        <v>0</v>
      </c>
      <c r="J34" s="110">
        <f t="shared" si="46"/>
        <v>9.376465072667604E-5</v>
      </c>
      <c r="K34" s="110">
        <f t="shared" si="47"/>
        <v>1.8698578908002991E-4</v>
      </c>
      <c r="L34" s="110">
        <f t="shared" si="48"/>
        <v>9.3545369504209537E-5</v>
      </c>
      <c r="M34" s="110">
        <f t="shared" si="49"/>
        <v>0</v>
      </c>
      <c r="N34" s="110">
        <f t="shared" si="50"/>
        <v>2.8291210863824973E-4</v>
      </c>
      <c r="O34" s="110">
        <f t="shared" si="51"/>
        <v>0</v>
      </c>
      <c r="P34" s="110">
        <f t="shared" si="52"/>
        <v>0</v>
      </c>
      <c r="Q34" s="26">
        <f t="shared" si="53"/>
        <v>3.7629350893697084E-4</v>
      </c>
      <c r="R34" s="110">
        <f t="shared" si="54"/>
        <v>0</v>
      </c>
      <c r="S34" s="110">
        <f t="shared" si="6"/>
        <v>0</v>
      </c>
      <c r="T34" s="110">
        <f t="shared" si="7"/>
        <v>6.6831517743767968E-5</v>
      </c>
      <c r="U34" s="110">
        <f t="shared" si="8"/>
        <v>3.3449290875033451E-4</v>
      </c>
      <c r="V34" s="110">
        <f t="shared" si="9"/>
        <v>1.3294336612603032E-4</v>
      </c>
      <c r="W34" s="110">
        <f t="shared" si="10"/>
        <v>1.3254688846179335E-4</v>
      </c>
      <c r="X34" s="110">
        <f t="shared" si="11"/>
        <v>2.0061522000802462E-4</v>
      </c>
      <c r="Y34" s="110">
        <f t="shared" si="12"/>
        <v>0</v>
      </c>
      <c r="Z34" s="110">
        <f t="shared" si="13"/>
        <v>0</v>
      </c>
      <c r="AA34" s="26">
        <f t="shared" si="14"/>
        <v>2.7164685908319185E-4</v>
      </c>
      <c r="AB34" s="110">
        <f t="shared" si="15"/>
        <v>3.4104958008270453E-4</v>
      </c>
      <c r="AC34" s="110">
        <f t="shared" si="16"/>
        <v>1.7115960633290543E-4</v>
      </c>
      <c r="AD34" s="110">
        <f t="shared" si="17"/>
        <v>4.2817383857846286E-5</v>
      </c>
      <c r="AE34" s="110">
        <f t="shared" si="18"/>
        <v>1.2853470437017994E-4</v>
      </c>
      <c r="AF34" s="110">
        <f t="shared" si="19"/>
        <v>8.5455477696120318E-5</v>
      </c>
      <c r="AG34" s="110">
        <f t="shared" si="20"/>
        <v>2.1383056066373007E-4</v>
      </c>
      <c r="AH34" s="110">
        <f t="shared" si="21"/>
        <v>2.141235921373817E-4</v>
      </c>
      <c r="AI34" s="110">
        <f t="shared" si="22"/>
        <v>1.2745889450652164E-4</v>
      </c>
      <c r="AJ34" s="110">
        <f t="shared" si="23"/>
        <v>4.2471862391165851E-5</v>
      </c>
      <c r="AK34" s="26">
        <f t="shared" si="24"/>
        <v>4.2511584406750836E-5</v>
      </c>
      <c r="AL34" s="110">
        <f t="shared" si="25"/>
        <v>2.5901143967191884E-4</v>
      </c>
      <c r="AM34" s="110">
        <f t="shared" si="26"/>
        <v>6.4779426054285166E-5</v>
      </c>
      <c r="AN34" s="110">
        <f t="shared" si="27"/>
        <v>4.3142499676431255E-5</v>
      </c>
      <c r="AO34" s="110">
        <f t="shared" si="28"/>
        <v>1.2983921577113674E-4</v>
      </c>
      <c r="AP34" s="110">
        <f t="shared" si="29"/>
        <v>6.5005417118093177E-5</v>
      </c>
      <c r="AQ34" s="110">
        <f t="shared" si="30"/>
        <v>1.9511772102501844E-4</v>
      </c>
      <c r="AR34" s="110">
        <f t="shared" si="31"/>
        <v>3.0389858470087695E-4</v>
      </c>
      <c r="AS34" s="110">
        <f t="shared" si="32"/>
        <v>2.1757103694356208E-5</v>
      </c>
      <c r="AT34" s="110">
        <f t="shared" si="33"/>
        <v>6.5201799569668126E-5</v>
      </c>
      <c r="AU34" s="26">
        <f t="shared" si="34"/>
        <v>1.7507769072525934E-4</v>
      </c>
      <c r="AV34" s="110">
        <f t="shared" si="35"/>
        <v>1.1362345188046812E-4</v>
      </c>
      <c r="AW34" s="110">
        <f t="shared" si="36"/>
        <v>1.1364353810215292E-4</v>
      </c>
      <c r="AX34" s="110">
        <f t="shared" si="37"/>
        <v>1.2668490929360494E-5</v>
      </c>
      <c r="AY34" s="110">
        <f t="shared" si="38"/>
        <v>1.7708293805891801E-4</v>
      </c>
      <c r="AZ34" s="110">
        <f t="shared" si="39"/>
        <v>1.768994579295182E-4</v>
      </c>
      <c r="BA34" s="110">
        <f t="shared" si="40"/>
        <v>7.6001317356167502E-5</v>
      </c>
      <c r="BB34" s="110">
        <f t="shared" si="41"/>
        <v>2.9145282899322057E-4</v>
      </c>
      <c r="BC34" s="110">
        <f t="shared" si="42"/>
        <v>1.0144045445323595E-4</v>
      </c>
      <c r="BD34" s="110">
        <f t="shared" si="43"/>
        <v>2.540392236561325E-5</v>
      </c>
      <c r="BE34" s="26">
        <f t="shared" si="44"/>
        <v>2.1761392729134665E-4</v>
      </c>
      <c r="BF34" s="110">
        <v>0</v>
      </c>
      <c r="BG34" s="110">
        <v>0</v>
      </c>
      <c r="BH34" s="110">
        <v>0</v>
      </c>
      <c r="BI34" s="110">
        <v>0</v>
      </c>
      <c r="BJ34" s="110">
        <v>0</v>
      </c>
      <c r="BK34" s="110">
        <v>0</v>
      </c>
      <c r="BL34" s="110">
        <v>1</v>
      </c>
      <c r="BM34" s="110">
        <v>0</v>
      </c>
      <c r="BN34" s="110">
        <v>0</v>
      </c>
      <c r="BO34" s="26">
        <v>0</v>
      </c>
      <c r="BP34" s="111">
        <f t="shared" si="4"/>
        <v>0</v>
      </c>
      <c r="BQ34" s="111">
        <f t="shared" si="55"/>
        <v>0</v>
      </c>
      <c r="BR34" s="111">
        <f t="shared" si="56"/>
        <v>0</v>
      </c>
      <c r="BS34" s="111">
        <f t="shared" si="57"/>
        <v>2</v>
      </c>
      <c r="BT34" s="111">
        <f t="shared" si="58"/>
        <v>0</v>
      </c>
      <c r="BU34" s="111">
        <f t="shared" si="59"/>
        <v>0</v>
      </c>
      <c r="BV34" s="111">
        <f t="shared" si="60"/>
        <v>1</v>
      </c>
      <c r="BW34" s="111">
        <f t="shared" si="61"/>
        <v>0</v>
      </c>
      <c r="BX34" s="111">
        <f t="shared" si="62"/>
        <v>0</v>
      </c>
      <c r="BY34" s="26">
        <f t="shared" si="63"/>
        <v>0</v>
      </c>
      <c r="BZ34" s="110">
        <v>8</v>
      </c>
      <c r="CA34" s="110">
        <v>4</v>
      </c>
      <c r="CB34" s="110">
        <v>1</v>
      </c>
      <c r="CC34" s="110">
        <v>3</v>
      </c>
      <c r="CD34" s="110">
        <v>2</v>
      </c>
      <c r="CE34" s="110">
        <v>2</v>
      </c>
      <c r="CF34" s="110">
        <v>2</v>
      </c>
      <c r="CG34" s="110">
        <v>1</v>
      </c>
      <c r="CH34" s="110">
        <v>0</v>
      </c>
      <c r="CI34" s="26">
        <v>0</v>
      </c>
      <c r="CJ34" s="110">
        <v>12</v>
      </c>
      <c r="CK34" s="110">
        <v>3</v>
      </c>
      <c r="CL34" s="110">
        <v>2</v>
      </c>
      <c r="CM34" s="110">
        <v>6</v>
      </c>
      <c r="CN34" s="110">
        <v>3</v>
      </c>
      <c r="CO34" s="110">
        <v>9</v>
      </c>
      <c r="CP34" s="110">
        <v>14</v>
      </c>
      <c r="CQ34" s="110">
        <v>1</v>
      </c>
      <c r="CR34" s="110">
        <v>3</v>
      </c>
      <c r="CS34" s="26">
        <v>1</v>
      </c>
      <c r="CT34" s="110">
        <v>9</v>
      </c>
      <c r="CU34" s="110">
        <v>9</v>
      </c>
      <c r="CV34" s="110">
        <v>1</v>
      </c>
      <c r="CW34" s="110">
        <v>14</v>
      </c>
      <c r="CX34" s="110">
        <v>14</v>
      </c>
      <c r="CY34" s="110">
        <v>6</v>
      </c>
      <c r="CZ34" s="110">
        <v>23</v>
      </c>
      <c r="DA34" s="110">
        <v>8</v>
      </c>
      <c r="DB34" s="110">
        <v>2</v>
      </c>
      <c r="DC34" s="26">
        <v>14</v>
      </c>
      <c r="DD34" s="110">
        <v>0</v>
      </c>
      <c r="DE34" s="110">
        <v>0</v>
      </c>
      <c r="DF34" s="110">
        <v>1</v>
      </c>
      <c r="DG34" s="110">
        <v>2</v>
      </c>
      <c r="DH34" s="110">
        <v>1</v>
      </c>
      <c r="DI34" s="110">
        <v>0</v>
      </c>
      <c r="DJ34" s="110">
        <v>2</v>
      </c>
      <c r="DK34" s="110">
        <v>0</v>
      </c>
      <c r="DL34" s="110">
        <v>0</v>
      </c>
      <c r="DM34" s="26">
        <v>4</v>
      </c>
      <c r="DN34" s="111">
        <f t="shared" si="5"/>
        <v>0</v>
      </c>
      <c r="DO34" s="111">
        <f t="shared" si="64"/>
        <v>0</v>
      </c>
      <c r="DP34" s="111">
        <f t="shared" si="65"/>
        <v>1</v>
      </c>
      <c r="DQ34" s="111">
        <f t="shared" si="66"/>
        <v>3</v>
      </c>
      <c r="DR34" s="111">
        <f t="shared" si="67"/>
        <v>2</v>
      </c>
      <c r="DS34" s="111">
        <f t="shared" si="68"/>
        <v>2</v>
      </c>
      <c r="DT34" s="111">
        <f t="shared" si="69"/>
        <v>2</v>
      </c>
      <c r="DU34" s="111">
        <f t="shared" si="70"/>
        <v>0</v>
      </c>
      <c r="DV34" s="111">
        <f t="shared" si="71"/>
        <v>0</v>
      </c>
      <c r="DW34" s="26">
        <f t="shared" si="72"/>
        <v>4</v>
      </c>
      <c r="DX34" s="110">
        <v>0</v>
      </c>
      <c r="DY34" s="110">
        <v>0</v>
      </c>
      <c r="DZ34" s="110">
        <v>0</v>
      </c>
      <c r="EA34" s="110">
        <v>0</v>
      </c>
      <c r="EB34" s="110">
        <v>0</v>
      </c>
      <c r="EC34" s="110">
        <v>3</v>
      </c>
      <c r="ED34" s="110">
        <v>3</v>
      </c>
      <c r="EE34" s="110">
        <v>2</v>
      </c>
      <c r="EF34" s="110">
        <v>1</v>
      </c>
      <c r="EG34" s="26">
        <v>1</v>
      </c>
      <c r="EH34" s="110">
        <v>0</v>
      </c>
      <c r="EI34" s="110">
        <v>0</v>
      </c>
      <c r="EJ34" s="110">
        <v>0</v>
      </c>
      <c r="EK34" s="110">
        <v>0</v>
      </c>
      <c r="EL34" s="110">
        <v>0</v>
      </c>
      <c r="EM34" s="110">
        <v>0</v>
      </c>
      <c r="EN34" s="110">
        <v>0</v>
      </c>
      <c r="EO34" s="110">
        <v>0</v>
      </c>
      <c r="EP34" s="110">
        <v>0</v>
      </c>
      <c r="EQ34" s="26">
        <v>7</v>
      </c>
      <c r="ER34" s="110">
        <v>0</v>
      </c>
      <c r="ES34" s="110">
        <v>0</v>
      </c>
      <c r="ET34" s="110">
        <v>0</v>
      </c>
      <c r="EU34" s="110">
        <v>0</v>
      </c>
      <c r="EV34" s="110">
        <v>0</v>
      </c>
      <c r="EW34" s="110">
        <v>0</v>
      </c>
      <c r="EX34" s="110">
        <v>0</v>
      </c>
      <c r="EY34" s="110">
        <v>0</v>
      </c>
      <c r="EZ34" s="110">
        <v>0</v>
      </c>
      <c r="FA34" s="26">
        <v>3</v>
      </c>
      <c r="FQ34" s="26"/>
      <c r="FR34" s="111">
        <v>0</v>
      </c>
      <c r="FS34" s="111">
        <v>0</v>
      </c>
      <c r="FT34" s="111">
        <v>0</v>
      </c>
      <c r="FU34" s="111">
        <v>2</v>
      </c>
      <c r="FV34" s="111">
        <v>0</v>
      </c>
      <c r="FW34" s="111">
        <v>0</v>
      </c>
      <c r="FX34" s="111">
        <v>0</v>
      </c>
      <c r="FY34" s="111">
        <v>0</v>
      </c>
      <c r="FZ34" s="111">
        <v>0</v>
      </c>
      <c r="GA34" s="26">
        <v>0</v>
      </c>
      <c r="GB34" s="111">
        <v>0</v>
      </c>
      <c r="GC34" s="111">
        <v>0</v>
      </c>
      <c r="GD34" s="111">
        <v>0</v>
      </c>
      <c r="GE34" s="111">
        <v>1</v>
      </c>
      <c r="GF34" s="111">
        <v>1</v>
      </c>
      <c r="GG34" s="111">
        <v>2</v>
      </c>
      <c r="GH34" s="111">
        <v>0</v>
      </c>
      <c r="GI34" s="111">
        <v>0</v>
      </c>
      <c r="GJ34" s="111">
        <v>0</v>
      </c>
      <c r="GK34" s="26">
        <v>0</v>
      </c>
    </row>
    <row r="35" spans="1:193" x14ac:dyDescent="0.25">
      <c r="A35" s="28" t="s">
        <v>25</v>
      </c>
      <c r="B35" s="108">
        <v>0</v>
      </c>
      <c r="C35" s="108">
        <v>1.2802926383173297E-3</v>
      </c>
      <c r="D35" s="108">
        <v>4.8192771084337354E-3</v>
      </c>
      <c r="E35" s="108">
        <v>2.2909507445589921E-3</v>
      </c>
      <c r="F35" s="108">
        <v>4.4994375703037125E-3</v>
      </c>
      <c r="G35" s="99">
        <v>3.4482758620689655E-3</v>
      </c>
      <c r="H35" s="110">
        <f t="shared" si="3"/>
        <v>3.7397157816005983E-4</v>
      </c>
      <c r="I35" s="110">
        <f t="shared" si="45"/>
        <v>0</v>
      </c>
      <c r="J35" s="110">
        <f t="shared" si="46"/>
        <v>1.8752930145335208E-4</v>
      </c>
      <c r="K35" s="110">
        <f t="shared" si="47"/>
        <v>9.3492894540014957E-5</v>
      </c>
      <c r="L35" s="110">
        <f t="shared" si="48"/>
        <v>9.3545369504209537E-5</v>
      </c>
      <c r="M35" s="110">
        <f t="shared" si="49"/>
        <v>0</v>
      </c>
      <c r="N35" s="110">
        <f t="shared" si="50"/>
        <v>0</v>
      </c>
      <c r="O35" s="110">
        <f t="shared" si="51"/>
        <v>9.5057034220532313E-5</v>
      </c>
      <c r="P35" s="110">
        <f t="shared" si="52"/>
        <v>0</v>
      </c>
      <c r="Q35" s="26">
        <f t="shared" si="53"/>
        <v>0</v>
      </c>
      <c r="R35" s="110">
        <f t="shared" si="54"/>
        <v>5.3612116338292457E-4</v>
      </c>
      <c r="S35" s="110">
        <f t="shared" si="6"/>
        <v>6.6997186118183036E-5</v>
      </c>
      <c r="T35" s="110">
        <f t="shared" si="7"/>
        <v>1.3366303548753594E-4</v>
      </c>
      <c r="U35" s="110">
        <f t="shared" si="8"/>
        <v>6.6898581750066897E-5</v>
      </c>
      <c r="V35" s="110">
        <f t="shared" si="9"/>
        <v>6.6471683063015161E-5</v>
      </c>
      <c r="W35" s="110">
        <f t="shared" si="10"/>
        <v>6.6273444230896677E-5</v>
      </c>
      <c r="X35" s="110">
        <f t="shared" si="11"/>
        <v>0</v>
      </c>
      <c r="Y35" s="110">
        <f t="shared" si="12"/>
        <v>1.3484358144552318E-4</v>
      </c>
      <c r="Z35" s="110">
        <f t="shared" si="13"/>
        <v>6.7980965329707686E-5</v>
      </c>
      <c r="AA35" s="26">
        <f t="shared" si="14"/>
        <v>0</v>
      </c>
      <c r="AB35" s="110">
        <f t="shared" si="15"/>
        <v>3.8368077759304259E-4</v>
      </c>
      <c r="AC35" s="110">
        <f t="shared" si="16"/>
        <v>1.2836970474967908E-4</v>
      </c>
      <c r="AD35" s="110">
        <f t="shared" si="17"/>
        <v>2.5690430314707772E-4</v>
      </c>
      <c r="AE35" s="110">
        <f t="shared" si="18"/>
        <v>4.2844901456726646E-5</v>
      </c>
      <c r="AF35" s="110">
        <f t="shared" si="19"/>
        <v>8.5455477696120318E-5</v>
      </c>
      <c r="AG35" s="110">
        <f t="shared" si="20"/>
        <v>2.5659667279647608E-4</v>
      </c>
      <c r="AH35" s="110">
        <f t="shared" si="21"/>
        <v>8.5649436854952677E-5</v>
      </c>
      <c r="AI35" s="110">
        <f t="shared" si="22"/>
        <v>8.4972596337681098E-5</v>
      </c>
      <c r="AJ35" s="110">
        <f t="shared" si="23"/>
        <v>1.698874495646634E-4</v>
      </c>
      <c r="AK35" s="26">
        <f t="shared" si="24"/>
        <v>0</v>
      </c>
      <c r="AL35" s="110">
        <f t="shared" si="25"/>
        <v>2.5901143967191884E-4</v>
      </c>
      <c r="AM35" s="110">
        <f t="shared" si="26"/>
        <v>1.7274513614476042E-4</v>
      </c>
      <c r="AN35" s="110">
        <f t="shared" si="27"/>
        <v>2.3728374822037189E-4</v>
      </c>
      <c r="AO35" s="110">
        <f t="shared" si="28"/>
        <v>1.7311895436151567E-4</v>
      </c>
      <c r="AP35" s="110">
        <f t="shared" si="29"/>
        <v>6.5005417118093177E-5</v>
      </c>
      <c r="AQ35" s="110">
        <f t="shared" si="30"/>
        <v>1.3007848068334561E-4</v>
      </c>
      <c r="AR35" s="110">
        <f t="shared" si="31"/>
        <v>1.0853520882174178E-4</v>
      </c>
      <c r="AS35" s="110">
        <f t="shared" si="32"/>
        <v>6.5271311083068626E-5</v>
      </c>
      <c r="AT35" s="110">
        <f t="shared" si="33"/>
        <v>2.3907326508878311E-4</v>
      </c>
      <c r="AU35" s="26">
        <f t="shared" si="34"/>
        <v>0</v>
      </c>
      <c r="AV35" s="110">
        <f t="shared" si="35"/>
        <v>3.6612001161484174E-4</v>
      </c>
      <c r="AW35" s="110">
        <f t="shared" si="36"/>
        <v>1.3889765768040912E-4</v>
      </c>
      <c r="AX35" s="110">
        <f t="shared" si="37"/>
        <v>2.2803283672848891E-4</v>
      </c>
      <c r="AY35" s="110">
        <f t="shared" si="38"/>
        <v>1.0119025031938173E-4</v>
      </c>
      <c r="AZ35" s="110">
        <f t="shared" si="39"/>
        <v>3.7907026699182471E-5</v>
      </c>
      <c r="BA35" s="110">
        <f t="shared" si="40"/>
        <v>2.1533706584247461E-4</v>
      </c>
      <c r="BB35" s="110">
        <f t="shared" si="41"/>
        <v>1.7740606982196035E-4</v>
      </c>
      <c r="BC35" s="110">
        <f t="shared" si="42"/>
        <v>1.0144045445323595E-4</v>
      </c>
      <c r="BD35" s="110">
        <f t="shared" si="43"/>
        <v>1.7782745655929276E-4</v>
      </c>
      <c r="BE35" s="26">
        <f t="shared" si="44"/>
        <v>3.8402457757296467E-5</v>
      </c>
      <c r="BF35" s="110">
        <v>4</v>
      </c>
      <c r="BG35" s="110">
        <v>0</v>
      </c>
      <c r="BH35" s="110">
        <v>1</v>
      </c>
      <c r="BI35" s="110">
        <v>0</v>
      </c>
      <c r="BJ35" s="110">
        <v>0</v>
      </c>
      <c r="BK35" s="110">
        <v>0</v>
      </c>
      <c r="BL35" s="110">
        <v>0</v>
      </c>
      <c r="BM35" s="110">
        <v>1</v>
      </c>
      <c r="BN35" s="110">
        <v>0</v>
      </c>
      <c r="BO35" s="26">
        <v>0</v>
      </c>
      <c r="BP35" s="111">
        <f t="shared" si="4"/>
        <v>8</v>
      </c>
      <c r="BQ35" s="111">
        <f t="shared" si="55"/>
        <v>1</v>
      </c>
      <c r="BR35" s="111">
        <f t="shared" si="56"/>
        <v>1</v>
      </c>
      <c r="BS35" s="111">
        <f t="shared" si="57"/>
        <v>0</v>
      </c>
      <c r="BT35" s="111">
        <f t="shared" si="58"/>
        <v>0</v>
      </c>
      <c r="BU35" s="111">
        <f t="shared" si="59"/>
        <v>0</v>
      </c>
      <c r="BV35" s="111">
        <f t="shared" si="60"/>
        <v>0</v>
      </c>
      <c r="BW35" s="111">
        <f t="shared" si="61"/>
        <v>1</v>
      </c>
      <c r="BX35" s="111">
        <f t="shared" si="62"/>
        <v>0</v>
      </c>
      <c r="BY35" s="26">
        <f t="shared" si="63"/>
        <v>0</v>
      </c>
      <c r="BZ35" s="110">
        <v>9</v>
      </c>
      <c r="CA35" s="110">
        <v>3</v>
      </c>
      <c r="CB35" s="110">
        <v>6</v>
      </c>
      <c r="CC35" s="110">
        <v>1</v>
      </c>
      <c r="CD35" s="110">
        <v>1</v>
      </c>
      <c r="CE35" s="110">
        <v>3</v>
      </c>
      <c r="CF35" s="110">
        <v>0</v>
      </c>
      <c r="CG35" s="110">
        <v>2</v>
      </c>
      <c r="CH35" s="110">
        <v>0</v>
      </c>
      <c r="CI35" s="26">
        <v>0</v>
      </c>
      <c r="CJ35" s="110">
        <v>12</v>
      </c>
      <c r="CK35" s="110">
        <v>8</v>
      </c>
      <c r="CL35" s="110">
        <v>11</v>
      </c>
      <c r="CM35" s="110">
        <v>8</v>
      </c>
      <c r="CN35" s="110">
        <v>3</v>
      </c>
      <c r="CO35" s="110">
        <v>6</v>
      </c>
      <c r="CP35" s="110">
        <v>5</v>
      </c>
      <c r="CQ35" s="110">
        <v>3</v>
      </c>
      <c r="CR35" s="110">
        <v>11</v>
      </c>
      <c r="CS35" s="26">
        <v>0</v>
      </c>
      <c r="CT35" s="110">
        <v>29</v>
      </c>
      <c r="CU35" s="110">
        <v>11</v>
      </c>
      <c r="CV35" s="110">
        <v>18</v>
      </c>
      <c r="CW35" s="110">
        <v>8</v>
      </c>
      <c r="CX35" s="110">
        <v>3</v>
      </c>
      <c r="CY35" s="110">
        <v>17</v>
      </c>
      <c r="CZ35" s="110">
        <v>14</v>
      </c>
      <c r="DA35" s="110">
        <v>8</v>
      </c>
      <c r="DB35" s="110">
        <v>14</v>
      </c>
      <c r="DC35" s="26">
        <v>3</v>
      </c>
      <c r="DD35" s="110">
        <v>0</v>
      </c>
      <c r="DE35" s="110">
        <v>0</v>
      </c>
      <c r="DF35" s="110">
        <v>1</v>
      </c>
      <c r="DG35" s="110">
        <v>1</v>
      </c>
      <c r="DH35" s="110">
        <v>1</v>
      </c>
      <c r="DI35" s="110">
        <v>0</v>
      </c>
      <c r="DJ35" s="110">
        <v>0</v>
      </c>
      <c r="DK35" s="110">
        <v>0</v>
      </c>
      <c r="DL35" s="110">
        <v>0</v>
      </c>
      <c r="DM35" s="26">
        <v>0</v>
      </c>
      <c r="DN35" s="111">
        <f t="shared" si="5"/>
        <v>0</v>
      </c>
      <c r="DO35" s="111">
        <f t="shared" si="64"/>
        <v>0</v>
      </c>
      <c r="DP35" s="111">
        <f t="shared" si="65"/>
        <v>1</v>
      </c>
      <c r="DQ35" s="111">
        <f t="shared" si="66"/>
        <v>1</v>
      </c>
      <c r="DR35" s="111">
        <f t="shared" si="67"/>
        <v>1</v>
      </c>
      <c r="DS35" s="111">
        <f t="shared" si="68"/>
        <v>1</v>
      </c>
      <c r="DT35" s="111">
        <f t="shared" si="69"/>
        <v>0</v>
      </c>
      <c r="DU35" s="111">
        <f t="shared" si="70"/>
        <v>1</v>
      </c>
      <c r="DV35" s="111">
        <f t="shared" si="71"/>
        <v>1</v>
      </c>
      <c r="DW35" s="26">
        <f t="shared" si="72"/>
        <v>0</v>
      </c>
      <c r="DX35" s="110">
        <v>0</v>
      </c>
      <c r="DY35" s="110">
        <v>0</v>
      </c>
      <c r="DZ35" s="110">
        <v>0</v>
      </c>
      <c r="EA35" s="110">
        <v>0</v>
      </c>
      <c r="EB35" s="110">
        <v>1</v>
      </c>
      <c r="EC35" s="110">
        <v>3</v>
      </c>
      <c r="ED35" s="110">
        <v>2</v>
      </c>
      <c r="EE35" s="110">
        <v>0</v>
      </c>
      <c r="EF35" s="110">
        <v>4</v>
      </c>
      <c r="EG35" s="26">
        <v>0</v>
      </c>
      <c r="EH35" s="110">
        <v>0</v>
      </c>
      <c r="EI35" s="110">
        <v>0</v>
      </c>
      <c r="EJ35" s="110">
        <v>0</v>
      </c>
      <c r="EK35" s="110">
        <v>0</v>
      </c>
      <c r="EL35" s="110">
        <v>0</v>
      </c>
      <c r="EM35" s="110">
        <v>0</v>
      </c>
      <c r="EN35" s="110">
        <v>0</v>
      </c>
      <c r="EO35" s="110">
        <v>0</v>
      </c>
      <c r="EP35" s="110">
        <v>0</v>
      </c>
      <c r="EQ35" s="26">
        <v>0</v>
      </c>
      <c r="ER35" s="110">
        <v>0</v>
      </c>
      <c r="ES35" s="110">
        <v>0</v>
      </c>
      <c r="ET35" s="110">
        <v>0</v>
      </c>
      <c r="EU35" s="110">
        <v>0</v>
      </c>
      <c r="EV35" s="110">
        <v>0</v>
      </c>
      <c r="EW35" s="110">
        <v>0</v>
      </c>
      <c r="EX35" s="110">
        <v>0</v>
      </c>
      <c r="EY35" s="110">
        <v>0</v>
      </c>
      <c r="EZ35" s="110">
        <v>0</v>
      </c>
      <c r="FA35" s="26">
        <v>0</v>
      </c>
      <c r="FQ35" s="26"/>
      <c r="FR35" s="111">
        <v>4</v>
      </c>
      <c r="FS35" s="111">
        <v>1</v>
      </c>
      <c r="FT35" s="111">
        <v>0</v>
      </c>
      <c r="FU35" s="111">
        <v>0</v>
      </c>
      <c r="FV35" s="111">
        <v>0</v>
      </c>
      <c r="FW35" s="111">
        <v>0</v>
      </c>
      <c r="FX35" s="111">
        <v>0</v>
      </c>
      <c r="FY35" s="111">
        <v>0</v>
      </c>
      <c r="FZ35" s="111">
        <v>0</v>
      </c>
      <c r="GA35" s="26">
        <v>0</v>
      </c>
      <c r="GB35" s="111">
        <v>0</v>
      </c>
      <c r="GC35" s="111">
        <v>0</v>
      </c>
      <c r="GD35" s="111">
        <v>0</v>
      </c>
      <c r="GE35" s="111">
        <v>0</v>
      </c>
      <c r="GF35" s="111">
        <v>0</v>
      </c>
      <c r="GG35" s="111">
        <v>1</v>
      </c>
      <c r="GH35" s="111">
        <v>0</v>
      </c>
      <c r="GI35" s="111">
        <v>1</v>
      </c>
      <c r="GJ35" s="111">
        <v>1</v>
      </c>
      <c r="GK35" s="26">
        <v>0</v>
      </c>
    </row>
    <row r="36" spans="1:193" x14ac:dyDescent="0.25">
      <c r="A36" s="28">
        <v>21</v>
      </c>
      <c r="B36" s="108">
        <v>0</v>
      </c>
      <c r="C36" s="108">
        <v>1.2802926383173297E-3</v>
      </c>
      <c r="D36" s="108">
        <v>1.2048192771084338E-3</v>
      </c>
      <c r="E36" s="108">
        <v>5.7273768613974796E-3</v>
      </c>
      <c r="F36" s="108">
        <v>1.6872890888638921E-2</v>
      </c>
      <c r="G36" s="99">
        <v>9.1954022988505746E-3</v>
      </c>
      <c r="H36" s="110">
        <f t="shared" si="3"/>
        <v>4.6746447270007478E-4</v>
      </c>
      <c r="I36" s="110">
        <f t="shared" si="45"/>
        <v>0</v>
      </c>
      <c r="J36" s="110">
        <f t="shared" si="46"/>
        <v>2.8129395218002813E-4</v>
      </c>
      <c r="K36" s="110">
        <f t="shared" si="47"/>
        <v>9.3492894540014957E-5</v>
      </c>
      <c r="L36" s="110">
        <f t="shared" si="48"/>
        <v>2.8063610851262864E-4</v>
      </c>
      <c r="M36" s="110">
        <f t="shared" si="49"/>
        <v>0</v>
      </c>
      <c r="N36" s="110">
        <f t="shared" si="50"/>
        <v>0</v>
      </c>
      <c r="O36" s="110">
        <f t="shared" si="51"/>
        <v>2.8517110266159697E-4</v>
      </c>
      <c r="P36" s="110">
        <f t="shared" si="52"/>
        <v>0</v>
      </c>
      <c r="Q36" s="26">
        <f t="shared" si="53"/>
        <v>9.4073377234242709E-5</v>
      </c>
      <c r="R36" s="110">
        <f t="shared" si="54"/>
        <v>4.020908725371934E-4</v>
      </c>
      <c r="S36" s="110">
        <f t="shared" si="6"/>
        <v>0</v>
      </c>
      <c r="T36" s="110">
        <f t="shared" si="7"/>
        <v>2.0049455323130388E-4</v>
      </c>
      <c r="U36" s="110">
        <f t="shared" si="8"/>
        <v>1.3379716350013379E-4</v>
      </c>
      <c r="V36" s="110">
        <f t="shared" si="9"/>
        <v>2.6588673225206064E-4</v>
      </c>
      <c r="W36" s="110">
        <f t="shared" si="10"/>
        <v>0</v>
      </c>
      <c r="X36" s="110">
        <f t="shared" si="11"/>
        <v>0</v>
      </c>
      <c r="Y36" s="110">
        <f t="shared" si="12"/>
        <v>4.045307443365696E-4</v>
      </c>
      <c r="Z36" s="110">
        <f t="shared" si="13"/>
        <v>6.7980965329707686E-5</v>
      </c>
      <c r="AA36" s="26">
        <f t="shared" si="14"/>
        <v>1.3582342954159593E-4</v>
      </c>
      <c r="AB36" s="110">
        <f t="shared" si="15"/>
        <v>3.8368077759304259E-4</v>
      </c>
      <c r="AC36" s="110">
        <f t="shared" si="16"/>
        <v>8.5579803166452713E-5</v>
      </c>
      <c r="AD36" s="110">
        <f t="shared" si="17"/>
        <v>3.4253907086277029E-4</v>
      </c>
      <c r="AE36" s="110">
        <f t="shared" si="18"/>
        <v>8.5689802913453293E-5</v>
      </c>
      <c r="AF36" s="110">
        <f t="shared" si="19"/>
        <v>2.1363869424030082E-4</v>
      </c>
      <c r="AG36" s="110">
        <f t="shared" si="20"/>
        <v>8.5532224265492021E-5</v>
      </c>
      <c r="AH36" s="110">
        <f t="shared" si="21"/>
        <v>4.2824718427476338E-5</v>
      </c>
      <c r="AI36" s="110">
        <f t="shared" si="22"/>
        <v>2.9740408718188386E-4</v>
      </c>
      <c r="AJ36" s="110">
        <f t="shared" si="23"/>
        <v>0</v>
      </c>
      <c r="AK36" s="26">
        <f t="shared" si="24"/>
        <v>1.7004633762700335E-4</v>
      </c>
      <c r="AL36" s="110">
        <f t="shared" si="25"/>
        <v>4.964385927045111E-4</v>
      </c>
      <c r="AM36" s="110">
        <f t="shared" si="26"/>
        <v>4.3186284036190106E-5</v>
      </c>
      <c r="AN36" s="110">
        <f t="shared" si="27"/>
        <v>5.6085249579360629E-4</v>
      </c>
      <c r="AO36" s="110">
        <f t="shared" si="28"/>
        <v>1.2983921577113674E-4</v>
      </c>
      <c r="AP36" s="110">
        <f t="shared" si="29"/>
        <v>1.0834236186348862E-4</v>
      </c>
      <c r="AQ36" s="110">
        <f t="shared" si="30"/>
        <v>4.3359493561115205E-5</v>
      </c>
      <c r="AR36" s="110">
        <f t="shared" si="31"/>
        <v>1.7365633411478684E-4</v>
      </c>
      <c r="AS36" s="110">
        <f t="shared" si="32"/>
        <v>3.9162786649841173E-4</v>
      </c>
      <c r="AT36" s="110">
        <f t="shared" si="33"/>
        <v>4.3467866379778746E-5</v>
      </c>
      <c r="AU36" s="26">
        <f t="shared" si="34"/>
        <v>2.1884711340657416E-4</v>
      </c>
      <c r="AV36" s="110">
        <f t="shared" si="35"/>
        <v>3.9136966758827912E-4</v>
      </c>
      <c r="AW36" s="110">
        <f t="shared" si="36"/>
        <v>2.5254119578256204E-5</v>
      </c>
      <c r="AX36" s="110">
        <f t="shared" si="37"/>
        <v>4.4339718252761731E-4</v>
      </c>
      <c r="AY36" s="110">
        <f t="shared" si="38"/>
        <v>0</v>
      </c>
      <c r="AZ36" s="110">
        <f t="shared" si="39"/>
        <v>2.9062053802706561E-4</v>
      </c>
      <c r="BA36" s="110">
        <f t="shared" si="40"/>
        <v>0</v>
      </c>
      <c r="BB36" s="110">
        <f t="shared" si="41"/>
        <v>8.8703034910980175E-5</v>
      </c>
      <c r="BC36" s="110">
        <f t="shared" si="42"/>
        <v>3.6772164739298031E-4</v>
      </c>
      <c r="BD36" s="110">
        <f t="shared" si="43"/>
        <v>1.2701961182806626E-4</v>
      </c>
      <c r="BE36" s="26">
        <f t="shared" si="44"/>
        <v>1.2800819252432156E-4</v>
      </c>
      <c r="BF36" s="110">
        <v>5</v>
      </c>
      <c r="BG36" s="110">
        <v>0</v>
      </c>
      <c r="BH36" s="110">
        <v>2</v>
      </c>
      <c r="BI36" s="110">
        <v>0</v>
      </c>
      <c r="BJ36" s="110">
        <v>0</v>
      </c>
      <c r="BK36" s="110">
        <v>0</v>
      </c>
      <c r="BL36" s="110">
        <v>0</v>
      </c>
      <c r="BM36" s="110">
        <v>0</v>
      </c>
      <c r="BN36" s="110">
        <v>0</v>
      </c>
      <c r="BO36" s="26">
        <v>0</v>
      </c>
      <c r="BP36" s="111">
        <f t="shared" si="4"/>
        <v>6</v>
      </c>
      <c r="BQ36" s="111">
        <f t="shared" si="55"/>
        <v>0</v>
      </c>
      <c r="BR36" s="111">
        <f t="shared" si="56"/>
        <v>2</v>
      </c>
      <c r="BS36" s="111">
        <f t="shared" si="57"/>
        <v>0</v>
      </c>
      <c r="BT36" s="111">
        <f t="shared" si="58"/>
        <v>0</v>
      </c>
      <c r="BU36" s="111">
        <f t="shared" si="59"/>
        <v>0</v>
      </c>
      <c r="BV36" s="111">
        <f t="shared" si="60"/>
        <v>0</v>
      </c>
      <c r="BW36" s="111">
        <f t="shared" si="61"/>
        <v>0</v>
      </c>
      <c r="BX36" s="111">
        <f t="shared" si="62"/>
        <v>0</v>
      </c>
      <c r="BY36" s="26">
        <f t="shared" si="63"/>
        <v>0</v>
      </c>
      <c r="BZ36" s="110">
        <v>9</v>
      </c>
      <c r="CA36" s="110">
        <v>2</v>
      </c>
      <c r="CB36" s="110">
        <v>8</v>
      </c>
      <c r="CC36" s="110">
        <v>2</v>
      </c>
      <c r="CD36" s="110">
        <v>4</v>
      </c>
      <c r="CE36" s="110">
        <v>0</v>
      </c>
      <c r="CF36" s="110">
        <v>1</v>
      </c>
      <c r="CG36" s="110">
        <v>2</v>
      </c>
      <c r="CH36" s="110">
        <v>0</v>
      </c>
      <c r="CI36" s="26">
        <v>0</v>
      </c>
      <c r="CJ36" s="110">
        <v>23</v>
      </c>
      <c r="CK36" s="110">
        <v>2</v>
      </c>
      <c r="CL36" s="110">
        <v>26</v>
      </c>
      <c r="CM36" s="110">
        <v>6</v>
      </c>
      <c r="CN36" s="110">
        <v>5</v>
      </c>
      <c r="CO36" s="110">
        <v>2</v>
      </c>
      <c r="CP36" s="110">
        <v>8</v>
      </c>
      <c r="CQ36" s="110">
        <v>18</v>
      </c>
      <c r="CR36" s="110">
        <v>2</v>
      </c>
      <c r="CS36" s="26">
        <v>1</v>
      </c>
      <c r="CT36" s="110">
        <v>31</v>
      </c>
      <c r="CU36" s="110">
        <v>2</v>
      </c>
      <c r="CV36" s="110">
        <v>35</v>
      </c>
      <c r="CW36" s="110">
        <v>0</v>
      </c>
      <c r="CX36" s="110">
        <v>23</v>
      </c>
      <c r="CY36" s="110">
        <v>0</v>
      </c>
      <c r="CZ36" s="110">
        <v>7</v>
      </c>
      <c r="DA36" s="110">
        <v>29</v>
      </c>
      <c r="DB36" s="110">
        <v>10</v>
      </c>
      <c r="DC36" s="26">
        <v>8</v>
      </c>
      <c r="DD36" s="110">
        <v>0</v>
      </c>
      <c r="DE36" s="110">
        <v>0</v>
      </c>
      <c r="DF36" s="110">
        <v>1</v>
      </c>
      <c r="DG36" s="110">
        <v>1</v>
      </c>
      <c r="DH36" s="110">
        <v>3</v>
      </c>
      <c r="DI36" s="110">
        <v>0</v>
      </c>
      <c r="DJ36" s="110">
        <v>0</v>
      </c>
      <c r="DK36" s="110">
        <v>3</v>
      </c>
      <c r="DL36" s="110">
        <v>0</v>
      </c>
      <c r="DM36" s="26">
        <v>1</v>
      </c>
      <c r="DN36" s="111">
        <f t="shared" si="5"/>
        <v>0</v>
      </c>
      <c r="DO36" s="111">
        <f t="shared" si="64"/>
        <v>0</v>
      </c>
      <c r="DP36" s="111">
        <f t="shared" si="65"/>
        <v>1</v>
      </c>
      <c r="DQ36" s="111">
        <f t="shared" si="66"/>
        <v>2</v>
      </c>
      <c r="DR36" s="111">
        <f t="shared" si="67"/>
        <v>4</v>
      </c>
      <c r="DS36" s="111">
        <f t="shared" si="68"/>
        <v>0</v>
      </c>
      <c r="DT36" s="111">
        <f t="shared" si="69"/>
        <v>0</v>
      </c>
      <c r="DU36" s="111">
        <f t="shared" si="70"/>
        <v>6</v>
      </c>
      <c r="DV36" s="111">
        <f t="shared" si="71"/>
        <v>1</v>
      </c>
      <c r="DW36" s="26">
        <f t="shared" si="72"/>
        <v>2</v>
      </c>
      <c r="DX36" s="110">
        <v>0</v>
      </c>
      <c r="DY36" s="110">
        <v>0</v>
      </c>
      <c r="DZ36" s="110">
        <v>0</v>
      </c>
      <c r="EA36" s="110">
        <v>0</v>
      </c>
      <c r="EB36" s="110">
        <v>1</v>
      </c>
      <c r="EC36" s="110">
        <v>2</v>
      </c>
      <c r="ED36" s="110">
        <v>0</v>
      </c>
      <c r="EE36" s="110">
        <v>5</v>
      </c>
      <c r="EF36" s="110">
        <v>0</v>
      </c>
      <c r="EG36" s="26">
        <v>4</v>
      </c>
      <c r="EH36" s="110">
        <v>0</v>
      </c>
      <c r="EI36" s="110">
        <v>0</v>
      </c>
      <c r="EJ36" s="110">
        <v>0</v>
      </c>
      <c r="EK36" s="110">
        <v>0</v>
      </c>
      <c r="EL36" s="110">
        <v>0</v>
      </c>
      <c r="EM36" s="110">
        <v>0</v>
      </c>
      <c r="EN36" s="110">
        <v>0</v>
      </c>
      <c r="EO36" s="110">
        <v>0</v>
      </c>
      <c r="EP36" s="110">
        <v>0</v>
      </c>
      <c r="EQ36" s="26">
        <v>9</v>
      </c>
      <c r="ER36" s="110">
        <v>0</v>
      </c>
      <c r="ES36" s="110">
        <v>0</v>
      </c>
      <c r="ET36" s="110">
        <v>0</v>
      </c>
      <c r="EU36" s="110">
        <v>0</v>
      </c>
      <c r="EV36" s="110">
        <v>0</v>
      </c>
      <c r="EW36" s="110">
        <v>0</v>
      </c>
      <c r="EX36" s="110">
        <v>0</v>
      </c>
      <c r="EY36" s="110">
        <v>0</v>
      </c>
      <c r="EZ36" s="110">
        <v>0</v>
      </c>
      <c r="FA36" s="26">
        <v>2</v>
      </c>
      <c r="FQ36" s="26"/>
      <c r="FR36" s="111">
        <v>1</v>
      </c>
      <c r="FS36" s="111">
        <v>0</v>
      </c>
      <c r="FT36" s="111">
        <v>0</v>
      </c>
      <c r="FU36" s="111">
        <v>0</v>
      </c>
      <c r="FV36" s="111">
        <v>0</v>
      </c>
      <c r="FW36" s="111">
        <v>0</v>
      </c>
      <c r="FX36" s="111">
        <v>0</v>
      </c>
      <c r="FY36" s="111">
        <v>0</v>
      </c>
      <c r="FZ36" s="111">
        <v>0</v>
      </c>
      <c r="GA36" s="26">
        <v>0</v>
      </c>
      <c r="GB36" s="111">
        <v>0</v>
      </c>
      <c r="GC36" s="111">
        <v>0</v>
      </c>
      <c r="GD36" s="111">
        <v>0</v>
      </c>
      <c r="GE36" s="111">
        <v>1</v>
      </c>
      <c r="GF36" s="111">
        <v>1</v>
      </c>
      <c r="GG36" s="111">
        <v>0</v>
      </c>
      <c r="GH36" s="111">
        <v>0</v>
      </c>
      <c r="GI36" s="111">
        <v>3</v>
      </c>
      <c r="GJ36" s="111">
        <v>1</v>
      </c>
      <c r="GK36" s="26">
        <v>1</v>
      </c>
    </row>
    <row r="37" spans="1:193" x14ac:dyDescent="0.25">
      <c r="A37" s="28">
        <v>37</v>
      </c>
      <c r="B37" s="108">
        <v>0</v>
      </c>
      <c r="C37" s="108">
        <v>1.2802926383173297E-3</v>
      </c>
      <c r="D37" s="108">
        <v>1.2048192771084338E-3</v>
      </c>
      <c r="E37" s="108">
        <v>1.145475372279496E-3</v>
      </c>
      <c r="F37" s="108">
        <v>0</v>
      </c>
      <c r="G37" s="99">
        <v>0</v>
      </c>
      <c r="H37" s="110">
        <f t="shared" si="3"/>
        <v>9.3492894540014957E-5</v>
      </c>
      <c r="I37" s="110">
        <f t="shared" si="45"/>
        <v>0</v>
      </c>
      <c r="J37" s="110">
        <f t="shared" si="46"/>
        <v>0</v>
      </c>
      <c r="K37" s="110">
        <f t="shared" si="47"/>
        <v>9.3492894540014957E-5</v>
      </c>
      <c r="L37" s="110">
        <f t="shared" si="48"/>
        <v>9.3545369504209537E-5</v>
      </c>
      <c r="M37" s="110">
        <f t="shared" si="49"/>
        <v>0</v>
      </c>
      <c r="N37" s="110">
        <f t="shared" si="50"/>
        <v>1.8860807242549981E-4</v>
      </c>
      <c r="O37" s="110">
        <f t="shared" si="51"/>
        <v>1.9011406844106463E-4</v>
      </c>
      <c r="P37" s="110">
        <f t="shared" si="52"/>
        <v>0</v>
      </c>
      <c r="Q37" s="26">
        <f t="shared" si="53"/>
        <v>3.7629350893697084E-4</v>
      </c>
      <c r="R37" s="110">
        <f t="shared" si="54"/>
        <v>1.3403029084573114E-4</v>
      </c>
      <c r="S37" s="110">
        <f t="shared" si="6"/>
        <v>0</v>
      </c>
      <c r="T37" s="110">
        <f t="shared" si="7"/>
        <v>0</v>
      </c>
      <c r="U37" s="110">
        <f t="shared" si="8"/>
        <v>1.3379716350013379E-4</v>
      </c>
      <c r="V37" s="110">
        <f t="shared" si="9"/>
        <v>6.6471683063015161E-5</v>
      </c>
      <c r="W37" s="110">
        <f t="shared" si="10"/>
        <v>6.6273444230896677E-5</v>
      </c>
      <c r="X37" s="110">
        <f t="shared" si="11"/>
        <v>1.3374348000534973E-4</v>
      </c>
      <c r="Y37" s="110">
        <f t="shared" si="12"/>
        <v>2.6968716289104636E-4</v>
      </c>
      <c r="Z37" s="110">
        <f t="shared" si="13"/>
        <v>6.7980965329707686E-5</v>
      </c>
      <c r="AA37" s="26">
        <f t="shared" si="14"/>
        <v>3.3955857385398983E-4</v>
      </c>
      <c r="AB37" s="110">
        <f t="shared" si="15"/>
        <v>3.4104958008270453E-4</v>
      </c>
      <c r="AC37" s="110">
        <f t="shared" si="16"/>
        <v>0</v>
      </c>
      <c r="AD37" s="110">
        <f t="shared" si="17"/>
        <v>5.1380860629415544E-4</v>
      </c>
      <c r="AE37" s="110">
        <f t="shared" si="18"/>
        <v>1.7137960582690659E-4</v>
      </c>
      <c r="AF37" s="110">
        <f t="shared" si="19"/>
        <v>4.2727738848060159E-5</v>
      </c>
      <c r="AG37" s="110">
        <f t="shared" si="20"/>
        <v>1.2829833639823804E-4</v>
      </c>
      <c r="AH37" s="110">
        <f t="shared" si="21"/>
        <v>8.5649436854952677E-5</v>
      </c>
      <c r="AI37" s="110">
        <f t="shared" si="22"/>
        <v>8.4972596337681098E-5</v>
      </c>
      <c r="AJ37" s="110">
        <f t="shared" si="23"/>
        <v>0</v>
      </c>
      <c r="AK37" s="26">
        <f t="shared" si="24"/>
        <v>2.5506950644050506E-4</v>
      </c>
      <c r="AL37" s="110">
        <f t="shared" si="25"/>
        <v>3.6693287286855168E-4</v>
      </c>
      <c r="AM37" s="110">
        <f t="shared" si="26"/>
        <v>0</v>
      </c>
      <c r="AN37" s="110">
        <f t="shared" si="27"/>
        <v>3.2356874757323437E-4</v>
      </c>
      <c r="AO37" s="110">
        <f t="shared" si="28"/>
        <v>4.3279738590378917E-5</v>
      </c>
      <c r="AP37" s="110">
        <f t="shared" si="29"/>
        <v>8.6673889490790893E-5</v>
      </c>
      <c r="AQ37" s="110">
        <f t="shared" si="30"/>
        <v>1.5175822746390323E-4</v>
      </c>
      <c r="AR37" s="110">
        <f t="shared" si="31"/>
        <v>4.341408352869671E-5</v>
      </c>
      <c r="AS37" s="110">
        <f t="shared" si="32"/>
        <v>1.7405682955484966E-4</v>
      </c>
      <c r="AT37" s="110">
        <f t="shared" si="33"/>
        <v>8.6935732759557493E-5</v>
      </c>
      <c r="AU37" s="26">
        <f t="shared" si="34"/>
        <v>1.5319297938460192E-4</v>
      </c>
      <c r="AV37" s="110">
        <f t="shared" si="35"/>
        <v>2.0199724778749889E-4</v>
      </c>
      <c r="AW37" s="110">
        <f t="shared" si="36"/>
        <v>3.7881179367384307E-5</v>
      </c>
      <c r="AX37" s="110">
        <f t="shared" si="37"/>
        <v>2.2803283672848891E-4</v>
      </c>
      <c r="AY37" s="110">
        <f t="shared" si="38"/>
        <v>1.3913659418914989E-4</v>
      </c>
      <c r="AZ37" s="110">
        <f t="shared" si="39"/>
        <v>1.5162810679672989E-4</v>
      </c>
      <c r="BA37" s="110">
        <f t="shared" si="40"/>
        <v>8.8668203582195425E-5</v>
      </c>
      <c r="BB37" s="110">
        <f t="shared" si="41"/>
        <v>1.0137489704112019E-4</v>
      </c>
      <c r="BC37" s="110">
        <f t="shared" si="42"/>
        <v>2.6628119293974436E-4</v>
      </c>
      <c r="BD37" s="110">
        <f t="shared" si="43"/>
        <v>7.621176709683975E-5</v>
      </c>
      <c r="BE37" s="26">
        <f t="shared" si="44"/>
        <v>1.4080901177675371E-4</v>
      </c>
      <c r="BF37" s="110">
        <v>1</v>
      </c>
      <c r="BG37" s="110">
        <v>0</v>
      </c>
      <c r="BH37" s="110">
        <v>0</v>
      </c>
      <c r="BI37" s="110">
        <v>0</v>
      </c>
      <c r="BJ37" s="110">
        <v>0</v>
      </c>
      <c r="BK37" s="110">
        <v>0</v>
      </c>
      <c r="BL37" s="110">
        <v>0</v>
      </c>
      <c r="BM37" s="110">
        <v>1</v>
      </c>
      <c r="BN37" s="110">
        <v>0</v>
      </c>
      <c r="BO37" s="26">
        <v>0</v>
      </c>
      <c r="BP37" s="111">
        <f t="shared" si="4"/>
        <v>2</v>
      </c>
      <c r="BQ37" s="111">
        <f t="shared" si="55"/>
        <v>0</v>
      </c>
      <c r="BR37" s="111">
        <f t="shared" si="56"/>
        <v>0</v>
      </c>
      <c r="BS37" s="111">
        <f t="shared" si="57"/>
        <v>0</v>
      </c>
      <c r="BT37" s="111">
        <f t="shared" si="58"/>
        <v>0</v>
      </c>
      <c r="BU37" s="111">
        <f t="shared" si="59"/>
        <v>0</v>
      </c>
      <c r="BV37" s="111">
        <f t="shared" si="60"/>
        <v>0</v>
      </c>
      <c r="BW37" s="111">
        <f t="shared" si="61"/>
        <v>1</v>
      </c>
      <c r="BX37" s="111">
        <f t="shared" si="62"/>
        <v>0</v>
      </c>
      <c r="BY37" s="26">
        <f t="shared" si="63"/>
        <v>0</v>
      </c>
      <c r="BZ37" s="110">
        <v>8</v>
      </c>
      <c r="CA37" s="110">
        <v>0</v>
      </c>
      <c r="CB37" s="110">
        <v>12</v>
      </c>
      <c r="CC37" s="110">
        <v>4</v>
      </c>
      <c r="CD37" s="110">
        <v>1</v>
      </c>
      <c r="CE37" s="110">
        <v>2</v>
      </c>
      <c r="CF37" s="110">
        <v>1</v>
      </c>
      <c r="CG37" s="110">
        <v>0</v>
      </c>
      <c r="CH37" s="110">
        <v>0</v>
      </c>
      <c r="CI37" s="26">
        <v>0</v>
      </c>
      <c r="CJ37" s="110">
        <v>17</v>
      </c>
      <c r="CK37" s="110">
        <v>0</v>
      </c>
      <c r="CL37" s="110">
        <v>15</v>
      </c>
      <c r="CM37" s="110">
        <v>2</v>
      </c>
      <c r="CN37" s="110">
        <v>4</v>
      </c>
      <c r="CO37" s="110">
        <v>7</v>
      </c>
      <c r="CP37" s="110">
        <v>2</v>
      </c>
      <c r="CQ37" s="110">
        <v>8</v>
      </c>
      <c r="CR37" s="110">
        <v>4</v>
      </c>
      <c r="CS37" s="26">
        <v>0</v>
      </c>
      <c r="CT37" s="110">
        <v>16</v>
      </c>
      <c r="CU37" s="110">
        <v>3</v>
      </c>
      <c r="CV37" s="110">
        <v>18</v>
      </c>
      <c r="CW37" s="110">
        <v>11</v>
      </c>
      <c r="CX37" s="110">
        <v>12</v>
      </c>
      <c r="CY37" s="110">
        <v>7</v>
      </c>
      <c r="CZ37" s="110">
        <v>8</v>
      </c>
      <c r="DA37" s="110">
        <v>21</v>
      </c>
      <c r="DB37" s="110">
        <v>6</v>
      </c>
      <c r="DC37" s="26">
        <v>11</v>
      </c>
      <c r="DD37" s="110">
        <v>0</v>
      </c>
      <c r="DE37" s="110">
        <v>0</v>
      </c>
      <c r="DF37" s="110">
        <v>0</v>
      </c>
      <c r="DG37" s="110">
        <v>1</v>
      </c>
      <c r="DH37" s="110">
        <v>1</v>
      </c>
      <c r="DI37" s="110">
        <v>0</v>
      </c>
      <c r="DJ37" s="110">
        <v>2</v>
      </c>
      <c r="DK37" s="110">
        <v>1</v>
      </c>
      <c r="DL37" s="110">
        <v>0</v>
      </c>
      <c r="DM37" s="26">
        <v>4</v>
      </c>
      <c r="DN37" s="111">
        <f t="shared" si="5"/>
        <v>0</v>
      </c>
      <c r="DO37" s="111">
        <f t="shared" si="64"/>
        <v>0</v>
      </c>
      <c r="DP37" s="111">
        <f t="shared" si="65"/>
        <v>0</v>
      </c>
      <c r="DQ37" s="111">
        <f t="shared" si="66"/>
        <v>2</v>
      </c>
      <c r="DR37" s="111">
        <f t="shared" si="67"/>
        <v>1</v>
      </c>
      <c r="DS37" s="111">
        <f t="shared" si="68"/>
        <v>1</v>
      </c>
      <c r="DT37" s="111">
        <f t="shared" si="69"/>
        <v>2</v>
      </c>
      <c r="DU37" s="111">
        <f t="shared" si="70"/>
        <v>3</v>
      </c>
      <c r="DV37" s="111">
        <f t="shared" si="71"/>
        <v>1</v>
      </c>
      <c r="DW37" s="26">
        <f t="shared" si="72"/>
        <v>5</v>
      </c>
      <c r="DX37" s="110">
        <v>0</v>
      </c>
      <c r="DY37" s="110">
        <v>0</v>
      </c>
      <c r="DZ37" s="110">
        <v>0</v>
      </c>
      <c r="EA37" s="110">
        <v>0</v>
      </c>
      <c r="EB37" s="110">
        <v>0</v>
      </c>
      <c r="EC37" s="110">
        <v>1</v>
      </c>
      <c r="ED37" s="110">
        <v>1</v>
      </c>
      <c r="EE37" s="110">
        <v>2</v>
      </c>
      <c r="EF37" s="110">
        <v>0</v>
      </c>
      <c r="EG37" s="26">
        <v>6</v>
      </c>
      <c r="EH37" s="110">
        <v>0</v>
      </c>
      <c r="EI37" s="110">
        <v>0</v>
      </c>
      <c r="EJ37" s="110">
        <v>0</v>
      </c>
      <c r="EK37" s="110">
        <v>0</v>
      </c>
      <c r="EL37" s="110">
        <v>0</v>
      </c>
      <c r="EM37" s="110">
        <v>0</v>
      </c>
      <c r="EN37" s="110">
        <v>0</v>
      </c>
      <c r="EO37" s="110">
        <v>0</v>
      </c>
      <c r="EP37" s="110">
        <v>0</v>
      </c>
      <c r="EQ37" s="26">
        <v>7</v>
      </c>
      <c r="ER37" s="110">
        <v>0</v>
      </c>
      <c r="ES37" s="110">
        <v>0</v>
      </c>
      <c r="ET37" s="110">
        <v>0</v>
      </c>
      <c r="EU37" s="110">
        <v>0</v>
      </c>
      <c r="EV37" s="110">
        <v>0</v>
      </c>
      <c r="EW37" s="110">
        <v>0</v>
      </c>
      <c r="EX37" s="110">
        <v>0</v>
      </c>
      <c r="EY37" s="110">
        <v>0</v>
      </c>
      <c r="EZ37" s="110">
        <v>0</v>
      </c>
      <c r="FA37" s="26">
        <v>0</v>
      </c>
      <c r="FQ37" s="26"/>
      <c r="FR37" s="111">
        <v>1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26">
        <v>0</v>
      </c>
      <c r="GB37" s="111">
        <v>0</v>
      </c>
      <c r="GC37" s="111">
        <v>0</v>
      </c>
      <c r="GD37" s="111">
        <v>0</v>
      </c>
      <c r="GE37" s="111">
        <v>1</v>
      </c>
      <c r="GF37" s="111">
        <v>0</v>
      </c>
      <c r="GG37" s="111">
        <v>1</v>
      </c>
      <c r="GH37" s="111">
        <v>0</v>
      </c>
      <c r="GI37" s="111">
        <v>2</v>
      </c>
      <c r="GJ37" s="111">
        <v>1</v>
      </c>
      <c r="GK37" s="26">
        <v>1</v>
      </c>
    </row>
    <row r="38" spans="1:193" x14ac:dyDescent="0.25">
      <c r="A38" s="28" t="s">
        <v>26</v>
      </c>
      <c r="B38" s="108">
        <v>0</v>
      </c>
      <c r="C38" s="108">
        <v>0</v>
      </c>
      <c r="D38" s="108">
        <v>1.2048192771084338E-3</v>
      </c>
      <c r="E38" s="108">
        <v>0</v>
      </c>
      <c r="F38" s="108">
        <v>0</v>
      </c>
      <c r="G38" s="99">
        <v>0</v>
      </c>
      <c r="H38" s="110">
        <f t="shared" si="3"/>
        <v>1.8698578908002991E-4</v>
      </c>
      <c r="I38" s="110">
        <f t="shared" si="45"/>
        <v>0</v>
      </c>
      <c r="J38" s="110">
        <f t="shared" si="46"/>
        <v>0</v>
      </c>
      <c r="K38" s="110">
        <f t="shared" si="47"/>
        <v>0</v>
      </c>
      <c r="L38" s="110">
        <f t="shared" si="48"/>
        <v>0</v>
      </c>
      <c r="M38" s="110">
        <f t="shared" si="49"/>
        <v>9.2592592592592588E-5</v>
      </c>
      <c r="N38" s="110">
        <f t="shared" si="50"/>
        <v>9.4304036212749905E-5</v>
      </c>
      <c r="O38" s="110">
        <f t="shared" si="51"/>
        <v>0</v>
      </c>
      <c r="P38" s="110">
        <f t="shared" si="52"/>
        <v>0</v>
      </c>
      <c r="Q38" s="26">
        <f t="shared" si="53"/>
        <v>0</v>
      </c>
      <c r="R38" s="110">
        <f t="shared" si="54"/>
        <v>2.010454362685967E-4</v>
      </c>
      <c r="S38" s="110">
        <f t="shared" si="6"/>
        <v>0</v>
      </c>
      <c r="T38" s="110">
        <f t="shared" si="7"/>
        <v>0</v>
      </c>
      <c r="U38" s="110">
        <f t="shared" si="8"/>
        <v>0</v>
      </c>
      <c r="V38" s="110">
        <f t="shared" si="9"/>
        <v>0</v>
      </c>
      <c r="W38" s="110">
        <f t="shared" si="10"/>
        <v>6.6273444230896677E-5</v>
      </c>
      <c r="X38" s="110">
        <f t="shared" si="11"/>
        <v>1.3374348000534973E-4</v>
      </c>
      <c r="Y38" s="110">
        <f t="shared" si="12"/>
        <v>0</v>
      </c>
      <c r="Z38" s="110">
        <f t="shared" si="13"/>
        <v>0</v>
      </c>
      <c r="AA38" s="26">
        <f t="shared" si="14"/>
        <v>0</v>
      </c>
      <c r="AB38" s="110">
        <f t="shared" si="15"/>
        <v>1.2789359253101421E-4</v>
      </c>
      <c r="AC38" s="110">
        <f t="shared" si="16"/>
        <v>0</v>
      </c>
      <c r="AD38" s="110">
        <f t="shared" si="17"/>
        <v>4.2817383857846286E-5</v>
      </c>
      <c r="AE38" s="110">
        <f t="shared" si="18"/>
        <v>8.5689802913453293E-5</v>
      </c>
      <c r="AF38" s="110">
        <f t="shared" si="19"/>
        <v>0</v>
      </c>
      <c r="AG38" s="110">
        <f t="shared" si="20"/>
        <v>8.5532224265492021E-5</v>
      </c>
      <c r="AH38" s="110">
        <f t="shared" si="21"/>
        <v>8.5649436854952677E-5</v>
      </c>
      <c r="AI38" s="110">
        <f t="shared" si="22"/>
        <v>4.2486298168840549E-5</v>
      </c>
      <c r="AJ38" s="110">
        <f t="shared" si="23"/>
        <v>0</v>
      </c>
      <c r="AK38" s="26">
        <f t="shared" si="24"/>
        <v>0</v>
      </c>
      <c r="AL38" s="110">
        <f t="shared" si="25"/>
        <v>2.1584286639326572E-5</v>
      </c>
      <c r="AM38" s="110">
        <f t="shared" si="26"/>
        <v>4.3186284036190106E-5</v>
      </c>
      <c r="AN38" s="110">
        <f t="shared" si="27"/>
        <v>6.4713749514646882E-5</v>
      </c>
      <c r="AO38" s="110">
        <f t="shared" si="28"/>
        <v>6.4919607885568372E-5</v>
      </c>
      <c r="AP38" s="110">
        <f t="shared" si="29"/>
        <v>8.6673889490790893E-5</v>
      </c>
      <c r="AQ38" s="110">
        <f t="shared" si="30"/>
        <v>6.5039240341672805E-5</v>
      </c>
      <c r="AR38" s="110">
        <f t="shared" si="31"/>
        <v>0</v>
      </c>
      <c r="AS38" s="110">
        <f t="shared" si="32"/>
        <v>6.5271311083068626E-5</v>
      </c>
      <c r="AT38" s="110">
        <f t="shared" si="33"/>
        <v>2.1733933189889373E-5</v>
      </c>
      <c r="AU38" s="26">
        <f t="shared" si="34"/>
        <v>0</v>
      </c>
      <c r="AV38" s="110">
        <f t="shared" si="35"/>
        <v>1.0099862389374945E-4</v>
      </c>
      <c r="AW38" s="110">
        <f t="shared" si="36"/>
        <v>2.5254119578256204E-5</v>
      </c>
      <c r="AX38" s="110">
        <f t="shared" si="37"/>
        <v>2.5336981858720988E-5</v>
      </c>
      <c r="AY38" s="110">
        <f t="shared" si="38"/>
        <v>7.5892687739536298E-5</v>
      </c>
      <c r="AZ38" s="110">
        <f t="shared" si="39"/>
        <v>5.0542702265576629E-5</v>
      </c>
      <c r="BA38" s="110">
        <f t="shared" si="40"/>
        <v>2.5333772452055837E-5</v>
      </c>
      <c r="BB38" s="110">
        <f t="shared" si="41"/>
        <v>3.8015586390420075E-5</v>
      </c>
      <c r="BC38" s="110">
        <f t="shared" si="42"/>
        <v>3.8040170419963482E-5</v>
      </c>
      <c r="BD38" s="110">
        <f t="shared" si="43"/>
        <v>2.540392236561325E-5</v>
      </c>
      <c r="BE38" s="26">
        <f t="shared" si="44"/>
        <v>1.2800819252432156E-5</v>
      </c>
      <c r="BF38" s="110">
        <v>2</v>
      </c>
      <c r="BG38" s="110">
        <v>0</v>
      </c>
      <c r="BH38" s="110">
        <v>0</v>
      </c>
      <c r="BI38" s="110">
        <v>0</v>
      </c>
      <c r="BJ38" s="110">
        <v>0</v>
      </c>
      <c r="BK38" s="110">
        <v>0</v>
      </c>
      <c r="BL38" s="110">
        <v>1</v>
      </c>
      <c r="BM38" s="110">
        <v>0</v>
      </c>
      <c r="BN38" s="110">
        <v>0</v>
      </c>
      <c r="BO38" s="26">
        <v>0</v>
      </c>
      <c r="BP38" s="111">
        <f t="shared" si="4"/>
        <v>3</v>
      </c>
      <c r="BQ38" s="111">
        <f t="shared" si="55"/>
        <v>0</v>
      </c>
      <c r="BR38" s="111">
        <f t="shared" si="56"/>
        <v>0</v>
      </c>
      <c r="BS38" s="111">
        <f t="shared" si="57"/>
        <v>0</v>
      </c>
      <c r="BT38" s="111">
        <f t="shared" si="58"/>
        <v>0</v>
      </c>
      <c r="BU38" s="111">
        <f t="shared" si="59"/>
        <v>0</v>
      </c>
      <c r="BV38" s="111">
        <f t="shared" si="60"/>
        <v>1</v>
      </c>
      <c r="BW38" s="111">
        <f t="shared" si="61"/>
        <v>0</v>
      </c>
      <c r="BX38" s="111">
        <f t="shared" si="62"/>
        <v>0</v>
      </c>
      <c r="BY38" s="26">
        <f t="shared" si="63"/>
        <v>0</v>
      </c>
      <c r="BZ38" s="110">
        <v>3</v>
      </c>
      <c r="CA38" s="110">
        <v>0</v>
      </c>
      <c r="CB38" s="110">
        <v>1</v>
      </c>
      <c r="CC38" s="110">
        <v>2</v>
      </c>
      <c r="CD38" s="110">
        <v>0</v>
      </c>
      <c r="CE38" s="110">
        <v>1</v>
      </c>
      <c r="CF38" s="110">
        <v>1</v>
      </c>
      <c r="CG38" s="110">
        <v>1</v>
      </c>
      <c r="CH38" s="110">
        <v>0</v>
      </c>
      <c r="CI38" s="26">
        <v>0</v>
      </c>
      <c r="CJ38" s="110">
        <v>1</v>
      </c>
      <c r="CK38" s="110">
        <v>2</v>
      </c>
      <c r="CL38" s="110">
        <v>3</v>
      </c>
      <c r="CM38" s="110">
        <v>3</v>
      </c>
      <c r="CN38" s="110">
        <v>4</v>
      </c>
      <c r="CO38" s="110">
        <v>3</v>
      </c>
      <c r="CP38" s="110">
        <v>0</v>
      </c>
      <c r="CQ38" s="110">
        <v>3</v>
      </c>
      <c r="CR38" s="110">
        <v>1</v>
      </c>
      <c r="CS38" s="26">
        <v>0</v>
      </c>
      <c r="CT38" s="110">
        <v>8</v>
      </c>
      <c r="CU38" s="110">
        <v>2</v>
      </c>
      <c r="CV38" s="110">
        <v>2</v>
      </c>
      <c r="CW38" s="110">
        <v>6</v>
      </c>
      <c r="CX38" s="110">
        <v>4</v>
      </c>
      <c r="CY38" s="110">
        <v>2</v>
      </c>
      <c r="CZ38" s="110">
        <v>3</v>
      </c>
      <c r="DA38" s="110">
        <v>3</v>
      </c>
      <c r="DB38" s="110">
        <v>2</v>
      </c>
      <c r="DC38" s="26">
        <v>1</v>
      </c>
      <c r="DD38" s="110">
        <v>0</v>
      </c>
      <c r="DE38" s="110">
        <v>0</v>
      </c>
      <c r="DF38" s="110">
        <v>0</v>
      </c>
      <c r="DG38" s="110">
        <v>0</v>
      </c>
      <c r="DH38" s="110">
        <v>0</v>
      </c>
      <c r="DI38" s="110">
        <v>1</v>
      </c>
      <c r="DJ38" s="110">
        <v>0</v>
      </c>
      <c r="DK38" s="110">
        <v>0</v>
      </c>
      <c r="DL38" s="110">
        <v>0</v>
      </c>
      <c r="DM38" s="26">
        <v>0</v>
      </c>
      <c r="DN38" s="111">
        <f t="shared" si="5"/>
        <v>0</v>
      </c>
      <c r="DO38" s="111">
        <f t="shared" si="64"/>
        <v>0</v>
      </c>
      <c r="DP38" s="111">
        <f t="shared" si="65"/>
        <v>0</v>
      </c>
      <c r="DQ38" s="111">
        <f t="shared" si="66"/>
        <v>0</v>
      </c>
      <c r="DR38" s="111">
        <f t="shared" si="67"/>
        <v>0</v>
      </c>
      <c r="DS38" s="111">
        <f t="shared" si="68"/>
        <v>1</v>
      </c>
      <c r="DT38" s="111">
        <f t="shared" si="69"/>
        <v>1</v>
      </c>
      <c r="DU38" s="111">
        <f t="shared" si="70"/>
        <v>0</v>
      </c>
      <c r="DV38" s="111">
        <f t="shared" si="71"/>
        <v>0</v>
      </c>
      <c r="DW38" s="26">
        <f t="shared" si="72"/>
        <v>0</v>
      </c>
      <c r="DX38" s="110">
        <v>0</v>
      </c>
      <c r="DY38" s="110">
        <v>0</v>
      </c>
      <c r="DZ38" s="110">
        <v>0</v>
      </c>
      <c r="EA38" s="110">
        <v>0</v>
      </c>
      <c r="EB38" s="110">
        <v>0</v>
      </c>
      <c r="EC38" s="110">
        <v>1</v>
      </c>
      <c r="ED38" s="110">
        <v>1</v>
      </c>
      <c r="EE38" s="110">
        <v>0</v>
      </c>
      <c r="EF38" s="110">
        <v>0</v>
      </c>
      <c r="EG38" s="26">
        <v>0</v>
      </c>
      <c r="EH38" s="110">
        <v>0</v>
      </c>
      <c r="EI38" s="110">
        <v>0</v>
      </c>
      <c r="EJ38" s="110">
        <v>0</v>
      </c>
      <c r="EK38" s="110">
        <v>0</v>
      </c>
      <c r="EL38" s="110">
        <v>0</v>
      </c>
      <c r="EM38" s="110">
        <v>0</v>
      </c>
      <c r="EN38" s="110">
        <v>0</v>
      </c>
      <c r="EO38" s="110">
        <v>0</v>
      </c>
      <c r="EP38" s="110">
        <v>0</v>
      </c>
      <c r="EQ38" s="26">
        <v>0</v>
      </c>
      <c r="ER38" s="110">
        <v>0</v>
      </c>
      <c r="ES38" s="110">
        <v>0</v>
      </c>
      <c r="ET38" s="110">
        <v>0</v>
      </c>
      <c r="EU38" s="110">
        <v>0</v>
      </c>
      <c r="EV38" s="110">
        <v>0</v>
      </c>
      <c r="EW38" s="110">
        <v>0</v>
      </c>
      <c r="EX38" s="110">
        <v>0</v>
      </c>
      <c r="EY38" s="110">
        <v>0</v>
      </c>
      <c r="EZ38" s="110">
        <v>0</v>
      </c>
      <c r="FA38" s="26">
        <v>0</v>
      </c>
      <c r="FQ38" s="26"/>
      <c r="FR38" s="111">
        <v>1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26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1</v>
      </c>
      <c r="GI38" s="111">
        <v>0</v>
      </c>
      <c r="GJ38" s="111">
        <v>0</v>
      </c>
      <c r="GK38" s="26">
        <v>0</v>
      </c>
    </row>
    <row r="39" spans="1:193" x14ac:dyDescent="0.25">
      <c r="A39" s="28" t="s">
        <v>27</v>
      </c>
      <c r="B39" s="108">
        <v>0</v>
      </c>
      <c r="C39" s="108">
        <v>0</v>
      </c>
      <c r="D39" s="108">
        <v>2.4096385542168677E-3</v>
      </c>
      <c r="E39" s="108">
        <v>3.4364261168384879E-3</v>
      </c>
      <c r="F39" s="108">
        <v>1.1248593925759281E-3</v>
      </c>
      <c r="G39" s="99">
        <v>5.7471264367816091E-3</v>
      </c>
      <c r="H39" s="110">
        <f t="shared" si="3"/>
        <v>0</v>
      </c>
      <c r="I39" s="110">
        <f t="shared" si="45"/>
        <v>1.8763486255746317E-4</v>
      </c>
      <c r="J39" s="110">
        <f t="shared" si="46"/>
        <v>5.6258790436005627E-4</v>
      </c>
      <c r="K39" s="110">
        <f t="shared" si="47"/>
        <v>2.8047868362004487E-4</v>
      </c>
      <c r="L39" s="110">
        <f t="shared" si="48"/>
        <v>0</v>
      </c>
      <c r="M39" s="110">
        <f t="shared" si="49"/>
        <v>1.8518518518518518E-4</v>
      </c>
      <c r="N39" s="110">
        <f t="shared" si="50"/>
        <v>0</v>
      </c>
      <c r="O39" s="110">
        <f t="shared" si="51"/>
        <v>0</v>
      </c>
      <c r="P39" s="110">
        <f t="shared" si="52"/>
        <v>1.9015021867275147E-4</v>
      </c>
      <c r="Q39" s="26">
        <f t="shared" si="53"/>
        <v>1.8814675446848542E-4</v>
      </c>
      <c r="R39" s="110">
        <f t="shared" si="54"/>
        <v>6.7015145422865571E-5</v>
      </c>
      <c r="S39" s="110">
        <f t="shared" si="6"/>
        <v>2.0099155835454912E-4</v>
      </c>
      <c r="T39" s="110">
        <f t="shared" si="7"/>
        <v>6.0148365969391168E-4</v>
      </c>
      <c r="U39" s="110">
        <f t="shared" si="8"/>
        <v>2.6759432700026759E-4</v>
      </c>
      <c r="V39" s="110">
        <f t="shared" si="9"/>
        <v>6.6471683063015161E-5</v>
      </c>
      <c r="W39" s="110">
        <f t="shared" si="10"/>
        <v>1.9882033269269004E-4</v>
      </c>
      <c r="X39" s="110">
        <f t="shared" si="11"/>
        <v>0</v>
      </c>
      <c r="Y39" s="110">
        <f t="shared" si="12"/>
        <v>0</v>
      </c>
      <c r="Z39" s="110">
        <f t="shared" si="13"/>
        <v>2.7192386131883074E-4</v>
      </c>
      <c r="AA39" s="26">
        <f t="shared" si="14"/>
        <v>1.3582342954159593E-4</v>
      </c>
      <c r="AB39" s="110">
        <f t="shared" si="15"/>
        <v>1.2789359253101421E-4</v>
      </c>
      <c r="AC39" s="110">
        <f t="shared" si="16"/>
        <v>2.139495079161318E-4</v>
      </c>
      <c r="AD39" s="110">
        <f t="shared" si="17"/>
        <v>2.99721687004924E-4</v>
      </c>
      <c r="AE39" s="110">
        <f t="shared" si="18"/>
        <v>1.2853470437017994E-4</v>
      </c>
      <c r="AF39" s="110">
        <f t="shared" si="19"/>
        <v>1.7091095539224064E-4</v>
      </c>
      <c r="AG39" s="110">
        <f t="shared" si="20"/>
        <v>2.5659667279647608E-4</v>
      </c>
      <c r="AH39" s="110">
        <f t="shared" si="21"/>
        <v>1.2847415528242901E-4</v>
      </c>
      <c r="AI39" s="110">
        <f t="shared" si="22"/>
        <v>1.2745889450652164E-4</v>
      </c>
      <c r="AJ39" s="110">
        <f t="shared" si="23"/>
        <v>2.9730303673816097E-4</v>
      </c>
      <c r="AK39" s="26">
        <f t="shared" si="24"/>
        <v>4.2511584406750836E-5</v>
      </c>
      <c r="AL39" s="110">
        <f t="shared" si="25"/>
        <v>4.3168573278653143E-5</v>
      </c>
      <c r="AM39" s="110">
        <f t="shared" si="26"/>
        <v>2.3752456219904559E-4</v>
      </c>
      <c r="AN39" s="110">
        <f t="shared" si="27"/>
        <v>3.6671124724966565E-4</v>
      </c>
      <c r="AO39" s="110">
        <f t="shared" si="28"/>
        <v>2.5967843154227349E-4</v>
      </c>
      <c r="AP39" s="110">
        <f t="shared" si="29"/>
        <v>1.9501625135427952E-4</v>
      </c>
      <c r="AQ39" s="110">
        <f t="shared" si="30"/>
        <v>2.1679746780557603E-4</v>
      </c>
      <c r="AR39" s="110">
        <f t="shared" si="31"/>
        <v>1.0853520882174178E-4</v>
      </c>
      <c r="AS39" s="110">
        <f t="shared" si="32"/>
        <v>6.5271311083068626E-5</v>
      </c>
      <c r="AT39" s="110">
        <f t="shared" si="33"/>
        <v>1.7387146551911499E-4</v>
      </c>
      <c r="AU39" s="26">
        <f t="shared" si="34"/>
        <v>8.7538845362629671E-5</v>
      </c>
      <c r="AV39" s="110">
        <f t="shared" si="35"/>
        <v>1.1362345188046812E-4</v>
      </c>
      <c r="AW39" s="110">
        <f t="shared" si="36"/>
        <v>1.2627059789128102E-4</v>
      </c>
      <c r="AX39" s="110">
        <f t="shared" si="37"/>
        <v>4.0539170973953581E-4</v>
      </c>
      <c r="AY39" s="110">
        <f t="shared" si="38"/>
        <v>2.7827318837829977E-4</v>
      </c>
      <c r="AZ39" s="110">
        <f t="shared" si="39"/>
        <v>1.6426378236312404E-4</v>
      </c>
      <c r="BA39" s="110">
        <f t="shared" si="40"/>
        <v>8.8668203582195425E-5</v>
      </c>
      <c r="BB39" s="110">
        <f t="shared" si="41"/>
        <v>1.0137489704112019E-4</v>
      </c>
      <c r="BC39" s="110">
        <f t="shared" si="42"/>
        <v>7.6080340839926964E-5</v>
      </c>
      <c r="BD39" s="110">
        <f t="shared" si="43"/>
        <v>1.9052941774209937E-4</v>
      </c>
      <c r="BE39" s="26">
        <f t="shared" si="44"/>
        <v>1.0240655401945725E-4</v>
      </c>
      <c r="BF39" s="110">
        <v>0</v>
      </c>
      <c r="BG39" s="110">
        <v>1</v>
      </c>
      <c r="BH39" s="110">
        <v>1</v>
      </c>
      <c r="BI39" s="110">
        <v>0</v>
      </c>
      <c r="BJ39" s="110">
        <v>0</v>
      </c>
      <c r="BK39" s="110">
        <v>0</v>
      </c>
      <c r="BL39" s="110">
        <v>0</v>
      </c>
      <c r="BM39" s="110">
        <v>0</v>
      </c>
      <c r="BN39" s="110">
        <v>0</v>
      </c>
      <c r="BO39" s="26">
        <v>0</v>
      </c>
      <c r="BP39" s="111">
        <f t="shared" si="4"/>
        <v>1</v>
      </c>
      <c r="BQ39" s="111">
        <f t="shared" si="55"/>
        <v>2</v>
      </c>
      <c r="BR39" s="111">
        <f t="shared" si="56"/>
        <v>3</v>
      </c>
      <c r="BS39" s="111">
        <f t="shared" si="57"/>
        <v>0</v>
      </c>
      <c r="BT39" s="111">
        <f t="shared" si="58"/>
        <v>0</v>
      </c>
      <c r="BU39" s="111">
        <f t="shared" si="59"/>
        <v>0</v>
      </c>
      <c r="BV39" s="111">
        <f t="shared" si="60"/>
        <v>0</v>
      </c>
      <c r="BW39" s="111">
        <f t="shared" si="61"/>
        <v>0</v>
      </c>
      <c r="BX39" s="111">
        <f t="shared" si="62"/>
        <v>0</v>
      </c>
      <c r="BY39" s="26">
        <f t="shared" si="63"/>
        <v>0</v>
      </c>
      <c r="BZ39" s="110">
        <v>3</v>
      </c>
      <c r="CA39" s="110">
        <v>5</v>
      </c>
      <c r="CB39" s="110">
        <v>7</v>
      </c>
      <c r="CC39" s="110">
        <v>3</v>
      </c>
      <c r="CD39" s="110">
        <v>4</v>
      </c>
      <c r="CE39" s="110">
        <v>5</v>
      </c>
      <c r="CF39" s="110">
        <v>2</v>
      </c>
      <c r="CG39" s="110">
        <v>1</v>
      </c>
      <c r="CH39" s="110">
        <v>0</v>
      </c>
      <c r="CI39" s="26">
        <v>0</v>
      </c>
      <c r="CJ39" s="110">
        <v>2</v>
      </c>
      <c r="CK39" s="110">
        <v>11</v>
      </c>
      <c r="CL39" s="110">
        <v>17</v>
      </c>
      <c r="CM39" s="110">
        <v>12</v>
      </c>
      <c r="CN39" s="110">
        <v>9</v>
      </c>
      <c r="CO39" s="110">
        <v>10</v>
      </c>
      <c r="CP39" s="110">
        <v>5</v>
      </c>
      <c r="CQ39" s="110">
        <v>3</v>
      </c>
      <c r="CR39" s="110">
        <v>8</v>
      </c>
      <c r="CS39" s="26">
        <v>0</v>
      </c>
      <c r="CT39" s="110">
        <v>9</v>
      </c>
      <c r="CU39" s="110">
        <v>10</v>
      </c>
      <c r="CV39" s="110">
        <v>32</v>
      </c>
      <c r="CW39" s="110">
        <v>22</v>
      </c>
      <c r="CX39" s="110">
        <v>13</v>
      </c>
      <c r="CY39" s="110">
        <v>7</v>
      </c>
      <c r="CZ39" s="110">
        <v>8</v>
      </c>
      <c r="DA39" s="110">
        <v>6</v>
      </c>
      <c r="DB39" s="110">
        <v>15</v>
      </c>
      <c r="DC39" s="26">
        <v>7</v>
      </c>
      <c r="DD39" s="110">
        <v>0</v>
      </c>
      <c r="DE39" s="110">
        <v>1</v>
      </c>
      <c r="DF39" s="110">
        <v>5</v>
      </c>
      <c r="DG39" s="110">
        <v>3</v>
      </c>
      <c r="DH39" s="110">
        <v>0</v>
      </c>
      <c r="DI39" s="110">
        <v>2</v>
      </c>
      <c r="DJ39" s="110">
        <v>0</v>
      </c>
      <c r="DK39" s="110">
        <v>0</v>
      </c>
      <c r="DL39" s="110">
        <v>2</v>
      </c>
      <c r="DM39" s="26">
        <v>2</v>
      </c>
      <c r="DN39" s="111">
        <f t="shared" si="5"/>
        <v>0</v>
      </c>
      <c r="DO39" s="111">
        <f t="shared" si="64"/>
        <v>1</v>
      </c>
      <c r="DP39" s="111">
        <f t="shared" si="65"/>
        <v>6</v>
      </c>
      <c r="DQ39" s="111">
        <f t="shared" si="66"/>
        <v>4</v>
      </c>
      <c r="DR39" s="111">
        <f t="shared" si="67"/>
        <v>1</v>
      </c>
      <c r="DS39" s="111">
        <f t="shared" si="68"/>
        <v>3</v>
      </c>
      <c r="DT39" s="111">
        <f t="shared" si="69"/>
        <v>0</v>
      </c>
      <c r="DU39" s="111">
        <f t="shared" si="70"/>
        <v>0</v>
      </c>
      <c r="DV39" s="111">
        <f t="shared" si="71"/>
        <v>4</v>
      </c>
      <c r="DW39" s="26">
        <f t="shared" si="72"/>
        <v>2</v>
      </c>
      <c r="DX39" s="110">
        <v>0</v>
      </c>
      <c r="DY39" s="110">
        <v>0</v>
      </c>
      <c r="DZ39" s="110">
        <v>0</v>
      </c>
      <c r="EA39" s="110">
        <v>0</v>
      </c>
      <c r="EB39" s="110">
        <v>0</v>
      </c>
      <c r="EC39" s="110">
        <v>1</v>
      </c>
      <c r="ED39" s="110">
        <v>1</v>
      </c>
      <c r="EE39" s="110">
        <v>2</v>
      </c>
      <c r="EF39" s="110">
        <v>7</v>
      </c>
      <c r="EG39" s="26">
        <v>1</v>
      </c>
      <c r="EH39" s="110">
        <v>0</v>
      </c>
      <c r="EI39" s="110">
        <v>0</v>
      </c>
      <c r="EJ39" s="110">
        <v>0</v>
      </c>
      <c r="EK39" s="110">
        <v>0</v>
      </c>
      <c r="EL39" s="110">
        <v>0</v>
      </c>
      <c r="EM39" s="110">
        <v>0</v>
      </c>
      <c r="EN39" s="110">
        <v>0</v>
      </c>
      <c r="EO39" s="110">
        <v>0</v>
      </c>
      <c r="EP39" s="110">
        <v>0</v>
      </c>
      <c r="EQ39" s="26">
        <v>4</v>
      </c>
      <c r="ER39" s="110">
        <v>0</v>
      </c>
      <c r="ES39" s="110">
        <v>0</v>
      </c>
      <c r="ET39" s="110">
        <v>0</v>
      </c>
      <c r="EU39" s="110">
        <v>0</v>
      </c>
      <c r="EV39" s="110">
        <v>0</v>
      </c>
      <c r="EW39" s="110">
        <v>0</v>
      </c>
      <c r="EX39" s="110">
        <v>0</v>
      </c>
      <c r="EY39" s="110">
        <v>0</v>
      </c>
      <c r="EZ39" s="110">
        <v>0</v>
      </c>
      <c r="FA39" s="26">
        <v>1</v>
      </c>
      <c r="FQ39" s="26"/>
      <c r="FR39" s="111">
        <v>1</v>
      </c>
      <c r="FS39" s="111">
        <v>1</v>
      </c>
      <c r="FT39" s="111">
        <v>2</v>
      </c>
      <c r="FU39" s="111">
        <v>0</v>
      </c>
      <c r="FV39" s="111">
        <v>0</v>
      </c>
      <c r="FW39" s="111">
        <v>0</v>
      </c>
      <c r="FX39" s="111">
        <v>0</v>
      </c>
      <c r="FY39" s="111">
        <v>0</v>
      </c>
      <c r="FZ39" s="111">
        <v>0</v>
      </c>
      <c r="GA39" s="26">
        <v>0</v>
      </c>
      <c r="GB39" s="111">
        <v>0</v>
      </c>
      <c r="GC39" s="111">
        <v>0</v>
      </c>
      <c r="GD39" s="111">
        <v>1</v>
      </c>
      <c r="GE39" s="111">
        <v>1</v>
      </c>
      <c r="GF39" s="111">
        <v>1</v>
      </c>
      <c r="GG39" s="111">
        <v>1</v>
      </c>
      <c r="GH39" s="111">
        <v>0</v>
      </c>
      <c r="GI39" s="111">
        <v>0</v>
      </c>
      <c r="GJ39" s="111">
        <v>2</v>
      </c>
      <c r="GK39" s="26">
        <v>0</v>
      </c>
    </row>
    <row r="40" spans="1:193" x14ac:dyDescent="0.25">
      <c r="A40" s="28" t="s">
        <v>28</v>
      </c>
      <c r="B40" s="108">
        <v>0</v>
      </c>
      <c r="C40" s="108">
        <v>0</v>
      </c>
      <c r="D40" s="108">
        <v>0</v>
      </c>
      <c r="E40" s="108">
        <v>0</v>
      </c>
      <c r="F40" s="108">
        <v>0</v>
      </c>
      <c r="G40" s="99">
        <v>0</v>
      </c>
      <c r="H40" s="110">
        <f t="shared" si="3"/>
        <v>0</v>
      </c>
      <c r="I40" s="110">
        <f t="shared" si="45"/>
        <v>9.3817431278731586E-5</v>
      </c>
      <c r="J40" s="110">
        <f t="shared" si="46"/>
        <v>3.7505860290670416E-4</v>
      </c>
      <c r="K40" s="110">
        <f t="shared" si="47"/>
        <v>1.8698578908002991E-4</v>
      </c>
      <c r="L40" s="110">
        <f t="shared" si="48"/>
        <v>0</v>
      </c>
      <c r="M40" s="110">
        <f t="shared" si="49"/>
        <v>0</v>
      </c>
      <c r="N40" s="110">
        <f t="shared" si="50"/>
        <v>1.8860807242549981E-4</v>
      </c>
      <c r="O40" s="110">
        <f t="shared" si="51"/>
        <v>1.9011406844106463E-4</v>
      </c>
      <c r="P40" s="110">
        <f t="shared" si="52"/>
        <v>3.8030043734550294E-4</v>
      </c>
      <c r="Q40" s="26">
        <f t="shared" si="53"/>
        <v>3.7629350893697084E-4</v>
      </c>
      <c r="R40" s="110">
        <f t="shared" si="54"/>
        <v>0</v>
      </c>
      <c r="S40" s="110">
        <f t="shared" si="6"/>
        <v>6.6997186118183036E-5</v>
      </c>
      <c r="T40" s="110">
        <f t="shared" si="7"/>
        <v>4.6782062420637575E-4</v>
      </c>
      <c r="U40" s="110">
        <f t="shared" si="8"/>
        <v>1.3379716350013379E-4</v>
      </c>
      <c r="V40" s="110">
        <f t="shared" si="9"/>
        <v>0</v>
      </c>
      <c r="W40" s="110">
        <f t="shared" si="10"/>
        <v>0</v>
      </c>
      <c r="X40" s="110">
        <f t="shared" si="11"/>
        <v>1.3374348000534973E-4</v>
      </c>
      <c r="Y40" s="110">
        <f t="shared" si="12"/>
        <v>2.022653721682848E-4</v>
      </c>
      <c r="Z40" s="110">
        <f t="shared" si="13"/>
        <v>3.3990482664853839E-4</v>
      </c>
      <c r="AA40" s="26">
        <f t="shared" si="14"/>
        <v>4.7538200339558573E-4</v>
      </c>
      <c r="AB40" s="110">
        <f t="shared" si="15"/>
        <v>0</v>
      </c>
      <c r="AC40" s="110">
        <f t="shared" si="16"/>
        <v>2.5673940949935817E-4</v>
      </c>
      <c r="AD40" s="110">
        <f t="shared" si="17"/>
        <v>1.7126953543138515E-4</v>
      </c>
      <c r="AE40" s="110">
        <f t="shared" si="18"/>
        <v>2.9991431019708652E-4</v>
      </c>
      <c r="AF40" s="110">
        <f t="shared" si="19"/>
        <v>1.2818321654418048E-4</v>
      </c>
      <c r="AG40" s="110">
        <f t="shared" si="20"/>
        <v>1.2829833639823804E-4</v>
      </c>
      <c r="AH40" s="110">
        <f t="shared" si="21"/>
        <v>3.8542246584728708E-4</v>
      </c>
      <c r="AI40" s="110">
        <f t="shared" si="22"/>
        <v>1.2745889450652164E-4</v>
      </c>
      <c r="AJ40" s="110">
        <f t="shared" si="23"/>
        <v>2.9730303673816097E-4</v>
      </c>
      <c r="AK40" s="26">
        <f t="shared" si="24"/>
        <v>3.8260425966075756E-4</v>
      </c>
      <c r="AL40" s="110">
        <f t="shared" si="25"/>
        <v>1.0792143319663285E-4</v>
      </c>
      <c r="AM40" s="110">
        <f t="shared" si="26"/>
        <v>1.0796571009047527E-4</v>
      </c>
      <c r="AN40" s="110">
        <f t="shared" si="27"/>
        <v>2.3728374822037189E-4</v>
      </c>
      <c r="AO40" s="110">
        <f t="shared" si="28"/>
        <v>2.3803856224708403E-4</v>
      </c>
      <c r="AP40" s="110">
        <f t="shared" si="29"/>
        <v>2.1668472372697723E-5</v>
      </c>
      <c r="AQ40" s="110">
        <f t="shared" si="30"/>
        <v>4.3359493561115205E-5</v>
      </c>
      <c r="AR40" s="110">
        <f t="shared" si="31"/>
        <v>1.0853520882174178E-4</v>
      </c>
      <c r="AS40" s="110">
        <f t="shared" si="32"/>
        <v>2.3932814063791827E-4</v>
      </c>
      <c r="AT40" s="110">
        <f t="shared" si="33"/>
        <v>3.260089978483406E-4</v>
      </c>
      <c r="AU40" s="26">
        <f t="shared" si="34"/>
        <v>5.25233072175778E-4</v>
      </c>
      <c r="AV40" s="110">
        <f t="shared" si="35"/>
        <v>1.262482798671868E-4</v>
      </c>
      <c r="AW40" s="110">
        <f t="shared" si="36"/>
        <v>1.6415177725866533E-4</v>
      </c>
      <c r="AX40" s="110">
        <f t="shared" si="37"/>
        <v>2.1536434579912841E-4</v>
      </c>
      <c r="AY40" s="110">
        <f t="shared" si="38"/>
        <v>2.4032684450853159E-4</v>
      </c>
      <c r="AZ40" s="110">
        <f t="shared" si="39"/>
        <v>8.84497289647591E-5</v>
      </c>
      <c r="BA40" s="110">
        <f t="shared" si="40"/>
        <v>1.2666886226027919E-5</v>
      </c>
      <c r="BB40" s="110">
        <f t="shared" si="41"/>
        <v>1.520623455616803E-4</v>
      </c>
      <c r="BC40" s="110">
        <f t="shared" si="42"/>
        <v>1.0144045445323595E-4</v>
      </c>
      <c r="BD40" s="110">
        <f t="shared" si="43"/>
        <v>3.1754902957016563E-4</v>
      </c>
      <c r="BE40" s="26">
        <f t="shared" si="44"/>
        <v>4.3522785458269329E-4</v>
      </c>
      <c r="BF40" s="110">
        <v>0</v>
      </c>
      <c r="BG40" s="110">
        <v>1</v>
      </c>
      <c r="BH40" s="110">
        <v>1</v>
      </c>
      <c r="BI40" s="110">
        <v>0</v>
      </c>
      <c r="BJ40" s="110">
        <v>0</v>
      </c>
      <c r="BK40" s="110">
        <v>0</v>
      </c>
      <c r="BL40" s="110">
        <v>0</v>
      </c>
      <c r="BM40" s="110">
        <v>0</v>
      </c>
      <c r="BN40" s="110">
        <v>1</v>
      </c>
      <c r="BO40" s="26">
        <v>1</v>
      </c>
      <c r="BP40" s="111">
        <f t="shared" si="4"/>
        <v>0</v>
      </c>
      <c r="BQ40" s="111">
        <f t="shared" si="55"/>
        <v>1</v>
      </c>
      <c r="BR40" s="111">
        <f t="shared" si="56"/>
        <v>3</v>
      </c>
      <c r="BS40" s="111">
        <f t="shared" si="57"/>
        <v>0</v>
      </c>
      <c r="BT40" s="111">
        <f t="shared" si="58"/>
        <v>0</v>
      </c>
      <c r="BU40" s="111">
        <f t="shared" si="59"/>
        <v>0</v>
      </c>
      <c r="BV40" s="111">
        <f t="shared" si="60"/>
        <v>0</v>
      </c>
      <c r="BW40" s="111">
        <f t="shared" si="61"/>
        <v>0</v>
      </c>
      <c r="BX40" s="111">
        <f t="shared" si="62"/>
        <v>1</v>
      </c>
      <c r="BY40" s="26">
        <f t="shared" si="63"/>
        <v>1</v>
      </c>
      <c r="BZ40" s="110">
        <v>0</v>
      </c>
      <c r="CA40" s="110">
        <v>6</v>
      </c>
      <c r="CB40" s="110">
        <v>4</v>
      </c>
      <c r="CC40" s="110">
        <v>7</v>
      </c>
      <c r="CD40" s="110">
        <v>3</v>
      </c>
      <c r="CE40" s="110">
        <v>1</v>
      </c>
      <c r="CF40" s="110">
        <v>3</v>
      </c>
      <c r="CG40" s="110">
        <v>0</v>
      </c>
      <c r="CH40" s="110">
        <v>0</v>
      </c>
      <c r="CI40" s="26">
        <v>0</v>
      </c>
      <c r="CJ40" s="110">
        <v>5</v>
      </c>
      <c r="CK40" s="110">
        <v>5</v>
      </c>
      <c r="CL40" s="110">
        <v>11</v>
      </c>
      <c r="CM40" s="110">
        <v>11</v>
      </c>
      <c r="CN40" s="110">
        <v>1</v>
      </c>
      <c r="CO40" s="110">
        <v>2</v>
      </c>
      <c r="CP40" s="110">
        <v>5</v>
      </c>
      <c r="CQ40" s="110">
        <v>11</v>
      </c>
      <c r="CR40" s="110">
        <v>15</v>
      </c>
      <c r="CS40" s="26">
        <v>1</v>
      </c>
      <c r="CT40" s="110">
        <v>10</v>
      </c>
      <c r="CU40" s="110">
        <v>13</v>
      </c>
      <c r="CV40" s="110">
        <v>17</v>
      </c>
      <c r="CW40" s="110">
        <v>19</v>
      </c>
      <c r="CX40" s="110">
        <v>7</v>
      </c>
      <c r="CY40" s="110">
        <v>1</v>
      </c>
      <c r="CZ40" s="110">
        <v>12</v>
      </c>
      <c r="DA40" s="110">
        <v>8</v>
      </c>
      <c r="DB40" s="110">
        <v>25</v>
      </c>
      <c r="DC40" s="26">
        <v>26</v>
      </c>
      <c r="DD40" s="110">
        <v>0</v>
      </c>
      <c r="DE40" s="110">
        <v>0</v>
      </c>
      <c r="DF40" s="110">
        <v>3</v>
      </c>
      <c r="DG40" s="110">
        <v>2</v>
      </c>
      <c r="DH40" s="110">
        <v>0</v>
      </c>
      <c r="DI40" s="110">
        <v>0</v>
      </c>
      <c r="DJ40" s="110">
        <v>2</v>
      </c>
      <c r="DK40" s="110">
        <v>2</v>
      </c>
      <c r="DL40" s="110">
        <v>3</v>
      </c>
      <c r="DM40" s="26">
        <v>3</v>
      </c>
      <c r="DN40" s="111">
        <f t="shared" si="5"/>
        <v>0</v>
      </c>
      <c r="DO40" s="111">
        <f t="shared" si="64"/>
        <v>0</v>
      </c>
      <c r="DP40" s="111">
        <f t="shared" si="65"/>
        <v>4</v>
      </c>
      <c r="DQ40" s="111">
        <f t="shared" si="66"/>
        <v>2</v>
      </c>
      <c r="DR40" s="111">
        <f t="shared" si="67"/>
        <v>0</v>
      </c>
      <c r="DS40" s="111">
        <f t="shared" si="68"/>
        <v>0</v>
      </c>
      <c r="DT40" s="111">
        <f t="shared" si="69"/>
        <v>2</v>
      </c>
      <c r="DU40" s="111">
        <f t="shared" si="70"/>
        <v>3</v>
      </c>
      <c r="DV40" s="111">
        <f t="shared" si="71"/>
        <v>4</v>
      </c>
      <c r="DW40" s="26">
        <f t="shared" si="72"/>
        <v>6</v>
      </c>
      <c r="DX40" s="110">
        <v>0</v>
      </c>
      <c r="DY40" s="110">
        <v>0</v>
      </c>
      <c r="DZ40" s="110">
        <v>0</v>
      </c>
      <c r="EA40" s="110">
        <v>0</v>
      </c>
      <c r="EB40" s="110">
        <v>0</v>
      </c>
      <c r="EC40" s="110">
        <v>2</v>
      </c>
      <c r="ED40" s="110">
        <v>6</v>
      </c>
      <c r="EE40" s="110">
        <v>3</v>
      </c>
      <c r="EF40" s="110">
        <v>7</v>
      </c>
      <c r="EG40" s="26">
        <v>9</v>
      </c>
      <c r="EH40" s="110">
        <v>0</v>
      </c>
      <c r="EI40" s="110">
        <v>0</v>
      </c>
      <c r="EJ40" s="110">
        <v>0</v>
      </c>
      <c r="EK40" s="110">
        <v>0</v>
      </c>
      <c r="EL40" s="110">
        <v>0</v>
      </c>
      <c r="EM40" s="110">
        <v>0</v>
      </c>
      <c r="EN40" s="110">
        <v>0</v>
      </c>
      <c r="EO40" s="110">
        <v>0</v>
      </c>
      <c r="EP40" s="110">
        <v>0</v>
      </c>
      <c r="EQ40" s="26">
        <v>23</v>
      </c>
      <c r="ER40" s="110">
        <v>0</v>
      </c>
      <c r="ES40" s="110">
        <v>0</v>
      </c>
      <c r="ET40" s="110">
        <v>0</v>
      </c>
      <c r="EU40" s="110">
        <v>0</v>
      </c>
      <c r="EV40" s="110">
        <v>0</v>
      </c>
      <c r="EW40" s="110">
        <v>0</v>
      </c>
      <c r="EX40" s="110">
        <v>0</v>
      </c>
      <c r="EY40" s="110">
        <v>0</v>
      </c>
      <c r="EZ40" s="110">
        <v>0</v>
      </c>
      <c r="FA40" s="26">
        <v>8</v>
      </c>
      <c r="FQ40" s="26"/>
      <c r="FR40" s="111">
        <v>0</v>
      </c>
      <c r="FS40" s="111">
        <v>0</v>
      </c>
      <c r="FT40" s="111">
        <v>2</v>
      </c>
      <c r="FU40" s="111">
        <v>0</v>
      </c>
      <c r="FV40" s="111">
        <v>0</v>
      </c>
      <c r="FW40" s="111">
        <v>0</v>
      </c>
      <c r="FX40" s="111">
        <v>0</v>
      </c>
      <c r="FY40" s="111">
        <v>0</v>
      </c>
      <c r="FZ40" s="111">
        <v>0</v>
      </c>
      <c r="GA40" s="26">
        <v>0</v>
      </c>
      <c r="GB40" s="111">
        <v>0</v>
      </c>
      <c r="GC40" s="111">
        <v>0</v>
      </c>
      <c r="GD40" s="111">
        <v>1</v>
      </c>
      <c r="GE40" s="111">
        <v>0</v>
      </c>
      <c r="GF40" s="111">
        <v>0</v>
      </c>
      <c r="GG40" s="111">
        <v>0</v>
      </c>
      <c r="GH40" s="111">
        <v>0</v>
      </c>
      <c r="GI40" s="111">
        <v>1</v>
      </c>
      <c r="GJ40" s="111">
        <v>1</v>
      </c>
      <c r="GK40" s="26">
        <v>3</v>
      </c>
    </row>
    <row r="41" spans="1:193" x14ac:dyDescent="0.25">
      <c r="A41" s="28">
        <v>13</v>
      </c>
      <c r="B41" s="108">
        <v>0</v>
      </c>
      <c r="C41" s="108">
        <v>0</v>
      </c>
      <c r="D41" s="108">
        <v>0</v>
      </c>
      <c r="E41" s="108">
        <v>1.145475372279496E-3</v>
      </c>
      <c r="F41" s="108">
        <v>1.1248593925759281E-3</v>
      </c>
      <c r="G41" s="99">
        <v>0</v>
      </c>
      <c r="H41" s="110">
        <f t="shared" si="3"/>
        <v>3.7397157816005983E-4</v>
      </c>
      <c r="I41" s="110">
        <f t="shared" si="45"/>
        <v>1.8763486255746317E-4</v>
      </c>
      <c r="J41" s="110">
        <f t="shared" si="46"/>
        <v>1.8752930145335208E-4</v>
      </c>
      <c r="K41" s="110">
        <f t="shared" si="47"/>
        <v>0</v>
      </c>
      <c r="L41" s="110">
        <f t="shared" si="48"/>
        <v>0</v>
      </c>
      <c r="M41" s="110">
        <f t="shared" si="49"/>
        <v>0</v>
      </c>
      <c r="N41" s="110">
        <f t="shared" si="50"/>
        <v>9.4304036212749905E-5</v>
      </c>
      <c r="O41" s="110">
        <f t="shared" si="51"/>
        <v>9.5057034220532313E-5</v>
      </c>
      <c r="P41" s="110">
        <f t="shared" si="52"/>
        <v>2.8522532800912719E-4</v>
      </c>
      <c r="Q41" s="26">
        <f t="shared" si="53"/>
        <v>0</v>
      </c>
      <c r="R41" s="110">
        <f t="shared" si="54"/>
        <v>3.3507572711432784E-4</v>
      </c>
      <c r="S41" s="110">
        <f t="shared" si="6"/>
        <v>1.3399437223636607E-4</v>
      </c>
      <c r="T41" s="110">
        <f t="shared" si="7"/>
        <v>2.0049455323130388E-4</v>
      </c>
      <c r="U41" s="110">
        <f t="shared" si="8"/>
        <v>0</v>
      </c>
      <c r="V41" s="110">
        <f t="shared" si="9"/>
        <v>0</v>
      </c>
      <c r="W41" s="110">
        <f t="shared" si="10"/>
        <v>0</v>
      </c>
      <c r="X41" s="110">
        <f t="shared" si="11"/>
        <v>6.6871740002674864E-5</v>
      </c>
      <c r="Y41" s="110">
        <f t="shared" si="12"/>
        <v>6.7421790722761591E-5</v>
      </c>
      <c r="Z41" s="110">
        <f t="shared" si="13"/>
        <v>3.3990482664853839E-4</v>
      </c>
      <c r="AA41" s="26">
        <f t="shared" si="14"/>
        <v>0</v>
      </c>
      <c r="AB41" s="110">
        <f t="shared" si="15"/>
        <v>4.2631197510338065E-4</v>
      </c>
      <c r="AC41" s="110">
        <f t="shared" si="16"/>
        <v>1.2836970474967908E-4</v>
      </c>
      <c r="AD41" s="110">
        <f t="shared" si="17"/>
        <v>8.5634767715692573E-5</v>
      </c>
      <c r="AE41" s="110">
        <f t="shared" si="18"/>
        <v>4.2844901456726646E-5</v>
      </c>
      <c r="AF41" s="110">
        <f t="shared" si="19"/>
        <v>0</v>
      </c>
      <c r="AG41" s="110">
        <f t="shared" si="20"/>
        <v>1.2829833639823804E-4</v>
      </c>
      <c r="AH41" s="110">
        <f t="shared" si="21"/>
        <v>4.2824718427476338E-5</v>
      </c>
      <c r="AI41" s="110">
        <f t="shared" si="22"/>
        <v>2.5491778901304328E-4</v>
      </c>
      <c r="AJ41" s="110">
        <f t="shared" si="23"/>
        <v>8.4943724782331702E-5</v>
      </c>
      <c r="AK41" s="26">
        <f t="shared" si="24"/>
        <v>8.5023168813501673E-5</v>
      </c>
      <c r="AL41" s="110">
        <f t="shared" si="25"/>
        <v>5.6119145262249087E-4</v>
      </c>
      <c r="AM41" s="110">
        <f t="shared" si="26"/>
        <v>2.8071084623523568E-4</v>
      </c>
      <c r="AN41" s="110">
        <f t="shared" si="27"/>
        <v>8.628499935286251E-5</v>
      </c>
      <c r="AO41" s="110">
        <f t="shared" si="28"/>
        <v>2.1639869295189459E-5</v>
      </c>
      <c r="AP41" s="110">
        <f t="shared" si="29"/>
        <v>2.1668472372697723E-5</v>
      </c>
      <c r="AQ41" s="110">
        <f t="shared" si="30"/>
        <v>4.3359493561115205E-5</v>
      </c>
      <c r="AR41" s="110">
        <f t="shared" si="31"/>
        <v>4.341408352869671E-5</v>
      </c>
      <c r="AS41" s="110">
        <f t="shared" si="32"/>
        <v>1.0878551847178103E-4</v>
      </c>
      <c r="AT41" s="110">
        <f t="shared" si="33"/>
        <v>1.5213753232922562E-4</v>
      </c>
      <c r="AU41" s="26">
        <f t="shared" si="34"/>
        <v>4.3769422681314836E-5</v>
      </c>
      <c r="AV41" s="110">
        <f t="shared" si="35"/>
        <v>3.1562069966796703E-4</v>
      </c>
      <c r="AW41" s="110">
        <f t="shared" si="36"/>
        <v>1.5152471746953723E-4</v>
      </c>
      <c r="AX41" s="110">
        <f t="shared" si="37"/>
        <v>6.3342454646802469E-5</v>
      </c>
      <c r="AY41" s="110">
        <f t="shared" si="38"/>
        <v>3.7946343869768149E-5</v>
      </c>
      <c r="AZ41" s="110">
        <f t="shared" si="39"/>
        <v>5.0542702265576629E-5</v>
      </c>
      <c r="BA41" s="110">
        <f t="shared" si="40"/>
        <v>6.3334431130139592E-5</v>
      </c>
      <c r="BB41" s="110">
        <f t="shared" si="41"/>
        <v>5.0687448520560093E-5</v>
      </c>
      <c r="BC41" s="110">
        <f t="shared" si="42"/>
        <v>2.028809089064719E-4</v>
      </c>
      <c r="BD41" s="110">
        <f t="shared" si="43"/>
        <v>2.4133726247332589E-4</v>
      </c>
      <c r="BE41" s="26">
        <f t="shared" si="44"/>
        <v>6.4004096262160778E-5</v>
      </c>
      <c r="BF41" s="110">
        <v>4</v>
      </c>
      <c r="BG41" s="110">
        <v>1</v>
      </c>
      <c r="BH41" s="110">
        <v>1</v>
      </c>
      <c r="BI41" s="110">
        <v>0</v>
      </c>
      <c r="BJ41" s="110">
        <v>0</v>
      </c>
      <c r="BK41" s="110">
        <v>0</v>
      </c>
      <c r="BL41" s="110">
        <v>0</v>
      </c>
      <c r="BM41" s="110">
        <v>0</v>
      </c>
      <c r="BN41" s="110">
        <v>1</v>
      </c>
      <c r="BO41" s="26">
        <v>0</v>
      </c>
      <c r="BP41" s="111">
        <f t="shared" si="4"/>
        <v>5</v>
      </c>
      <c r="BQ41" s="111">
        <f t="shared" si="55"/>
        <v>1</v>
      </c>
      <c r="BR41" s="111">
        <f t="shared" si="56"/>
        <v>2</v>
      </c>
      <c r="BS41" s="111">
        <f t="shared" si="57"/>
        <v>0</v>
      </c>
      <c r="BT41" s="111">
        <f t="shared" si="58"/>
        <v>0</v>
      </c>
      <c r="BU41" s="111">
        <f t="shared" si="59"/>
        <v>0</v>
      </c>
      <c r="BV41" s="111">
        <f t="shared" si="60"/>
        <v>0</v>
      </c>
      <c r="BW41" s="111">
        <f t="shared" si="61"/>
        <v>0</v>
      </c>
      <c r="BX41" s="111">
        <f t="shared" si="62"/>
        <v>1</v>
      </c>
      <c r="BY41" s="26">
        <f t="shared" si="63"/>
        <v>0</v>
      </c>
      <c r="BZ41" s="110">
        <v>10</v>
      </c>
      <c r="CA41" s="110">
        <v>3</v>
      </c>
      <c r="CB41" s="110">
        <v>2</v>
      </c>
      <c r="CC41" s="110">
        <v>1</v>
      </c>
      <c r="CD41" s="110">
        <v>0</v>
      </c>
      <c r="CE41" s="110">
        <v>1</v>
      </c>
      <c r="CF41" s="110">
        <v>0</v>
      </c>
      <c r="CG41" s="110">
        <v>1</v>
      </c>
      <c r="CH41" s="110">
        <v>0</v>
      </c>
      <c r="CI41" s="26">
        <v>0</v>
      </c>
      <c r="CJ41" s="110">
        <v>26</v>
      </c>
      <c r="CK41" s="110">
        <v>13</v>
      </c>
      <c r="CL41" s="110">
        <v>4</v>
      </c>
      <c r="CM41" s="110">
        <v>1</v>
      </c>
      <c r="CN41" s="110">
        <v>1</v>
      </c>
      <c r="CO41" s="110">
        <v>2</v>
      </c>
      <c r="CP41" s="110">
        <v>2</v>
      </c>
      <c r="CQ41" s="110">
        <v>5</v>
      </c>
      <c r="CR41" s="110">
        <v>7</v>
      </c>
      <c r="CS41" s="26">
        <v>0</v>
      </c>
      <c r="CT41" s="110">
        <v>25</v>
      </c>
      <c r="CU41" s="110">
        <v>12</v>
      </c>
      <c r="CV41" s="110">
        <v>5</v>
      </c>
      <c r="CW41" s="110">
        <v>3</v>
      </c>
      <c r="CX41" s="110">
        <v>4</v>
      </c>
      <c r="CY41" s="110">
        <v>5</v>
      </c>
      <c r="CZ41" s="110">
        <v>4</v>
      </c>
      <c r="DA41" s="110">
        <v>16</v>
      </c>
      <c r="DB41" s="110">
        <v>19</v>
      </c>
      <c r="DC41" s="26">
        <v>3</v>
      </c>
      <c r="DD41" s="110">
        <v>0</v>
      </c>
      <c r="DE41" s="110">
        <v>1</v>
      </c>
      <c r="DF41" s="110">
        <v>1</v>
      </c>
      <c r="DG41" s="110">
        <v>0</v>
      </c>
      <c r="DH41" s="110">
        <v>0</v>
      </c>
      <c r="DI41" s="110">
        <v>0</v>
      </c>
      <c r="DJ41" s="110">
        <v>1</v>
      </c>
      <c r="DK41" s="110">
        <v>1</v>
      </c>
      <c r="DL41" s="110">
        <v>2</v>
      </c>
      <c r="DM41" s="26">
        <v>0</v>
      </c>
      <c r="DN41" s="111">
        <f t="shared" si="5"/>
        <v>0</v>
      </c>
      <c r="DO41" s="111">
        <f t="shared" si="64"/>
        <v>1</v>
      </c>
      <c r="DP41" s="111">
        <f t="shared" si="65"/>
        <v>1</v>
      </c>
      <c r="DQ41" s="111">
        <f t="shared" si="66"/>
        <v>0</v>
      </c>
      <c r="DR41" s="111">
        <f t="shared" si="67"/>
        <v>0</v>
      </c>
      <c r="DS41" s="111">
        <f t="shared" si="68"/>
        <v>0</v>
      </c>
      <c r="DT41" s="111">
        <f t="shared" si="69"/>
        <v>1</v>
      </c>
      <c r="DU41" s="111">
        <f t="shared" si="70"/>
        <v>1</v>
      </c>
      <c r="DV41" s="111">
        <f t="shared" si="71"/>
        <v>4</v>
      </c>
      <c r="DW41" s="26">
        <f t="shared" si="72"/>
        <v>0</v>
      </c>
      <c r="DX41" s="110">
        <v>0</v>
      </c>
      <c r="DY41" s="110">
        <v>0</v>
      </c>
      <c r="DZ41" s="110">
        <v>0</v>
      </c>
      <c r="EA41" s="110">
        <v>0</v>
      </c>
      <c r="EB41" s="110">
        <v>0</v>
      </c>
      <c r="EC41" s="110">
        <v>2</v>
      </c>
      <c r="ED41" s="110">
        <v>1</v>
      </c>
      <c r="EE41" s="110">
        <v>5</v>
      </c>
      <c r="EF41" s="110">
        <v>2</v>
      </c>
      <c r="EG41" s="26">
        <v>2</v>
      </c>
      <c r="EH41" s="110">
        <v>0</v>
      </c>
      <c r="EI41" s="110">
        <v>0</v>
      </c>
      <c r="EJ41" s="110">
        <v>0</v>
      </c>
      <c r="EK41" s="110">
        <v>0</v>
      </c>
      <c r="EL41" s="110">
        <v>0</v>
      </c>
      <c r="EM41" s="110">
        <v>0</v>
      </c>
      <c r="EN41" s="110">
        <v>0</v>
      </c>
      <c r="EO41" s="110">
        <v>0</v>
      </c>
      <c r="EP41" s="110">
        <v>0</v>
      </c>
      <c r="EQ41" s="26">
        <v>2</v>
      </c>
      <c r="ER41" s="110">
        <v>0</v>
      </c>
      <c r="ES41" s="110">
        <v>0</v>
      </c>
      <c r="ET41" s="110">
        <v>0</v>
      </c>
      <c r="EU41" s="110">
        <v>0</v>
      </c>
      <c r="EV41" s="110">
        <v>0</v>
      </c>
      <c r="EW41" s="110">
        <v>0</v>
      </c>
      <c r="EX41" s="110">
        <v>0</v>
      </c>
      <c r="EY41" s="110">
        <v>0</v>
      </c>
      <c r="EZ41" s="110">
        <v>0</v>
      </c>
      <c r="FA41" s="26">
        <v>2</v>
      </c>
      <c r="FQ41" s="26"/>
      <c r="FR41" s="111">
        <v>1</v>
      </c>
      <c r="FS41" s="111">
        <v>0</v>
      </c>
      <c r="FT41" s="111">
        <v>1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26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2</v>
      </c>
      <c r="GK41" s="26">
        <v>0</v>
      </c>
    </row>
    <row r="42" spans="1:193" x14ac:dyDescent="0.25">
      <c r="A42" s="28" t="s">
        <v>29</v>
      </c>
      <c r="B42" s="108">
        <v>0</v>
      </c>
      <c r="C42" s="108">
        <v>0</v>
      </c>
      <c r="D42" s="108">
        <v>0</v>
      </c>
      <c r="E42" s="108">
        <v>0</v>
      </c>
      <c r="F42" s="108">
        <v>0</v>
      </c>
      <c r="G42" s="99">
        <v>0</v>
      </c>
      <c r="H42" s="110">
        <f t="shared" si="3"/>
        <v>9.3492894540014957E-5</v>
      </c>
      <c r="I42" s="110">
        <f t="shared" si="45"/>
        <v>0</v>
      </c>
      <c r="J42" s="110">
        <f t="shared" si="46"/>
        <v>3.7505860290670416E-4</v>
      </c>
      <c r="K42" s="110">
        <f t="shared" si="47"/>
        <v>9.3492894540014957E-5</v>
      </c>
      <c r="L42" s="110">
        <f t="shared" si="48"/>
        <v>9.3545369504209537E-5</v>
      </c>
      <c r="M42" s="110">
        <f t="shared" si="49"/>
        <v>0</v>
      </c>
      <c r="N42" s="110">
        <f t="shared" si="50"/>
        <v>9.4304036212749905E-5</v>
      </c>
      <c r="O42" s="110">
        <f t="shared" si="51"/>
        <v>9.5057034220532313E-5</v>
      </c>
      <c r="P42" s="110">
        <f t="shared" si="52"/>
        <v>9.5075109336375735E-5</v>
      </c>
      <c r="Q42" s="26">
        <f t="shared" si="53"/>
        <v>4.7036688617121356E-4</v>
      </c>
      <c r="R42" s="110">
        <f t="shared" si="54"/>
        <v>6.7015145422865571E-5</v>
      </c>
      <c r="S42" s="110">
        <f t="shared" si="6"/>
        <v>6.6997186118183036E-5</v>
      </c>
      <c r="T42" s="110">
        <f t="shared" si="7"/>
        <v>2.6732607097507187E-4</v>
      </c>
      <c r="U42" s="110">
        <f t="shared" si="8"/>
        <v>1.3379716350013379E-4</v>
      </c>
      <c r="V42" s="110">
        <f t="shared" si="9"/>
        <v>6.6471683063015161E-5</v>
      </c>
      <c r="W42" s="110">
        <f t="shared" si="10"/>
        <v>6.6273444230896677E-5</v>
      </c>
      <c r="X42" s="110">
        <f t="shared" si="11"/>
        <v>6.6871740002674864E-5</v>
      </c>
      <c r="Y42" s="110">
        <f t="shared" si="12"/>
        <v>6.7421790722761591E-5</v>
      </c>
      <c r="Z42" s="110">
        <f t="shared" si="13"/>
        <v>6.7980965329707686E-5</v>
      </c>
      <c r="AA42" s="26">
        <f t="shared" si="14"/>
        <v>4.7538200339558573E-4</v>
      </c>
      <c r="AB42" s="110">
        <f t="shared" si="15"/>
        <v>8.5262395020676134E-5</v>
      </c>
      <c r="AC42" s="110">
        <f t="shared" si="16"/>
        <v>4.7068891741548996E-4</v>
      </c>
      <c r="AD42" s="110">
        <f t="shared" si="17"/>
        <v>2.5690430314707772E-4</v>
      </c>
      <c r="AE42" s="110">
        <f t="shared" si="18"/>
        <v>4.2844901456726646E-5</v>
      </c>
      <c r="AF42" s="110">
        <f t="shared" si="19"/>
        <v>1.2818321654418048E-4</v>
      </c>
      <c r="AG42" s="110">
        <f t="shared" si="20"/>
        <v>8.5532224265492021E-5</v>
      </c>
      <c r="AH42" s="110">
        <f t="shared" si="21"/>
        <v>8.5649436854952677E-5</v>
      </c>
      <c r="AI42" s="110">
        <f t="shared" si="22"/>
        <v>0</v>
      </c>
      <c r="AJ42" s="110">
        <f t="shared" si="23"/>
        <v>8.4943724782331702E-5</v>
      </c>
      <c r="AK42" s="26">
        <f t="shared" si="24"/>
        <v>2.1255792203375419E-4</v>
      </c>
      <c r="AL42" s="110">
        <f t="shared" si="25"/>
        <v>8.6337146557306286E-5</v>
      </c>
      <c r="AM42" s="110">
        <f t="shared" si="26"/>
        <v>3.0230398825333075E-4</v>
      </c>
      <c r="AN42" s="110">
        <f t="shared" si="27"/>
        <v>2.5885499805858753E-4</v>
      </c>
      <c r="AO42" s="110">
        <f t="shared" si="28"/>
        <v>6.4919607885568372E-5</v>
      </c>
      <c r="AP42" s="110">
        <f t="shared" si="29"/>
        <v>8.6673889490790893E-5</v>
      </c>
      <c r="AQ42" s="110">
        <f t="shared" si="30"/>
        <v>6.5039240341672805E-5</v>
      </c>
      <c r="AR42" s="110">
        <f t="shared" si="31"/>
        <v>1.9536337587913518E-4</v>
      </c>
      <c r="AS42" s="110">
        <f t="shared" si="32"/>
        <v>4.3514207388712415E-5</v>
      </c>
      <c r="AT42" s="110">
        <f t="shared" si="33"/>
        <v>1.0866966594944687E-4</v>
      </c>
      <c r="AU42" s="26">
        <f t="shared" si="34"/>
        <v>1.9696240206591676E-4</v>
      </c>
      <c r="AV42" s="110">
        <f t="shared" si="35"/>
        <v>1.0099862389374945E-4</v>
      </c>
      <c r="AW42" s="110">
        <f t="shared" si="36"/>
        <v>3.0304943493907445E-4</v>
      </c>
      <c r="AX42" s="110">
        <f t="shared" si="37"/>
        <v>3.6738623695145432E-4</v>
      </c>
      <c r="AY42" s="110">
        <f t="shared" si="38"/>
        <v>1.2648781289922715E-4</v>
      </c>
      <c r="AZ42" s="110">
        <f t="shared" si="39"/>
        <v>1.2635675566394157E-4</v>
      </c>
      <c r="BA42" s="110">
        <f t="shared" si="40"/>
        <v>6.3334431130139592E-5</v>
      </c>
      <c r="BB42" s="110">
        <f t="shared" si="41"/>
        <v>8.8703034910980175E-5</v>
      </c>
      <c r="BC42" s="110">
        <f t="shared" si="42"/>
        <v>1.2680056806654494E-5</v>
      </c>
      <c r="BD42" s="110">
        <f t="shared" si="43"/>
        <v>6.3509805914033131E-5</v>
      </c>
      <c r="BE42" s="26">
        <f t="shared" si="44"/>
        <v>2.304147465437788E-4</v>
      </c>
      <c r="BF42" s="110">
        <v>1</v>
      </c>
      <c r="BG42" s="110">
        <v>0</v>
      </c>
      <c r="BH42" s="110">
        <v>1</v>
      </c>
      <c r="BI42" s="110">
        <v>0</v>
      </c>
      <c r="BJ42" s="110">
        <v>0</v>
      </c>
      <c r="BK42" s="110">
        <v>0</v>
      </c>
      <c r="BL42" s="110">
        <v>0</v>
      </c>
      <c r="BM42" s="110">
        <v>0</v>
      </c>
      <c r="BN42" s="110">
        <v>0</v>
      </c>
      <c r="BO42" s="26">
        <v>0</v>
      </c>
      <c r="BP42" s="111">
        <f t="shared" si="4"/>
        <v>1</v>
      </c>
      <c r="BQ42" s="111">
        <f t="shared" si="55"/>
        <v>1</v>
      </c>
      <c r="BR42" s="111">
        <f t="shared" si="56"/>
        <v>1</v>
      </c>
      <c r="BS42" s="111">
        <f t="shared" si="57"/>
        <v>0</v>
      </c>
      <c r="BT42" s="111">
        <f t="shared" si="58"/>
        <v>0</v>
      </c>
      <c r="BU42" s="111">
        <f t="shared" si="59"/>
        <v>0</v>
      </c>
      <c r="BV42" s="111">
        <f t="shared" si="60"/>
        <v>0</v>
      </c>
      <c r="BW42" s="111">
        <f t="shared" si="61"/>
        <v>0</v>
      </c>
      <c r="BX42" s="111">
        <f t="shared" si="62"/>
        <v>0</v>
      </c>
      <c r="BY42" s="26">
        <f t="shared" si="63"/>
        <v>0</v>
      </c>
      <c r="BZ42" s="110">
        <v>2</v>
      </c>
      <c r="CA42" s="110">
        <v>11</v>
      </c>
      <c r="CB42" s="110">
        <v>6</v>
      </c>
      <c r="CC42" s="110">
        <v>1</v>
      </c>
      <c r="CD42" s="110">
        <v>2</v>
      </c>
      <c r="CE42" s="110">
        <v>0</v>
      </c>
      <c r="CF42" s="110">
        <v>1</v>
      </c>
      <c r="CG42" s="110">
        <v>0</v>
      </c>
      <c r="CH42" s="110">
        <v>0</v>
      </c>
      <c r="CI42" s="26">
        <v>0</v>
      </c>
      <c r="CJ42" s="110">
        <v>4</v>
      </c>
      <c r="CK42" s="110">
        <v>14</v>
      </c>
      <c r="CL42" s="110">
        <v>12</v>
      </c>
      <c r="CM42" s="110">
        <v>3</v>
      </c>
      <c r="CN42" s="110">
        <v>4</v>
      </c>
      <c r="CO42" s="110">
        <v>3</v>
      </c>
      <c r="CP42" s="110">
        <v>9</v>
      </c>
      <c r="CQ42" s="110">
        <v>2</v>
      </c>
      <c r="CR42" s="110">
        <v>5</v>
      </c>
      <c r="CS42" s="26">
        <v>1</v>
      </c>
      <c r="CT42" s="110">
        <v>8</v>
      </c>
      <c r="CU42" s="110">
        <v>24</v>
      </c>
      <c r="CV42" s="110">
        <v>29</v>
      </c>
      <c r="CW42" s="110">
        <v>10</v>
      </c>
      <c r="CX42" s="110">
        <v>10</v>
      </c>
      <c r="CY42" s="110">
        <v>5</v>
      </c>
      <c r="CZ42" s="110">
        <v>7</v>
      </c>
      <c r="DA42" s="110">
        <v>1</v>
      </c>
      <c r="DB42" s="110">
        <v>5</v>
      </c>
      <c r="DC42" s="26">
        <v>14</v>
      </c>
      <c r="DD42" s="110">
        <v>0</v>
      </c>
      <c r="DE42" s="110">
        <v>0</v>
      </c>
      <c r="DF42" s="110">
        <v>3</v>
      </c>
      <c r="DG42" s="110">
        <v>1</v>
      </c>
      <c r="DH42" s="110">
        <v>1</v>
      </c>
      <c r="DI42" s="110">
        <v>0</v>
      </c>
      <c r="DJ42" s="110">
        <v>1</v>
      </c>
      <c r="DK42" s="110">
        <v>1</v>
      </c>
      <c r="DL42" s="110">
        <v>1</v>
      </c>
      <c r="DM42" s="26">
        <v>5</v>
      </c>
      <c r="DN42" s="111">
        <f t="shared" si="5"/>
        <v>0</v>
      </c>
      <c r="DO42" s="111">
        <f t="shared" si="64"/>
        <v>0</v>
      </c>
      <c r="DP42" s="111">
        <f t="shared" si="65"/>
        <v>3</v>
      </c>
      <c r="DQ42" s="111">
        <f t="shared" si="66"/>
        <v>2</v>
      </c>
      <c r="DR42" s="111">
        <f t="shared" si="67"/>
        <v>1</v>
      </c>
      <c r="DS42" s="111">
        <f t="shared" si="68"/>
        <v>1</v>
      </c>
      <c r="DT42" s="111">
        <f t="shared" si="69"/>
        <v>1</v>
      </c>
      <c r="DU42" s="111">
        <f t="shared" si="70"/>
        <v>1</v>
      </c>
      <c r="DV42" s="111">
        <f t="shared" si="71"/>
        <v>1</v>
      </c>
      <c r="DW42" s="26">
        <f t="shared" si="72"/>
        <v>7</v>
      </c>
      <c r="DX42" s="110">
        <v>0</v>
      </c>
      <c r="DY42" s="110">
        <v>0</v>
      </c>
      <c r="DZ42" s="110">
        <v>0</v>
      </c>
      <c r="EA42" s="110">
        <v>0</v>
      </c>
      <c r="EB42" s="110">
        <v>1</v>
      </c>
      <c r="EC42" s="110">
        <v>2</v>
      </c>
      <c r="ED42" s="110">
        <v>1</v>
      </c>
      <c r="EE42" s="110">
        <v>0</v>
      </c>
      <c r="EF42" s="110">
        <v>2</v>
      </c>
      <c r="EG42" s="26">
        <v>5</v>
      </c>
      <c r="EH42" s="110">
        <v>0</v>
      </c>
      <c r="EI42" s="110">
        <v>0</v>
      </c>
      <c r="EJ42" s="110">
        <v>0</v>
      </c>
      <c r="EK42" s="110">
        <v>0</v>
      </c>
      <c r="EL42" s="110">
        <v>0</v>
      </c>
      <c r="EM42" s="110">
        <v>0</v>
      </c>
      <c r="EN42" s="110">
        <v>0</v>
      </c>
      <c r="EO42" s="110">
        <v>0</v>
      </c>
      <c r="EP42" s="110">
        <v>0</v>
      </c>
      <c r="EQ42" s="26">
        <v>8</v>
      </c>
      <c r="ER42" s="110">
        <v>0</v>
      </c>
      <c r="ES42" s="110">
        <v>0</v>
      </c>
      <c r="ET42" s="110">
        <v>0</v>
      </c>
      <c r="EU42" s="110">
        <v>0</v>
      </c>
      <c r="EV42" s="110">
        <v>0</v>
      </c>
      <c r="EW42" s="110">
        <v>0</v>
      </c>
      <c r="EX42" s="110">
        <v>0</v>
      </c>
      <c r="EY42" s="110">
        <v>0</v>
      </c>
      <c r="EZ42" s="110">
        <v>0</v>
      </c>
      <c r="FA42" s="26">
        <v>4</v>
      </c>
      <c r="FQ42" s="26"/>
      <c r="FR42" s="111">
        <v>0</v>
      </c>
      <c r="FS42" s="111">
        <v>1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26">
        <v>0</v>
      </c>
      <c r="GB42" s="111">
        <v>0</v>
      </c>
      <c r="GC42" s="111">
        <v>0</v>
      </c>
      <c r="GD42" s="111">
        <v>0</v>
      </c>
      <c r="GE42" s="111">
        <v>1</v>
      </c>
      <c r="GF42" s="111">
        <v>0</v>
      </c>
      <c r="GG42" s="111">
        <v>1</v>
      </c>
      <c r="GH42" s="111">
        <v>0</v>
      </c>
      <c r="GI42" s="111">
        <v>0</v>
      </c>
      <c r="GJ42" s="111">
        <v>0</v>
      </c>
      <c r="GK42" s="26">
        <v>2</v>
      </c>
    </row>
    <row r="43" spans="1:193" x14ac:dyDescent="0.25">
      <c r="A43" s="28">
        <v>36</v>
      </c>
      <c r="B43" s="108">
        <v>0</v>
      </c>
      <c r="C43" s="108">
        <v>0</v>
      </c>
      <c r="D43" s="108">
        <v>0</v>
      </c>
      <c r="E43" s="108">
        <v>1.145475372279496E-3</v>
      </c>
      <c r="F43" s="108">
        <v>0</v>
      </c>
      <c r="G43" s="99">
        <v>0</v>
      </c>
      <c r="H43" s="110">
        <f t="shared" si="3"/>
        <v>9.3492894540014957E-5</v>
      </c>
      <c r="I43" s="110">
        <f t="shared" si="45"/>
        <v>0</v>
      </c>
      <c r="J43" s="110">
        <f t="shared" si="46"/>
        <v>3.7505860290670416E-4</v>
      </c>
      <c r="K43" s="110">
        <f t="shared" si="47"/>
        <v>0</v>
      </c>
      <c r="L43" s="110">
        <f t="shared" si="48"/>
        <v>3.7418147801683815E-4</v>
      </c>
      <c r="M43" s="110">
        <f t="shared" si="49"/>
        <v>1.8518518518518518E-4</v>
      </c>
      <c r="N43" s="110">
        <f t="shared" si="50"/>
        <v>3.7721614485099962E-4</v>
      </c>
      <c r="O43" s="110">
        <f t="shared" si="51"/>
        <v>0</v>
      </c>
      <c r="P43" s="110">
        <f t="shared" si="52"/>
        <v>9.5075109336375735E-5</v>
      </c>
      <c r="Q43" s="26">
        <f t="shared" si="53"/>
        <v>1.8814675446848542E-4</v>
      </c>
      <c r="R43" s="110">
        <f t="shared" si="54"/>
        <v>1.3403029084573114E-4</v>
      </c>
      <c r="S43" s="110">
        <f t="shared" si="6"/>
        <v>0</v>
      </c>
      <c r="T43" s="110">
        <f t="shared" si="7"/>
        <v>2.6732607097507187E-4</v>
      </c>
      <c r="U43" s="110">
        <f t="shared" si="8"/>
        <v>0</v>
      </c>
      <c r="V43" s="110">
        <f t="shared" si="9"/>
        <v>3.3235841531507578E-4</v>
      </c>
      <c r="W43" s="110">
        <f t="shared" si="10"/>
        <v>1.9882033269269004E-4</v>
      </c>
      <c r="X43" s="110">
        <f t="shared" si="11"/>
        <v>2.6748696001069946E-4</v>
      </c>
      <c r="Y43" s="110">
        <f t="shared" si="12"/>
        <v>0</v>
      </c>
      <c r="Z43" s="110">
        <f t="shared" si="13"/>
        <v>6.7980965329707686E-5</v>
      </c>
      <c r="AA43" s="26">
        <f t="shared" si="14"/>
        <v>1.3582342954159593E-4</v>
      </c>
      <c r="AB43" s="110">
        <f t="shared" si="15"/>
        <v>1.2789359253101421E-4</v>
      </c>
      <c r="AC43" s="110">
        <f t="shared" si="16"/>
        <v>1.2836970474967908E-4</v>
      </c>
      <c r="AD43" s="110">
        <f t="shared" si="17"/>
        <v>3.8535645472061658E-4</v>
      </c>
      <c r="AE43" s="110">
        <f t="shared" si="18"/>
        <v>8.5689802913453293E-5</v>
      </c>
      <c r="AF43" s="110">
        <f t="shared" si="19"/>
        <v>4.2727738848060163E-4</v>
      </c>
      <c r="AG43" s="110">
        <f t="shared" si="20"/>
        <v>2.1383056066373007E-4</v>
      </c>
      <c r="AH43" s="110">
        <f t="shared" si="21"/>
        <v>4.282471842747634E-4</v>
      </c>
      <c r="AI43" s="110">
        <f t="shared" si="22"/>
        <v>1.2745889450652164E-4</v>
      </c>
      <c r="AJ43" s="110">
        <f t="shared" si="23"/>
        <v>1.2741558717349757E-4</v>
      </c>
      <c r="AK43" s="26">
        <f t="shared" si="24"/>
        <v>8.5023168813501673E-5</v>
      </c>
      <c r="AL43" s="110">
        <f t="shared" si="25"/>
        <v>2.8059572631124543E-4</v>
      </c>
      <c r="AM43" s="110">
        <f t="shared" si="26"/>
        <v>2.1593142018095053E-5</v>
      </c>
      <c r="AN43" s="110">
        <f t="shared" si="27"/>
        <v>2.8042624789680314E-4</v>
      </c>
      <c r="AO43" s="110">
        <f t="shared" si="28"/>
        <v>4.3279738590378917E-5</v>
      </c>
      <c r="AP43" s="110">
        <f t="shared" si="29"/>
        <v>3.683640303358613E-4</v>
      </c>
      <c r="AQ43" s="110">
        <f t="shared" si="30"/>
        <v>8.6718987122230411E-5</v>
      </c>
      <c r="AR43" s="110">
        <f t="shared" si="31"/>
        <v>2.3877745940783189E-4</v>
      </c>
      <c r="AS43" s="110">
        <f t="shared" si="32"/>
        <v>8.702841477742483E-5</v>
      </c>
      <c r="AT43" s="110">
        <f t="shared" si="33"/>
        <v>2.1733933189889373E-5</v>
      </c>
      <c r="AU43" s="26">
        <f t="shared" si="34"/>
        <v>1.9696240206591676E-4</v>
      </c>
      <c r="AV43" s="110">
        <f t="shared" si="35"/>
        <v>1.8937241980078023E-4</v>
      </c>
      <c r="AW43" s="110">
        <f t="shared" si="36"/>
        <v>8.8389418523896715E-5</v>
      </c>
      <c r="AX43" s="110">
        <f t="shared" si="37"/>
        <v>2.5336981858720988E-4</v>
      </c>
      <c r="AY43" s="110">
        <f t="shared" si="38"/>
        <v>2.5297562579845433E-5</v>
      </c>
      <c r="AZ43" s="110">
        <f t="shared" si="39"/>
        <v>3.0325621359345977E-4</v>
      </c>
      <c r="BA43" s="110">
        <f t="shared" si="40"/>
        <v>3.0400526942467001E-4</v>
      </c>
      <c r="BB43" s="110">
        <f t="shared" si="41"/>
        <v>2.154216562123804E-4</v>
      </c>
      <c r="BC43" s="110">
        <f t="shared" si="42"/>
        <v>6.340028403327247E-5</v>
      </c>
      <c r="BD43" s="110">
        <f t="shared" si="43"/>
        <v>1.2701961182806626E-4</v>
      </c>
      <c r="BE43" s="26">
        <f t="shared" si="44"/>
        <v>1.6641065028161802E-4</v>
      </c>
      <c r="BF43" s="110">
        <v>1</v>
      </c>
      <c r="BG43" s="110">
        <v>0</v>
      </c>
      <c r="BH43" s="110">
        <v>0</v>
      </c>
      <c r="BI43" s="110">
        <v>0</v>
      </c>
      <c r="BJ43" s="110">
        <v>1</v>
      </c>
      <c r="BK43" s="110">
        <v>1</v>
      </c>
      <c r="BL43" s="110">
        <v>0</v>
      </c>
      <c r="BM43" s="110">
        <v>0</v>
      </c>
      <c r="BN43" s="110">
        <v>0</v>
      </c>
      <c r="BO43" s="26">
        <v>0</v>
      </c>
      <c r="BP43" s="111">
        <f t="shared" si="4"/>
        <v>2</v>
      </c>
      <c r="BQ43" s="111">
        <f t="shared" si="55"/>
        <v>0</v>
      </c>
      <c r="BR43" s="111">
        <f t="shared" si="56"/>
        <v>0</v>
      </c>
      <c r="BS43" s="111">
        <f t="shared" si="57"/>
        <v>0</v>
      </c>
      <c r="BT43" s="111">
        <f t="shared" si="58"/>
        <v>1</v>
      </c>
      <c r="BU43" s="111">
        <f t="shared" si="59"/>
        <v>1</v>
      </c>
      <c r="BV43" s="111">
        <f t="shared" si="60"/>
        <v>0</v>
      </c>
      <c r="BW43" s="111">
        <f t="shared" si="61"/>
        <v>0</v>
      </c>
      <c r="BX43" s="111">
        <f t="shared" si="62"/>
        <v>0</v>
      </c>
      <c r="BY43" s="26">
        <f t="shared" si="63"/>
        <v>0</v>
      </c>
      <c r="BZ43" s="110">
        <v>3</v>
      </c>
      <c r="CA43" s="110">
        <v>3</v>
      </c>
      <c r="CB43" s="110">
        <v>9</v>
      </c>
      <c r="CC43" s="110">
        <v>1</v>
      </c>
      <c r="CD43" s="110">
        <v>6</v>
      </c>
      <c r="CE43" s="110">
        <v>4</v>
      </c>
      <c r="CF43" s="110">
        <v>1</v>
      </c>
      <c r="CG43" s="110">
        <v>0</v>
      </c>
      <c r="CH43" s="110">
        <v>0</v>
      </c>
      <c r="CI43" s="26">
        <v>0</v>
      </c>
      <c r="CJ43" s="110">
        <v>13</v>
      </c>
      <c r="CK43" s="110">
        <v>1</v>
      </c>
      <c r="CL43" s="110">
        <v>13</v>
      </c>
      <c r="CM43" s="110">
        <v>2</v>
      </c>
      <c r="CN43" s="110">
        <v>17</v>
      </c>
      <c r="CO43" s="110">
        <v>4</v>
      </c>
      <c r="CP43" s="110">
        <v>11</v>
      </c>
      <c r="CQ43" s="110">
        <v>4</v>
      </c>
      <c r="CR43" s="110">
        <v>1</v>
      </c>
      <c r="CS43" s="26">
        <v>0</v>
      </c>
      <c r="CT43" s="110">
        <v>15</v>
      </c>
      <c r="CU43" s="110">
        <v>7</v>
      </c>
      <c r="CV43" s="110">
        <v>20</v>
      </c>
      <c r="CW43" s="110">
        <v>2</v>
      </c>
      <c r="CX43" s="110">
        <v>24</v>
      </c>
      <c r="CY43" s="110">
        <v>24</v>
      </c>
      <c r="CZ43" s="110">
        <v>17</v>
      </c>
      <c r="DA43" s="110">
        <v>5</v>
      </c>
      <c r="DB43" s="110">
        <v>10</v>
      </c>
      <c r="DC43" s="26">
        <v>8</v>
      </c>
      <c r="DD43" s="110">
        <v>0</v>
      </c>
      <c r="DE43" s="110">
        <v>0</v>
      </c>
      <c r="DF43" s="110">
        <v>4</v>
      </c>
      <c r="DG43" s="110">
        <v>0</v>
      </c>
      <c r="DH43" s="110">
        <v>3</v>
      </c>
      <c r="DI43" s="110">
        <v>1</v>
      </c>
      <c r="DJ43" s="110">
        <v>4</v>
      </c>
      <c r="DK43" s="110">
        <v>0</v>
      </c>
      <c r="DL43" s="110">
        <v>1</v>
      </c>
      <c r="DM43" s="26">
        <v>2</v>
      </c>
      <c r="DN43" s="111">
        <f t="shared" si="5"/>
        <v>0</v>
      </c>
      <c r="DO43" s="111">
        <f t="shared" si="64"/>
        <v>0</v>
      </c>
      <c r="DP43" s="111">
        <f t="shared" si="65"/>
        <v>4</v>
      </c>
      <c r="DQ43" s="111">
        <f t="shared" si="66"/>
        <v>0</v>
      </c>
      <c r="DR43" s="111">
        <f t="shared" si="67"/>
        <v>4</v>
      </c>
      <c r="DS43" s="111">
        <f t="shared" si="68"/>
        <v>2</v>
      </c>
      <c r="DT43" s="111">
        <f t="shared" si="69"/>
        <v>4</v>
      </c>
      <c r="DU43" s="111">
        <f t="shared" si="70"/>
        <v>0</v>
      </c>
      <c r="DV43" s="111">
        <f t="shared" si="71"/>
        <v>1</v>
      </c>
      <c r="DW43" s="26">
        <f t="shared" si="72"/>
        <v>2</v>
      </c>
      <c r="DX43" s="110">
        <v>0</v>
      </c>
      <c r="DY43" s="110">
        <v>0</v>
      </c>
      <c r="DZ43" s="110">
        <v>0</v>
      </c>
      <c r="EA43" s="110">
        <v>1</v>
      </c>
      <c r="EB43" s="110">
        <v>4</v>
      </c>
      <c r="EC43" s="110">
        <v>1</v>
      </c>
      <c r="ED43" s="110">
        <v>9</v>
      </c>
      <c r="EE43" s="110">
        <v>3</v>
      </c>
      <c r="EF43" s="110">
        <v>3</v>
      </c>
      <c r="EG43" s="26">
        <v>2</v>
      </c>
      <c r="EH43" s="110">
        <v>0</v>
      </c>
      <c r="EI43" s="110">
        <v>0</v>
      </c>
      <c r="EJ43" s="110">
        <v>0</v>
      </c>
      <c r="EK43" s="110">
        <v>0</v>
      </c>
      <c r="EL43" s="110">
        <v>0</v>
      </c>
      <c r="EM43" s="110">
        <v>0</v>
      </c>
      <c r="EN43" s="110">
        <v>0</v>
      </c>
      <c r="EO43" s="110">
        <v>0</v>
      </c>
      <c r="EP43" s="110">
        <v>0</v>
      </c>
      <c r="EQ43" s="26">
        <v>9</v>
      </c>
      <c r="ER43" s="110">
        <v>0</v>
      </c>
      <c r="ES43" s="110">
        <v>0</v>
      </c>
      <c r="ET43" s="110">
        <v>0</v>
      </c>
      <c r="EU43" s="110">
        <v>0</v>
      </c>
      <c r="EV43" s="110">
        <v>0</v>
      </c>
      <c r="EW43" s="110">
        <v>0</v>
      </c>
      <c r="EX43" s="110">
        <v>0</v>
      </c>
      <c r="EY43" s="110">
        <v>0</v>
      </c>
      <c r="EZ43" s="110">
        <v>0</v>
      </c>
      <c r="FA43" s="26">
        <v>5</v>
      </c>
      <c r="FQ43" s="26"/>
      <c r="FR43" s="111">
        <v>1</v>
      </c>
      <c r="FS43" s="111">
        <v>0</v>
      </c>
      <c r="FT43" s="111">
        <v>0</v>
      </c>
      <c r="FU43" s="111">
        <v>0</v>
      </c>
      <c r="FV43" s="111">
        <v>0</v>
      </c>
      <c r="FW43" s="111">
        <v>0</v>
      </c>
      <c r="FX43" s="111">
        <v>0</v>
      </c>
      <c r="FY43" s="111">
        <v>0</v>
      </c>
      <c r="FZ43" s="111">
        <v>0</v>
      </c>
      <c r="GA43" s="26">
        <v>0</v>
      </c>
      <c r="GB43" s="111">
        <v>0</v>
      </c>
      <c r="GC43" s="111">
        <v>0</v>
      </c>
      <c r="GD43" s="111">
        <v>0</v>
      </c>
      <c r="GE43" s="111">
        <v>0</v>
      </c>
      <c r="GF43" s="111">
        <v>1</v>
      </c>
      <c r="GG43" s="111">
        <v>1</v>
      </c>
      <c r="GH43" s="111">
        <v>0</v>
      </c>
      <c r="GI43" s="111">
        <v>0</v>
      </c>
      <c r="GJ43" s="111">
        <v>0</v>
      </c>
      <c r="GK43" s="26">
        <v>0</v>
      </c>
    </row>
    <row r="44" spans="1:193" x14ac:dyDescent="0.25">
      <c r="A44" s="28">
        <v>20</v>
      </c>
      <c r="B44" s="108">
        <v>0</v>
      </c>
      <c r="C44" s="108">
        <v>0</v>
      </c>
      <c r="D44" s="108">
        <v>0</v>
      </c>
      <c r="E44" s="108">
        <v>0</v>
      </c>
      <c r="F44" s="108">
        <v>3.3745781777277839E-3</v>
      </c>
      <c r="G44" s="99">
        <v>0</v>
      </c>
      <c r="H44" s="110">
        <f t="shared" si="3"/>
        <v>9.3492894540014957E-5</v>
      </c>
      <c r="I44" s="110">
        <f t="shared" si="45"/>
        <v>0</v>
      </c>
      <c r="J44" s="110">
        <f t="shared" si="46"/>
        <v>1.8752930145335208E-4</v>
      </c>
      <c r="K44" s="110">
        <f t="shared" si="47"/>
        <v>0</v>
      </c>
      <c r="L44" s="110">
        <f t="shared" si="48"/>
        <v>0</v>
      </c>
      <c r="M44" s="110">
        <f t="shared" si="49"/>
        <v>9.2592592592592588E-5</v>
      </c>
      <c r="N44" s="110">
        <f t="shared" si="50"/>
        <v>9.4304036212749905E-5</v>
      </c>
      <c r="O44" s="110">
        <f t="shared" si="51"/>
        <v>0</v>
      </c>
      <c r="P44" s="110">
        <f t="shared" si="52"/>
        <v>0</v>
      </c>
      <c r="Q44" s="26">
        <f t="shared" si="53"/>
        <v>9.4073377234242709E-5</v>
      </c>
      <c r="R44" s="110">
        <f t="shared" si="54"/>
        <v>1.3403029084573114E-4</v>
      </c>
      <c r="S44" s="110">
        <f t="shared" si="6"/>
        <v>6.6997186118183036E-5</v>
      </c>
      <c r="T44" s="110">
        <f t="shared" si="7"/>
        <v>1.3366303548753594E-4</v>
      </c>
      <c r="U44" s="110">
        <f t="shared" si="8"/>
        <v>6.6898581750066897E-5</v>
      </c>
      <c r="V44" s="110">
        <f t="shared" si="9"/>
        <v>0</v>
      </c>
      <c r="W44" s="110">
        <f t="shared" si="10"/>
        <v>6.6273444230896677E-5</v>
      </c>
      <c r="X44" s="110">
        <f t="shared" si="11"/>
        <v>6.6871740002674864E-5</v>
      </c>
      <c r="Y44" s="110">
        <f t="shared" si="12"/>
        <v>0</v>
      </c>
      <c r="Z44" s="110">
        <f t="shared" si="13"/>
        <v>6.7980965329707686E-5</v>
      </c>
      <c r="AA44" s="26">
        <f t="shared" si="14"/>
        <v>1.3582342954159593E-4</v>
      </c>
      <c r="AB44" s="110">
        <f t="shared" si="15"/>
        <v>1.7052479004135227E-4</v>
      </c>
      <c r="AC44" s="110">
        <f t="shared" si="16"/>
        <v>1.2836970474967908E-4</v>
      </c>
      <c r="AD44" s="110">
        <f t="shared" si="17"/>
        <v>0</v>
      </c>
      <c r="AE44" s="110">
        <f t="shared" si="18"/>
        <v>8.5689802913453293E-5</v>
      </c>
      <c r="AF44" s="110">
        <f t="shared" si="19"/>
        <v>0</v>
      </c>
      <c r="AG44" s="110">
        <f t="shared" si="20"/>
        <v>2.1383056066373007E-4</v>
      </c>
      <c r="AH44" s="110">
        <f t="shared" si="21"/>
        <v>8.5649436854952677E-5</v>
      </c>
      <c r="AI44" s="110">
        <f t="shared" si="22"/>
        <v>0</v>
      </c>
      <c r="AJ44" s="110">
        <f t="shared" si="23"/>
        <v>4.2471862391165851E-5</v>
      </c>
      <c r="AK44" s="26">
        <f t="shared" si="24"/>
        <v>2.5506950644050506E-4</v>
      </c>
      <c r="AL44" s="110">
        <f t="shared" si="25"/>
        <v>1.9425857975393913E-4</v>
      </c>
      <c r="AM44" s="110">
        <f t="shared" si="26"/>
        <v>2.3752456219904559E-4</v>
      </c>
      <c r="AN44" s="110">
        <f t="shared" si="27"/>
        <v>2.1571249838215627E-5</v>
      </c>
      <c r="AO44" s="110">
        <f t="shared" si="28"/>
        <v>8.6559477180757834E-5</v>
      </c>
      <c r="AP44" s="110">
        <f t="shared" si="29"/>
        <v>4.3336944745395447E-5</v>
      </c>
      <c r="AQ44" s="110">
        <f t="shared" si="30"/>
        <v>2.8183670814724884E-4</v>
      </c>
      <c r="AR44" s="110">
        <f t="shared" si="31"/>
        <v>1.9536337587913518E-4</v>
      </c>
      <c r="AS44" s="110">
        <f t="shared" si="32"/>
        <v>2.1757103694356208E-5</v>
      </c>
      <c r="AT44" s="110">
        <f t="shared" si="33"/>
        <v>4.3467866379778746E-5</v>
      </c>
      <c r="AU44" s="26">
        <f t="shared" si="34"/>
        <v>1.313082680439445E-4</v>
      </c>
      <c r="AV44" s="110">
        <f t="shared" si="35"/>
        <v>2.2724690376093625E-4</v>
      </c>
      <c r="AW44" s="110">
        <f t="shared" si="36"/>
        <v>2.5254119578256204E-4</v>
      </c>
      <c r="AX44" s="110">
        <f t="shared" si="37"/>
        <v>6.3342454646802469E-5</v>
      </c>
      <c r="AY44" s="110">
        <f t="shared" si="38"/>
        <v>1.1383903160930444E-4</v>
      </c>
      <c r="AZ44" s="110">
        <f t="shared" si="39"/>
        <v>6.3178377831970786E-5</v>
      </c>
      <c r="BA44" s="110">
        <f t="shared" si="40"/>
        <v>1.3933574848630709E-4</v>
      </c>
      <c r="BB44" s="110">
        <f t="shared" si="41"/>
        <v>1.9007793195210037E-4</v>
      </c>
      <c r="BC44" s="110">
        <f t="shared" si="42"/>
        <v>1.2680056806654494E-5</v>
      </c>
      <c r="BD44" s="110">
        <f t="shared" si="43"/>
        <v>3.8105883548419875E-5</v>
      </c>
      <c r="BE44" s="26">
        <f t="shared" si="44"/>
        <v>1.4080901177675371E-4</v>
      </c>
      <c r="BF44" s="110">
        <v>1</v>
      </c>
      <c r="BG44" s="110">
        <v>0</v>
      </c>
      <c r="BH44" s="110">
        <v>1</v>
      </c>
      <c r="BI44" s="110">
        <v>0</v>
      </c>
      <c r="BJ44" s="110">
        <v>0</v>
      </c>
      <c r="BK44" s="110">
        <v>0</v>
      </c>
      <c r="BL44" s="110">
        <v>0</v>
      </c>
      <c r="BM44" s="110">
        <v>0</v>
      </c>
      <c r="BN44" s="110">
        <v>0</v>
      </c>
      <c r="BO44" s="26">
        <v>0</v>
      </c>
      <c r="BP44" s="111">
        <f t="shared" si="4"/>
        <v>2</v>
      </c>
      <c r="BQ44" s="111">
        <f t="shared" si="55"/>
        <v>1</v>
      </c>
      <c r="BR44" s="111">
        <f t="shared" si="56"/>
        <v>1</v>
      </c>
      <c r="BS44" s="111">
        <f t="shared" si="57"/>
        <v>0</v>
      </c>
      <c r="BT44" s="111">
        <f t="shared" si="58"/>
        <v>0</v>
      </c>
      <c r="BU44" s="111">
        <f t="shared" si="59"/>
        <v>0</v>
      </c>
      <c r="BV44" s="111">
        <f t="shared" si="60"/>
        <v>0</v>
      </c>
      <c r="BW44" s="111">
        <f t="shared" si="61"/>
        <v>0</v>
      </c>
      <c r="BX44" s="111">
        <f t="shared" si="62"/>
        <v>0</v>
      </c>
      <c r="BY44" s="26">
        <f t="shared" si="63"/>
        <v>0</v>
      </c>
      <c r="BZ44" s="110">
        <v>4</v>
      </c>
      <c r="CA44" s="110">
        <v>3</v>
      </c>
      <c r="CB44" s="110">
        <v>0</v>
      </c>
      <c r="CC44" s="110">
        <v>1</v>
      </c>
      <c r="CD44" s="110">
        <v>0</v>
      </c>
      <c r="CE44" s="110">
        <v>4</v>
      </c>
      <c r="CF44" s="110">
        <v>0</v>
      </c>
      <c r="CG44" s="110">
        <v>0</v>
      </c>
      <c r="CH44" s="110">
        <v>0</v>
      </c>
      <c r="CI44" s="26">
        <v>0</v>
      </c>
      <c r="CJ44" s="110">
        <v>9</v>
      </c>
      <c r="CK44" s="110">
        <v>11</v>
      </c>
      <c r="CL44" s="110">
        <v>1</v>
      </c>
      <c r="CM44" s="110">
        <v>4</v>
      </c>
      <c r="CN44" s="110">
        <v>2</v>
      </c>
      <c r="CO44" s="110">
        <v>13</v>
      </c>
      <c r="CP44" s="110">
        <v>9</v>
      </c>
      <c r="CQ44" s="110">
        <v>1</v>
      </c>
      <c r="CR44" s="110">
        <v>2</v>
      </c>
      <c r="CS44" s="26">
        <v>0</v>
      </c>
      <c r="CT44" s="110">
        <v>18</v>
      </c>
      <c r="CU44" s="110">
        <v>20</v>
      </c>
      <c r="CV44" s="110">
        <v>5</v>
      </c>
      <c r="CW44" s="110">
        <v>9</v>
      </c>
      <c r="CX44" s="110">
        <v>5</v>
      </c>
      <c r="CY44" s="110">
        <v>11</v>
      </c>
      <c r="CZ44" s="110">
        <v>15</v>
      </c>
      <c r="DA44" s="110">
        <v>1</v>
      </c>
      <c r="DB44" s="110">
        <v>3</v>
      </c>
      <c r="DC44" s="26">
        <v>8</v>
      </c>
      <c r="DD44" s="110">
        <v>0</v>
      </c>
      <c r="DE44" s="110">
        <v>0</v>
      </c>
      <c r="DF44" s="110">
        <v>1</v>
      </c>
      <c r="DG44" s="110">
        <v>0</v>
      </c>
      <c r="DH44" s="110">
        <v>0</v>
      </c>
      <c r="DI44" s="110">
        <v>1</v>
      </c>
      <c r="DJ44" s="110">
        <v>1</v>
      </c>
      <c r="DK44" s="110">
        <v>0</v>
      </c>
      <c r="DL44" s="110">
        <v>0</v>
      </c>
      <c r="DM44" s="26">
        <v>1</v>
      </c>
      <c r="DN44" s="111">
        <f t="shared" si="5"/>
        <v>0</v>
      </c>
      <c r="DO44" s="111">
        <f t="shared" si="64"/>
        <v>0</v>
      </c>
      <c r="DP44" s="111">
        <f t="shared" si="65"/>
        <v>1</v>
      </c>
      <c r="DQ44" s="111">
        <f t="shared" si="66"/>
        <v>1</v>
      </c>
      <c r="DR44" s="111">
        <f t="shared" si="67"/>
        <v>0</v>
      </c>
      <c r="DS44" s="111">
        <f t="shared" si="68"/>
        <v>1</v>
      </c>
      <c r="DT44" s="111">
        <f t="shared" si="69"/>
        <v>1</v>
      </c>
      <c r="DU44" s="111">
        <f t="shared" si="70"/>
        <v>0</v>
      </c>
      <c r="DV44" s="111">
        <f t="shared" si="71"/>
        <v>1</v>
      </c>
      <c r="DW44" s="26">
        <f t="shared" si="72"/>
        <v>2</v>
      </c>
      <c r="DX44" s="110">
        <v>0</v>
      </c>
      <c r="DY44" s="110">
        <v>0</v>
      </c>
      <c r="DZ44" s="110">
        <v>0</v>
      </c>
      <c r="EA44" s="110">
        <v>1</v>
      </c>
      <c r="EB44" s="110">
        <v>0</v>
      </c>
      <c r="EC44" s="110">
        <v>1</v>
      </c>
      <c r="ED44" s="110">
        <v>2</v>
      </c>
      <c r="EE44" s="110">
        <v>0</v>
      </c>
      <c r="EF44" s="110">
        <v>1</v>
      </c>
      <c r="EG44" s="26">
        <v>6</v>
      </c>
      <c r="EH44" s="110">
        <v>0</v>
      </c>
      <c r="EI44" s="110">
        <v>0</v>
      </c>
      <c r="EJ44" s="110">
        <v>0</v>
      </c>
      <c r="EK44" s="110">
        <v>0</v>
      </c>
      <c r="EL44" s="110">
        <v>0</v>
      </c>
      <c r="EM44" s="110">
        <v>0</v>
      </c>
      <c r="EN44" s="110">
        <v>0</v>
      </c>
      <c r="EO44" s="110">
        <v>0</v>
      </c>
      <c r="EP44" s="110">
        <v>0</v>
      </c>
      <c r="EQ44" s="26">
        <v>6</v>
      </c>
      <c r="ER44" s="110">
        <v>0</v>
      </c>
      <c r="ES44" s="110">
        <v>0</v>
      </c>
      <c r="ET44" s="110">
        <v>0</v>
      </c>
      <c r="EU44" s="110">
        <v>0</v>
      </c>
      <c r="EV44" s="110">
        <v>0</v>
      </c>
      <c r="EW44" s="110">
        <v>0</v>
      </c>
      <c r="EX44" s="110">
        <v>0</v>
      </c>
      <c r="EY44" s="110">
        <v>0</v>
      </c>
      <c r="EZ44" s="110">
        <v>0</v>
      </c>
      <c r="FA44" s="26">
        <v>3</v>
      </c>
      <c r="FQ44" s="26"/>
      <c r="FR44" s="111">
        <v>1</v>
      </c>
      <c r="FS44" s="111">
        <v>1</v>
      </c>
      <c r="FT44" s="111">
        <v>0</v>
      </c>
      <c r="FU44" s="111">
        <v>0</v>
      </c>
      <c r="FV44" s="111">
        <v>0</v>
      </c>
      <c r="FW44" s="111">
        <v>0</v>
      </c>
      <c r="FX44" s="111">
        <v>0</v>
      </c>
      <c r="FY44" s="111">
        <v>0</v>
      </c>
      <c r="FZ44" s="111">
        <v>0</v>
      </c>
      <c r="GA44" s="26">
        <v>0</v>
      </c>
      <c r="GB44" s="111">
        <v>0</v>
      </c>
      <c r="GC44" s="111">
        <v>0</v>
      </c>
      <c r="GD44" s="111">
        <v>0</v>
      </c>
      <c r="GE44" s="111">
        <v>1</v>
      </c>
      <c r="GF44" s="111">
        <v>0</v>
      </c>
      <c r="GG44" s="111">
        <v>0</v>
      </c>
      <c r="GH44" s="111">
        <v>0</v>
      </c>
      <c r="GI44" s="111">
        <v>0</v>
      </c>
      <c r="GJ44" s="111">
        <v>1</v>
      </c>
      <c r="GK44" s="26">
        <v>1</v>
      </c>
    </row>
    <row r="45" spans="1:193" ht="15.75" thickBot="1" x14ac:dyDescent="0.3">
      <c r="A45" s="29" t="s">
        <v>30</v>
      </c>
      <c r="B45" s="115">
        <v>0</v>
      </c>
      <c r="C45" s="100">
        <v>0</v>
      </c>
      <c r="D45" s="100">
        <v>0</v>
      </c>
      <c r="E45" s="100">
        <v>0</v>
      </c>
      <c r="F45" s="100">
        <v>0</v>
      </c>
      <c r="G45" s="101">
        <v>2.2988505747126436E-3</v>
      </c>
      <c r="H45" s="20">
        <f t="shared" si="3"/>
        <v>2.8047868362004487E-4</v>
      </c>
      <c r="I45" s="20">
        <f t="shared" si="45"/>
        <v>0</v>
      </c>
      <c r="J45" s="20">
        <f t="shared" si="46"/>
        <v>9.376465072667604E-5</v>
      </c>
      <c r="K45" s="20">
        <f t="shared" si="47"/>
        <v>2.8047868362004487E-4</v>
      </c>
      <c r="L45" s="20">
        <f t="shared" si="48"/>
        <v>9.3545369504209537E-5</v>
      </c>
      <c r="M45" s="20">
        <f t="shared" si="49"/>
        <v>9.2592592592592588E-5</v>
      </c>
      <c r="N45" s="20">
        <f t="shared" si="50"/>
        <v>0</v>
      </c>
      <c r="O45" s="20">
        <f t="shared" si="51"/>
        <v>0</v>
      </c>
      <c r="P45" s="20">
        <f t="shared" si="52"/>
        <v>9.5075109336375735E-5</v>
      </c>
      <c r="Q45" s="27">
        <f t="shared" si="53"/>
        <v>2.8222013170272811E-4</v>
      </c>
      <c r="R45" s="20">
        <f t="shared" si="54"/>
        <v>2.010454362685967E-4</v>
      </c>
      <c r="S45" s="20">
        <f t="shared" si="6"/>
        <v>0</v>
      </c>
      <c r="T45" s="20">
        <f t="shared" si="7"/>
        <v>6.6831517743767968E-5</v>
      </c>
      <c r="U45" s="20">
        <f t="shared" si="8"/>
        <v>2.0069574525020069E-4</v>
      </c>
      <c r="V45" s="20">
        <f t="shared" si="9"/>
        <v>1.9941504918904546E-4</v>
      </c>
      <c r="W45" s="20">
        <f t="shared" si="10"/>
        <v>6.6273444230896677E-5</v>
      </c>
      <c r="X45" s="20">
        <f t="shared" si="11"/>
        <v>0</v>
      </c>
      <c r="Y45" s="20">
        <f t="shared" si="12"/>
        <v>0</v>
      </c>
      <c r="Z45" s="20">
        <f t="shared" si="13"/>
        <v>1.3596193065941537E-4</v>
      </c>
      <c r="AA45" s="27">
        <f t="shared" si="14"/>
        <v>3.3955857385398983E-4</v>
      </c>
      <c r="AB45" s="20">
        <f t="shared" si="15"/>
        <v>1.2789359253101421E-4</v>
      </c>
      <c r="AC45" s="20">
        <f t="shared" si="16"/>
        <v>8.5579803166452713E-5</v>
      </c>
      <c r="AD45" s="20">
        <f t="shared" si="17"/>
        <v>1.7126953543138515E-4</v>
      </c>
      <c r="AE45" s="20">
        <f t="shared" si="18"/>
        <v>1.7137960582690659E-4</v>
      </c>
      <c r="AF45" s="20">
        <f t="shared" si="19"/>
        <v>1.2818321654418048E-4</v>
      </c>
      <c r="AG45" s="20">
        <f t="shared" si="20"/>
        <v>0</v>
      </c>
      <c r="AH45" s="20">
        <f t="shared" si="21"/>
        <v>8.5649436854952677E-5</v>
      </c>
      <c r="AI45" s="20">
        <f t="shared" si="22"/>
        <v>0</v>
      </c>
      <c r="AJ45" s="20">
        <f t="shared" si="23"/>
        <v>4.2471862391165851E-5</v>
      </c>
      <c r="AK45" s="27">
        <f t="shared" si="24"/>
        <v>8.5023168813501673E-5</v>
      </c>
      <c r="AL45" s="20">
        <f t="shared" si="25"/>
        <v>1.2950571983595942E-4</v>
      </c>
      <c r="AM45" s="20">
        <f t="shared" si="26"/>
        <v>6.4779426054285166E-5</v>
      </c>
      <c r="AN45" s="20">
        <f t="shared" si="27"/>
        <v>1.5099874886750938E-4</v>
      </c>
      <c r="AO45" s="20">
        <f t="shared" si="28"/>
        <v>1.947588236567051E-4</v>
      </c>
      <c r="AP45" s="20">
        <f t="shared" si="29"/>
        <v>1.0834236186348862E-4</v>
      </c>
      <c r="AQ45" s="20">
        <f t="shared" si="30"/>
        <v>4.3359493561115205E-5</v>
      </c>
      <c r="AR45" s="20">
        <f t="shared" si="31"/>
        <v>8.6828167057393421E-5</v>
      </c>
      <c r="AS45" s="20">
        <f t="shared" si="32"/>
        <v>2.1757103694356208E-5</v>
      </c>
      <c r="AT45" s="20">
        <f t="shared" si="33"/>
        <v>2.3907326508878311E-4</v>
      </c>
      <c r="AU45" s="27">
        <f t="shared" si="34"/>
        <v>2.1884711340657416E-4</v>
      </c>
      <c r="AV45" s="20">
        <f t="shared" si="35"/>
        <v>1.0099862389374945E-4</v>
      </c>
      <c r="AW45" s="20">
        <f t="shared" si="36"/>
        <v>1.2627059789128102E-4</v>
      </c>
      <c r="AX45" s="20">
        <f t="shared" si="37"/>
        <v>1.2668490929360494E-4</v>
      </c>
      <c r="AY45" s="20">
        <f t="shared" si="38"/>
        <v>3.162195322480679E-4</v>
      </c>
      <c r="AZ45" s="20">
        <f t="shared" si="39"/>
        <v>1.0108540453115326E-4</v>
      </c>
      <c r="BA45" s="20">
        <f t="shared" si="40"/>
        <v>3.8000658678083751E-5</v>
      </c>
      <c r="BB45" s="20">
        <f t="shared" si="41"/>
        <v>5.0687448520560093E-5</v>
      </c>
      <c r="BC45" s="20">
        <f t="shared" si="42"/>
        <v>0</v>
      </c>
      <c r="BD45" s="20">
        <f t="shared" si="43"/>
        <v>5.08078447312265E-5</v>
      </c>
      <c r="BE45" s="27">
        <f t="shared" si="44"/>
        <v>2.0481310803891449E-4</v>
      </c>
      <c r="BF45" s="20">
        <v>3</v>
      </c>
      <c r="BG45" s="20">
        <v>0</v>
      </c>
      <c r="BH45" s="20">
        <v>0</v>
      </c>
      <c r="BI45" s="20">
        <v>1</v>
      </c>
      <c r="BJ45" s="20">
        <v>0</v>
      </c>
      <c r="BK45" s="20">
        <v>0</v>
      </c>
      <c r="BL45" s="20">
        <v>0</v>
      </c>
      <c r="BM45" s="20">
        <v>0</v>
      </c>
      <c r="BN45" s="20">
        <v>1</v>
      </c>
      <c r="BO45" s="27">
        <v>0</v>
      </c>
      <c r="BP45" s="112">
        <f t="shared" si="4"/>
        <v>3</v>
      </c>
      <c r="BQ45" s="20">
        <f t="shared" si="55"/>
        <v>0</v>
      </c>
      <c r="BR45" s="20">
        <f t="shared" si="56"/>
        <v>0</v>
      </c>
      <c r="BS45" s="20">
        <f t="shared" si="57"/>
        <v>1</v>
      </c>
      <c r="BT45" s="20">
        <f t="shared" si="58"/>
        <v>0</v>
      </c>
      <c r="BU45" s="20">
        <f t="shared" si="59"/>
        <v>0</v>
      </c>
      <c r="BV45" s="20">
        <f t="shared" si="60"/>
        <v>0</v>
      </c>
      <c r="BW45" s="20">
        <f t="shared" si="61"/>
        <v>0</v>
      </c>
      <c r="BX45" s="20">
        <f t="shared" si="62"/>
        <v>1</v>
      </c>
      <c r="BY45" s="27">
        <f t="shared" si="63"/>
        <v>0</v>
      </c>
      <c r="BZ45" s="20">
        <v>3</v>
      </c>
      <c r="CA45" s="20">
        <v>2</v>
      </c>
      <c r="CB45" s="20">
        <v>4</v>
      </c>
      <c r="CC45" s="20">
        <v>4</v>
      </c>
      <c r="CD45" s="20">
        <v>2</v>
      </c>
      <c r="CE45" s="20">
        <v>0</v>
      </c>
      <c r="CF45" s="20">
        <v>2</v>
      </c>
      <c r="CG45" s="20">
        <v>0</v>
      </c>
      <c r="CH45" s="20">
        <v>0</v>
      </c>
      <c r="CI45" s="27">
        <v>0</v>
      </c>
      <c r="CJ45" s="20">
        <v>6</v>
      </c>
      <c r="CK45" s="20">
        <v>3</v>
      </c>
      <c r="CL45" s="20">
        <v>7</v>
      </c>
      <c r="CM45" s="20">
        <v>9</v>
      </c>
      <c r="CN45" s="20">
        <v>5</v>
      </c>
      <c r="CO45" s="20">
        <v>2</v>
      </c>
      <c r="CP45" s="20">
        <v>4</v>
      </c>
      <c r="CQ45" s="20">
        <v>1</v>
      </c>
      <c r="CR45" s="20">
        <v>10</v>
      </c>
      <c r="CS45" s="27">
        <v>0</v>
      </c>
      <c r="CT45" s="20">
        <v>8</v>
      </c>
      <c r="CU45" s="20">
        <v>10</v>
      </c>
      <c r="CV45" s="20">
        <v>10</v>
      </c>
      <c r="CW45" s="20">
        <v>25</v>
      </c>
      <c r="CX45" s="20">
        <v>8</v>
      </c>
      <c r="CY45" s="20">
        <v>3</v>
      </c>
      <c r="CZ45" s="20">
        <v>4</v>
      </c>
      <c r="DA45" s="20">
        <v>0</v>
      </c>
      <c r="DB45" s="20">
        <v>4</v>
      </c>
      <c r="DC45" s="27">
        <v>13</v>
      </c>
      <c r="DD45" s="20">
        <v>0</v>
      </c>
      <c r="DE45" s="20">
        <v>0</v>
      </c>
      <c r="DF45" s="20">
        <v>1</v>
      </c>
      <c r="DG45" s="20">
        <v>2</v>
      </c>
      <c r="DH45" s="20">
        <v>1</v>
      </c>
      <c r="DI45" s="20">
        <v>1</v>
      </c>
      <c r="DJ45" s="20">
        <v>0</v>
      </c>
      <c r="DK45" s="20">
        <v>0</v>
      </c>
      <c r="DL45" s="20">
        <v>0</v>
      </c>
      <c r="DM45" s="27">
        <v>3</v>
      </c>
      <c r="DN45" s="112">
        <f t="shared" si="5"/>
        <v>0</v>
      </c>
      <c r="DO45" s="20">
        <f t="shared" si="64"/>
        <v>0</v>
      </c>
      <c r="DP45" s="20">
        <f t="shared" si="65"/>
        <v>1</v>
      </c>
      <c r="DQ45" s="20">
        <f t="shared" si="66"/>
        <v>2</v>
      </c>
      <c r="DR45" s="20">
        <f t="shared" si="67"/>
        <v>3</v>
      </c>
      <c r="DS45" s="20">
        <f t="shared" si="68"/>
        <v>1</v>
      </c>
      <c r="DT45" s="20">
        <f t="shared" si="69"/>
        <v>0</v>
      </c>
      <c r="DU45" s="20">
        <f t="shared" si="70"/>
        <v>0</v>
      </c>
      <c r="DV45" s="20">
        <f t="shared" si="71"/>
        <v>1</v>
      </c>
      <c r="DW45" s="27">
        <f t="shared" si="72"/>
        <v>5</v>
      </c>
      <c r="DX45" s="20">
        <v>0</v>
      </c>
      <c r="DY45" s="20">
        <v>0</v>
      </c>
      <c r="DZ45" s="20">
        <v>0</v>
      </c>
      <c r="EA45" s="20">
        <v>0</v>
      </c>
      <c r="EB45" s="20">
        <v>1</v>
      </c>
      <c r="EC45" s="20">
        <v>0</v>
      </c>
      <c r="ED45" s="20">
        <v>0</v>
      </c>
      <c r="EE45" s="20">
        <v>0</v>
      </c>
      <c r="EF45" s="20">
        <v>1</v>
      </c>
      <c r="EG45" s="27">
        <v>2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1</v>
      </c>
      <c r="EQ45" s="27">
        <v>10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7">
        <v>3</v>
      </c>
      <c r="FQ45" s="26"/>
      <c r="FR45" s="20">
        <v>0</v>
      </c>
      <c r="FS45" s="20">
        <v>0</v>
      </c>
      <c r="FT45" s="20">
        <v>0</v>
      </c>
      <c r="FU45" s="20">
        <v>0</v>
      </c>
      <c r="FV45" s="20">
        <v>0</v>
      </c>
      <c r="FW45" s="20">
        <v>0</v>
      </c>
      <c r="FX45" s="20">
        <v>0</v>
      </c>
      <c r="FY45" s="20">
        <v>0</v>
      </c>
      <c r="FZ45" s="20">
        <v>0</v>
      </c>
      <c r="GA45" s="27">
        <v>0</v>
      </c>
      <c r="GB45" s="20">
        <v>0</v>
      </c>
      <c r="GC45" s="20">
        <v>0</v>
      </c>
      <c r="GD45" s="20">
        <v>0</v>
      </c>
      <c r="GE45" s="20">
        <v>0</v>
      </c>
      <c r="GF45" s="20">
        <v>2</v>
      </c>
      <c r="GG45" s="20">
        <v>0</v>
      </c>
      <c r="GH45" s="20">
        <v>0</v>
      </c>
      <c r="GI45" s="20">
        <v>0</v>
      </c>
      <c r="GJ45" s="20">
        <v>1</v>
      </c>
      <c r="GK45" s="27">
        <v>2</v>
      </c>
    </row>
    <row r="46" spans="1:193" x14ac:dyDescent="0.25">
      <c r="A46" s="28"/>
      <c r="B46" s="31">
        <f t="shared" ref="B46:G46" si="73">SUM(B3:B45)</f>
        <v>0.27818383167220373</v>
      </c>
      <c r="C46" s="31">
        <f t="shared" si="73"/>
        <v>0.24197530864197545</v>
      </c>
      <c r="D46" s="31">
        <f t="shared" si="73"/>
        <v>0.31927710843373475</v>
      </c>
      <c r="E46" s="31">
        <f t="shared" si="73"/>
        <v>0.29324169530355082</v>
      </c>
      <c r="F46" s="31">
        <f t="shared" si="73"/>
        <v>0.32508436445444322</v>
      </c>
      <c r="G46" s="38">
        <f t="shared" si="73"/>
        <v>0.30344827586206896</v>
      </c>
      <c r="H46" s="31">
        <f>SUM(H3:H45)</f>
        <v>0.28001121914734484</v>
      </c>
      <c r="I46" s="31">
        <f t="shared" ref="I46:BE46" si="74">SUM(I3:I45)</f>
        <v>0.23060324608312216</v>
      </c>
      <c r="J46" s="31">
        <f t="shared" si="74"/>
        <v>0.26300984528832622</v>
      </c>
      <c r="K46" s="31">
        <f t="shared" si="74"/>
        <v>0.28085265519820501</v>
      </c>
      <c r="L46" s="31">
        <f t="shared" si="74"/>
        <v>0.24686623012160894</v>
      </c>
      <c r="M46" s="31">
        <f t="shared" si="74"/>
        <v>0.22222222222222215</v>
      </c>
      <c r="N46" s="31">
        <f t="shared" si="74"/>
        <v>0.2526405130139569</v>
      </c>
      <c r="O46" s="31">
        <f t="shared" si="74"/>
        <v>0.25788973384030417</v>
      </c>
      <c r="P46" s="31">
        <f t="shared" si="74"/>
        <v>0.23483552006084807</v>
      </c>
      <c r="Q46" s="38">
        <f t="shared" si="74"/>
        <v>0.24741298212605839</v>
      </c>
      <c r="R46" s="31">
        <f t="shared" si="74"/>
        <v>0.24835812893713982</v>
      </c>
      <c r="S46" s="31">
        <f t="shared" si="74"/>
        <v>0.20795926571084017</v>
      </c>
      <c r="T46" s="31">
        <f t="shared" si="74"/>
        <v>0.23384348058544424</v>
      </c>
      <c r="U46" s="31">
        <f t="shared" si="74"/>
        <v>0.25548568370350566</v>
      </c>
      <c r="V46" s="31">
        <f t="shared" si="74"/>
        <v>0.2204865727200212</v>
      </c>
      <c r="W46" s="31">
        <f t="shared" si="74"/>
        <v>0.19729604347537955</v>
      </c>
      <c r="X46" s="31">
        <f t="shared" si="74"/>
        <v>0.22455530292898215</v>
      </c>
      <c r="Y46" s="31">
        <f t="shared" si="74"/>
        <v>0.22822276159654797</v>
      </c>
      <c r="Z46" s="31">
        <f t="shared" si="74"/>
        <v>0.2077498300475866</v>
      </c>
      <c r="AA46" s="38">
        <f t="shared" si="74"/>
        <v>0.22444821731748724</v>
      </c>
      <c r="AB46" s="31">
        <f t="shared" si="74"/>
        <v>9.1912861832288847E-2</v>
      </c>
      <c r="AC46" s="31">
        <f t="shared" si="74"/>
        <v>8.2712879760376556E-2</v>
      </c>
      <c r="AD46" s="31">
        <f t="shared" si="74"/>
        <v>8.9788053949903676E-2</v>
      </c>
      <c r="AE46" s="31">
        <f t="shared" si="74"/>
        <v>9.8714652956298249E-2</v>
      </c>
      <c r="AF46" s="31">
        <f t="shared" si="74"/>
        <v>8.7335498205434917E-2</v>
      </c>
      <c r="AG46" s="31">
        <f t="shared" si="74"/>
        <v>7.740666296027035E-2</v>
      </c>
      <c r="AH46" s="31">
        <f t="shared" si="74"/>
        <v>8.8433043552738663E-2</v>
      </c>
      <c r="AI46" s="31">
        <f t="shared" si="74"/>
        <v>8.6714534562603598E-2</v>
      </c>
      <c r="AJ46" s="31">
        <f t="shared" si="74"/>
        <v>7.9464854533871268E-2</v>
      </c>
      <c r="AK46" s="38">
        <f t="shared" si="74"/>
        <v>8.4045402372146472E-2</v>
      </c>
      <c r="AL46" s="31">
        <f t="shared" si="74"/>
        <v>6.4256421325275204E-2</v>
      </c>
      <c r="AM46" s="31">
        <f t="shared" si="74"/>
        <v>5.476020815788904E-2</v>
      </c>
      <c r="AN46" s="31">
        <f t="shared" si="74"/>
        <v>6.0528927046033063E-2</v>
      </c>
      <c r="AO46" s="31">
        <f t="shared" si="74"/>
        <v>6.9182662136720696E-2</v>
      </c>
      <c r="AP46" s="31">
        <f t="shared" si="74"/>
        <v>5.9458288190682551E-2</v>
      </c>
      <c r="AQ46" s="31">
        <f t="shared" si="74"/>
        <v>5.4351125178857922E-2</v>
      </c>
      <c r="AR46" s="31">
        <f t="shared" si="74"/>
        <v>5.815316488668925E-2</v>
      </c>
      <c r="AS46" s="31">
        <f t="shared" si="74"/>
        <v>6.1942474217832104E-2</v>
      </c>
      <c r="AT46" s="31">
        <f t="shared" si="74"/>
        <v>5.1770228858316496E-2</v>
      </c>
      <c r="AU46" s="38">
        <f t="shared" si="74"/>
        <v>5.5368319691863281E-2</v>
      </c>
      <c r="AV46" s="31">
        <f t="shared" si="74"/>
        <v>5.8654950826294974E-2</v>
      </c>
      <c r="AW46" s="31">
        <f t="shared" si="74"/>
        <v>5.1430014521118783E-2</v>
      </c>
      <c r="AX46" s="31">
        <f t="shared" si="74"/>
        <v>5.6577480490523954E-2</v>
      </c>
      <c r="AY46" s="31">
        <f t="shared" si="74"/>
        <v>6.4217862608937623E-2</v>
      </c>
      <c r="AZ46" s="31">
        <f t="shared" si="74"/>
        <v>5.5938135732426952E-2</v>
      </c>
      <c r="BA46" s="31">
        <f t="shared" si="74"/>
        <v>4.8311504066070467E-2</v>
      </c>
      <c r="BB46" s="31">
        <f t="shared" si="74"/>
        <v>5.6326427168472422E-2</v>
      </c>
      <c r="BC46" s="31">
        <f t="shared" si="74"/>
        <v>5.5513288699533384E-2</v>
      </c>
      <c r="BD46" s="31">
        <f t="shared" si="74"/>
        <v>4.8712021136063419E-2</v>
      </c>
      <c r="BE46" s="38">
        <f t="shared" si="74"/>
        <v>5.0704045058883762E-2</v>
      </c>
      <c r="BO46" s="26"/>
      <c r="BY46" s="26"/>
      <c r="CI46" s="26"/>
      <c r="CS46" s="26"/>
      <c r="DC46" s="26"/>
      <c r="DM46" s="26"/>
      <c r="DW46" s="26"/>
      <c r="EG46" s="26"/>
      <c r="EQ46" s="26"/>
      <c r="FA46" s="26"/>
      <c r="FQ46" s="26"/>
      <c r="FR46" s="111"/>
      <c r="FS46" s="111"/>
      <c r="FT46" s="111"/>
      <c r="FU46" s="111"/>
      <c r="FV46" s="111"/>
      <c r="FW46" s="111"/>
      <c r="FX46" s="111"/>
      <c r="FY46" s="111"/>
      <c r="FZ46" s="111"/>
      <c r="GA46" s="26"/>
      <c r="GB46" s="111"/>
      <c r="GC46" s="111"/>
      <c r="GD46" s="111"/>
      <c r="GE46" s="111"/>
      <c r="GF46" s="111"/>
      <c r="GG46" s="111"/>
      <c r="GH46" s="111"/>
      <c r="GI46" s="111"/>
      <c r="GJ46" s="111"/>
      <c r="GK46" s="26"/>
    </row>
    <row r="47" spans="1:193" x14ac:dyDescent="0.25">
      <c r="A47" s="28"/>
      <c r="BE47" s="26"/>
      <c r="BF47" s="110">
        <v>10696</v>
      </c>
      <c r="BG47" s="110">
        <v>6968</v>
      </c>
      <c r="BH47" s="110">
        <v>2173</v>
      </c>
      <c r="BI47" s="110">
        <v>1843</v>
      </c>
      <c r="BJ47" s="110">
        <v>1576</v>
      </c>
      <c r="BK47" s="110">
        <v>1630</v>
      </c>
      <c r="BL47" s="110">
        <v>1599</v>
      </c>
      <c r="BM47" s="110">
        <v>1484</v>
      </c>
      <c r="BN47" s="110">
        <v>1426</v>
      </c>
      <c r="BO47" s="26">
        <v>1476</v>
      </c>
      <c r="BP47" s="110">
        <f>BF47+FR47</f>
        <v>14922</v>
      </c>
      <c r="BQ47" s="111">
        <f t="shared" ref="BQ47:BY47" si="75">BG47+FS47</f>
        <v>11235</v>
      </c>
      <c r="BR47" s="111">
        <f t="shared" si="75"/>
        <v>5530</v>
      </c>
      <c r="BS47" s="111">
        <f t="shared" si="75"/>
        <v>2458</v>
      </c>
      <c r="BT47" s="111">
        <f t="shared" si="75"/>
        <v>2050</v>
      </c>
      <c r="BU47" s="111">
        <f t="shared" si="75"/>
        <v>1900</v>
      </c>
      <c r="BV47" s="111">
        <f t="shared" si="75"/>
        <v>1801</v>
      </c>
      <c r="BW47" s="111">
        <f t="shared" si="75"/>
        <v>1820</v>
      </c>
      <c r="BX47" s="111">
        <f t="shared" si="75"/>
        <v>1618</v>
      </c>
      <c r="BY47" s="26">
        <f t="shared" si="75"/>
        <v>1634</v>
      </c>
      <c r="BZ47" s="110">
        <v>23457</v>
      </c>
      <c r="CA47" s="110">
        <v>23370</v>
      </c>
      <c r="CB47" s="110">
        <v>23355</v>
      </c>
      <c r="CC47" s="110">
        <v>22399</v>
      </c>
      <c r="CD47" s="110">
        <v>18831</v>
      </c>
      <c r="CE47" s="110">
        <v>13015</v>
      </c>
      <c r="CF47" s="110">
        <v>8971</v>
      </c>
      <c r="CG47" s="110">
        <v>5015</v>
      </c>
      <c r="CH47" s="110">
        <v>2005</v>
      </c>
      <c r="CI47" s="26">
        <v>991</v>
      </c>
      <c r="CJ47" s="110">
        <v>46330</v>
      </c>
      <c r="CK47" s="110">
        <v>46311</v>
      </c>
      <c r="CL47" s="110">
        <v>46358</v>
      </c>
      <c r="CM47" s="110">
        <v>46211</v>
      </c>
      <c r="CN47" s="110">
        <v>46150</v>
      </c>
      <c r="CO47" s="110">
        <v>46126</v>
      </c>
      <c r="CP47" s="110">
        <v>46068</v>
      </c>
      <c r="CQ47" s="110">
        <v>45962</v>
      </c>
      <c r="CR47" s="110">
        <v>45073</v>
      </c>
      <c r="CS47" s="26">
        <v>2109</v>
      </c>
      <c r="CT47" s="110">
        <v>79209</v>
      </c>
      <c r="CU47" s="110">
        <v>79195</v>
      </c>
      <c r="CV47" s="110">
        <v>78936</v>
      </c>
      <c r="CW47" s="110">
        <v>79059</v>
      </c>
      <c r="CX47" s="110">
        <v>79141</v>
      </c>
      <c r="CY47" s="110">
        <v>78946</v>
      </c>
      <c r="CZ47" s="110">
        <v>78915</v>
      </c>
      <c r="DA47" s="110">
        <v>78864</v>
      </c>
      <c r="DB47" s="110">
        <v>78728</v>
      </c>
      <c r="DC47" s="26">
        <v>62394</v>
      </c>
      <c r="DD47" s="110">
        <v>0</v>
      </c>
      <c r="DE47" s="110">
        <v>3691</v>
      </c>
      <c r="DF47" s="110">
        <v>8492</v>
      </c>
      <c r="DG47" s="110">
        <v>8853</v>
      </c>
      <c r="DH47" s="110">
        <v>9114</v>
      </c>
      <c r="DI47" s="110">
        <v>9170</v>
      </c>
      <c r="DJ47" s="110">
        <v>9005</v>
      </c>
      <c r="DK47" s="110">
        <v>9036</v>
      </c>
      <c r="DL47" s="110">
        <v>9092</v>
      </c>
      <c r="DM47" s="26">
        <v>9154</v>
      </c>
      <c r="DN47" s="110">
        <f>DD47+GB47</f>
        <v>0</v>
      </c>
      <c r="DO47" s="111">
        <f t="shared" ref="DO47:DW47" si="76">DE47+GC47</f>
        <v>3691</v>
      </c>
      <c r="DP47" s="111">
        <f t="shared" si="76"/>
        <v>9433</v>
      </c>
      <c r="DQ47" s="111">
        <f t="shared" si="76"/>
        <v>12490</v>
      </c>
      <c r="DR47" s="111">
        <f t="shared" si="76"/>
        <v>12994</v>
      </c>
      <c r="DS47" s="111">
        <f t="shared" si="76"/>
        <v>13189</v>
      </c>
      <c r="DT47" s="111">
        <f t="shared" si="76"/>
        <v>13153</v>
      </c>
      <c r="DU47" s="111">
        <f t="shared" si="76"/>
        <v>13012</v>
      </c>
      <c r="DV47" s="111">
        <f t="shared" si="76"/>
        <v>13092</v>
      </c>
      <c r="DW47" s="26">
        <f t="shared" si="76"/>
        <v>13091</v>
      </c>
      <c r="DX47" s="110">
        <v>0</v>
      </c>
      <c r="DY47" s="110">
        <v>0</v>
      </c>
      <c r="DZ47" s="110">
        <v>0</v>
      </c>
      <c r="EA47" s="110">
        <v>941</v>
      </c>
      <c r="EB47" s="110">
        <v>4573</v>
      </c>
      <c r="EC47" s="110">
        <v>10368</v>
      </c>
      <c r="ED47" s="110">
        <v>14380</v>
      </c>
      <c r="EE47" s="110">
        <v>18522</v>
      </c>
      <c r="EF47" s="110">
        <v>21540</v>
      </c>
      <c r="EG47" s="26">
        <v>22532</v>
      </c>
      <c r="EH47" s="110">
        <v>0</v>
      </c>
      <c r="EI47" s="110">
        <v>0</v>
      </c>
      <c r="EJ47" s="110">
        <v>0</v>
      </c>
      <c r="EK47" s="110">
        <v>0</v>
      </c>
      <c r="EL47" s="110">
        <v>0</v>
      </c>
      <c r="EM47" s="110">
        <v>0</v>
      </c>
      <c r="EN47" s="110">
        <v>0</v>
      </c>
      <c r="EO47" s="110">
        <v>0</v>
      </c>
      <c r="EP47" s="110">
        <v>938</v>
      </c>
      <c r="EQ47" s="26">
        <v>43585</v>
      </c>
      <c r="ER47" s="110">
        <v>0</v>
      </c>
      <c r="ES47" s="110">
        <v>0</v>
      </c>
      <c r="ET47" s="110">
        <v>0</v>
      </c>
      <c r="EU47" s="110">
        <v>0</v>
      </c>
      <c r="EV47" s="110">
        <v>0</v>
      </c>
      <c r="EW47" s="110">
        <v>0</v>
      </c>
      <c r="EX47" s="110">
        <v>0</v>
      </c>
      <c r="EY47" s="110">
        <v>0</v>
      </c>
      <c r="EZ47" s="110">
        <v>0</v>
      </c>
      <c r="FA47" s="26">
        <v>15726</v>
      </c>
      <c r="FQ47" s="26"/>
      <c r="FR47" s="111">
        <v>4226</v>
      </c>
      <c r="FS47" s="111">
        <v>4267</v>
      </c>
      <c r="FT47" s="111">
        <v>3357</v>
      </c>
      <c r="FU47" s="111">
        <v>615</v>
      </c>
      <c r="FV47" s="111">
        <v>474</v>
      </c>
      <c r="FW47" s="111">
        <v>270</v>
      </c>
      <c r="FX47" s="111">
        <v>202</v>
      </c>
      <c r="FY47" s="111">
        <v>336</v>
      </c>
      <c r="FZ47" s="111">
        <v>192</v>
      </c>
      <c r="GA47" s="26">
        <v>158</v>
      </c>
      <c r="GB47" s="111">
        <v>0</v>
      </c>
      <c r="GC47" s="111">
        <v>0</v>
      </c>
      <c r="GD47" s="111">
        <v>941</v>
      </c>
      <c r="GE47" s="111">
        <v>3637</v>
      </c>
      <c r="GF47" s="111">
        <v>3880</v>
      </c>
      <c r="GG47" s="111">
        <v>4019</v>
      </c>
      <c r="GH47" s="111">
        <v>4148</v>
      </c>
      <c r="GI47" s="111">
        <v>3976</v>
      </c>
      <c r="GJ47" s="111">
        <v>4000</v>
      </c>
      <c r="GK47" s="26">
        <v>3937</v>
      </c>
    </row>
  </sheetData>
  <pageMargins left="0.7" right="0.7" top="0.75" bottom="0.75" header="0.3" footer="0.3"/>
  <ignoredErrors>
    <ignoredError sqref="H46:BE46" formulaRange="1"/>
    <ignoredError sqref="A29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9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3" width="9.140625" style="97"/>
    <col min="14" max="133" width="13.5703125" style="97" customWidth="1"/>
    <col min="134" max="167" width="9.140625" style="97"/>
    <col min="168" max="169" width="9.140625" style="97" customWidth="1"/>
    <col min="170" max="186" width="9.140625" style="97"/>
    <col min="187" max="226" width="12.42578125" style="97" customWidth="1"/>
    <col min="227" max="227" width="24.140625" style="97" bestFit="1" customWidth="1"/>
    <col min="228" max="236" width="9.5703125" style="97" bestFit="1" customWidth="1"/>
    <col min="237" max="237" width="26" style="97" bestFit="1" customWidth="1"/>
    <col min="238" max="246" width="9.5703125" style="97" bestFit="1" customWidth="1"/>
    <col min="247" max="247" width="27" style="97" bestFit="1" customWidth="1"/>
    <col min="248" max="256" width="9.5703125" style="97" bestFit="1" customWidth="1"/>
    <col min="257" max="257" width="25.140625" style="97" bestFit="1" customWidth="1"/>
    <col min="258" max="266" width="9.5703125" style="97" bestFit="1" customWidth="1"/>
    <col min="267" max="16384" width="9.140625" style="97"/>
  </cols>
  <sheetData>
    <row r="1" spans="1:266" x14ac:dyDescent="0.25">
      <c r="A1" s="26"/>
      <c r="B1" s="97" t="s">
        <v>68</v>
      </c>
      <c r="E1" s="26"/>
      <c r="F1" s="97" t="s">
        <v>69</v>
      </c>
      <c r="I1" s="26"/>
      <c r="J1" s="97" t="s">
        <v>74</v>
      </c>
      <c r="M1" s="26"/>
      <c r="N1" s="97" t="s">
        <v>42</v>
      </c>
      <c r="W1" s="26"/>
      <c r="X1" s="97" t="s">
        <v>83</v>
      </c>
      <c r="AG1" s="26"/>
      <c r="AH1" s="97" t="s">
        <v>43</v>
      </c>
      <c r="AQ1" s="26"/>
      <c r="AR1" s="97" t="s">
        <v>44</v>
      </c>
      <c r="BA1" s="26"/>
      <c r="BB1" s="97" t="s">
        <v>75</v>
      </c>
      <c r="BK1" s="26"/>
      <c r="BL1" s="97" t="s">
        <v>82</v>
      </c>
      <c r="BU1" s="26"/>
      <c r="BV1" s="97" t="s">
        <v>76</v>
      </c>
      <c r="CE1" s="26"/>
      <c r="CF1" s="97" t="s">
        <v>77</v>
      </c>
      <c r="CO1" s="26"/>
      <c r="CP1" s="97" t="s">
        <v>78</v>
      </c>
      <c r="CY1" s="26"/>
      <c r="CZ1" s="97" t="s">
        <v>81</v>
      </c>
      <c r="DI1" s="26"/>
      <c r="DJ1" s="97" t="s">
        <v>79</v>
      </c>
      <c r="DS1" s="26"/>
      <c r="DT1" s="97" t="s">
        <v>80</v>
      </c>
      <c r="EC1" s="26"/>
      <c r="GE1" s="33" t="s">
        <v>75</v>
      </c>
      <c r="GF1" s="33"/>
      <c r="GG1" s="33"/>
      <c r="GH1" s="33"/>
      <c r="GI1" s="33"/>
      <c r="GJ1" s="33"/>
      <c r="GK1" s="33"/>
      <c r="GL1" s="33"/>
      <c r="GM1" s="33"/>
      <c r="GN1" s="33"/>
      <c r="GO1" s="33" t="s">
        <v>82</v>
      </c>
      <c r="GP1" s="33"/>
      <c r="GQ1" s="33"/>
      <c r="GR1" s="33"/>
      <c r="GS1" s="33"/>
      <c r="GT1" s="33"/>
      <c r="GU1" s="33"/>
      <c r="GV1" s="33"/>
      <c r="GW1" s="33"/>
      <c r="GX1" s="33"/>
      <c r="GY1" s="33" t="s">
        <v>76</v>
      </c>
      <c r="GZ1" s="33"/>
      <c r="HA1" s="33"/>
      <c r="HB1" s="33"/>
      <c r="HC1" s="33"/>
      <c r="HD1" s="33"/>
      <c r="HE1" s="33"/>
      <c r="HF1" s="33"/>
      <c r="HG1" s="33"/>
      <c r="HH1" s="33"/>
      <c r="HI1" s="33" t="s">
        <v>77</v>
      </c>
      <c r="HJ1" s="33"/>
      <c r="HK1" s="33"/>
      <c r="HL1" s="33"/>
      <c r="HM1" s="33"/>
      <c r="HN1" s="33"/>
      <c r="HO1" s="33"/>
      <c r="HP1" s="33"/>
      <c r="HQ1" s="33"/>
      <c r="HR1" s="33"/>
      <c r="HS1" s="33" t="s">
        <v>78</v>
      </c>
      <c r="HT1" s="33"/>
      <c r="HU1" s="33"/>
      <c r="HV1" s="33"/>
      <c r="HW1" s="33"/>
      <c r="HX1" s="33"/>
      <c r="HY1" s="33"/>
      <c r="HZ1" s="33"/>
      <c r="IA1" s="33"/>
      <c r="IB1" s="33"/>
      <c r="IC1" s="33" t="s">
        <v>81</v>
      </c>
      <c r="ID1" s="33"/>
      <c r="IE1" s="33"/>
      <c r="IF1" s="33"/>
      <c r="IG1" s="33"/>
      <c r="IH1" s="33"/>
      <c r="II1" s="33"/>
      <c r="IJ1" s="33"/>
      <c r="IK1" s="33"/>
      <c r="IL1" s="33"/>
      <c r="IM1" s="33" t="s">
        <v>79</v>
      </c>
      <c r="IN1" s="33"/>
      <c r="IO1" s="33"/>
      <c r="IP1" s="33"/>
      <c r="IQ1" s="33"/>
      <c r="IR1" s="33"/>
      <c r="IS1" s="33"/>
      <c r="IT1" s="33"/>
      <c r="IU1" s="33"/>
      <c r="IV1" s="33"/>
      <c r="IW1" s="33" t="s">
        <v>80</v>
      </c>
      <c r="IX1" s="33"/>
      <c r="IY1" s="33"/>
      <c r="IZ1" s="33"/>
      <c r="JA1" s="33"/>
      <c r="JB1" s="33"/>
      <c r="JC1" s="33"/>
      <c r="JD1" s="33"/>
      <c r="JE1" s="33"/>
      <c r="JF1" s="33"/>
    </row>
    <row r="2" spans="1:266" s="20" customFormat="1" ht="15.75" thickBot="1" x14ac:dyDescent="0.3">
      <c r="A2" s="27" t="s">
        <v>0</v>
      </c>
      <c r="B2" s="20" t="s">
        <v>33</v>
      </c>
      <c r="C2" s="30" t="s">
        <v>84</v>
      </c>
      <c r="D2" s="20" t="s">
        <v>34</v>
      </c>
      <c r="E2" s="27" t="s">
        <v>35</v>
      </c>
      <c r="F2" s="20" t="s">
        <v>33</v>
      </c>
      <c r="G2" s="30" t="s">
        <v>84</v>
      </c>
      <c r="H2" s="20" t="s">
        <v>34</v>
      </c>
      <c r="I2" s="27" t="s">
        <v>35</v>
      </c>
      <c r="J2" s="20" t="s">
        <v>33</v>
      </c>
      <c r="K2" s="30" t="s">
        <v>84</v>
      </c>
      <c r="L2" s="20" t="s">
        <v>34</v>
      </c>
      <c r="M2" s="27" t="s">
        <v>35</v>
      </c>
      <c r="N2" s="20">
        <v>2001</v>
      </c>
      <c r="O2" s="20">
        <v>2004</v>
      </c>
      <c r="P2" s="20">
        <v>2007</v>
      </c>
      <c r="Q2" s="20">
        <v>2009</v>
      </c>
      <c r="R2" s="20">
        <v>2011</v>
      </c>
      <c r="S2" s="20">
        <v>2014</v>
      </c>
      <c r="T2" s="20">
        <v>2016</v>
      </c>
      <c r="U2" s="20">
        <v>2018</v>
      </c>
      <c r="V2" s="20">
        <v>2020</v>
      </c>
      <c r="W2" s="27">
        <v>2050</v>
      </c>
      <c r="X2" s="20">
        <v>2001</v>
      </c>
      <c r="Y2" s="20">
        <v>2004</v>
      </c>
      <c r="Z2" s="20">
        <v>2007</v>
      </c>
      <c r="AA2" s="20">
        <v>2009</v>
      </c>
      <c r="AB2" s="20">
        <v>2011</v>
      </c>
      <c r="AC2" s="20">
        <v>2014</v>
      </c>
      <c r="AD2" s="20">
        <v>2016</v>
      </c>
      <c r="AE2" s="20">
        <v>2018</v>
      </c>
      <c r="AF2" s="20">
        <v>2020</v>
      </c>
      <c r="AG2" s="27">
        <v>2050</v>
      </c>
      <c r="AH2" s="20">
        <v>2001</v>
      </c>
      <c r="AI2" s="20">
        <v>2004</v>
      </c>
      <c r="AJ2" s="20">
        <v>2007</v>
      </c>
      <c r="AK2" s="20">
        <v>2009</v>
      </c>
      <c r="AL2" s="20">
        <v>2011</v>
      </c>
      <c r="AM2" s="20">
        <v>2014</v>
      </c>
      <c r="AN2" s="20">
        <v>2016</v>
      </c>
      <c r="AO2" s="20">
        <v>2018</v>
      </c>
      <c r="AP2" s="20">
        <v>2020</v>
      </c>
      <c r="AQ2" s="27">
        <v>2050</v>
      </c>
      <c r="AR2" s="20">
        <v>2001</v>
      </c>
      <c r="AS2" s="20">
        <v>2004</v>
      </c>
      <c r="AT2" s="20">
        <v>2007</v>
      </c>
      <c r="AU2" s="20">
        <v>2009</v>
      </c>
      <c r="AV2" s="20">
        <v>2011</v>
      </c>
      <c r="AW2" s="20">
        <v>2014</v>
      </c>
      <c r="AX2" s="20">
        <v>2016</v>
      </c>
      <c r="AY2" s="20">
        <v>2018</v>
      </c>
      <c r="AZ2" s="20">
        <v>2020</v>
      </c>
      <c r="BA2" s="27">
        <v>2050</v>
      </c>
      <c r="BB2" s="20">
        <v>2001</v>
      </c>
      <c r="BC2" s="20">
        <v>2004</v>
      </c>
      <c r="BD2" s="20">
        <v>2007</v>
      </c>
      <c r="BE2" s="20">
        <v>2009</v>
      </c>
      <c r="BF2" s="20">
        <v>2011</v>
      </c>
      <c r="BG2" s="20">
        <v>2014</v>
      </c>
      <c r="BH2" s="20">
        <v>2016</v>
      </c>
      <c r="BI2" s="20">
        <v>2018</v>
      </c>
      <c r="BJ2" s="20">
        <v>2020</v>
      </c>
      <c r="BK2" s="27">
        <v>2050</v>
      </c>
      <c r="BL2" s="20">
        <v>2001</v>
      </c>
      <c r="BM2" s="20">
        <v>2004</v>
      </c>
      <c r="BN2" s="20">
        <v>2007</v>
      </c>
      <c r="BO2" s="20">
        <v>2009</v>
      </c>
      <c r="BP2" s="20">
        <v>2011</v>
      </c>
      <c r="BQ2" s="20">
        <v>2014</v>
      </c>
      <c r="BR2" s="20">
        <v>2016</v>
      </c>
      <c r="BS2" s="20">
        <v>2018</v>
      </c>
      <c r="BT2" s="20">
        <v>2020</v>
      </c>
      <c r="BU2" s="27">
        <v>2050</v>
      </c>
      <c r="BV2" s="20">
        <v>2001</v>
      </c>
      <c r="BW2" s="20">
        <v>2004</v>
      </c>
      <c r="BX2" s="20">
        <v>2007</v>
      </c>
      <c r="BY2" s="20">
        <v>2009</v>
      </c>
      <c r="BZ2" s="20">
        <v>2011</v>
      </c>
      <c r="CA2" s="20">
        <v>2014</v>
      </c>
      <c r="CB2" s="20">
        <v>2016</v>
      </c>
      <c r="CC2" s="20">
        <v>2018</v>
      </c>
      <c r="CD2" s="20">
        <v>2020</v>
      </c>
      <c r="CE2" s="27">
        <v>2050</v>
      </c>
      <c r="CF2" s="20">
        <v>2001</v>
      </c>
      <c r="CG2" s="20">
        <v>2004</v>
      </c>
      <c r="CH2" s="20">
        <v>2007</v>
      </c>
      <c r="CI2" s="20">
        <v>2009</v>
      </c>
      <c r="CJ2" s="20">
        <v>2011</v>
      </c>
      <c r="CK2" s="20">
        <v>2014</v>
      </c>
      <c r="CL2" s="20">
        <v>2016</v>
      </c>
      <c r="CM2" s="20">
        <v>2018</v>
      </c>
      <c r="CN2" s="20">
        <v>2020</v>
      </c>
      <c r="CO2" s="27">
        <v>2050</v>
      </c>
      <c r="CP2" s="20">
        <v>2001</v>
      </c>
      <c r="CQ2" s="20">
        <v>2004</v>
      </c>
      <c r="CR2" s="20">
        <v>2007</v>
      </c>
      <c r="CS2" s="20">
        <v>2009</v>
      </c>
      <c r="CT2" s="20">
        <v>2011</v>
      </c>
      <c r="CU2" s="20">
        <v>2014</v>
      </c>
      <c r="CV2" s="20">
        <v>2016</v>
      </c>
      <c r="CW2" s="20">
        <v>2018</v>
      </c>
      <c r="CX2" s="20">
        <v>2020</v>
      </c>
      <c r="CY2" s="27">
        <v>2050</v>
      </c>
      <c r="CZ2" s="20">
        <v>2001</v>
      </c>
      <c r="DA2" s="20">
        <v>2004</v>
      </c>
      <c r="DB2" s="20">
        <v>2007</v>
      </c>
      <c r="DC2" s="20">
        <v>2009</v>
      </c>
      <c r="DD2" s="20">
        <v>2011</v>
      </c>
      <c r="DE2" s="20">
        <v>2014</v>
      </c>
      <c r="DF2" s="20">
        <v>2016</v>
      </c>
      <c r="DG2" s="20">
        <v>2018</v>
      </c>
      <c r="DH2" s="20">
        <v>2020</v>
      </c>
      <c r="DI2" s="27">
        <v>2050</v>
      </c>
      <c r="DJ2" s="20">
        <v>2001</v>
      </c>
      <c r="DK2" s="20">
        <v>2004</v>
      </c>
      <c r="DL2" s="20">
        <v>2007</v>
      </c>
      <c r="DM2" s="20">
        <v>2009</v>
      </c>
      <c r="DN2" s="20">
        <v>2011</v>
      </c>
      <c r="DO2" s="20">
        <v>2014</v>
      </c>
      <c r="DP2" s="20">
        <v>2016</v>
      </c>
      <c r="DQ2" s="20">
        <v>2018</v>
      </c>
      <c r="DR2" s="20">
        <v>2020</v>
      </c>
      <c r="DS2" s="27">
        <v>2050</v>
      </c>
      <c r="DT2" s="20">
        <v>2001</v>
      </c>
      <c r="DU2" s="20">
        <v>2004</v>
      </c>
      <c r="DV2" s="20">
        <v>2007</v>
      </c>
      <c r="DW2" s="20">
        <v>2009</v>
      </c>
      <c r="DX2" s="20">
        <v>2011</v>
      </c>
      <c r="DY2" s="20">
        <v>2014</v>
      </c>
      <c r="DZ2" s="20">
        <v>2016</v>
      </c>
      <c r="EA2" s="20">
        <v>2018</v>
      </c>
      <c r="EB2" s="20">
        <v>2020</v>
      </c>
      <c r="EC2" s="27">
        <v>2050</v>
      </c>
      <c r="GE2" s="34">
        <v>2001</v>
      </c>
      <c r="GF2" s="34">
        <v>2004</v>
      </c>
      <c r="GG2" s="34">
        <v>2007</v>
      </c>
      <c r="GH2" s="34">
        <v>2009</v>
      </c>
      <c r="GI2" s="34">
        <v>2011</v>
      </c>
      <c r="GJ2" s="34">
        <v>2014</v>
      </c>
      <c r="GK2" s="34">
        <v>2016</v>
      </c>
      <c r="GL2" s="34">
        <v>2018</v>
      </c>
      <c r="GM2" s="34">
        <v>2020</v>
      </c>
      <c r="GN2" s="34">
        <v>2050</v>
      </c>
      <c r="GO2" s="34">
        <v>2001</v>
      </c>
      <c r="GP2" s="34">
        <v>2004</v>
      </c>
      <c r="GQ2" s="34">
        <v>2007</v>
      </c>
      <c r="GR2" s="34">
        <v>2009</v>
      </c>
      <c r="GS2" s="34">
        <v>2011</v>
      </c>
      <c r="GT2" s="34">
        <v>2014</v>
      </c>
      <c r="GU2" s="34">
        <v>2016</v>
      </c>
      <c r="GV2" s="34">
        <v>2018</v>
      </c>
      <c r="GW2" s="34">
        <v>2020</v>
      </c>
      <c r="GX2" s="34">
        <v>2050</v>
      </c>
      <c r="GY2" s="34">
        <v>2001</v>
      </c>
      <c r="GZ2" s="34">
        <v>2004</v>
      </c>
      <c r="HA2" s="34">
        <v>2007</v>
      </c>
      <c r="HB2" s="34">
        <v>2009</v>
      </c>
      <c r="HC2" s="34">
        <v>2011</v>
      </c>
      <c r="HD2" s="34">
        <v>2014</v>
      </c>
      <c r="HE2" s="34">
        <v>2016</v>
      </c>
      <c r="HF2" s="34">
        <v>2018</v>
      </c>
      <c r="HG2" s="34">
        <v>2020</v>
      </c>
      <c r="HH2" s="34">
        <v>2050</v>
      </c>
      <c r="HI2" s="34">
        <v>2001</v>
      </c>
      <c r="HJ2" s="34">
        <v>2004</v>
      </c>
      <c r="HK2" s="34">
        <v>2007</v>
      </c>
      <c r="HL2" s="34">
        <v>2009</v>
      </c>
      <c r="HM2" s="34">
        <v>2011</v>
      </c>
      <c r="HN2" s="34">
        <v>2014</v>
      </c>
      <c r="HO2" s="34">
        <v>2016</v>
      </c>
      <c r="HP2" s="34">
        <v>2018</v>
      </c>
      <c r="HQ2" s="34">
        <v>2020</v>
      </c>
      <c r="HR2" s="34">
        <v>2050</v>
      </c>
      <c r="HS2" s="34">
        <v>2001</v>
      </c>
      <c r="HT2" s="34">
        <v>2004</v>
      </c>
      <c r="HU2" s="34">
        <v>2007</v>
      </c>
      <c r="HV2" s="34">
        <v>2009</v>
      </c>
      <c r="HW2" s="34">
        <v>2011</v>
      </c>
      <c r="HX2" s="34">
        <v>2014</v>
      </c>
      <c r="HY2" s="34">
        <v>2016</v>
      </c>
      <c r="HZ2" s="34">
        <v>2018</v>
      </c>
      <c r="IA2" s="34">
        <v>2020</v>
      </c>
      <c r="IB2" s="34">
        <v>2050</v>
      </c>
      <c r="IC2" s="34">
        <v>2001</v>
      </c>
      <c r="ID2" s="34">
        <v>2004</v>
      </c>
      <c r="IE2" s="34">
        <v>2007</v>
      </c>
      <c r="IF2" s="34">
        <v>2009</v>
      </c>
      <c r="IG2" s="34">
        <v>2011</v>
      </c>
      <c r="IH2" s="34">
        <v>2014</v>
      </c>
      <c r="II2" s="34">
        <v>2016</v>
      </c>
      <c r="IJ2" s="34">
        <v>2018</v>
      </c>
      <c r="IK2" s="34">
        <v>2020</v>
      </c>
      <c r="IL2" s="34">
        <v>2050</v>
      </c>
      <c r="IM2" s="34">
        <v>2001</v>
      </c>
      <c r="IN2" s="34">
        <v>2004</v>
      </c>
      <c r="IO2" s="34">
        <v>2007</v>
      </c>
      <c r="IP2" s="34">
        <v>2009</v>
      </c>
      <c r="IQ2" s="34">
        <v>2011</v>
      </c>
      <c r="IR2" s="34">
        <v>2014</v>
      </c>
      <c r="IS2" s="34">
        <v>2016</v>
      </c>
      <c r="IT2" s="34">
        <v>2018</v>
      </c>
      <c r="IU2" s="34">
        <v>2020</v>
      </c>
      <c r="IV2" s="34">
        <v>2050</v>
      </c>
      <c r="IW2" s="34">
        <v>2001</v>
      </c>
      <c r="IX2" s="34">
        <v>2004</v>
      </c>
      <c r="IY2" s="34">
        <v>2007</v>
      </c>
      <c r="IZ2" s="34">
        <v>2009</v>
      </c>
      <c r="JA2" s="34">
        <v>2011</v>
      </c>
      <c r="JB2" s="34">
        <v>2014</v>
      </c>
      <c r="JC2" s="34">
        <v>2016</v>
      </c>
      <c r="JD2" s="34">
        <v>2018</v>
      </c>
      <c r="JE2" s="34">
        <v>2020</v>
      </c>
      <c r="JF2" s="34">
        <v>2050</v>
      </c>
    </row>
    <row r="3" spans="1:266" x14ac:dyDescent="0.25">
      <c r="A3" s="28" t="s">
        <v>1</v>
      </c>
      <c r="B3" s="97">
        <v>1.7170295579999999</v>
      </c>
      <c r="C3" s="97">
        <v>-10.575583549999999</v>
      </c>
      <c r="D3" s="97">
        <v>2.52468768</v>
      </c>
      <c r="E3" s="26">
        <v>4.0344412209999998</v>
      </c>
      <c r="F3" s="97">
        <v>15.740632290000001</v>
      </c>
      <c r="G3" s="97">
        <v>2.9670425E-2</v>
      </c>
      <c r="H3" s="97">
        <v>6.2493343039999996</v>
      </c>
      <c r="I3" s="26">
        <v>5.7899855990000004</v>
      </c>
      <c r="J3" s="97">
        <f>SQRT(1/F3)</f>
        <v>0.25205128341948624</v>
      </c>
      <c r="K3" s="97">
        <f t="shared" ref="K3:M18" si="0">SQRT(1/G3)</f>
        <v>5.8054797747731337</v>
      </c>
      <c r="L3" s="97">
        <f t="shared" si="0"/>
        <v>0.40002130397385155</v>
      </c>
      <c r="M3" s="26">
        <f t="shared" si="0"/>
        <v>0.4155863342891975</v>
      </c>
      <c r="N3" s="31">
        <f>('post-vaccine carriage (0.1)'!DN3*(1-'invasiveness (0.1)'!$F$90)+'post-vaccine carriage (0.1)'!BP3)*EXP('invasiveness (0.1)'!$B3)/1000*(100000/('post-vaccine carriage (0.1)'!BP$47+'post-vaccine carriage (0.1)'!DN$47))</f>
        <v>25.485322304090136</v>
      </c>
      <c r="O3" s="31">
        <f>('post-vaccine carriage (0.1)'!DO3*(1-'invasiveness (0.1)'!$F$90)+'post-vaccine carriage (0.1)'!BQ3)*EXP('invasiveness (0.1)'!$B3)/1000*(100000/('post-vaccine carriage (0.1)'!BQ$47+'post-vaccine carriage (0.1)'!DO$47))</f>
        <v>10.213779287299346</v>
      </c>
      <c r="P3" s="31">
        <f>('post-vaccine carriage (0.1)'!DP3*(1-'invasiveness (0.1)'!$F$90)+'post-vaccine carriage (0.1)'!BR3)*EXP('invasiveness (0.1)'!$B3)/1000*(100000/('post-vaccine carriage (0.1)'!BR$47+'post-vaccine carriage (0.1)'!DP$47))</f>
        <v>0.98610613399565439</v>
      </c>
      <c r="Q3" s="31">
        <f>('post-vaccine carriage (0.1)'!DQ3*(1-'invasiveness (0.1)'!$F$90)+'post-vaccine carriage (0.1)'!BS3)*EXP('invasiveness (0.1)'!$B3)/1000*(100000/('post-vaccine carriage (0.1)'!BS$47+'post-vaccine carriage (0.1)'!DQ$47))</f>
        <v>0.17879468749094846</v>
      </c>
      <c r="R3" s="31">
        <f>('post-vaccine carriage (0.1)'!DR3*(1-'invasiveness (0.1)'!$F$90)+'post-vaccine carriage (0.1)'!BT3)*EXP('invasiveness (0.1)'!$B3)/1000*(100000/('post-vaccine carriage (0.1)'!BT$47+'post-vaccine carriage (0.1)'!DR$47))</f>
        <v>3.7011197551275934E-3</v>
      </c>
      <c r="S3" s="31">
        <f>('post-vaccine carriage (0.1)'!DS3*(1-'invasiveness (0.1)'!$F$90)+'post-vaccine carriage (0.1)'!BU3)*EXP('invasiveness (0.1)'!$B3)/1000*(100000/('post-vaccine carriage (0.1)'!BU$47+'post-vaccine carriage (0.1)'!DS$47))</f>
        <v>3.6900818872118444E-3</v>
      </c>
      <c r="T3" s="31">
        <f>('post-vaccine carriage (0.1)'!DT3*(1-'invasiveness (0.1)'!$F$90)+'post-vaccine carriage (0.1)'!BV3)*EXP('invasiveness (0.1)'!$B3)/1000*(100000/('post-vaccine carriage (0.1)'!BV$47+'post-vaccine carriage (0.1)'!DT$47))</f>
        <v>3.7233947837461228E-3</v>
      </c>
      <c r="U3" s="31">
        <f>('post-vaccine carriage (0.1)'!DU3*(1-'invasiveness (0.1)'!$F$90)+'post-vaccine carriage (0.1)'!BW3)*EXP('invasiveness (0.1)'!$B3)/1000*(100000/('post-vaccine carriage (0.1)'!BW$47+'post-vaccine carriage (0.1)'!DU$47))</f>
        <v>4.1294235541904999E-2</v>
      </c>
      <c r="V3" s="31">
        <f>('post-vaccine carriage (0.1)'!DV3*(1-'invasiveness (0.1)'!$F$90)+'post-vaccine carriage (0.1)'!BX3)*EXP('invasiveness (0.1)'!$B3)/1000*(100000/('post-vaccine carriage (0.1)'!BX$47+'post-vaccine carriage (0.1)'!DV$47))</f>
        <v>7.9488277193673018E-2</v>
      </c>
      <c r="W3" s="114">
        <f>('post-vaccine carriage (0.1)'!DW3*(1-'invasiveness (0.1)'!$F$90)+'post-vaccine carriage (0.1)'!BY3)*EXP('invasiveness (0.1)'!$B3)/1000*(100000/('post-vaccine carriage (0.1)'!BY$47+'post-vaccine carriage (0.1)'!DW$47))</f>
        <v>4.1594302312905597E-2</v>
      </c>
      <c r="X3" s="31">
        <f>('post-vaccine carriage (0.1)'!DX3*(1-'invasiveness (0.1)'!$F$90)+'post-vaccine carriage (0.1)'!BZ3)*EXP('invasiveness (0.1)'!$C3)/1000*(100000/('post-vaccine carriage (0.1)'!BZ$47+'post-vaccine carriage (0.1)'!DX$47))</f>
        <v>4.0708167767970445E-5</v>
      </c>
      <c r="Y3" s="31">
        <f>('post-vaccine carriage (0.1)'!DY3*(1-'invasiveness (0.1)'!$F$90)+'post-vaccine carriage (0.1)'!CA3)*EXP('invasiveness (0.1)'!$C3)/1000*(100000/('post-vaccine carriage (0.1)'!CA$47+'post-vaccine carriage (0.1)'!DY$47))</f>
        <v>1.900959906685879E-5</v>
      </c>
      <c r="Z3" s="31">
        <f>('post-vaccine carriage (0.1)'!DZ3*(1-'invasiveness (0.1)'!$F$90)+'post-vaccine carriage (0.1)'!CB3)*EXP('invasiveness (0.1)'!$C3)/1000*(100000/('post-vaccine carriage (0.1)'!CB$47+'post-vaccine carriage (0.1)'!DZ$47))</f>
        <v>4.2635087314260173E-6</v>
      </c>
      <c r="AA3" s="31">
        <f>('post-vaccine carriage (0.1)'!EA3*(1-'invasiveness (0.1)'!$F$90)+'post-vaccine carriage (0.1)'!CC3)*EXP('invasiveness (0.1)'!$C3)/1000*(100000/('post-vaccine carriage (0.1)'!CC$47+'post-vaccine carriage (0.1)'!EA$47))</f>
        <v>9.9545804763950628E-7</v>
      </c>
      <c r="AB3" s="31">
        <f>('post-vaccine carriage (0.1)'!EB3*(1-'invasiveness (0.1)'!$F$90)+'post-vaccine carriage (0.1)'!CD3)*EXP('invasiveness (0.1)'!$C3)/1000*(100000/('post-vaccine carriage (0.1)'!CD$47+'post-vaccine carriage (0.1)'!EB$47))</f>
        <v>1.0909185633669307E-7</v>
      </c>
      <c r="AC3" s="31">
        <f>('post-vaccine carriage (0.1)'!EC3*(1-'invasiveness (0.1)'!$F$90)+'post-vaccine carriage (0.1)'!CE3)*EXP('invasiveness (0.1)'!$C3)/1000*(100000/('post-vaccine carriage (0.1)'!CE$47+'post-vaccine carriage (0.1)'!EC$47))</f>
        <v>2.1837966092494247E-7</v>
      </c>
      <c r="AD3" s="31">
        <f>('post-vaccine carriage (0.1)'!ED3*(1-'invasiveness (0.1)'!$F$90)+'post-vaccine carriage (0.1)'!CF3)*EXP('invasiveness (0.1)'!$C3)/1000*(100000/('post-vaccine carriage (0.1)'!CF$47+'post-vaccine carriage (0.1)'!ED$47))</f>
        <v>1.093394632223016E-7</v>
      </c>
      <c r="AE3" s="31">
        <f>('post-vaccine carriage (0.1)'!EE3*(1-'invasiveness (0.1)'!$F$90)+'post-vaccine carriage (0.1)'!CG3)*EXP('invasiveness (0.1)'!$C3)/1000*(100000/('post-vaccine carriage (0.1)'!CG$47+'post-vaccine carriage (0.1)'!EE$47))</f>
        <v>1.0847541342159E-8</v>
      </c>
      <c r="AF3" s="31">
        <f>('post-vaccine carriage (0.1)'!EF3*(1-'invasiveness (0.1)'!$F$90)+'post-vaccine carriage (0.1)'!CH3)*EXP('invasiveness (0.1)'!$C3)/1000*(100000/('post-vaccine carriage (0.1)'!CH$47+'post-vaccine carriage (0.1)'!EF$47))</f>
        <v>0</v>
      </c>
      <c r="AG3" s="114">
        <f>('post-vaccine carriage (0.1)'!EG3*(1-'invasiveness (0.1)'!$F$90)+'post-vaccine carriage (0.1)'!CI3)*EXP('invasiveness (0.1)'!$C3)/1000*(100000/('post-vaccine carriage (0.1)'!CI$47+'post-vaccine carriage (0.1)'!EG$47))</f>
        <v>0</v>
      </c>
      <c r="AH3" s="31">
        <f>('post-vaccine carriage (0.1)'!EH3*(1-'invasiveness (0.1)'!$F$90)+'post-vaccine carriage (0.1)'!CJ3)*EXP('invasiveness (0.1)'!$D3)/1000*(100000/('post-vaccine carriage (0.1)'!CJ$47+'post-vaccine carriage (0.1)'!EH$47))</f>
        <v>12.451956742820487</v>
      </c>
      <c r="AI3" s="31">
        <f>('post-vaccine carriage (0.1)'!EI3*(1-'invasiveness (0.1)'!$F$90)+'post-vaccine carriage (0.1)'!CK3)*EXP('invasiveness (0.1)'!$D3)/1000*(100000/('post-vaccine carriage (0.1)'!CK$47+'post-vaccine carriage (0.1)'!EI$47))</f>
        <v>5.7162291461292574</v>
      </c>
      <c r="AJ3" s="31">
        <f>('post-vaccine carriage (0.1)'!EJ3*(1-'invasiveness (0.1)'!$F$90)+'post-vaccine carriage (0.1)'!CL3)*EXP('invasiveness (0.1)'!$D3)/1000*(100000/('post-vaccine carriage (0.1)'!CL$47+'post-vaccine carriage (0.1)'!EJ$47))</f>
        <v>1.2390563806713086</v>
      </c>
      <c r="AK3" s="31">
        <f>('post-vaccine carriage (0.1)'!EK3*(1-'invasiveness (0.1)'!$F$90)+'post-vaccine carriage (0.1)'!CM3)*EXP('invasiveness (0.1)'!$D3)/1000*(100000/('post-vaccine carriage (0.1)'!CM$47+'post-vaccine carriage (0.1)'!EK$47))</f>
        <v>0.27021693355130266</v>
      </c>
      <c r="AL3" s="31">
        <f>('post-vaccine carriage (0.1)'!EL3*(1-'invasiveness (0.1)'!$F$90)+'post-vaccine carriage (0.1)'!CN3)*EXP('invasiveness (0.1)'!$D3)/1000*(100000/('post-vaccine carriage (0.1)'!CN$47+'post-vaccine carriage (0.1)'!EL$47))</f>
        <v>0.13528705001450972</v>
      </c>
      <c r="AM3" s="31">
        <f>('post-vaccine carriage (0.1)'!EM3*(1-'invasiveness (0.1)'!$F$90)+'post-vaccine carriage (0.1)'!CO3)*EXP('invasiveness (0.1)'!$D3)/1000*(100000/('post-vaccine carriage (0.1)'!CO$47+'post-vaccine carriage (0.1)'!EM$47))</f>
        <v>2.7071488350039561E-2</v>
      </c>
      <c r="AN3" s="31">
        <f>('post-vaccine carriage (0.1)'!EN3*(1-'invasiveness (0.1)'!$F$90)+'post-vaccine carriage (0.1)'!CP3)*EXP('invasiveness (0.1)'!$D3)/1000*(100000/('post-vaccine carriage (0.1)'!CP$47+'post-vaccine carriage (0.1)'!EN$47))</f>
        <v>2.7105571581877323E-2</v>
      </c>
      <c r="AO3" s="31">
        <f>('post-vaccine carriage (0.1)'!EO3*(1-'invasiveness (0.1)'!$F$90)+'post-vaccine carriage (0.1)'!CQ3)*EXP('invasiveness (0.1)'!$D3)/1000*(100000/('post-vaccine carriage (0.1)'!CQ$47+'post-vaccine carriage (0.1)'!EO$47))</f>
        <v>8.1504251662281313E-2</v>
      </c>
      <c r="AP3" s="31">
        <f>('post-vaccine carriage (0.1)'!EP3*(1-'invasiveness (0.1)'!$F$90)+'post-vaccine carriage (0.1)'!CR3)*EXP('invasiveness (0.1)'!$D3)/1000*(100000/('post-vaccine carriage (0.1)'!CR$47+'post-vaccine carriage (0.1)'!EP$47))</f>
        <v>5.4278301781483761E-2</v>
      </c>
      <c r="AQ3" s="114">
        <f>('post-vaccine carriage (0.1)'!EQ3*(1-'invasiveness (0.1)'!$F$90)+'post-vaccine carriage (0.1)'!CS3)*EXP('invasiveness (0.1)'!$D3)/1000*(100000/('post-vaccine carriage (0.1)'!CS$47+'post-vaccine carriage (0.1)'!EQ$47))</f>
        <v>0</v>
      </c>
      <c r="AR3" s="31">
        <f>('post-vaccine carriage (0.1)'!ER3*(1-'invasiveness (0.1)'!$F$90)+'post-vaccine carriage (0.1)'!CT3)*EXP('invasiveness (0.1)'!$E3)/1000*(100000/('post-vaccine carriage (0.1)'!CT$47+'post-vaccine carriage (0.1)'!ER$47))</f>
        <v>54.792642962147205</v>
      </c>
      <c r="AS3" s="31">
        <f>('post-vaccine carriage (0.1)'!ES3*(1-'invasiveness (0.1)'!$F$90)+'post-vaccine carriage (0.1)'!CU3)*EXP('invasiveness (0.1)'!$E3)/1000*(100000/('post-vaccine carriage (0.1)'!CU$47+'post-vaccine carriage (0.1)'!ES$47))</f>
        <v>29.399166154220982</v>
      </c>
      <c r="AT3" s="31">
        <f>('post-vaccine carriage (0.1)'!ET3*(1-'invasiveness (0.1)'!$F$90)+'post-vaccine carriage (0.1)'!CV3)*EXP('invasiveness (0.1)'!$E3)/1000*(100000/('post-vaccine carriage (0.1)'!CV$47+'post-vaccine carriage (0.1)'!ET$47))</f>
        <v>5.0829845935908349</v>
      </c>
      <c r="AU3" s="31">
        <f>('post-vaccine carriage (0.1)'!EU3*(1-'invasiveness (0.1)'!$F$90)+'post-vaccine carriage (0.1)'!CW3)*EXP('invasiveness (0.1)'!$E3)/1000*(100000/('post-vaccine carriage (0.1)'!CW$47+'post-vaccine carriage (0.1)'!EU$47))</f>
        <v>1.4295990100446863</v>
      </c>
      <c r="AV3" s="31">
        <f>('post-vaccine carriage (0.1)'!EV3*(1-'invasiveness (0.1)'!$F$90)+'post-vaccine carriage (0.1)'!CX3)*EXP('invasiveness (0.1)'!$E3)/1000*(100000/('post-vaccine carriage (0.1)'!CX$47+'post-vaccine carriage (0.1)'!EV$47))</f>
        <v>0.49984121817127658</v>
      </c>
      <c r="AW3" s="31">
        <f>('post-vaccine carriage (0.1)'!EW3*(1-'invasiveness (0.1)'!$F$90)+'post-vaccine carriage (0.1)'!CY3)*EXP('invasiveness (0.1)'!$E3)/1000*(100000/('post-vaccine carriage (0.1)'!CY$47+'post-vaccine carriage (0.1)'!EW$47))</f>
        <v>7.1582263911485602E-2</v>
      </c>
      <c r="AX3" s="31">
        <f>('post-vaccine carriage (0.1)'!EX3*(1-'invasiveness (0.1)'!$F$90)+'post-vaccine carriage (0.1)'!CZ3)*EXP('invasiveness (0.1)'!$E3)/1000*(100000/('post-vaccine carriage (0.1)'!CZ$47+'post-vaccine carriage (0.1)'!EX$47))</f>
        <v>7.1610383409442341E-2</v>
      </c>
      <c r="AY3" s="31">
        <f>('post-vaccine carriage (0.1)'!EY3*(1-'invasiveness (0.1)'!$F$90)+'post-vaccine carriage (0.1)'!DA3)*EXP('invasiveness (0.1)'!$E3)/1000*(100000/('post-vaccine carriage (0.1)'!DA$47+'post-vaccine carriage (0.1)'!EY$47))</f>
        <v>0.5015968483375558</v>
      </c>
      <c r="AZ3" s="31">
        <f>('post-vaccine carriage (0.1)'!EZ3*(1-'invasiveness (0.1)'!$F$90)+'post-vaccine carriage (0.1)'!DB3)*EXP('invasiveness (0.1)'!$E3)/1000*(100000/('post-vaccine carriage (0.1)'!DB$47+'post-vaccine carriage (0.1)'!EZ$47))</f>
        <v>0.502463340200348</v>
      </c>
      <c r="BA3" s="114">
        <f>('post-vaccine carriage (0.1)'!FA3*(1-'invasiveness (0.1)'!$F$90)+'post-vaccine carriage (0.1)'!DC3)*EXP('invasiveness (0.1)'!$E3)/1000*(100000/('post-vaccine carriage (0.1)'!DC$47+'post-vaccine carriage (0.1)'!FA$47))</f>
        <v>7.2339137311266552E-2</v>
      </c>
      <c r="BB3" s="31">
        <f>('post-vaccine carriage (0.1)'!DN3*(1-'invasiveness (0.1)'!$F$90)+'post-vaccine carriage (0.1)'!BP3)*EXP('invasiveness (0.1)'!$B3-1.96*$J3)/1000*(100000/('post-vaccine carriage (0.1)'!BP$47+'post-vaccine carriage (0.1)'!DN$47))</f>
        <v>15.550334894625973</v>
      </c>
      <c r="BC3" s="31">
        <f>('post-vaccine carriage (0.1)'!DO3*(1-'invasiveness (0.1)'!$F$90)+'post-vaccine carriage (0.1)'!BQ3)*EXP('invasiveness (0.1)'!$B3-1.96*$J3)/1000*(100000/('post-vaccine carriage (0.1)'!BQ$47+'post-vaccine carriage (0.1)'!DO$47))</f>
        <v>6.2321239873748349</v>
      </c>
      <c r="BD3" s="31">
        <f>('post-vaccine carriage (0.1)'!DP3*(1-'invasiveness (0.1)'!$F$90)+'post-vaccine carriage (0.1)'!BR3)*EXP('invasiveness (0.1)'!$B3-1.96*$J3)/1000*(100000/('post-vaccine carriage (0.1)'!BR$47+'post-vaccine carriage (0.1)'!DP$47))</f>
        <v>0.6016906689391307</v>
      </c>
      <c r="BE3" s="31">
        <f>('post-vaccine carriage (0.1)'!DQ3*(1-'invasiveness (0.1)'!$F$90)+'post-vaccine carriage (0.1)'!BS3)*EXP('invasiveness (0.1)'!$B3-1.96*$J3)/1000*(100000/('post-vaccine carriage (0.1)'!BS$47+'post-vaccine carriage (0.1)'!DQ$47))</f>
        <v>0.10909484426720509</v>
      </c>
      <c r="BF3" s="31">
        <f>('post-vaccine carriage (0.1)'!DR3*(1-'invasiveness (0.1)'!$F$90)+'post-vaccine carriage (0.1)'!BT3)*EXP('invasiveness (0.1)'!$B3-1.96*$J3)/1000*(100000/('post-vaccine carriage (0.1)'!BT$47+'post-vaccine carriage (0.1)'!DR$47))</f>
        <v>2.258305819742895E-3</v>
      </c>
      <c r="BG3" s="31">
        <f>('post-vaccine carriage (0.1)'!DS3*(1-'invasiveness (0.1)'!$F$90)+'post-vaccine carriage (0.1)'!BU3)*EXP('invasiveness (0.1)'!$B3-1.96*$J3)/1000*(100000/('post-vaccine carriage (0.1)'!BU$47+'post-vaccine carriage (0.1)'!DS$47))</f>
        <v>2.2515708630268484E-3</v>
      </c>
      <c r="BH3" s="31">
        <f>('post-vaccine carriage (0.1)'!DT3*(1-'invasiveness (0.1)'!$F$90)+'post-vaccine carriage (0.1)'!BV3)*EXP('invasiveness (0.1)'!$B3-1.96*$J3)/1000*(100000/('post-vaccine carriage (0.1)'!BV$47+'post-vaccine carriage (0.1)'!DT$47))</f>
        <v>2.2718973353090888E-3</v>
      </c>
      <c r="BI3" s="31">
        <f>('post-vaccine carriage (0.1)'!DU3*(1-'invasiveness (0.1)'!$F$90)+'post-vaccine carriage (0.1)'!BW3)*EXP('invasiveness (0.1)'!$B3-1.96*$J3)/1000*(100000/('post-vaccine carriage (0.1)'!BW$47+'post-vaccine carriage (0.1)'!DU$47))</f>
        <v>2.5196432057330995E-2</v>
      </c>
      <c r="BJ3" s="31">
        <f>('post-vaccine carriage (0.1)'!DV3*(1-'invasiveness (0.1)'!$F$90)+'post-vaccine carriage (0.1)'!BX3)*EXP('invasiveness (0.1)'!$B3-1.96*$J3)/1000*(100000/('post-vaccine carriage (0.1)'!BX$47+'post-vaccine carriage (0.1)'!DV$47))</f>
        <v>4.8501224187386442E-2</v>
      </c>
      <c r="BK3" s="114">
        <f>('post-vaccine carriage (0.1)'!DW3*(1-'invasiveness (0.1)'!$F$90)+'post-vaccine carriage (0.1)'!BY3)*EXP('invasiveness (0.1)'!$B3-1.96*$J3)/1000*(100000/('post-vaccine carriage (0.1)'!BY$47+'post-vaccine carriage (0.1)'!DW$47))</f>
        <v>2.5379523278392754E-2</v>
      </c>
      <c r="BL3" s="31">
        <f>('post-vaccine carriage (0.1)'!DX3*(1-'invasiveness (0.1)'!$F$90)+'post-vaccine carriage (0.1)'!BZ3)*EXP('invasiveness (0.1)'!$C3-1.96*$K3)/1000*(100000/('post-vaccine carriage (0.1)'!BZ$47+'post-vaccine carriage (0.1)'!DX$47))</f>
        <v>4.6554043381332204E-10</v>
      </c>
      <c r="BM3" s="31">
        <f>('post-vaccine carriage (0.1)'!DY3*(1-'invasiveness (0.1)'!$F$90)+'post-vaccine carriage (0.1)'!CA3)*EXP('invasiveness (0.1)'!$C3-1.96*$K3)/1000*(100000/('post-vaccine carriage (0.1)'!CA$47+'post-vaccine carriage (0.1)'!DY$47))</f>
        <v>2.1739462818972209E-10</v>
      </c>
      <c r="BN3" s="31">
        <f>('post-vaccine carriage (0.1)'!DZ3*(1-'invasiveness (0.1)'!$F$90)+'post-vaccine carriage (0.1)'!CB3)*EXP('invasiveness (0.1)'!$C3-1.96*$K3)/1000*(100000/('post-vaccine carriage (0.1)'!CB$47+'post-vaccine carriage (0.1)'!DZ$47))</f>
        <v>4.8757677223602318E-11</v>
      </c>
      <c r="BO3" s="31">
        <f>('post-vaccine carriage (0.1)'!EA3*(1-'invasiveness (0.1)'!$F$90)+'post-vaccine carriage (0.1)'!CC3)*EXP('invasiveness (0.1)'!$C3-1.96*$K3)/1000*(100000/('post-vaccine carriage (0.1)'!CC$47+'post-vaccine carriage (0.1)'!EA$47))</f>
        <v>1.1384102914739537E-11</v>
      </c>
      <c r="BP3" s="31">
        <f>('post-vaccine carriage (0.1)'!EB3*(1-'invasiveness (0.1)'!$F$90)+'post-vaccine carriage (0.1)'!CD3)*EXP('invasiveness (0.1)'!$C3-1.96*$K3)/1000*(100000/('post-vaccine carriage (0.1)'!CD$47+'post-vaccine carriage (0.1)'!EB$47))</f>
        <v>1.2475793657420297E-12</v>
      </c>
      <c r="BQ3" s="31">
        <f>('post-vaccine carriage (0.1)'!EC3*(1-'invasiveness (0.1)'!$F$90)+'post-vaccine carriage (0.1)'!CE3)*EXP('invasiveness (0.1)'!$C3-1.96*$K3)/1000*(100000/('post-vaccine carriage (0.1)'!CE$47+'post-vaccine carriage (0.1)'!EC$47))</f>
        <v>2.4973996044841522E-12</v>
      </c>
      <c r="BR3" s="31">
        <f>('post-vaccine carriage (0.1)'!ED3*(1-'invasiveness (0.1)'!$F$90)+'post-vaccine carriage (0.1)'!CF3)*EXP('invasiveness (0.1)'!$C3-1.96*$K3)/1000*(100000/('post-vaccine carriage (0.1)'!CF$47+'post-vaccine carriage (0.1)'!ED$47))</f>
        <v>1.2504110091998827E-12</v>
      </c>
      <c r="BS3" s="31">
        <f>('post-vaccine carriage (0.1)'!EE3*(1-'invasiveness (0.1)'!$F$90)+'post-vaccine carriage (0.1)'!CG3)*EXP('invasiveness (0.1)'!$C3-1.96*$K3)/1000*(100000/('post-vaccine carriage (0.1)'!CG$47+'post-vaccine carriage (0.1)'!EE$47))</f>
        <v>1.2405296968953754E-13</v>
      </c>
      <c r="BT3" s="31">
        <f>('post-vaccine carriage (0.1)'!EF3*(1-'invasiveness (0.1)'!$F$90)+'post-vaccine carriage (0.1)'!CH3)*EXP('invasiveness (0.1)'!$C3-1.96*$K3)/1000*(100000/('post-vaccine carriage (0.1)'!CH$47+'post-vaccine carriage (0.1)'!EF$47))</f>
        <v>0</v>
      </c>
      <c r="BU3" s="114">
        <f>('post-vaccine carriage (0.1)'!EG3*(1-'invasiveness (0.1)'!$F$90)+'post-vaccine carriage (0.1)'!CI3)*EXP('invasiveness (0.1)'!$C3-1.96*$K3)/1000*(100000/('post-vaccine carriage (0.1)'!CI$47+'post-vaccine carriage (0.1)'!EG$47))</f>
        <v>0</v>
      </c>
      <c r="BV3" s="31">
        <f>('post-vaccine carriage (0.1)'!EH3*(1-'invasiveness (0.1)'!$F$90)+'post-vaccine carriage (0.1)'!CJ3)*EXP('invasiveness (0.1)'!$D3-1.96*$L3)/1000*(100000/('post-vaccine carriage (0.1)'!CJ$47+'post-vaccine carriage (0.1)'!EH$47))</f>
        <v>5.6850278319400696</v>
      </c>
      <c r="BW3" s="31">
        <f>('post-vaccine carriage (0.1)'!EI3*(1-'invasiveness (0.1)'!$F$90)+'post-vaccine carriage (0.1)'!CK3)*EXP('invasiveness (0.1)'!$D3-1.96*$L3)/1000*(100000/('post-vaccine carriage (0.1)'!CK$47+'post-vaccine carriage (0.1)'!EI$47))</f>
        <v>2.6097843464023294</v>
      </c>
      <c r="BX3" s="31">
        <f>('post-vaccine carriage (0.1)'!EJ3*(1-'invasiveness (0.1)'!$F$90)+'post-vaccine carriage (0.1)'!CL3)*EXP('invasiveness (0.1)'!$D3-1.96*$L3)/1000*(100000/('post-vaccine carriage (0.1)'!CL$47+'post-vaccine carriage (0.1)'!EJ$47))</f>
        <v>0.56569984581104238</v>
      </c>
      <c r="BY3" s="31">
        <f>('post-vaccine carriage (0.1)'!EK3*(1-'invasiveness (0.1)'!$F$90)+'post-vaccine carriage (0.1)'!CM3)*EXP('invasiveness (0.1)'!$D3-1.96*$L3)/1000*(100000/('post-vaccine carriage (0.1)'!CM$47+'post-vaccine carriage (0.1)'!EK$47))</f>
        <v>0.12336942856683054</v>
      </c>
      <c r="BZ3" s="31">
        <f>('post-vaccine carriage (0.1)'!EL3*(1-'invasiveness (0.1)'!$F$90)+'post-vaccine carriage (0.1)'!CN3)*EXP('invasiveness (0.1)'!$D3-1.96*$L3)/1000*(100000/('post-vaccine carriage (0.1)'!CN$47+'post-vaccine carriage (0.1)'!EL$47))</f>
        <v>6.1766247708578609E-2</v>
      </c>
      <c r="CA3" s="31">
        <f>('post-vaccine carriage (0.1)'!EM3*(1-'invasiveness (0.1)'!$F$90)+'post-vaccine carriage (0.1)'!CO3)*EXP('invasiveness (0.1)'!$D3-1.96*$L3)/1000*(100000/('post-vaccine carriage (0.1)'!CO$47+'post-vaccine carriage (0.1)'!EM$47))</f>
        <v>1.2359677109443277E-2</v>
      </c>
      <c r="CB3" s="31">
        <f>('post-vaccine carriage (0.1)'!EN3*(1-'invasiveness (0.1)'!$F$90)+'post-vaccine carriage (0.1)'!CP3)*EXP('invasiveness (0.1)'!$D3-1.96*$L3)/1000*(100000/('post-vaccine carriage (0.1)'!CP$47+'post-vaccine carriage (0.1)'!EN$47))</f>
        <v>1.2375238047021371E-2</v>
      </c>
      <c r="CC3" s="31">
        <f>('post-vaccine carriage (0.1)'!EO3*(1-'invasiveness (0.1)'!$F$90)+'post-vaccine carriage (0.1)'!CQ3)*EXP('invasiveness (0.1)'!$D3-1.96*$L3)/1000*(100000/('post-vaccine carriage (0.1)'!CQ$47+'post-vaccine carriage (0.1)'!EO$47))</f>
        <v>3.7211335430367296E-2</v>
      </c>
      <c r="CD3" s="31">
        <f>('post-vaccine carriage (0.1)'!EP3*(1-'invasiveness (0.1)'!$F$90)+'post-vaccine carriage (0.1)'!CR3)*EXP('invasiveness (0.1)'!$D3-1.96*$L3)/1000*(100000/('post-vaccine carriage (0.1)'!CR$47+'post-vaccine carriage (0.1)'!EP$47))</f>
        <v>2.4781137830091959E-2</v>
      </c>
      <c r="CE3" s="114">
        <f>('post-vaccine carriage (0.1)'!EQ3*(1-'invasiveness (0.1)'!$F$90)+'post-vaccine carriage (0.1)'!CS3)*EXP('invasiveness (0.1)'!$D3-1.96*$L3)/1000*(100000/('post-vaccine carriage (0.1)'!CS$47+'post-vaccine carriage (0.1)'!EQ$47))</f>
        <v>0</v>
      </c>
      <c r="CF3" s="31">
        <f>('post-vaccine carriage (0.1)'!ER3*(1-'invasiveness (0.1)'!$F$90)+'post-vaccine carriage (0.1)'!CT3)*EXP('invasiveness (0.1)'!$E3-1.96*$M3)/1000*(100000/('post-vaccine carriage (0.1)'!CT$47+'post-vaccine carriage (0.1)'!ER$47))</f>
        <v>24.264314143980396</v>
      </c>
      <c r="CG3" s="31">
        <f>('post-vaccine carriage (0.1)'!ES3*(1-'invasiveness (0.1)'!$F$90)+'post-vaccine carriage (0.1)'!CU3)*EXP('invasiveness (0.1)'!$E3-1.96*$M3)/1000*(100000/('post-vaccine carriage (0.1)'!CU$47+'post-vaccine carriage (0.1)'!ES$47))</f>
        <v>13.019094618777618</v>
      </c>
      <c r="CH3" s="31">
        <f>('post-vaccine carriage (0.1)'!ET3*(1-'invasiveness (0.1)'!$F$90)+'post-vaccine carriage (0.1)'!CV3)*EXP('invasiveness (0.1)'!$E3-1.96*$M3)/1000*(100000/('post-vaccine carriage (0.1)'!CV$47+'post-vaccine carriage (0.1)'!ET$47))</f>
        <v>2.2509433438555804</v>
      </c>
      <c r="CI3" s="31">
        <f>('post-vaccine carriage (0.1)'!EU3*(1-'invasiveness (0.1)'!$F$90)+'post-vaccine carriage (0.1)'!CW3)*EXP('invasiveness (0.1)'!$E3-1.96*$M3)/1000*(100000/('post-vaccine carriage (0.1)'!CW$47+'post-vaccine carriage (0.1)'!EU$47))</f>
        <v>0.63308206365609321</v>
      </c>
      <c r="CJ3" s="31">
        <f>('post-vaccine carriage (0.1)'!EV3*(1-'invasiveness (0.1)'!$F$90)+'post-vaccine carriage (0.1)'!CX3)*EXP('invasiveness (0.1)'!$E3-1.96*$M3)/1000*(100000/('post-vaccine carriage (0.1)'!CX$47+'post-vaccine carriage (0.1)'!EV$47))</f>
        <v>0.22134913893816699</v>
      </c>
      <c r="CK3" s="31">
        <f>('post-vaccine carriage (0.1)'!EW3*(1-'invasiveness (0.1)'!$F$90)+'post-vaccine carriage (0.1)'!CY3)*EXP('invasiveness (0.1)'!$E3-1.96*$M3)/1000*(100000/('post-vaccine carriage (0.1)'!CY$47+'post-vaccine carriage (0.1)'!EW$47))</f>
        <v>3.1699411541171861E-2</v>
      </c>
      <c r="CL3" s="31">
        <f>('post-vaccine carriage (0.1)'!EX3*(1-'invasiveness (0.1)'!$F$90)+'post-vaccine carriage (0.1)'!CZ3)*EXP('invasiveness (0.1)'!$E3-1.96*$M3)/1000*(100000/('post-vaccine carriage (0.1)'!CZ$47+'post-vaccine carriage (0.1)'!EX$47))</f>
        <v>3.1711863948924203E-2</v>
      </c>
      <c r="CM3" s="31">
        <f>('post-vaccine carriage (0.1)'!EY3*(1-'invasiveness (0.1)'!$F$90)+'post-vaccine carriage (0.1)'!DA3)*EXP('invasiveness (0.1)'!$E3-1.96*$M3)/1000*(100000/('post-vaccine carriage (0.1)'!DA$47+'post-vaccine carriage (0.1)'!EY$47))</f>
        <v>0.22212660028283468</v>
      </c>
      <c r="CN3" s="31">
        <f>('post-vaccine carriage (0.1)'!EZ3*(1-'invasiveness (0.1)'!$F$90)+'post-vaccine carriage (0.1)'!DB3)*EXP('invasiveness (0.1)'!$E3-1.96*$M3)/1000*(100000/('post-vaccine carriage (0.1)'!DB$47+'post-vaccine carriage (0.1)'!EZ$47))</f>
        <v>0.22251031659264139</v>
      </c>
      <c r="CO3" s="114">
        <f>('post-vaccine carriage (0.1)'!FA3*(1-'invasiveness (0.1)'!$F$90)+'post-vaccine carriage (0.1)'!DC3)*EXP('invasiveness (0.1)'!$E3-1.96*$M3)/1000*(100000/('post-vaccine carriage (0.1)'!DC$47+'post-vaccine carriage (0.1)'!FA$47))</f>
        <v>3.2034584530585684E-2</v>
      </c>
      <c r="CP3" s="31">
        <f>('post-vaccine carriage (0.1)'!DN3*(1-'invasiveness (0.1)'!$F$90)+'post-vaccine carriage (0.1)'!BP3)*MIN(1000, EXP('invasiveness (0.1)'!$B3+1.96*$J3))/1000*(100000/('post-vaccine carriage (0.1)'!BP$47+'post-vaccine carriage (0.1)'!DN$47))</f>
        <v>41.767695509105387</v>
      </c>
      <c r="CQ3" s="31">
        <f>('post-vaccine carriage (0.1)'!DO3*(1-'invasiveness (0.1)'!$F$90)+'post-vaccine carriage (0.1)'!BQ3)*MIN(1000, EXP('invasiveness (0.1)'!$B3+1.96*$J3))/1000*(100000/('post-vaccine carriage (0.1)'!BQ$47+'post-vaccine carriage (0.1)'!DO$47))</f>
        <v>16.73928303432367</v>
      </c>
      <c r="CR3" s="31">
        <f>('post-vaccine carriage (0.1)'!DP3*(1-'invasiveness (0.1)'!$F$90)+'post-vaccine carriage (0.1)'!BR3)*MIN(1000, EXP('invasiveness (0.1)'!$B3+1.96*$J3))/1000*(100000/('post-vaccine carriage (0.1)'!BR$47+'post-vaccine carriage (0.1)'!DP$47))</f>
        <v>1.6161216347568581</v>
      </c>
      <c r="CS3" s="31">
        <f>('post-vaccine carriage (0.1)'!DQ3*(1-'invasiveness (0.1)'!$F$90)+'post-vaccine carriage (0.1)'!BS3)*MIN(1000, EXP('invasiveness (0.1)'!$B3+1.96*$J3))/1000*(100000/('post-vaccine carriage (0.1)'!BS$47+'post-vaccine carriage (0.1)'!DQ$47))</f>
        <v>0.29302521571677659</v>
      </c>
      <c r="CT3" s="31">
        <f>('post-vaccine carriage (0.1)'!DR3*(1-'invasiveness (0.1)'!$F$90)+'post-vaccine carriage (0.1)'!BT3)*MIN(1000, EXP('invasiveness (0.1)'!$B3+1.96*$J3))/1000*(100000/('post-vaccine carriage (0.1)'!BT$47+'post-vaccine carriage (0.1)'!DR$47))</f>
        <v>6.0657362355623166E-3</v>
      </c>
      <c r="CU3" s="31">
        <f>('post-vaccine carriage (0.1)'!DS3*(1-'invasiveness (0.1)'!$F$90)+'post-vaccine carriage (0.1)'!BU3)*MIN(1000, EXP('invasiveness (0.1)'!$B3+1.96*$J3))/1000*(100000/('post-vaccine carriage (0.1)'!BU$47+'post-vaccine carriage (0.1)'!DS$47))</f>
        <v>6.0476463601166069E-3</v>
      </c>
      <c r="CV3" s="31">
        <f>('post-vaccine carriage (0.1)'!DT3*(1-'invasiveness (0.1)'!$F$90)+'post-vaccine carriage (0.1)'!BV3)*MIN(1000, EXP('invasiveness (0.1)'!$B3+1.96*$J3))/1000*(100000/('post-vaccine carriage (0.1)'!BV$47+'post-vaccine carriage (0.1)'!DT$47))</f>
        <v>6.1022426058445559E-3</v>
      </c>
      <c r="CW3" s="31">
        <f>('post-vaccine carriage (0.1)'!DU3*(1-'invasiveness (0.1)'!$F$90)+'post-vaccine carriage (0.1)'!BW3)*MIN(1000, EXP('invasiveness (0.1)'!$B3+1.96*$J3))/1000*(100000/('post-vaccine carriage (0.1)'!BW$47+'post-vaccine carriage (0.1)'!DU$47))</f>
        <v>6.7676799838578383E-2</v>
      </c>
      <c r="CX3" s="31">
        <f>('post-vaccine carriage (0.1)'!DV3*(1-'invasiveness (0.1)'!$F$90)+'post-vaccine carriage (0.1)'!BX3)*MIN(1000, EXP('invasiveness (0.1)'!$B3+1.96*$J3))/1000*(100000/('post-vaccine carriage (0.1)'!BX$47+'post-vaccine carriage (0.1)'!DV$47))</f>
        <v>0.13027271614437727</v>
      </c>
      <c r="CY3" s="114">
        <f>('post-vaccine carriage (0.1)'!DW3*(1-'invasiveness (0.1)'!$F$90)+'post-vaccine carriage (0.1)'!BY3)*MIN(1000, EXP('invasiveness (0.1)'!$B3+1.96*$J3))/1000*(100000/('post-vaccine carriage (0.1)'!BY$47+'post-vaccine carriage (0.1)'!DW$47))</f>
        <v>6.8168576923992849E-2</v>
      </c>
      <c r="CZ3" s="31">
        <f>('post-vaccine carriage (0.1)'!DX3*(1-'invasiveness (0.1)'!$F$90)+'post-vaccine carriage (0.1)'!BZ3)*MIN(1000, EXP('invasiveness (0.1)'!$C3+1.96*$K3))/1000*(100000/('post-vaccine carriage (0.1)'!BZ$47+'post-vaccine carriage (0.1)'!DX$47))</f>
        <v>3.559636935187747</v>
      </c>
      <c r="DA3" s="31">
        <f>('post-vaccine carriage (0.1)'!DY3*(1-'invasiveness (0.1)'!$F$90)+'post-vaccine carriage (0.1)'!CA3)*MIN(1000, EXP('invasiveness (0.1)'!$C3+1.96*$K3))/1000*(100000/('post-vaccine carriage (0.1)'!CA$47+'post-vaccine carriage (0.1)'!DY$47))</f>
        <v>1.6622529254372951</v>
      </c>
      <c r="DB3" s="31">
        <f>('post-vaccine carriage (0.1)'!DZ3*(1-'invasiveness (0.1)'!$F$90)+'post-vaccine carriage (0.1)'!CB3)*MIN(1000, EXP('invasiveness (0.1)'!$C3+1.96*$K3))/1000*(100000/('post-vaccine carriage (0.1)'!CB$47+'post-vaccine carriage (0.1)'!DZ$47))</f>
        <v>0.37281322117917937</v>
      </c>
      <c r="DC3" s="31">
        <f>('post-vaccine carriage (0.1)'!EA3*(1-'invasiveness (0.1)'!$F$90)+'post-vaccine carriage (0.1)'!CC3)*MIN(1000, EXP('invasiveness (0.1)'!$C3+1.96*$K3))/1000*(100000/('post-vaccine carriage (0.1)'!CC$47+'post-vaccine carriage (0.1)'!EA$47))</f>
        <v>8.7045657618506328E-2</v>
      </c>
      <c r="DD3" s="31">
        <f>('post-vaccine carriage (0.1)'!EB3*(1-'invasiveness (0.1)'!$F$90)+'post-vaccine carriage (0.1)'!CD3)*MIN(1000, EXP('invasiveness (0.1)'!$C3+1.96*$K3))/1000*(100000/('post-vaccine carriage (0.1)'!CD$47+'post-vaccine carriage (0.1)'!EB$47))</f>
        <v>9.5392994191653997E-3</v>
      </c>
      <c r="DE3" s="31">
        <f>('post-vaccine carriage (0.1)'!EC3*(1-'invasiveness (0.1)'!$F$90)+'post-vaccine carriage (0.1)'!CE3)*MIN(1000, EXP('invasiveness (0.1)'!$C3+1.96*$K3))/1000*(100000/('post-vaccine carriage (0.1)'!CE$47+'post-vaccine carriage (0.1)'!EC$47))</f>
        <v>1.9095733105773172E-2</v>
      </c>
      <c r="DF3" s="31">
        <f>('post-vaccine carriage (0.1)'!ED3*(1-'invasiveness (0.1)'!$F$90)+'post-vaccine carriage (0.1)'!CF3)*MIN(1000, EXP('invasiveness (0.1)'!$C3+1.96*$K3))/1000*(100000/('post-vaccine carriage (0.1)'!CF$47+'post-vaccine carriage (0.1)'!ED$47))</f>
        <v>9.5609508631813202E-3</v>
      </c>
      <c r="DG3" s="31">
        <f>('post-vaccine carriage (0.1)'!EE3*(1-'invasiveness (0.1)'!$F$90)+'post-vaccine carriage (0.1)'!CG3)*MIN(1000, EXP('invasiveness (0.1)'!$C3+1.96*$K3))/1000*(100000/('post-vaccine carriage (0.1)'!CG$47+'post-vaccine carriage (0.1)'!EE$47))</f>
        <v>9.4853959130792773E-4</v>
      </c>
      <c r="DH3" s="31">
        <f>('post-vaccine carriage (0.1)'!EF3*(1-'invasiveness (0.1)'!$F$90)+'post-vaccine carriage (0.1)'!CH3)*MIN(1000, EXP('invasiveness (0.1)'!$C3+1.96*$K3))/1000*(100000/('post-vaccine carriage (0.1)'!CH$47+'post-vaccine carriage (0.1)'!EF$47))</f>
        <v>0</v>
      </c>
      <c r="DI3" s="114">
        <f>('post-vaccine carriage (0.1)'!EG3*(1-'invasiveness (0.1)'!$F$90)+'post-vaccine carriage (0.1)'!CI3)*MIN(1000, EXP('invasiveness (0.1)'!$C3+1.96*$K3))/1000*(100000/('post-vaccine carriage (0.1)'!CI$47+'post-vaccine carriage (0.1)'!EG$47))</f>
        <v>0</v>
      </c>
      <c r="DJ3" s="31">
        <f>('post-vaccine carriage (0.1)'!EH3*(1-'invasiveness (0.1)'!$F$90)+'post-vaccine carriage (0.1)'!CJ3)*MIN(1000, EXP('invasiveness (0.1)'!$D3+1.96*$L3))/1000*(100000/('post-vaccine carriage (0.1)'!CJ$47+'post-vaccine carriage (0.1)'!EH$47))</f>
        <v>27.273609084893415</v>
      </c>
      <c r="DK3" s="31">
        <f>('post-vaccine carriage (0.1)'!EI3*(1-'invasiveness (0.1)'!$F$90)+'post-vaccine carriage (0.1)'!CK3)*MIN(1000, EXP('invasiveness (0.1)'!$D3+1.96*$L3))/1000*(100000/('post-vaccine carriage (0.1)'!CK$47+'post-vaccine carriage (0.1)'!EI$47))</f>
        <v>12.520297202372877</v>
      </c>
      <c r="DL3" s="31">
        <f>('post-vaccine carriage (0.1)'!EJ3*(1-'invasiveness (0.1)'!$F$90)+'post-vaccine carriage (0.1)'!CL3)*MIN(1000, EXP('invasiveness (0.1)'!$D3+1.96*$L3))/1000*(100000/('post-vaccine carriage (0.1)'!CL$47+'post-vaccine carriage (0.1)'!EJ$47))</f>
        <v>2.7139139701924146</v>
      </c>
      <c r="DM3" s="31">
        <f>('post-vaccine carriage (0.1)'!EK3*(1-'invasiveness (0.1)'!$F$90)+'post-vaccine carriage (0.1)'!CM3)*MIN(1000, EXP('invasiveness (0.1)'!$D3+1.96*$L3))/1000*(100000/('post-vaccine carriage (0.1)'!CM$47+'post-vaccine carriage (0.1)'!EK$47))</f>
        <v>0.59185806423926912</v>
      </c>
      <c r="DN3" s="31">
        <f>('post-vaccine carriage (0.1)'!EL3*(1-'invasiveness (0.1)'!$F$90)+'post-vaccine carriage (0.1)'!CN3)*MIN(1000, EXP('invasiveness (0.1)'!$D3+1.96*$L3))/1000*(100000/('post-vaccine carriage (0.1)'!CN$47+'post-vaccine carriage (0.1)'!EL$47))</f>
        <v>0.29632018425309709</v>
      </c>
      <c r="DO3" s="31">
        <f>('post-vaccine carriage (0.1)'!EM3*(1-'invasiveness (0.1)'!$F$90)+'post-vaccine carriage (0.1)'!CO3)*MIN(1000, EXP('invasiveness (0.1)'!$D3+1.96*$L3))/1000*(100000/('post-vaccine carriage (0.1)'!CO$47+'post-vaccine carriage (0.1)'!EM$47))</f>
        <v>5.9294872754110196E-2</v>
      </c>
      <c r="DP3" s="31">
        <f>('post-vaccine carriage (0.1)'!EN3*(1-'invasiveness (0.1)'!$F$90)+'post-vaccine carriage (0.1)'!CP3)*MIN(1000, EXP('invasiveness (0.1)'!$D3+1.96*$L3))/1000*(100000/('post-vaccine carriage (0.1)'!CP$47+'post-vaccine carriage (0.1)'!EN$47))</f>
        <v>5.9369525498308734E-2</v>
      </c>
      <c r="DQ3" s="31">
        <f>('post-vaccine carriage (0.1)'!EO3*(1-'invasiveness (0.1)'!$F$90)+'post-vaccine carriage (0.1)'!CQ3)*MIN(1000, EXP('invasiveness (0.1)'!$D3+1.96*$L3))/1000*(100000/('post-vaccine carriage (0.1)'!CQ$47+'post-vaccine carriage (0.1)'!EO$47))</f>
        <v>0.17851933993229754</v>
      </c>
      <c r="DR3" s="31">
        <f>('post-vaccine carriage (0.1)'!EP3*(1-'invasiveness (0.1)'!$F$90)+'post-vaccine carriage (0.1)'!CR3)*MIN(1000, EXP('invasiveness (0.1)'!$D3+1.96*$L3))/1000*(100000/('post-vaccine carriage (0.1)'!CR$47+'post-vaccine carriage (0.1)'!EP$47))</f>
        <v>0.11888614899289678</v>
      </c>
      <c r="DS3" s="114">
        <f>('post-vaccine carriage (0.1)'!EQ3*(1-'invasiveness (0.1)'!$F$90)+'post-vaccine carriage (0.1)'!CS3)*MIN(1000, EXP('invasiveness (0.1)'!$D3+1.96*$L3))/1000*(100000/('post-vaccine carriage (0.1)'!CS$47+'post-vaccine carriage (0.1)'!EQ$47))</f>
        <v>0</v>
      </c>
      <c r="DT3" s="31">
        <f>('post-vaccine carriage (0.1)'!ER3*(1-'invasiveness (0.1)'!$F$90)+'post-vaccine carriage (0.1)'!CT3)*MIN(1000, EXP('invasiveness (0.1)'!$E3+1.96*$M3))/1000*(100000/('post-vaccine carriage (0.1)'!CT$47+'post-vaccine carriage (0.1)'!ER$47))</f>
        <v>123.73041763977274</v>
      </c>
      <c r="DU3" s="31">
        <f>('post-vaccine carriage (0.1)'!ES3*(1-'invasiveness (0.1)'!$F$90)+'post-vaccine carriage (0.1)'!CU3)*MIN(1000, EXP('invasiveness (0.1)'!$E3+1.96*$M3))/1000*(100000/('post-vaccine carriage (0.1)'!CU$47+'post-vaccine carriage (0.1)'!ES$47))</f>
        <v>66.387947539522827</v>
      </c>
      <c r="DV3" s="31">
        <f>('post-vaccine carriage (0.1)'!ET3*(1-'invasiveness (0.1)'!$F$90)+'post-vaccine carriage (0.1)'!CV3)*MIN(1000, EXP('invasiveness (0.1)'!$E3+1.96*$M3))/1000*(100000/('post-vaccine carriage (0.1)'!CV$47+'post-vaccine carriage (0.1)'!ET$47))</f>
        <v>11.478179781471859</v>
      </c>
      <c r="DW3" s="31">
        <f>('post-vaccine carriage (0.1)'!EU3*(1-'invasiveness (0.1)'!$F$90)+'post-vaccine carriage (0.1)'!CW3)*MIN(1000, EXP('invasiveness (0.1)'!$E3+1.96*$M3))/1000*(100000/('post-vaccine carriage (0.1)'!CW$47+'post-vaccine carriage (0.1)'!EU$47))</f>
        <v>3.2282597262634938</v>
      </c>
      <c r="DX3" s="31">
        <f>('post-vaccine carriage (0.1)'!EV3*(1-'invasiveness (0.1)'!$F$90)+'post-vaccine carriage (0.1)'!CX3)*MIN(1000, EXP('invasiveness (0.1)'!$E3+1.96*$M3))/1000*(100000/('post-vaccine carriage (0.1)'!CX$47+'post-vaccine carriage (0.1)'!EV$47))</f>
        <v>1.1287201955311779</v>
      </c>
      <c r="DY3" s="31">
        <f>('post-vaccine carriage (0.1)'!EW3*(1-'invasiveness (0.1)'!$F$90)+'post-vaccine carriage (0.1)'!CY3)*MIN(1000, EXP('invasiveness (0.1)'!$E3+1.96*$M3))/1000*(100000/('post-vaccine carriage (0.1)'!CY$47+'post-vaccine carriage (0.1)'!EW$47))</f>
        <v>0.16164402610560738</v>
      </c>
      <c r="DZ3" s="31">
        <f>('post-vaccine carriage (0.1)'!EX3*(1-'invasiveness (0.1)'!$F$90)+'post-vaccine carriage (0.1)'!CZ3)*MIN(1000, EXP('invasiveness (0.1)'!$E3+1.96*$M3))/1000*(100000/('post-vaccine carriage (0.1)'!CZ$47+'post-vaccine carriage (0.1)'!EX$47))</f>
        <v>0.16170752436080946</v>
      </c>
      <c r="EA3" s="31">
        <f>('post-vaccine carriage (0.1)'!EY3*(1-'invasiveness (0.1)'!$F$90)+'post-vaccine carriage (0.1)'!DA3)*MIN(1000, EXP('invasiveness (0.1)'!$E3+1.96*$M3))/1000*(100000/('post-vaccine carriage (0.1)'!DA$47+'post-vaccine carriage (0.1)'!EY$47))</f>
        <v>1.1326846849580665</v>
      </c>
      <c r="EB3" s="31">
        <f>('post-vaccine carriage (0.1)'!EZ3*(1-'invasiveness (0.1)'!$F$90)+'post-vaccine carriage (0.1)'!DB3)*MIN(1000, EXP('invasiveness (0.1)'!$E3+1.96*$M3))/1000*(100000/('post-vaccine carriage (0.1)'!DB$47+'post-vaccine carriage (0.1)'!EZ$47))</f>
        <v>1.1346413600565612</v>
      </c>
      <c r="EC3" s="114">
        <f>('post-vaccine carriage (0.1)'!FA3*(1-'invasiveness (0.1)'!$F$90)+'post-vaccine carriage (0.1)'!DC3)*MIN(1000, EXP('invasiveness (0.1)'!$E3+1.96*$M3))/1000*(100000/('post-vaccine carriage (0.1)'!DC$47+'post-vaccine carriage (0.1)'!FA$47))</f>
        <v>0.16335316544973477</v>
      </c>
      <c r="GE3" s="41">
        <f>N3-BB3</f>
        <v>9.9349874094641635</v>
      </c>
      <c r="GF3" s="41">
        <f t="shared" ref="GF3:HR9" si="1">O3-BC3</f>
        <v>3.9816552999245109</v>
      </c>
      <c r="GG3" s="41">
        <f t="shared" si="1"/>
        <v>0.38441546505652369</v>
      </c>
      <c r="GH3" s="41">
        <f t="shared" si="1"/>
        <v>6.9699843223743368E-2</v>
      </c>
      <c r="GI3" s="41">
        <f t="shared" si="1"/>
        <v>1.4428139353846983E-3</v>
      </c>
      <c r="GJ3" s="41">
        <f t="shared" si="1"/>
        <v>1.438511024184996E-3</v>
      </c>
      <c r="GK3" s="41">
        <f t="shared" si="1"/>
        <v>1.451497448437034E-3</v>
      </c>
      <c r="GL3" s="41">
        <f t="shared" si="1"/>
        <v>1.6097803484574003E-2</v>
      </c>
      <c r="GM3" s="41">
        <f t="shared" si="1"/>
        <v>3.0987053006286576E-2</v>
      </c>
      <c r="GN3" s="41">
        <f t="shared" si="1"/>
        <v>1.6214779034512843E-2</v>
      </c>
      <c r="GO3" s="41">
        <f t="shared" si="1"/>
        <v>4.0707702227536633E-5</v>
      </c>
      <c r="GP3" s="41">
        <f t="shared" si="1"/>
        <v>1.9009381672230601E-5</v>
      </c>
      <c r="GQ3" s="41">
        <f t="shared" si="1"/>
        <v>4.2634599737487935E-6</v>
      </c>
      <c r="GR3" s="41">
        <f t="shared" si="1"/>
        <v>9.9544666353659156E-7</v>
      </c>
      <c r="GS3" s="41">
        <f t="shared" si="1"/>
        <v>1.0909060875732733E-7</v>
      </c>
      <c r="GT3" s="41">
        <f t="shared" si="1"/>
        <v>2.1837716352533799E-7</v>
      </c>
      <c r="GU3" s="41">
        <f t="shared" si="1"/>
        <v>1.0933821281129239E-7</v>
      </c>
      <c r="GV3" s="41">
        <f t="shared" si="1"/>
        <v>1.084741728918931E-8</v>
      </c>
      <c r="GW3" s="41">
        <f t="shared" si="1"/>
        <v>0</v>
      </c>
      <c r="GX3" s="41">
        <f t="shared" si="1"/>
        <v>0</v>
      </c>
      <c r="GY3" s="41">
        <f t="shared" si="1"/>
        <v>6.7669289108804174</v>
      </c>
      <c r="GZ3" s="41">
        <f t="shared" si="1"/>
        <v>3.106444799726928</v>
      </c>
      <c r="HA3" s="41">
        <f t="shared" si="1"/>
        <v>0.67335653486026625</v>
      </c>
      <c r="HB3" s="41">
        <f t="shared" si="1"/>
        <v>0.14684750498447213</v>
      </c>
      <c r="HC3" s="41">
        <f t="shared" si="1"/>
        <v>7.352080230593111E-2</v>
      </c>
      <c r="HD3" s="41">
        <f t="shared" si="1"/>
        <v>1.4711811240596284E-2</v>
      </c>
      <c r="HE3" s="41">
        <f t="shared" si="1"/>
        <v>1.4730333534855951E-2</v>
      </c>
      <c r="HF3" s="41">
        <f t="shared" si="1"/>
        <v>4.4292916231914017E-2</v>
      </c>
      <c r="HG3" s="41">
        <f t="shared" si="1"/>
        <v>2.9497163951391802E-2</v>
      </c>
      <c r="HH3" s="41">
        <f t="shared" si="1"/>
        <v>0</v>
      </c>
      <c r="HI3" s="41">
        <f t="shared" si="1"/>
        <v>30.528328818166809</v>
      </c>
      <c r="HJ3" s="41">
        <f t="shared" si="1"/>
        <v>16.380071535443363</v>
      </c>
      <c r="HK3" s="41">
        <f t="shared" si="1"/>
        <v>2.8320412497352545</v>
      </c>
      <c r="HL3" s="41">
        <f t="shared" si="1"/>
        <v>0.79651694638859305</v>
      </c>
      <c r="HM3" s="41">
        <f t="shared" si="1"/>
        <v>0.27849207923310959</v>
      </c>
      <c r="HN3" s="41">
        <f t="shared" si="1"/>
        <v>3.9882852370313741E-2</v>
      </c>
      <c r="HO3" s="41">
        <f t="shared" si="1"/>
        <v>3.9898519460518138E-2</v>
      </c>
      <c r="HP3" s="41">
        <f t="shared" si="1"/>
        <v>0.27947024805472109</v>
      </c>
      <c r="HQ3" s="41">
        <f t="shared" si="1"/>
        <v>0.27995302360770657</v>
      </c>
      <c r="HR3" s="41">
        <f t="shared" si="1"/>
        <v>4.0304552780680868E-2</v>
      </c>
      <c r="HS3" s="41">
        <f>CP3-N3</f>
        <v>16.282373205015251</v>
      </c>
      <c r="HT3" s="41">
        <f t="shared" ref="HT3:JF9" si="2">CQ3-O3</f>
        <v>6.5255037470243238</v>
      </c>
      <c r="HU3" s="41">
        <f t="shared" si="2"/>
        <v>0.63001550076120372</v>
      </c>
      <c r="HV3" s="41">
        <f t="shared" si="2"/>
        <v>0.11423052822582813</v>
      </c>
      <c r="HW3" s="41">
        <f t="shared" si="2"/>
        <v>2.3646164804347232E-3</v>
      </c>
      <c r="HX3" s="41">
        <f t="shared" si="2"/>
        <v>2.3575644729047626E-3</v>
      </c>
      <c r="HY3" s="41">
        <f t="shared" si="2"/>
        <v>2.3788478220984331E-3</v>
      </c>
      <c r="HZ3" s="41">
        <f t="shared" si="2"/>
        <v>2.6382564296673384E-2</v>
      </c>
      <c r="IA3" s="41">
        <f t="shared" si="2"/>
        <v>5.0784438950704253E-2</v>
      </c>
      <c r="IB3" s="41">
        <f t="shared" si="2"/>
        <v>2.6574274611087252E-2</v>
      </c>
      <c r="IC3" s="41">
        <f t="shared" si="2"/>
        <v>3.5595962270199792</v>
      </c>
      <c r="ID3" s="41">
        <f t="shared" si="2"/>
        <v>1.6622339158382282</v>
      </c>
      <c r="IE3" s="41">
        <f t="shared" si="2"/>
        <v>0.37280895767044792</v>
      </c>
      <c r="IF3" s="41">
        <f t="shared" si="2"/>
        <v>8.7044662160458683E-2</v>
      </c>
      <c r="IG3" s="41">
        <f t="shared" si="2"/>
        <v>9.539190327309063E-3</v>
      </c>
      <c r="IH3" s="41">
        <f t="shared" si="2"/>
        <v>1.9095514726112248E-2</v>
      </c>
      <c r="II3" s="41">
        <f t="shared" si="2"/>
        <v>9.5608415237180971E-3</v>
      </c>
      <c r="IJ3" s="41">
        <f t="shared" si="2"/>
        <v>9.4852874376658556E-4</v>
      </c>
      <c r="IK3" s="41">
        <f t="shared" si="2"/>
        <v>0</v>
      </c>
      <c r="IL3" s="41">
        <f t="shared" si="2"/>
        <v>0</v>
      </c>
      <c r="IM3" s="41">
        <f t="shared" si="2"/>
        <v>14.821652342072928</v>
      </c>
      <c r="IN3" s="41">
        <f t="shared" si="2"/>
        <v>6.8040680562436195</v>
      </c>
      <c r="IO3" s="41">
        <f t="shared" si="2"/>
        <v>1.474857589521106</v>
      </c>
      <c r="IP3" s="41">
        <f t="shared" si="2"/>
        <v>0.32164113068796646</v>
      </c>
      <c r="IQ3" s="41">
        <f t="shared" si="2"/>
        <v>0.16103313423858737</v>
      </c>
      <c r="IR3" s="41">
        <f t="shared" si="2"/>
        <v>3.2223384404070632E-2</v>
      </c>
      <c r="IS3" s="41">
        <f t="shared" si="2"/>
        <v>3.2263953916431415E-2</v>
      </c>
      <c r="IT3" s="41">
        <f t="shared" si="2"/>
        <v>9.7015088270016231E-2</v>
      </c>
      <c r="IU3" s="41">
        <f t="shared" si="2"/>
        <v>6.4607847211413022E-2</v>
      </c>
      <c r="IV3" s="41">
        <f t="shared" si="2"/>
        <v>0</v>
      </c>
      <c r="IW3" s="41">
        <f t="shared" si="2"/>
        <v>68.937774677625526</v>
      </c>
      <c r="IX3" s="41">
        <f t="shared" si="2"/>
        <v>36.988781385301849</v>
      </c>
      <c r="IY3" s="41">
        <f t="shared" si="2"/>
        <v>6.3951951878810238</v>
      </c>
      <c r="IZ3" s="41">
        <f t="shared" si="2"/>
        <v>1.7986607162188075</v>
      </c>
      <c r="JA3" s="41">
        <f t="shared" si="2"/>
        <v>0.62887897735990128</v>
      </c>
      <c r="JB3" s="41">
        <f t="shared" si="2"/>
        <v>9.0061762194121778E-2</v>
      </c>
      <c r="JC3" s="41">
        <f t="shared" si="2"/>
        <v>9.0097140951367116E-2</v>
      </c>
      <c r="JD3" s="41">
        <f t="shared" si="2"/>
        <v>0.63108783662051071</v>
      </c>
      <c r="JE3" s="41">
        <f t="shared" si="2"/>
        <v>0.63217801985621325</v>
      </c>
      <c r="JF3" s="41">
        <f t="shared" si="2"/>
        <v>9.101402813846822E-2</v>
      </c>
    </row>
    <row r="4" spans="1:266" x14ac:dyDescent="0.25">
      <c r="A4" s="28" t="s">
        <v>2</v>
      </c>
      <c r="B4" s="97">
        <v>2.798931515</v>
      </c>
      <c r="C4" s="97">
        <v>-9.137639901</v>
      </c>
      <c r="D4" s="97">
        <v>-7.9459879219999996</v>
      </c>
      <c r="E4" s="26">
        <v>1.6307597110000001</v>
      </c>
      <c r="F4" s="97">
        <v>13.82840888</v>
      </c>
      <c r="G4" s="97">
        <v>9.7863029999999997E-3</v>
      </c>
      <c r="H4" s="97">
        <v>1.9955205E-2</v>
      </c>
      <c r="I4" s="26">
        <v>0.56907764100000002</v>
      </c>
      <c r="J4" s="97">
        <f t="shared" ref="J4:M47" si="3">SQRT(1/F4)</f>
        <v>0.26891429790093241</v>
      </c>
      <c r="K4" s="97">
        <f t="shared" si="0"/>
        <v>10.108592067881238</v>
      </c>
      <c r="L4" s="97">
        <f t="shared" si="0"/>
        <v>7.078999850759093</v>
      </c>
      <c r="M4" s="26">
        <f t="shared" si="0"/>
        <v>1.32560532112448</v>
      </c>
      <c r="N4" s="31">
        <f>('post-vaccine carriage (0.1)'!DN4*(1-'invasiveness (0.1)'!$F$90)+'post-vaccine carriage (0.1)'!BP4)*EXP('invasiveness (0.1)'!$B4)/1000*(100000/('post-vaccine carriage (0.1)'!BP$47+'post-vaccine carriage (0.1)'!DN$47))</f>
        <v>47.227044579657566</v>
      </c>
      <c r="O4" s="31">
        <f>('post-vaccine carriage (0.1)'!DO4*(1-'invasiveness (0.1)'!$F$90)+'post-vaccine carriage (0.1)'!BQ4)*EXP('invasiveness (0.1)'!$B4)/1000*(100000/('post-vaccine carriage (0.1)'!BQ$47+'post-vaccine carriage (0.1)'!DO$47))</f>
        <v>22.550648380291726</v>
      </c>
      <c r="P4" s="31">
        <f>('post-vaccine carriage (0.1)'!DP4*(1-'invasiveness (0.1)'!$F$90)+'post-vaccine carriage (0.1)'!BR4)*EXP('invasiveness (0.1)'!$B4)/1000*(100000/('post-vaccine carriage (0.1)'!BR$47+'post-vaccine carriage (0.1)'!DP$47))</f>
        <v>1.8663399721956044</v>
      </c>
      <c r="Q4" s="31">
        <f>('post-vaccine carriage (0.1)'!DQ4*(1-'invasiveness (0.1)'!$F$90)+'post-vaccine carriage (0.1)'!BS4)*EXP('invasiveness (0.1)'!$B4)/1000*(100000/('post-vaccine carriage (0.1)'!BS$47+'post-vaccine carriage (0.1)'!DQ$47))</f>
        <v>0.20880025463776139</v>
      </c>
      <c r="R4" s="31">
        <f>('post-vaccine carriage (0.1)'!DR4*(1-'invasiveness (0.1)'!$F$90)+'post-vaccine carriage (0.1)'!BT4)*EXP('invasiveness (0.1)'!$B4)/1000*(100000/('post-vaccine carriage (0.1)'!BT$47+'post-vaccine carriage (0.1)'!DR$47))</f>
        <v>0</v>
      </c>
      <c r="S4" s="31">
        <f>('post-vaccine carriage (0.1)'!DS4*(1-'invasiveness (0.1)'!$F$90)+'post-vaccine carriage (0.1)'!BU4)*EXP('invasiveness (0.1)'!$B4)/1000*(100000/('post-vaccine carriage (0.1)'!BU$47+'post-vaccine carriage (0.1)'!DS$47))</f>
        <v>0.10886795212703775</v>
      </c>
      <c r="T4" s="31">
        <f>('post-vaccine carriage (0.1)'!DT4*(1-'invasiveness (0.1)'!$F$90)+'post-vaccine carriage (0.1)'!BV4)*EXP('invasiveness (0.1)'!$B4)/1000*(100000/('post-vaccine carriage (0.1)'!BV$47+'post-vaccine carriage (0.1)'!DT$47))</f>
        <v>0</v>
      </c>
      <c r="U4" s="31">
        <f>('post-vaccine carriage (0.1)'!DU4*(1-'invasiveness (0.1)'!$F$90)+'post-vaccine carriage (0.1)'!BW4)*EXP('invasiveness (0.1)'!$B4)/1000*(100000/('post-vaccine carriage (0.1)'!BW$47+'post-vaccine carriage (0.1)'!DU$47))</f>
        <v>0</v>
      </c>
      <c r="V4" s="31">
        <f>('post-vaccine carriage (0.1)'!DV4*(1-'invasiveness (0.1)'!$F$90)+'post-vaccine carriage (0.1)'!BX4)*EXP('invasiveness (0.1)'!$B4)/1000*(100000/('post-vaccine carriage (0.1)'!BX$47+'post-vaccine carriage (0.1)'!DV$47))</f>
        <v>0</v>
      </c>
      <c r="W4" s="38">
        <f>('post-vaccine carriage (0.1)'!DW4*(1-'invasiveness (0.1)'!$F$90)+'post-vaccine carriage (0.1)'!BY4)*EXP('invasiveness (0.1)'!$B4)/1000*(100000/('post-vaccine carriage (0.1)'!BY$47+'post-vaccine carriage (0.1)'!DW$47))</f>
        <v>0</v>
      </c>
      <c r="X4" s="31">
        <f>('post-vaccine carriage (0.1)'!DX4*(1-'invasiveness (0.1)'!$F$90)+'post-vaccine carriage (0.1)'!BZ4)*EXP('invasiveness (0.1)'!$C4)/1000*(100000/('post-vaccine carriage (0.1)'!BZ$47+'post-vaccine carriage (0.1)'!DX$47))</f>
        <v>8.9399596140347606E-5</v>
      </c>
      <c r="Y4" s="31">
        <f>('post-vaccine carriage (0.1)'!DY4*(1-'invasiveness (0.1)'!$F$90)+'post-vaccine carriage (0.1)'!CA4)*EXP('invasiveness (0.1)'!$C4)/1000*(100000/('post-vaccine carriage (0.1)'!CA$47+'post-vaccine carriage (0.1)'!DY$47))</f>
        <v>5.3379277375780817E-5</v>
      </c>
      <c r="Z4" s="31">
        <f>('post-vaccine carriage (0.1)'!DZ4*(1-'invasiveness (0.1)'!$F$90)+'post-vaccine carriage (0.1)'!CB4)*EXP('invasiveness (0.1)'!$C4)/1000*(100000/('post-vaccine carriage (0.1)'!CB$47+'post-vaccine carriage (0.1)'!DZ$47))</f>
        <v>8.2883111572121305E-6</v>
      </c>
      <c r="AA4" s="31">
        <f>('post-vaccine carriage (0.1)'!EA4*(1-'invasiveness (0.1)'!$F$90)+'post-vaccine carriage (0.1)'!CC4)*EXP('invasiveness (0.1)'!$C4)/1000*(100000/('post-vaccine carriage (0.1)'!CC$47+'post-vaccine carriage (0.1)'!EA$47))</f>
        <v>9.2151531503708126E-7</v>
      </c>
      <c r="AB4" s="31">
        <f>('post-vaccine carriage (0.1)'!EB4*(1-'invasiveness (0.1)'!$F$90)+'post-vaccine carriage (0.1)'!CD4)*EXP('invasiveness (0.1)'!$C4)/1000*(100000/('post-vaccine carriage (0.1)'!CD$47+'post-vaccine carriage (0.1)'!EB$47))</f>
        <v>0</v>
      </c>
      <c r="AC4" s="31">
        <f>('post-vaccine carriage (0.1)'!EC4*(1-'invasiveness (0.1)'!$F$90)+'post-vaccine carriage (0.1)'!CE4)*EXP('invasiveness (0.1)'!$C4)/1000*(100000/('post-vaccine carriage (0.1)'!CE$47+'post-vaccine carriage (0.1)'!EC$47))</f>
        <v>0</v>
      </c>
      <c r="AD4" s="31">
        <f>('post-vaccine carriage (0.1)'!ED4*(1-'invasiveness (0.1)'!$F$90)+'post-vaccine carriage (0.1)'!CF4)*EXP('invasiveness (0.1)'!$C4)/1000*(100000/('post-vaccine carriage (0.1)'!CF$47+'post-vaccine carriage (0.1)'!ED$47))</f>
        <v>4.6054060753212854E-8</v>
      </c>
      <c r="AE4" s="31">
        <f>('post-vaccine carriage (0.1)'!EE4*(1-'invasiveness (0.1)'!$F$90)+'post-vaccine carriage (0.1)'!CG4)*EXP('invasiveness (0.1)'!$C4)/1000*(100000/('post-vaccine carriage (0.1)'!CG$47+'post-vaccine carriage (0.1)'!EE$47))</f>
        <v>0</v>
      </c>
      <c r="AF4" s="31">
        <f>('post-vaccine carriage (0.1)'!EF4*(1-'invasiveness (0.1)'!$F$90)+'post-vaccine carriage (0.1)'!CH4)*EXP('invasiveness (0.1)'!$C4)/1000*(100000/('post-vaccine carriage (0.1)'!CH$47+'post-vaccine carriage (0.1)'!EF$47))</f>
        <v>0</v>
      </c>
      <c r="AG4" s="38">
        <f>('post-vaccine carriage (0.1)'!EG4*(1-'invasiveness (0.1)'!$F$90)+'post-vaccine carriage (0.1)'!CI4)*EXP('invasiveness (0.1)'!$C4)/1000*(100000/('post-vaccine carriage (0.1)'!CI$47+'post-vaccine carriage (0.1)'!EG$47))</f>
        <v>0</v>
      </c>
      <c r="AH4" s="31">
        <f>('post-vaccine carriage (0.1)'!EH4*(1-'invasiveness (0.1)'!$F$90)+'post-vaccine carriage (0.1)'!CJ4)*EXP('invasiveness (0.1)'!$D4)/1000*(100000/('post-vaccine carriage (0.1)'!CJ$47+'post-vaccine carriage (0.1)'!EH$47))</f>
        <v>1.6507934733133773E-4</v>
      </c>
      <c r="AI4" s="31">
        <f>('post-vaccine carriage (0.1)'!EI4*(1-'invasiveness (0.1)'!$F$90)+'post-vaccine carriage (0.1)'!CK4)*EXP('invasiveness (0.1)'!$D4)/1000*(100000/('post-vaccine carriage (0.1)'!CK$47+'post-vaccine carriage (0.1)'!EI$47))</f>
        <v>1.0933347980142563E-4</v>
      </c>
      <c r="AJ4" s="31">
        <f>('post-vaccine carriage (0.1)'!EJ4*(1-'invasiveness (0.1)'!$F$90)+'post-vaccine carriage (0.1)'!CL4)*EXP('invasiveness (0.1)'!$D4)/1000*(100000/('post-vaccine carriage (0.1)'!CL$47+'post-vaccine carriage (0.1)'!EJ$47))</f>
        <v>1.4512097983343465E-5</v>
      </c>
      <c r="AK4" s="31">
        <f>('post-vaccine carriage (0.1)'!EK4*(1-'invasiveness (0.1)'!$F$90)+'post-vaccine carriage (0.1)'!CM4)*EXP('invasiveness (0.1)'!$D4)/1000*(100000/('post-vaccine carriage (0.1)'!CM$47+'post-vaccine carriage (0.1)'!EK$47))</f>
        <v>3.8311215392543614E-6</v>
      </c>
      <c r="AL4" s="31">
        <f>('post-vaccine carriage (0.1)'!EL4*(1-'invasiveness (0.1)'!$F$90)+'post-vaccine carriage (0.1)'!CN4)*EXP('invasiveness (0.1)'!$D4)/1000*(100000/('post-vaccine carriage (0.1)'!CN$47+'post-vaccine carriage (0.1)'!EL$47))</f>
        <v>0</v>
      </c>
      <c r="AM4" s="31">
        <f>('post-vaccine carriage (0.1)'!EM4*(1-'invasiveness (0.1)'!$F$90)+'post-vaccine carriage (0.1)'!CO4)*EXP('invasiveness (0.1)'!$D4)/1000*(100000/('post-vaccine carriage (0.1)'!CO$47+'post-vaccine carriage (0.1)'!EM$47))</f>
        <v>7.676362895134341E-7</v>
      </c>
      <c r="AN4" s="31">
        <f>('post-vaccine carriage (0.1)'!EN4*(1-'invasiveness (0.1)'!$F$90)+'post-vaccine carriage (0.1)'!CP4)*EXP('invasiveness (0.1)'!$D4)/1000*(100000/('post-vaccine carriage (0.1)'!CP$47+'post-vaccine carriage (0.1)'!EN$47))</f>
        <v>0</v>
      </c>
      <c r="AO4" s="31">
        <f>('post-vaccine carriage (0.1)'!EO4*(1-'invasiveness (0.1)'!$F$90)+'post-vaccine carriage (0.1)'!CQ4)*EXP('invasiveness (0.1)'!$D4)/1000*(100000/('post-vaccine carriage (0.1)'!CQ$47+'post-vaccine carriage (0.1)'!EO$47))</f>
        <v>0</v>
      </c>
      <c r="AP4" s="31">
        <f>('post-vaccine carriage (0.1)'!EP4*(1-'invasiveness (0.1)'!$F$90)+'post-vaccine carriage (0.1)'!CR4)*EXP('invasiveness (0.1)'!$D4)/1000*(100000/('post-vaccine carriage (0.1)'!CR$47+'post-vaccine carriage (0.1)'!EP$47))</f>
        <v>0</v>
      </c>
      <c r="AQ4" s="38">
        <f>('post-vaccine carriage (0.1)'!EQ4*(1-'invasiveness (0.1)'!$F$90)+'post-vaccine carriage (0.1)'!CS4)*EXP('invasiveness (0.1)'!$D4)/1000*(100000/('post-vaccine carriage (0.1)'!CS$47+'post-vaccine carriage (0.1)'!EQ$47))</f>
        <v>0</v>
      </c>
      <c r="AR4" s="31">
        <f>('post-vaccine carriage (0.1)'!ER4*(1-'invasiveness (0.1)'!$F$90)+'post-vaccine carriage (0.1)'!CT4)*EXP('invasiveness (0.1)'!$E4)/1000*(100000/('post-vaccine carriage (0.1)'!CT$47+'post-vaccine carriage (0.1)'!ER$47))</f>
        <v>2.2698548004230732</v>
      </c>
      <c r="AS4" s="31">
        <f>('post-vaccine carriage (0.1)'!ES4*(1-'invasiveness (0.1)'!$F$90)+'post-vaccine carriage (0.1)'!CU4)*EXP('invasiveness (0.1)'!$E4)/1000*(100000/('post-vaccine carriage (0.1)'!CU$47+'post-vaccine carriage (0.1)'!ES$47))</f>
        <v>1.315716581800715</v>
      </c>
      <c r="AT4" s="31">
        <f>('post-vaccine carriage (0.1)'!ET4*(1-'invasiveness (0.1)'!$F$90)+'post-vaccine carriage (0.1)'!CV4)*EXP('invasiveness (0.1)'!$E4)/1000*(100000/('post-vaccine carriage (0.1)'!CV$47+'post-vaccine carriage (0.1)'!ET$47))</f>
        <v>0.18765183969934449</v>
      </c>
      <c r="AU4" s="31">
        <f>('post-vaccine carriage (0.1)'!EU4*(1-'invasiveness (0.1)'!$F$90)+'post-vaccine carriage (0.1)'!CW4)*EXP('invasiveness (0.1)'!$E4)/1000*(100000/('post-vaccine carriage (0.1)'!CW$47+'post-vaccine carriage (0.1)'!EU$47))</f>
        <v>3.2303429473901114E-2</v>
      </c>
      <c r="AV4" s="31">
        <f>('post-vaccine carriage (0.1)'!EV4*(1-'invasiveness (0.1)'!$F$90)+'post-vaccine carriage (0.1)'!CX4)*EXP('invasiveness (0.1)'!$E4)/1000*(100000/('post-vaccine carriage (0.1)'!CX$47+'post-vaccine carriage (0.1)'!EV$47))</f>
        <v>0</v>
      </c>
      <c r="AW4" s="31">
        <f>('post-vaccine carriage (0.1)'!EW4*(1-'invasiveness (0.1)'!$F$90)+'post-vaccine carriage (0.1)'!CY4)*EXP('invasiveness (0.1)'!$E4)/1000*(100000/('post-vaccine carriage (0.1)'!CY$47+'post-vaccine carriage (0.1)'!EW$47))</f>
        <v>6.469933450148577E-3</v>
      </c>
      <c r="AX4" s="31">
        <f>('post-vaccine carriage (0.1)'!EX4*(1-'invasiveness (0.1)'!$F$90)+'post-vaccine carriage (0.1)'!CZ4)*EXP('invasiveness (0.1)'!$E4)/1000*(100000/('post-vaccine carriage (0.1)'!CZ$47+'post-vaccine carriage (0.1)'!EX$47))</f>
        <v>6.4724750193933915E-3</v>
      </c>
      <c r="AY4" s="31">
        <f>('post-vaccine carriage (0.1)'!EY4*(1-'invasiveness (0.1)'!$F$90)+'post-vaccine carriage (0.1)'!DA4)*EXP('invasiveness (0.1)'!$E4)/1000*(100000/('post-vaccine carriage (0.1)'!DA$47+'post-vaccine carriage (0.1)'!EY$47))</f>
        <v>0</v>
      </c>
      <c r="AZ4" s="31">
        <f>('post-vaccine carriage (0.1)'!EZ4*(1-'invasiveness (0.1)'!$F$90)+'post-vaccine carriage (0.1)'!DB4)*EXP('invasiveness (0.1)'!$E4)/1000*(100000/('post-vaccine carriage (0.1)'!DB$47+'post-vaccine carriage (0.1)'!EZ$47))</f>
        <v>2.5951395496160427E-2</v>
      </c>
      <c r="BA4" s="38">
        <f>('post-vaccine carriage (0.1)'!FA4*(1-'invasiveness (0.1)'!$F$90)+'post-vaccine carriage (0.1)'!DC4)*EXP('invasiveness (0.1)'!$E4)/1000*(100000/('post-vaccine carriage (0.1)'!DC$47+'post-vaccine carriage (0.1)'!FA$47))</f>
        <v>0</v>
      </c>
      <c r="BB4" s="31">
        <f>('post-vaccine carriage (0.1)'!DN4*(1-'invasiveness (0.1)'!$F$90)+'post-vaccine carriage (0.1)'!BP4)*EXP('invasiveness (0.1)'!$B4-1.96*$J4)/1000*(100000/('post-vaccine carriage (0.1)'!BP$47+'post-vaccine carriage (0.1)'!DN$47))</f>
        <v>27.879584510425168</v>
      </c>
      <c r="BC4" s="31">
        <f>('post-vaccine carriage (0.1)'!DO4*(1-'invasiveness (0.1)'!$F$90)+'post-vaccine carriage (0.1)'!BQ4)*EXP('invasiveness (0.1)'!$B4-1.96*$J4)/1000*(100000/('post-vaccine carriage (0.1)'!BQ$47+'post-vaccine carriage (0.1)'!DO$47))</f>
        <v>13.312344926068722</v>
      </c>
      <c r="BD4" s="31">
        <f>('post-vaccine carriage (0.1)'!DP4*(1-'invasiveness (0.1)'!$F$90)+'post-vaccine carriage (0.1)'!BR4)*EXP('invasiveness (0.1)'!$B4-1.96*$J4)/1000*(100000/('post-vaccine carriage (0.1)'!BR$47+'post-vaccine carriage (0.1)'!DP$47))</f>
        <v>1.1017581862919357</v>
      </c>
      <c r="BE4" s="31">
        <f>('post-vaccine carriage (0.1)'!DQ4*(1-'invasiveness (0.1)'!$F$90)+'post-vaccine carriage (0.1)'!BS4)*EXP('invasiveness (0.1)'!$B4-1.96*$J4)/1000*(100000/('post-vaccine carriage (0.1)'!BS$47+'post-vaccine carriage (0.1)'!DQ$47))</f>
        <v>0.12326124568631588</v>
      </c>
      <c r="BF4" s="31">
        <f>('post-vaccine carriage (0.1)'!DR4*(1-'invasiveness (0.1)'!$F$90)+'post-vaccine carriage (0.1)'!BT4)*EXP('invasiveness (0.1)'!$B4-1.96*$J4)/1000*(100000/('post-vaccine carriage (0.1)'!BT$47+'post-vaccine carriage (0.1)'!DR$47))</f>
        <v>0</v>
      </c>
      <c r="BG4" s="31">
        <f>('post-vaccine carriage (0.1)'!DS4*(1-'invasiveness (0.1)'!$F$90)+'post-vaccine carriage (0.1)'!BU4)*EXP('invasiveness (0.1)'!$B4-1.96*$J4)/1000*(100000/('post-vaccine carriage (0.1)'!BU$47+'post-vaccine carriage (0.1)'!DS$47))</f>
        <v>6.4268117956930965E-2</v>
      </c>
      <c r="BH4" s="31">
        <f>('post-vaccine carriage (0.1)'!DT4*(1-'invasiveness (0.1)'!$F$90)+'post-vaccine carriage (0.1)'!BV4)*EXP('invasiveness (0.1)'!$B4-1.96*$J4)/1000*(100000/('post-vaccine carriage (0.1)'!BV$47+'post-vaccine carriage (0.1)'!DT$47))</f>
        <v>0</v>
      </c>
      <c r="BI4" s="31">
        <f>('post-vaccine carriage (0.1)'!DU4*(1-'invasiveness (0.1)'!$F$90)+'post-vaccine carriage (0.1)'!BW4)*EXP('invasiveness (0.1)'!$B4-1.96*$J4)/1000*(100000/('post-vaccine carriage (0.1)'!BW$47+'post-vaccine carriage (0.1)'!DU$47))</f>
        <v>0</v>
      </c>
      <c r="BJ4" s="31">
        <f>('post-vaccine carriage (0.1)'!DV4*(1-'invasiveness (0.1)'!$F$90)+'post-vaccine carriage (0.1)'!BX4)*EXP('invasiveness (0.1)'!$B4-1.96*$J4)/1000*(100000/('post-vaccine carriage (0.1)'!BX$47+'post-vaccine carriage (0.1)'!DV$47))</f>
        <v>0</v>
      </c>
      <c r="BK4" s="38">
        <f>('post-vaccine carriage (0.1)'!DW4*(1-'invasiveness (0.1)'!$F$90)+'post-vaccine carriage (0.1)'!BY4)*EXP('invasiveness (0.1)'!$B4-1.96*$J4)/1000*(100000/('post-vaccine carriage (0.1)'!BY$47+'post-vaccine carriage (0.1)'!DW$47))</f>
        <v>0</v>
      </c>
      <c r="BL4" s="31">
        <f>('post-vaccine carriage (0.1)'!DX4*(1-'invasiveness (0.1)'!$F$90)+'post-vaccine carriage (0.1)'!BZ4)*EXP('invasiveness (0.1)'!$C4-1.96*$K4)/1000*(100000/('post-vaccine carriage (0.1)'!BZ$47+'post-vaccine carriage (0.1)'!DX$47))</f>
        <v>2.221919279355136E-13</v>
      </c>
      <c r="BM4" s="31">
        <f>('post-vaccine carriage (0.1)'!DY4*(1-'invasiveness (0.1)'!$F$90)+'post-vaccine carriage (0.1)'!CA4)*EXP('invasiveness (0.1)'!$C4-1.96*$K4)/1000*(100000/('post-vaccine carriage (0.1)'!CA$47+'post-vaccine carriage (0.1)'!DY$47))</f>
        <v>1.3266776432982628E-13</v>
      </c>
      <c r="BN4" s="31">
        <f>('post-vaccine carriage (0.1)'!DZ4*(1-'invasiveness (0.1)'!$F$90)+'post-vaccine carriage (0.1)'!CB4)*EXP('invasiveness (0.1)'!$C4-1.96*$K4)/1000*(100000/('post-vaccine carriage (0.1)'!CB$47+'post-vaccine carriage (0.1)'!DZ$47))</f>
        <v>2.0599599045831107E-14</v>
      </c>
      <c r="BO4" s="31">
        <f>('post-vaccine carriage (0.1)'!EA4*(1-'invasiveness (0.1)'!$F$90)+'post-vaccine carriage (0.1)'!CC4)*EXP('invasiveness (0.1)'!$C4-1.96*$K4)/1000*(100000/('post-vaccine carriage (0.1)'!CC$47+'post-vaccine carriage (0.1)'!EA$47))</f>
        <v>2.290315318077623E-15</v>
      </c>
      <c r="BP4" s="31">
        <f>('post-vaccine carriage (0.1)'!EB4*(1-'invasiveness (0.1)'!$F$90)+'post-vaccine carriage (0.1)'!CD4)*EXP('invasiveness (0.1)'!$C4-1.96*$K4)/1000*(100000/('post-vaccine carriage (0.1)'!CD$47+'post-vaccine carriage (0.1)'!EB$47))</f>
        <v>0</v>
      </c>
      <c r="BQ4" s="31">
        <f>('post-vaccine carriage (0.1)'!EC4*(1-'invasiveness (0.1)'!$F$90)+'post-vaccine carriage (0.1)'!CE4)*EXP('invasiveness (0.1)'!$C4-1.96*$K4)/1000*(100000/('post-vaccine carriage (0.1)'!CE$47+'post-vaccine carriage (0.1)'!EC$47))</f>
        <v>0</v>
      </c>
      <c r="BR4" s="31">
        <f>('post-vaccine carriage (0.1)'!ED4*(1-'invasiveness (0.1)'!$F$90)+'post-vaccine carriage (0.1)'!CF4)*EXP('invasiveness (0.1)'!$C4-1.96*$K4)/1000*(100000/('post-vaccine carriage (0.1)'!CF$47+'post-vaccine carriage (0.1)'!ED$47))</f>
        <v>1.1446182074414739E-16</v>
      </c>
      <c r="BS4" s="31">
        <f>('post-vaccine carriage (0.1)'!EE4*(1-'invasiveness (0.1)'!$F$90)+'post-vaccine carriage (0.1)'!CG4)*EXP('invasiveness (0.1)'!$C4-1.96*$K4)/1000*(100000/('post-vaccine carriage (0.1)'!CG$47+'post-vaccine carriage (0.1)'!EE$47))</f>
        <v>0</v>
      </c>
      <c r="BT4" s="31">
        <f>('post-vaccine carriage (0.1)'!EF4*(1-'invasiveness (0.1)'!$F$90)+'post-vaccine carriage (0.1)'!CH4)*EXP('invasiveness (0.1)'!$C4-1.96*$K4)/1000*(100000/('post-vaccine carriage (0.1)'!CH$47+'post-vaccine carriage (0.1)'!EF$47))</f>
        <v>0</v>
      </c>
      <c r="BU4" s="38">
        <f>('post-vaccine carriage (0.1)'!EG4*(1-'invasiveness (0.1)'!$F$90)+'post-vaccine carriage (0.1)'!CI4)*EXP('invasiveness (0.1)'!$C4-1.96*$K4)/1000*(100000/('post-vaccine carriage (0.1)'!CI$47+'post-vaccine carriage (0.1)'!EG$47))</f>
        <v>0</v>
      </c>
      <c r="BV4" s="31">
        <f>('post-vaccine carriage (0.1)'!EH4*(1-'invasiveness (0.1)'!$F$90)+'post-vaccine carriage (0.1)'!CJ4)*EXP('invasiveness (0.1)'!$D4-1.96*$L4)/1000*(100000/('post-vaccine carriage (0.1)'!CJ$47+'post-vaccine carriage (0.1)'!EH$47))</f>
        <v>1.5557020389068234E-10</v>
      </c>
      <c r="BW4" s="31">
        <f>('post-vaccine carriage (0.1)'!EI4*(1-'invasiveness (0.1)'!$F$90)+'post-vaccine carriage (0.1)'!CK4)*EXP('invasiveness (0.1)'!$D4-1.96*$L4)/1000*(100000/('post-vaccine carriage (0.1)'!CK$47+'post-vaccine carriage (0.1)'!EI$47))</f>
        <v>1.0303549183924283E-10</v>
      </c>
      <c r="BX4" s="31">
        <f>('post-vaccine carriage (0.1)'!EJ4*(1-'invasiveness (0.1)'!$F$90)+'post-vaccine carriage (0.1)'!CL4)*EXP('invasiveness (0.1)'!$D4-1.96*$L4)/1000*(100000/('post-vaccine carriage (0.1)'!CL$47+'post-vaccine carriage (0.1)'!EJ$47))</f>
        <v>1.3676150764146639E-11</v>
      </c>
      <c r="BY4" s="31">
        <f>('post-vaccine carriage (0.1)'!EK4*(1-'invasiveness (0.1)'!$F$90)+'post-vaccine carriage (0.1)'!CM4)*EXP('invasiveness (0.1)'!$D4-1.96*$L4)/1000*(100000/('post-vaccine carriage (0.1)'!CM$47+'post-vaccine carriage (0.1)'!EK$47))</f>
        <v>3.6104356397503324E-12</v>
      </c>
      <c r="BZ4" s="31">
        <f>('post-vaccine carriage (0.1)'!EL4*(1-'invasiveness (0.1)'!$F$90)+'post-vaccine carriage (0.1)'!CN4)*EXP('invasiveness (0.1)'!$D4-1.96*$L4)/1000*(100000/('post-vaccine carriage (0.1)'!CN$47+'post-vaccine carriage (0.1)'!EL$47))</f>
        <v>0</v>
      </c>
      <c r="CA4" s="31">
        <f>('post-vaccine carriage (0.1)'!EM4*(1-'invasiveness (0.1)'!$F$90)+'post-vaccine carriage (0.1)'!CO4)*EXP('invasiveness (0.1)'!$D4-1.96*$L4)/1000*(100000/('post-vaccine carriage (0.1)'!CO$47+'post-vaccine carriage (0.1)'!EM$47))</f>
        <v>7.2341777456750045E-13</v>
      </c>
      <c r="CB4" s="31">
        <f>('post-vaccine carriage (0.1)'!EN4*(1-'invasiveness (0.1)'!$F$90)+'post-vaccine carriage (0.1)'!CP4)*EXP('invasiveness (0.1)'!$D4-1.96*$L4)/1000*(100000/('post-vaccine carriage (0.1)'!CP$47+'post-vaccine carriage (0.1)'!EN$47))</f>
        <v>0</v>
      </c>
      <c r="CC4" s="31">
        <f>('post-vaccine carriage (0.1)'!EO4*(1-'invasiveness (0.1)'!$F$90)+'post-vaccine carriage (0.1)'!CQ4)*EXP('invasiveness (0.1)'!$D4-1.96*$L4)/1000*(100000/('post-vaccine carriage (0.1)'!CQ$47+'post-vaccine carriage (0.1)'!EO$47))</f>
        <v>0</v>
      </c>
      <c r="CD4" s="31">
        <f>('post-vaccine carriage (0.1)'!EP4*(1-'invasiveness (0.1)'!$F$90)+'post-vaccine carriage (0.1)'!CR4)*EXP('invasiveness (0.1)'!$D4-1.96*$L4)/1000*(100000/('post-vaccine carriage (0.1)'!CR$47+'post-vaccine carriage (0.1)'!EP$47))</f>
        <v>0</v>
      </c>
      <c r="CE4" s="38">
        <f>('post-vaccine carriage (0.1)'!EQ4*(1-'invasiveness (0.1)'!$F$90)+'post-vaccine carriage (0.1)'!CS4)*EXP('invasiveness (0.1)'!$D4-1.96*$L4)/1000*(100000/('post-vaccine carriage (0.1)'!CS$47+'post-vaccine carriage (0.1)'!EQ$47))</f>
        <v>0</v>
      </c>
      <c r="CF4" s="31">
        <f>('post-vaccine carriage (0.1)'!ER4*(1-'invasiveness (0.1)'!$F$90)+'post-vaccine carriage (0.1)'!CT4)*EXP('invasiveness (0.1)'!$E4-1.96*$M4)/1000*(100000/('post-vaccine carriage (0.1)'!CT$47+'post-vaccine carriage (0.1)'!ER$47))</f>
        <v>0.16889626577047129</v>
      </c>
      <c r="CG4" s="31">
        <f>('post-vaccine carriage (0.1)'!ES4*(1-'invasiveness (0.1)'!$F$90)+'post-vaccine carriage (0.1)'!CU4)*EXP('invasiveness (0.1)'!$E4-1.96*$M4)/1000*(100000/('post-vaccine carriage (0.1)'!CU$47+'post-vaccine carriage (0.1)'!ES$47))</f>
        <v>9.7900366771042191E-2</v>
      </c>
      <c r="CH4" s="31">
        <f>('post-vaccine carriage (0.1)'!ET4*(1-'invasiveness (0.1)'!$F$90)+'post-vaccine carriage (0.1)'!CV4)*EXP('invasiveness (0.1)'!$E4-1.96*$M4)/1000*(100000/('post-vaccine carriage (0.1)'!CV$47+'post-vaccine carriage (0.1)'!ET$47))</f>
        <v>1.3962873301090029E-2</v>
      </c>
      <c r="CI4" s="31">
        <f>('post-vaccine carriage (0.1)'!EU4*(1-'invasiveness (0.1)'!$F$90)+'post-vaccine carriage (0.1)'!CW4)*EXP('invasiveness (0.1)'!$E4-1.96*$M4)/1000*(100000/('post-vaccine carriage (0.1)'!CW$47+'post-vaccine carriage (0.1)'!EU$47))</f>
        <v>2.403646527832864E-3</v>
      </c>
      <c r="CJ4" s="31">
        <f>('post-vaccine carriage (0.1)'!EV4*(1-'invasiveness (0.1)'!$F$90)+'post-vaccine carriage (0.1)'!CX4)*EXP('invasiveness (0.1)'!$E4-1.96*$M4)/1000*(100000/('post-vaccine carriage (0.1)'!CX$47+'post-vaccine carriage (0.1)'!EV$47))</f>
        <v>0</v>
      </c>
      <c r="CK4" s="31">
        <f>('post-vaccine carriage (0.1)'!EW4*(1-'invasiveness (0.1)'!$F$90)+'post-vaccine carriage (0.1)'!CY4)*EXP('invasiveness (0.1)'!$E4-1.96*$M4)/1000*(100000/('post-vaccine carriage (0.1)'!CY$47+'post-vaccine carriage (0.1)'!EW$47))</f>
        <v>4.8141740137293433E-4</v>
      </c>
      <c r="CL4" s="31">
        <f>('post-vaccine carriage (0.1)'!EX4*(1-'invasiveness (0.1)'!$F$90)+'post-vaccine carriage (0.1)'!CZ4)*EXP('invasiveness (0.1)'!$E4-1.96*$M4)/1000*(100000/('post-vaccine carriage (0.1)'!CZ$47+'post-vaccine carriage (0.1)'!EX$47))</f>
        <v>4.8160651547598897E-4</v>
      </c>
      <c r="CM4" s="31">
        <f>('post-vaccine carriage (0.1)'!EY4*(1-'invasiveness (0.1)'!$F$90)+'post-vaccine carriage (0.1)'!DA4)*EXP('invasiveness (0.1)'!$E4-1.96*$M4)/1000*(100000/('post-vaccine carriage (0.1)'!DA$47+'post-vaccine carriage (0.1)'!EY$47))</f>
        <v>0</v>
      </c>
      <c r="CN4" s="31">
        <f>('post-vaccine carriage (0.1)'!EZ4*(1-'invasiveness (0.1)'!$F$90)+'post-vaccine carriage (0.1)'!DB4)*EXP('invasiveness (0.1)'!$E4-1.96*$M4)/1000*(100000/('post-vaccine carriage (0.1)'!DB$47+'post-vaccine carriage (0.1)'!EZ$47))</f>
        <v>1.931001837658148E-3</v>
      </c>
      <c r="CO4" s="38">
        <f>('post-vaccine carriage (0.1)'!FA4*(1-'invasiveness (0.1)'!$F$90)+'post-vaccine carriage (0.1)'!DC4)*EXP('invasiveness (0.1)'!$E4-1.96*$M4)/1000*(100000/('post-vaccine carriage (0.1)'!DC$47+'post-vaccine carriage (0.1)'!FA$47))</f>
        <v>0</v>
      </c>
      <c r="CP4" s="31">
        <f>('post-vaccine carriage (0.1)'!DN4*(1-'invasiveness (0.1)'!$F$90)+'post-vaccine carriage (0.1)'!BP4)*MIN(1000, EXP('invasiveness (0.1)'!$B4+1.96*$J4))/1000*(100000/('post-vaccine carriage (0.1)'!BP$47+'post-vaccine carriage (0.1)'!DN$47))</f>
        <v>80.000967693580222</v>
      </c>
      <c r="CQ4" s="31">
        <f>('post-vaccine carriage (0.1)'!DO4*(1-'invasiveness (0.1)'!$F$90)+'post-vaccine carriage (0.1)'!BQ4)*MIN(1000, EXP('invasiveness (0.1)'!$B4+1.96*$J4))/1000*(100000/('post-vaccine carriage (0.1)'!BQ$47+'post-vaccine carriage (0.1)'!DO$47))</f>
        <v>38.20001248433163</v>
      </c>
      <c r="CR4" s="31">
        <f>('post-vaccine carriage (0.1)'!DP4*(1-'invasiveness (0.1)'!$F$90)+'post-vaccine carriage (0.1)'!BR4)*MIN(1000, EXP('invasiveness (0.1)'!$B4+1.96*$J4))/1000*(100000/('post-vaccine carriage (0.1)'!BR$47+'post-vaccine carriage (0.1)'!DP$47))</f>
        <v>3.1615148724587105</v>
      </c>
      <c r="CS4" s="31">
        <f>('post-vaccine carriage (0.1)'!DQ4*(1-'invasiveness (0.1)'!$F$90)+'post-vaccine carriage (0.1)'!BS4)*MIN(1000, EXP('invasiveness (0.1)'!$B4+1.96*$J4))/1000*(100000/('post-vaccine carriage (0.1)'!BS$47+'post-vaccine carriage (0.1)'!DQ$47))</f>
        <v>0.35370035483613554</v>
      </c>
      <c r="CT4" s="31">
        <f>('post-vaccine carriage (0.1)'!DR4*(1-'invasiveness (0.1)'!$F$90)+'post-vaccine carriage (0.1)'!BT4)*MIN(1000, EXP('invasiveness (0.1)'!$B4+1.96*$J4))/1000*(100000/('post-vaccine carriage (0.1)'!BT$47+'post-vaccine carriage (0.1)'!DR$47))</f>
        <v>0</v>
      </c>
      <c r="CU4" s="31">
        <f>('post-vaccine carriage (0.1)'!DS4*(1-'invasiveness (0.1)'!$F$90)+'post-vaccine carriage (0.1)'!BU4)*MIN(1000, EXP('invasiveness (0.1)'!$B4+1.96*$J4))/1000*(100000/('post-vaccine carriage (0.1)'!BU$47+'post-vaccine carriage (0.1)'!DS$47))</f>
        <v>0.18441851694299974</v>
      </c>
      <c r="CV4" s="31">
        <f>('post-vaccine carriage (0.1)'!DT4*(1-'invasiveness (0.1)'!$F$90)+'post-vaccine carriage (0.1)'!BV4)*MIN(1000, EXP('invasiveness (0.1)'!$B4+1.96*$J4))/1000*(100000/('post-vaccine carriage (0.1)'!BV$47+'post-vaccine carriage (0.1)'!DT$47))</f>
        <v>0</v>
      </c>
      <c r="CW4" s="31">
        <f>('post-vaccine carriage (0.1)'!DU4*(1-'invasiveness (0.1)'!$F$90)+'post-vaccine carriage (0.1)'!BW4)*MIN(1000, EXP('invasiveness (0.1)'!$B4+1.96*$J4))/1000*(100000/('post-vaccine carriage (0.1)'!BW$47+'post-vaccine carriage (0.1)'!DU$47))</f>
        <v>0</v>
      </c>
      <c r="CX4" s="31">
        <f>('post-vaccine carriage (0.1)'!DV4*(1-'invasiveness (0.1)'!$F$90)+'post-vaccine carriage (0.1)'!BX4)*MIN(1000, EXP('invasiveness (0.1)'!$B4+1.96*$J4))/1000*(100000/('post-vaccine carriage (0.1)'!BX$47+'post-vaccine carriage (0.1)'!DV$47))</f>
        <v>0</v>
      </c>
      <c r="CY4" s="38">
        <f>('post-vaccine carriage (0.1)'!DW4*(1-'invasiveness (0.1)'!$F$90)+'post-vaccine carriage (0.1)'!BY4)*MIN(1000, EXP('invasiveness (0.1)'!$B4+1.96*$J4))/1000*(100000/('post-vaccine carriage (0.1)'!BY$47+'post-vaccine carriage (0.1)'!DW$47))</f>
        <v>0</v>
      </c>
      <c r="CZ4" s="31">
        <f>('post-vaccine carriage (0.1)'!DX4*(1-'invasiveness (0.1)'!$F$90)+'post-vaccine carriage (0.1)'!BZ4)*MIN(1000, EXP('invasiveness (0.1)'!$C4+1.96*$K4))/1000*(100000/('post-vaccine carriage (0.1)'!BZ$47+'post-vaccine carriage (0.1)'!DX$47))</f>
        <v>831.30835145159222</v>
      </c>
      <c r="DA4" s="31">
        <f>('post-vaccine carriage (0.1)'!DY4*(1-'invasiveness (0.1)'!$F$90)+'post-vaccine carriage (0.1)'!CA4)*MIN(1000, EXP('invasiveness (0.1)'!$C4+1.96*$K4))/1000*(100000/('post-vaccine carriage (0.1)'!CA$47+'post-vaccine carriage (0.1)'!DY$47))</f>
        <v>496.36285836542578</v>
      </c>
      <c r="DB4" s="31">
        <f>('post-vaccine carriage (0.1)'!DZ4*(1-'invasiveness (0.1)'!$F$90)+'post-vaccine carriage (0.1)'!CB4)*MIN(1000, EXP('invasiveness (0.1)'!$C4+1.96*$K4))/1000*(100000/('post-vaccine carriage (0.1)'!CB$47+'post-vaccine carriage (0.1)'!DZ$47))</f>
        <v>77.071290944123319</v>
      </c>
      <c r="DC4" s="31">
        <f>('post-vaccine carriage (0.1)'!EA4*(1-'invasiveness (0.1)'!$F$90)+'post-vaccine carriage (0.1)'!CC4)*MIN(1000, EXP('invasiveness (0.1)'!$C4+1.96*$K4))/1000*(100000/('post-vaccine carriage (0.1)'!CC$47+'post-vaccine carriage (0.1)'!EA$47))</f>
        <v>8.5689802913453299</v>
      </c>
      <c r="DD4" s="31">
        <f>('post-vaccine carriage (0.1)'!EB4*(1-'invasiveness (0.1)'!$F$90)+'post-vaccine carriage (0.1)'!CD4)*MIN(1000, EXP('invasiveness (0.1)'!$C4+1.96*$K4))/1000*(100000/('post-vaccine carriage (0.1)'!CD$47+'post-vaccine carriage (0.1)'!EB$47))</f>
        <v>0</v>
      </c>
      <c r="DE4" s="31">
        <f>('post-vaccine carriage (0.1)'!EC4*(1-'invasiveness (0.1)'!$F$90)+'post-vaccine carriage (0.1)'!CE4)*MIN(1000, EXP('invasiveness (0.1)'!$C4+1.96*$K4))/1000*(100000/('post-vaccine carriage (0.1)'!CE$47+'post-vaccine carriage (0.1)'!EC$47))</f>
        <v>0</v>
      </c>
      <c r="DF4" s="31">
        <f>('post-vaccine carriage (0.1)'!ED4*(1-'invasiveness (0.1)'!$F$90)+'post-vaccine carriage (0.1)'!CF4)*MIN(1000, EXP('invasiveness (0.1)'!$C4+1.96*$K4))/1000*(100000/('post-vaccine carriage (0.1)'!CF$47+'post-vaccine carriage (0.1)'!ED$47))</f>
        <v>0.42824718427476327</v>
      </c>
      <c r="DG4" s="31">
        <f>('post-vaccine carriage (0.1)'!EE4*(1-'invasiveness (0.1)'!$F$90)+'post-vaccine carriage (0.1)'!CG4)*MIN(1000, EXP('invasiveness (0.1)'!$C4+1.96*$K4))/1000*(100000/('post-vaccine carriage (0.1)'!CG$47+'post-vaccine carriage (0.1)'!EE$47))</f>
        <v>0</v>
      </c>
      <c r="DH4" s="31">
        <f>('post-vaccine carriage (0.1)'!EF4*(1-'invasiveness (0.1)'!$F$90)+'post-vaccine carriage (0.1)'!CH4)*MIN(1000, EXP('invasiveness (0.1)'!$C4+1.96*$K4))/1000*(100000/('post-vaccine carriage (0.1)'!CH$47+'post-vaccine carriage (0.1)'!EF$47))</f>
        <v>0</v>
      </c>
      <c r="DI4" s="38">
        <f>('post-vaccine carriage (0.1)'!EG4*(1-'invasiveness (0.1)'!$F$90)+'post-vaccine carriage (0.1)'!CI4)*MIN(1000, EXP('invasiveness (0.1)'!$C4+1.96*$K4))/1000*(100000/('post-vaccine carriage (0.1)'!CI$47+'post-vaccine carriage (0.1)'!EG$47))</f>
        <v>0</v>
      </c>
      <c r="DJ4" s="31">
        <f>('post-vaccine carriage (0.1)'!EH4*(1-'invasiveness (0.1)'!$F$90)+'post-vaccine carriage (0.1)'!CJ4)*MIN(1000, EXP('invasiveness (0.1)'!$D4+1.96*$L4))/1000*(100000/('post-vaccine carriage (0.1)'!CJ$47+'post-vaccine carriage (0.1)'!EH$47))</f>
        <v>175.16973195258885</v>
      </c>
      <c r="DK4" s="31">
        <f>('post-vaccine carriage (0.1)'!EI4*(1-'invasiveness (0.1)'!$F$90)+'post-vaccine carriage (0.1)'!CK4)*MIN(1000, EXP('invasiveness (0.1)'!$D4+1.96*$L4))/1000*(100000/('post-vaccine carriage (0.1)'!CK$47+'post-vaccine carriage (0.1)'!EI$47))</f>
        <v>116.01642882570218</v>
      </c>
      <c r="DL4" s="31">
        <f>('post-vaccine carriage (0.1)'!EJ4*(1-'invasiveness (0.1)'!$F$90)+'post-vaccine carriage (0.1)'!CL4)*MIN(1000, EXP('invasiveness (0.1)'!$D4+1.96*$L4))/1000*(100000/('post-vaccine carriage (0.1)'!CL$47+'post-vaccine carriage (0.1)'!EJ$47))</f>
        <v>15.399142018108801</v>
      </c>
      <c r="DM4" s="31">
        <f>('post-vaccine carriage (0.1)'!EK4*(1-'invasiveness (0.1)'!$F$90)+'post-vaccine carriage (0.1)'!CM4)*MIN(1000, EXP('invasiveness (0.1)'!$D4+1.96*$L4))/1000*(100000/('post-vaccine carriage (0.1)'!CM$47+'post-vaccine carriage (0.1)'!EK$47))</f>
        <v>4.0652967434017642</v>
      </c>
      <c r="DN4" s="31">
        <f>('post-vaccine carriage (0.1)'!EL4*(1-'invasiveness (0.1)'!$F$90)+'post-vaccine carriage (0.1)'!CN4)*MIN(1000, EXP('invasiveness (0.1)'!$D4+1.96*$L4))/1000*(100000/('post-vaccine carriage (0.1)'!CN$47+'post-vaccine carriage (0.1)'!EL$47))</f>
        <v>0</v>
      </c>
      <c r="DO4" s="31">
        <f>('post-vaccine carriage (0.1)'!EM4*(1-'invasiveness (0.1)'!$F$90)+'post-vaccine carriage (0.1)'!CO4)*MIN(1000, EXP('invasiveness (0.1)'!$D4+1.96*$L4))/1000*(100000/('post-vaccine carriage (0.1)'!CO$47+'post-vaccine carriage (0.1)'!EM$47))</f>
        <v>0.81455763694809413</v>
      </c>
      <c r="DP4" s="31">
        <f>('post-vaccine carriage (0.1)'!EN4*(1-'invasiveness (0.1)'!$F$90)+'post-vaccine carriage (0.1)'!CP4)*MIN(1000, EXP('invasiveness (0.1)'!$D4+1.96*$L4))/1000*(100000/('post-vaccine carriage (0.1)'!CP$47+'post-vaccine carriage (0.1)'!EN$47))</f>
        <v>0</v>
      </c>
      <c r="DQ4" s="31">
        <f>('post-vaccine carriage (0.1)'!EO4*(1-'invasiveness (0.1)'!$F$90)+'post-vaccine carriage (0.1)'!CQ4)*MIN(1000, EXP('invasiveness (0.1)'!$D4+1.96*$L4))/1000*(100000/('post-vaccine carriage (0.1)'!CQ$47+'post-vaccine carriage (0.1)'!EO$47))</f>
        <v>0</v>
      </c>
      <c r="DR4" s="31">
        <f>('post-vaccine carriage (0.1)'!EP4*(1-'invasiveness (0.1)'!$F$90)+'post-vaccine carriage (0.1)'!CR4)*MIN(1000, EXP('invasiveness (0.1)'!$D4+1.96*$L4))/1000*(100000/('post-vaccine carriage (0.1)'!CR$47+'post-vaccine carriage (0.1)'!EP$47))</f>
        <v>0</v>
      </c>
      <c r="DS4" s="38">
        <f>('post-vaccine carriage (0.1)'!EQ4*(1-'invasiveness (0.1)'!$F$90)+'post-vaccine carriage (0.1)'!CS4)*MIN(1000, EXP('invasiveness (0.1)'!$D4+1.96*$L4))/1000*(100000/('post-vaccine carriage (0.1)'!CS$47+'post-vaccine carriage (0.1)'!EQ$47))</f>
        <v>0</v>
      </c>
      <c r="DT4" s="31">
        <f>('post-vaccine carriage (0.1)'!ER4*(1-'invasiveness (0.1)'!$F$90)+'post-vaccine carriage (0.1)'!CT4)*MIN(1000, EXP('invasiveness (0.1)'!$E4+1.96*$M4))/1000*(100000/('post-vaccine carriage (0.1)'!CT$47+'post-vaccine carriage (0.1)'!ER$47))</f>
        <v>30.505356595660448</v>
      </c>
      <c r="DU4" s="31">
        <f>('post-vaccine carriage (0.1)'!ES4*(1-'invasiveness (0.1)'!$F$90)+'post-vaccine carriage (0.1)'!CU4)*MIN(1000, EXP('invasiveness (0.1)'!$E4+1.96*$M4))/1000*(100000/('post-vaccine carriage (0.1)'!CU$47+'post-vaccine carriage (0.1)'!ES$47))</f>
        <v>17.682366069923649</v>
      </c>
      <c r="DV4" s="31">
        <f>('post-vaccine carriage (0.1)'!ET4*(1-'invasiveness (0.1)'!$F$90)+'post-vaccine carriage (0.1)'!CV4)*MIN(1000, EXP('invasiveness (0.1)'!$E4+1.96*$M4))/1000*(100000/('post-vaccine carriage (0.1)'!CV$47+'post-vaccine carriage (0.1)'!ET$47))</f>
        <v>2.5219173864307356</v>
      </c>
      <c r="DW4" s="31">
        <f>('post-vaccine carriage (0.1)'!EU4*(1-'invasiveness (0.1)'!$F$90)+'post-vaccine carriage (0.1)'!CW4)*MIN(1000, EXP('invasiveness (0.1)'!$E4+1.96*$M4))/1000*(100000/('post-vaccine carriage (0.1)'!CW$47+'post-vaccine carriage (0.1)'!EU$47))</f>
        <v>0.43413685984691608</v>
      </c>
      <c r="DX4" s="31">
        <f>('post-vaccine carriage (0.1)'!EV4*(1-'invasiveness (0.1)'!$F$90)+'post-vaccine carriage (0.1)'!CX4)*MIN(1000, EXP('invasiveness (0.1)'!$E4+1.96*$M4))/1000*(100000/('post-vaccine carriage (0.1)'!CX$47+'post-vaccine carriage (0.1)'!EV$47))</f>
        <v>0</v>
      </c>
      <c r="DY4" s="31">
        <f>('post-vaccine carriage (0.1)'!EW4*(1-'invasiveness (0.1)'!$F$90)+'post-vaccine carriage (0.1)'!CY4)*MIN(1000, EXP('invasiveness (0.1)'!$E4+1.96*$M4))/1000*(100000/('post-vaccine carriage (0.1)'!CY$47+'post-vaccine carriage (0.1)'!EW$47))</f>
        <v>8.6951653035333865E-2</v>
      </c>
      <c r="DZ4" s="31">
        <f>('post-vaccine carriage (0.1)'!EX4*(1-'invasiveness (0.1)'!$F$90)+'post-vaccine carriage (0.1)'!CZ4)*MIN(1000, EXP('invasiveness (0.1)'!$E4+1.96*$M4))/1000*(100000/('post-vaccine carriage (0.1)'!CZ$47+'post-vaccine carriage (0.1)'!EX$47))</f>
        <v>8.6985810055470666E-2</v>
      </c>
      <c r="EA4" s="31">
        <f>('post-vaccine carriage (0.1)'!EY4*(1-'invasiveness (0.1)'!$F$90)+'post-vaccine carriage (0.1)'!DA4)*MIN(1000, EXP('invasiveness (0.1)'!$E4+1.96*$M4))/1000*(100000/('post-vaccine carriage (0.1)'!DA$47+'post-vaccine carriage (0.1)'!EY$47))</f>
        <v>0</v>
      </c>
      <c r="EB4" s="31">
        <f>('post-vaccine carriage (0.1)'!EZ4*(1-'invasiveness (0.1)'!$F$90)+'post-vaccine carriage (0.1)'!DB4)*MIN(1000, EXP('invasiveness (0.1)'!$E4+1.96*$M4))/1000*(100000/('post-vaccine carriage (0.1)'!DB$47+'post-vaccine carriage (0.1)'!EZ$47))</f>
        <v>0.34876969822820175</v>
      </c>
      <c r="EC4" s="38">
        <f>('post-vaccine carriage (0.1)'!FA4*(1-'invasiveness (0.1)'!$F$90)+'post-vaccine carriage (0.1)'!DC4)*MIN(1000, EXP('invasiveness (0.1)'!$E4+1.96*$M4))/1000*(100000/('post-vaccine carriage (0.1)'!DC$47+'post-vaccine carriage (0.1)'!FA$47))</f>
        <v>0</v>
      </c>
      <c r="GE4" s="41">
        <f t="shared" ref="GE4:GT25" si="4">N4-BB4</f>
        <v>19.347460069232397</v>
      </c>
      <c r="GF4" s="41">
        <f t="shared" si="1"/>
        <v>9.2383034542230043</v>
      </c>
      <c r="GG4" s="41">
        <f t="shared" si="1"/>
        <v>0.76458178590366876</v>
      </c>
      <c r="GH4" s="41">
        <f t="shared" si="1"/>
        <v>8.5539008951445505E-2</v>
      </c>
      <c r="GI4" s="41">
        <f t="shared" si="1"/>
        <v>0</v>
      </c>
      <c r="GJ4" s="41">
        <f t="shared" si="1"/>
        <v>4.4599834170106781E-2</v>
      </c>
      <c r="GK4" s="41">
        <f t="shared" si="1"/>
        <v>0</v>
      </c>
      <c r="GL4" s="41">
        <f t="shared" si="1"/>
        <v>0</v>
      </c>
      <c r="GM4" s="41">
        <f t="shared" si="1"/>
        <v>0</v>
      </c>
      <c r="GN4" s="41">
        <f t="shared" si="1"/>
        <v>0</v>
      </c>
      <c r="GO4" s="41">
        <f t="shared" si="1"/>
        <v>8.9399595918155671E-5</v>
      </c>
      <c r="GP4" s="41">
        <f t="shared" si="1"/>
        <v>5.3379277243113055E-5</v>
      </c>
      <c r="GQ4" s="41">
        <f t="shared" si="1"/>
        <v>8.2883111366125315E-6</v>
      </c>
      <c r="GR4" s="41">
        <f t="shared" si="1"/>
        <v>9.215153127467659E-7</v>
      </c>
      <c r="GS4" s="41">
        <f t="shared" si="1"/>
        <v>0</v>
      </c>
      <c r="GT4" s="41">
        <f t="shared" si="1"/>
        <v>0</v>
      </c>
      <c r="GU4" s="41">
        <f t="shared" si="1"/>
        <v>4.6054060638751035E-8</v>
      </c>
      <c r="GV4" s="41">
        <f t="shared" si="1"/>
        <v>0</v>
      </c>
      <c r="GW4" s="41">
        <f t="shared" si="1"/>
        <v>0</v>
      </c>
      <c r="GX4" s="41">
        <f t="shared" si="1"/>
        <v>0</v>
      </c>
      <c r="GY4" s="41">
        <f t="shared" si="1"/>
        <v>1.6507919176113385E-4</v>
      </c>
      <c r="GZ4" s="41">
        <f t="shared" si="1"/>
        <v>1.0933337676593379E-4</v>
      </c>
      <c r="HA4" s="41">
        <f t="shared" si="1"/>
        <v>1.4512084307192701E-5</v>
      </c>
      <c r="HB4" s="41">
        <f t="shared" si="1"/>
        <v>3.831117928818722E-6</v>
      </c>
      <c r="HC4" s="41">
        <f t="shared" si="1"/>
        <v>0</v>
      </c>
      <c r="HD4" s="41">
        <f t="shared" si="1"/>
        <v>7.6763556609565958E-7</v>
      </c>
      <c r="HE4" s="41">
        <f t="shared" si="1"/>
        <v>0</v>
      </c>
      <c r="HF4" s="41">
        <f t="shared" si="1"/>
        <v>0</v>
      </c>
      <c r="HG4" s="41">
        <f t="shared" si="1"/>
        <v>0</v>
      </c>
      <c r="HH4" s="41">
        <f t="shared" si="1"/>
        <v>0</v>
      </c>
      <c r="HI4" s="41">
        <f t="shared" si="1"/>
        <v>2.1009585346526021</v>
      </c>
      <c r="HJ4" s="41">
        <f t="shared" si="1"/>
        <v>1.2178162150296727</v>
      </c>
      <c r="HK4" s="41">
        <f t="shared" si="1"/>
        <v>0.17368896639825446</v>
      </c>
      <c r="HL4" s="41">
        <f t="shared" si="1"/>
        <v>2.9899782946068251E-2</v>
      </c>
      <c r="HM4" s="41">
        <f t="shared" si="1"/>
        <v>0</v>
      </c>
      <c r="HN4" s="41">
        <f t="shared" si="1"/>
        <v>5.9885160487756425E-3</v>
      </c>
      <c r="HO4" s="41">
        <f t="shared" si="1"/>
        <v>5.9908685039174025E-3</v>
      </c>
      <c r="HP4" s="41">
        <f t="shared" si="1"/>
        <v>0</v>
      </c>
      <c r="HQ4" s="41">
        <f t="shared" si="1"/>
        <v>2.4020393658502278E-2</v>
      </c>
      <c r="HR4" s="41">
        <f t="shared" si="1"/>
        <v>0</v>
      </c>
      <c r="HS4" s="41">
        <f t="shared" ref="HS4:IH25" si="5">CP4-N4</f>
        <v>32.773923113922656</v>
      </c>
      <c r="HT4" s="41">
        <f t="shared" si="2"/>
        <v>15.649364104039904</v>
      </c>
      <c r="HU4" s="41">
        <f t="shared" si="2"/>
        <v>1.2951749002631061</v>
      </c>
      <c r="HV4" s="41">
        <f t="shared" si="2"/>
        <v>0.14490010019837415</v>
      </c>
      <c r="HW4" s="41">
        <f t="shared" si="2"/>
        <v>0</v>
      </c>
      <c r="HX4" s="41">
        <f t="shared" si="2"/>
        <v>7.5550564815961993E-2</v>
      </c>
      <c r="HY4" s="41">
        <f t="shared" si="2"/>
        <v>0</v>
      </c>
      <c r="HZ4" s="41">
        <f t="shared" si="2"/>
        <v>0</v>
      </c>
      <c r="IA4" s="41">
        <f t="shared" si="2"/>
        <v>0</v>
      </c>
      <c r="IB4" s="41">
        <f t="shared" si="2"/>
        <v>0</v>
      </c>
      <c r="IC4" s="41">
        <f t="shared" si="2"/>
        <v>831.30826205199605</v>
      </c>
      <c r="ID4" s="41">
        <f t="shared" si="2"/>
        <v>496.36280498614838</v>
      </c>
      <c r="IE4" s="41">
        <f t="shared" si="2"/>
        <v>77.071282655812169</v>
      </c>
      <c r="IF4" s="41">
        <f t="shared" si="2"/>
        <v>8.5689793698300143</v>
      </c>
      <c r="IG4" s="41">
        <f t="shared" si="2"/>
        <v>0</v>
      </c>
      <c r="IH4" s="41">
        <f t="shared" si="2"/>
        <v>0</v>
      </c>
      <c r="II4" s="41">
        <f t="shared" si="2"/>
        <v>0.42824713822070254</v>
      </c>
      <c r="IJ4" s="41">
        <f t="shared" si="2"/>
        <v>0</v>
      </c>
      <c r="IK4" s="41">
        <f t="shared" si="2"/>
        <v>0</v>
      </c>
      <c r="IL4" s="41">
        <f t="shared" si="2"/>
        <v>0</v>
      </c>
      <c r="IM4" s="41">
        <f t="shared" si="2"/>
        <v>175.16956687324151</v>
      </c>
      <c r="IN4" s="41">
        <f t="shared" si="2"/>
        <v>116.01631949222238</v>
      </c>
      <c r="IO4" s="41">
        <f t="shared" si="2"/>
        <v>15.399127506010817</v>
      </c>
      <c r="IP4" s="41">
        <f t="shared" si="2"/>
        <v>4.065292912280225</v>
      </c>
      <c r="IQ4" s="41">
        <f t="shared" si="2"/>
        <v>0</v>
      </c>
      <c r="IR4" s="41">
        <f t="shared" si="2"/>
        <v>0.8145568693118046</v>
      </c>
      <c r="IS4" s="41">
        <f t="shared" si="2"/>
        <v>0</v>
      </c>
      <c r="IT4" s="41">
        <f t="shared" si="2"/>
        <v>0</v>
      </c>
      <c r="IU4" s="41">
        <f t="shared" si="2"/>
        <v>0</v>
      </c>
      <c r="IV4" s="41">
        <f t="shared" si="2"/>
        <v>0</v>
      </c>
      <c r="IW4" s="41">
        <f t="shared" si="2"/>
        <v>28.235501795237376</v>
      </c>
      <c r="IX4" s="41">
        <f t="shared" si="2"/>
        <v>16.366649488122935</v>
      </c>
      <c r="IY4" s="41">
        <f t="shared" si="2"/>
        <v>2.3342655467313911</v>
      </c>
      <c r="IZ4" s="41">
        <f t="shared" si="2"/>
        <v>0.40183343037301494</v>
      </c>
      <c r="JA4" s="41">
        <f t="shared" si="2"/>
        <v>0</v>
      </c>
      <c r="JB4" s="41">
        <f t="shared" si="2"/>
        <v>8.0481719585185282E-2</v>
      </c>
      <c r="JC4" s="41">
        <f t="shared" si="2"/>
        <v>8.0513335036077271E-2</v>
      </c>
      <c r="JD4" s="41">
        <f t="shared" si="2"/>
        <v>0</v>
      </c>
      <c r="JE4" s="41">
        <f t="shared" si="2"/>
        <v>0.32281830273204132</v>
      </c>
      <c r="JF4" s="41">
        <f t="shared" si="2"/>
        <v>0</v>
      </c>
    </row>
    <row r="5" spans="1:266" x14ac:dyDescent="0.25">
      <c r="A5" s="28" t="s">
        <v>3</v>
      </c>
      <c r="B5" s="97">
        <v>2.861316693</v>
      </c>
      <c r="C5" s="97">
        <v>-9.7156567809999999</v>
      </c>
      <c r="D5" s="97">
        <v>2.7710464460000002</v>
      </c>
      <c r="E5" s="26">
        <v>3.3224043480000001</v>
      </c>
      <c r="F5" s="97">
        <v>11.95876282</v>
      </c>
      <c r="G5" s="97">
        <v>2.9544220999999999E-2</v>
      </c>
      <c r="H5" s="97">
        <v>1.5068661329999999</v>
      </c>
      <c r="I5" s="26">
        <v>1.7409166840000001</v>
      </c>
      <c r="J5" s="97">
        <f t="shared" si="3"/>
        <v>0.28917242282218603</v>
      </c>
      <c r="K5" s="97">
        <f t="shared" si="0"/>
        <v>5.8178661902894451</v>
      </c>
      <c r="L5" s="97">
        <f t="shared" si="0"/>
        <v>0.81463424730341949</v>
      </c>
      <c r="M5" s="26">
        <f t="shared" si="0"/>
        <v>0.75789842809541275</v>
      </c>
      <c r="N5" s="31">
        <f>('post-vaccine carriage (0.1)'!DN5*(1-'invasiveness (0.1)'!$F$90)+'post-vaccine carriage (0.1)'!BP5)*EXP('invasiveness (0.1)'!$B5)/1000*(100000/('post-vaccine carriage (0.1)'!BP$47+'post-vaccine carriage (0.1)'!DN$47))</f>
        <v>28.121485403886112</v>
      </c>
      <c r="O5" s="31">
        <f>('post-vaccine carriage (0.1)'!DO5*(1-'invasiveness (0.1)'!$F$90)+'post-vaccine carriage (0.1)'!BQ5)*EXP('invasiveness (0.1)'!$B5)/1000*(100000/('post-vaccine carriage (0.1)'!BQ$47+'post-vaccine carriage (0.1)'!DO$47))</f>
        <v>19.668050268139709</v>
      </c>
      <c r="P5" s="31">
        <f>('post-vaccine carriage (0.1)'!DP5*(1-'invasiveness (0.1)'!$F$90)+'post-vaccine carriage (0.1)'!BR5)*EXP('invasiveness (0.1)'!$B5)/1000*(100000/('post-vaccine carriage (0.1)'!BR$47+'post-vaccine carriage (0.1)'!DP$47))</f>
        <v>1.3437956013062966</v>
      </c>
      <c r="Q5" s="31">
        <f>('post-vaccine carriage (0.1)'!DQ5*(1-'invasiveness (0.1)'!$F$90)+'post-vaccine carriage (0.1)'!BS5)*EXP('invasiveness (0.1)'!$B5)/1000*(100000/('post-vaccine carriage (0.1)'!BS$47+'post-vaccine carriage (0.1)'!DQ$47))</f>
        <v>4.6787619881900416E-2</v>
      </c>
      <c r="R5" s="31">
        <f>('post-vaccine carriage (0.1)'!DR5*(1-'invasiveness (0.1)'!$F$90)+'post-vaccine carriage (0.1)'!BT5)*EXP('invasiveness (0.1)'!$B5)/1000*(100000/('post-vaccine carriage (0.1)'!BT$47+'post-vaccine carriage (0.1)'!DR$47))</f>
        <v>2.3244527452627207E-2</v>
      </c>
      <c r="S5" s="31">
        <f>('post-vaccine carriage (0.1)'!DS5*(1-'invasiveness (0.1)'!$F$90)+'post-vaccine carriage (0.1)'!BU5)*EXP('invasiveness (0.1)'!$B5)/1000*(100000/('post-vaccine carriage (0.1)'!BU$47+'post-vaccine carriage (0.1)'!DS$47))</f>
        <v>0</v>
      </c>
      <c r="T5" s="31">
        <f>('post-vaccine carriage (0.1)'!DT5*(1-'invasiveness (0.1)'!$F$90)+'post-vaccine carriage (0.1)'!BV5)*EXP('invasiveness (0.1)'!$B5)/1000*(100000/('post-vaccine carriage (0.1)'!BV$47+'post-vaccine carriage (0.1)'!DT$47))</f>
        <v>0.14030654179376373</v>
      </c>
      <c r="U5" s="31">
        <f>('post-vaccine carriage (0.1)'!DU5*(1-'invasiveness (0.1)'!$F$90)+'post-vaccine carriage (0.1)'!BW5)*EXP('invasiveness (0.1)'!$B5)/1000*(100000/('post-vaccine carriage (0.1)'!BW$47+'post-vaccine carriage (0.1)'!DU$47))</f>
        <v>1.1788385618841818E-2</v>
      </c>
      <c r="V5" s="31">
        <f>('post-vaccine carriage (0.1)'!DV5*(1-'invasiveness (0.1)'!$F$90)+'post-vaccine carriage (0.1)'!BX5)*EXP('invasiveness (0.1)'!$B5)/1000*(100000/('post-vaccine carriage (0.1)'!BX$47+'post-vaccine carriage (0.1)'!DV$47))</f>
        <v>0.11886154690595641</v>
      </c>
      <c r="W5" s="38">
        <f>('post-vaccine carriage (0.1)'!DW5*(1-'invasiveness (0.1)'!$F$90)+'post-vaccine carriage (0.1)'!BY5)*EXP('invasiveness (0.1)'!$B5)/1000*(100000/('post-vaccine carriage (0.1)'!BY$47+'post-vaccine carriage (0.1)'!DW$47))</f>
        <v>0.11874046553389601</v>
      </c>
      <c r="X5" s="31">
        <f>('post-vaccine carriage (0.1)'!DX5*(1-'invasiveness (0.1)'!$F$90)+'post-vaccine carriage (0.1)'!BZ5)*EXP('invasiveness (0.1)'!$C5)/1000*(100000/('post-vaccine carriage (0.1)'!BZ$47+'post-vaccine carriage (0.1)'!DX$47))</f>
        <v>2.9835230216461855E-5</v>
      </c>
      <c r="Y5" s="31">
        <f>('post-vaccine carriage (0.1)'!DY5*(1-'invasiveness (0.1)'!$F$90)+'post-vaccine carriage (0.1)'!CA5)*EXP('invasiveness (0.1)'!$C5)/1000*(100000/('post-vaccine carriage (0.1)'!CA$47+'post-vaccine carriage (0.1)'!DY$47))</f>
        <v>2.9171825231357874E-5</v>
      </c>
      <c r="Z5" s="31">
        <f>('post-vaccine carriage (0.1)'!DZ5*(1-'invasiveness (0.1)'!$F$90)+'post-vaccine carriage (0.1)'!CB5)*EXP('invasiveness (0.1)'!$C5)/1000*(100000/('post-vaccine carriage (0.1)'!CB$47+'post-vaccine carriage (0.1)'!DZ$47))</f>
        <v>3.6165296999924857E-6</v>
      </c>
      <c r="AA5" s="31">
        <f>('post-vaccine carriage (0.1)'!EA5*(1-'invasiveness (0.1)'!$F$90)+'post-vaccine carriage (0.1)'!CC5)*EXP('invasiveness (0.1)'!$C5)/1000*(100000/('post-vaccine carriage (0.1)'!CC$47+'post-vaccine carriage (0.1)'!EA$47))</f>
        <v>2.5848956770511845E-7</v>
      </c>
      <c r="AB5" s="31">
        <f>('post-vaccine carriage (0.1)'!EB5*(1-'invasiveness (0.1)'!$F$90)+'post-vaccine carriage (0.1)'!CD5)*EXP('invasiveness (0.1)'!$C5)/1000*(100000/('post-vaccine carriage (0.1)'!CD$47+'post-vaccine carriage (0.1)'!EB$47))</f>
        <v>0</v>
      </c>
      <c r="AC5" s="31">
        <f>('post-vaccine carriage (0.1)'!EC5*(1-'invasiveness (0.1)'!$F$90)+'post-vaccine carriage (0.1)'!CE5)*EXP('invasiveness (0.1)'!$C5)/1000*(100000/('post-vaccine carriage (0.1)'!CE$47+'post-vaccine carriage (0.1)'!EC$47))</f>
        <v>2.5801422017010071E-7</v>
      </c>
      <c r="AD5" s="31">
        <f>('post-vaccine carriage (0.1)'!ED5*(1-'invasiveness (0.1)'!$F$90)+'post-vaccine carriage (0.1)'!CF5)*EXP('invasiveness (0.1)'!$C5)/1000*(100000/('post-vaccine carriage (0.1)'!CF$47+'post-vaccine carriage (0.1)'!ED$47))</f>
        <v>0</v>
      </c>
      <c r="AE5" s="31">
        <f>('post-vaccine carriage (0.1)'!EE5*(1-'invasiveness (0.1)'!$F$90)+'post-vaccine carriage (0.1)'!CG5)*EXP('invasiveness (0.1)'!$C5)/1000*(100000/('post-vaccine carriage (0.1)'!CG$47+'post-vaccine carriage (0.1)'!EE$47))</f>
        <v>0</v>
      </c>
      <c r="AF5" s="31">
        <f>('post-vaccine carriage (0.1)'!EF5*(1-'invasiveness (0.1)'!$F$90)+'post-vaccine carriage (0.1)'!CH5)*EXP('invasiveness (0.1)'!$C5)/1000*(100000/('post-vaccine carriage (0.1)'!CH$47+'post-vaccine carriage (0.1)'!EF$47))</f>
        <v>5.3810183357395097E-7</v>
      </c>
      <c r="AG5" s="38">
        <f>('post-vaccine carriage (0.1)'!EG5*(1-'invasiveness (0.1)'!$F$90)+'post-vaccine carriage (0.1)'!CI5)*EXP('invasiveness (0.1)'!$C5)/1000*(100000/('post-vaccine carriage (0.1)'!CI$47+'post-vaccine carriage (0.1)'!EG$47))</f>
        <v>2.5647861710825418E-8</v>
      </c>
      <c r="AH5" s="31">
        <f>('post-vaccine carriage (0.1)'!EH5*(1-'invasiveness (0.1)'!$F$90)+'post-vaccine carriage (0.1)'!CJ5)*EXP('invasiveness (0.1)'!$D5)/1000*(100000/('post-vaccine carriage (0.1)'!CJ$47+'post-vaccine carriage (0.1)'!EH$47))</f>
        <v>3.379200463485085</v>
      </c>
      <c r="AI5" s="31">
        <f>('post-vaccine carriage (0.1)'!EI5*(1-'invasiveness (0.1)'!$F$90)+'post-vaccine carriage (0.1)'!CK5)*EXP('invasiveness (0.1)'!$D5)/1000*(100000/('post-vaccine carriage (0.1)'!CK$47+'post-vaccine carriage (0.1)'!EI$47))</f>
        <v>4.7259224290251405</v>
      </c>
      <c r="AJ5" s="31">
        <f>('post-vaccine carriage (0.1)'!EJ5*(1-'invasiveness (0.1)'!$F$90)+'post-vaccine carriage (0.1)'!CL5)*EXP('invasiveness (0.1)'!$D5)/1000*(100000/('post-vaccine carriage (0.1)'!CL$47+'post-vaccine carriage (0.1)'!EJ$47))</f>
        <v>0.68921621292172441</v>
      </c>
      <c r="AK5" s="31">
        <f>('post-vaccine carriage (0.1)'!EK5*(1-'invasiveness (0.1)'!$F$90)+'post-vaccine carriage (0.1)'!CM5)*EXP('invasiveness (0.1)'!$D5)/1000*(100000/('post-vaccine carriage (0.1)'!CM$47+'post-vaccine carriage (0.1)'!EK$47))</f>
        <v>0.17285216289749897</v>
      </c>
      <c r="AL5" s="31">
        <f>('post-vaccine carriage (0.1)'!EL5*(1-'invasiveness (0.1)'!$F$90)+'post-vaccine carriage (0.1)'!CN5)*EXP('invasiveness (0.1)'!$D5)/1000*(100000/('post-vaccine carriage (0.1)'!CN$47+'post-vaccine carriage (0.1)'!EL$47))</f>
        <v>6.9232253951517456E-2</v>
      </c>
      <c r="AM5" s="31">
        <f>('post-vaccine carriage (0.1)'!EM5*(1-'invasiveness (0.1)'!$F$90)+'post-vaccine carriage (0.1)'!CO5)*EXP('invasiveness (0.1)'!$D5)/1000*(100000/('post-vaccine carriage (0.1)'!CO$47+'post-vaccine carriage (0.1)'!EM$47))</f>
        <v>0</v>
      </c>
      <c r="AN5" s="31">
        <f>('post-vaccine carriage (0.1)'!EN5*(1-'invasiveness (0.1)'!$F$90)+'post-vaccine carriage (0.1)'!CP5)*EXP('invasiveness (0.1)'!$D5)/1000*(100000/('post-vaccine carriage (0.1)'!CP$47+'post-vaccine carriage (0.1)'!EN$47))</f>
        <v>3.4677742900305314E-2</v>
      </c>
      <c r="AO5" s="31">
        <f>('post-vaccine carriage (0.1)'!EO5*(1-'invasiveness (0.1)'!$F$90)+'post-vaccine carriage (0.1)'!CQ5)*EXP('invasiveness (0.1)'!$D5)/1000*(100000/('post-vaccine carriage (0.1)'!CQ$47+'post-vaccine carriage (0.1)'!EO$47))</f>
        <v>3.4757718548611143E-2</v>
      </c>
      <c r="AP5" s="31">
        <f>('post-vaccine carriage (0.1)'!EP5*(1-'invasiveness (0.1)'!$F$90)+'post-vaccine carriage (0.1)'!CR5)*EXP('invasiveness (0.1)'!$D5)/1000*(100000/('post-vaccine carriage (0.1)'!CR$47+'post-vaccine carriage (0.1)'!EP$47))</f>
        <v>0</v>
      </c>
      <c r="AQ5" s="38">
        <f>('post-vaccine carriage (0.1)'!EQ5*(1-'invasiveness (0.1)'!$F$90)+'post-vaccine carriage (0.1)'!CS5)*EXP('invasiveness (0.1)'!$D5)/1000*(100000/('post-vaccine carriage (0.1)'!CS$47+'post-vaccine carriage (0.1)'!EQ$47))</f>
        <v>3.4961576135406499E-3</v>
      </c>
      <c r="AR5" s="31">
        <f>('post-vaccine carriage (0.1)'!ER5*(1-'invasiveness (0.1)'!$F$90)+'post-vaccine carriage (0.1)'!CT5)*EXP('invasiveness (0.1)'!$E5)/1000*(100000/('post-vaccine carriage (0.1)'!CT$47+'post-vaccine carriage (0.1)'!ER$47))</f>
        <v>7.3860084445940837</v>
      </c>
      <c r="AS5" s="31">
        <f>('post-vaccine carriage (0.1)'!ES5*(1-'invasiveness (0.1)'!$F$90)+'post-vaccine carriage (0.1)'!CU5)*EXP('invasiveness (0.1)'!$E5)/1000*(100000/('post-vaccine carriage (0.1)'!CU$47+'post-vaccine carriage (0.1)'!ES$47))</f>
        <v>7.3523031671148926</v>
      </c>
      <c r="AT5" s="31">
        <f>('post-vaccine carriage (0.1)'!ET5*(1-'invasiveness (0.1)'!$F$90)+'post-vaccine carriage (0.1)'!CV5)*EXP('invasiveness (0.1)'!$E5)/1000*(100000/('post-vaccine carriage (0.1)'!CV$47+'post-vaccine carriage (0.1)'!ET$47))</f>
        <v>0.73764270968843626</v>
      </c>
      <c r="AU5" s="31">
        <f>('post-vaccine carriage (0.1)'!EU5*(1-'invasiveness (0.1)'!$F$90)+'post-vaccine carriage (0.1)'!CW5)*EXP('invasiveness (0.1)'!$E5)/1000*(100000/('post-vaccine carriage (0.1)'!CW$47+'post-vaccine carriage (0.1)'!EU$47))</f>
        <v>0.31564075075196862</v>
      </c>
      <c r="AV5" s="31">
        <f>('post-vaccine carriage (0.1)'!EV5*(1-'invasiveness (0.1)'!$F$90)+'post-vaccine carriage (0.1)'!CX5)*EXP('invasiveness (0.1)'!$E5)/1000*(100000/('post-vaccine carriage (0.1)'!CX$47+'post-vaccine carriage (0.1)'!EV$47))</f>
        <v>7.0069712745324836E-2</v>
      </c>
      <c r="AW5" s="31">
        <f>('post-vaccine carriage (0.1)'!EW5*(1-'invasiveness (0.1)'!$F$90)+'post-vaccine carriage (0.1)'!CY5)*EXP('invasiveness (0.1)'!$E5)/1000*(100000/('post-vaccine carriage (0.1)'!CY$47+'post-vaccine carriage (0.1)'!EW$47))</f>
        <v>0</v>
      </c>
      <c r="AX5" s="31">
        <f>('post-vaccine carriage (0.1)'!EX5*(1-'invasiveness (0.1)'!$F$90)+'post-vaccine carriage (0.1)'!CZ5)*EXP('invasiveness (0.1)'!$E5)/1000*(100000/('post-vaccine carriage (0.1)'!CZ$47+'post-vaccine carriage (0.1)'!EX$47))</f>
        <v>0.17567595312607717</v>
      </c>
      <c r="AY5" s="31">
        <f>('post-vaccine carriage (0.1)'!EY5*(1-'invasiveness (0.1)'!$F$90)+'post-vaccine carriage (0.1)'!DA5)*EXP('invasiveness (0.1)'!$E5)/1000*(100000/('post-vaccine carriage (0.1)'!DA$47+'post-vaccine carriage (0.1)'!EY$47))</f>
        <v>0.21094747171248299</v>
      </c>
      <c r="AZ5" s="31">
        <f>('post-vaccine carriage (0.1)'!EZ5*(1-'invasiveness (0.1)'!$F$90)+'post-vaccine carriage (0.1)'!DB5)*EXP('invasiveness (0.1)'!$E5)/1000*(100000/('post-vaccine carriage (0.1)'!DB$47+'post-vaccine carriage (0.1)'!EZ$47))</f>
        <v>0.1056559382248581</v>
      </c>
      <c r="BA5" s="38">
        <f>('post-vaccine carriage (0.1)'!FA5*(1-'invasiveness (0.1)'!$F$90)+'post-vaccine carriage (0.1)'!DC5)*EXP('invasiveness (0.1)'!$E5)/1000*(100000/('post-vaccine carriage (0.1)'!DC$47+'post-vaccine carriage (0.1)'!FA$47))</f>
        <v>0.10647824762630094</v>
      </c>
      <c r="BB5" s="31">
        <f>('post-vaccine carriage (0.1)'!DN5*(1-'invasiveness (0.1)'!$F$90)+'post-vaccine carriage (0.1)'!BP5)*EXP('invasiveness (0.1)'!$B5-1.96*$J5)/1000*(100000/('post-vaccine carriage (0.1)'!BP$47+'post-vaccine carriage (0.1)'!DN$47))</f>
        <v>15.954739629877762</v>
      </c>
      <c r="BC5" s="31">
        <f>('post-vaccine carriage (0.1)'!DO5*(1-'invasiveness (0.1)'!$F$90)+'post-vaccine carriage (0.1)'!BQ5)*EXP('invasiveness (0.1)'!$B5-1.96*$J5)/1000*(100000/('post-vaccine carriage (0.1)'!BQ$47+'post-vaccine carriage (0.1)'!DO$47))</f>
        <v>11.158678730823825</v>
      </c>
      <c r="BD5" s="31">
        <f>('post-vaccine carriage (0.1)'!DP5*(1-'invasiveness (0.1)'!$F$90)+'post-vaccine carriage (0.1)'!BR5)*EXP('invasiveness (0.1)'!$B5-1.96*$J5)/1000*(100000/('post-vaccine carriage (0.1)'!BR$47+'post-vaccine carriage (0.1)'!DP$47))</f>
        <v>0.76240314573334045</v>
      </c>
      <c r="BE5" s="31">
        <f>('post-vaccine carriage (0.1)'!DQ5*(1-'invasiveness (0.1)'!$F$90)+'post-vaccine carriage (0.1)'!BS5)*EXP('invasiveness (0.1)'!$B5-1.96*$J5)/1000*(100000/('post-vaccine carriage (0.1)'!BS$47+'post-vaccine carriage (0.1)'!DQ$47))</f>
        <v>2.6544980906814276E-2</v>
      </c>
      <c r="BF5" s="31">
        <f>('post-vaccine carriage (0.1)'!DR5*(1-'invasiveness (0.1)'!$F$90)+'post-vaccine carriage (0.1)'!BT5)*EXP('invasiveness (0.1)'!$B5-1.96*$J5)/1000*(100000/('post-vaccine carriage (0.1)'!BT$47+'post-vaccine carriage (0.1)'!DR$47))</f>
        <v>1.3187794954635063E-2</v>
      </c>
      <c r="BG5" s="31">
        <f>('post-vaccine carriage (0.1)'!DS5*(1-'invasiveness (0.1)'!$F$90)+'post-vaccine carriage (0.1)'!BU5)*EXP('invasiveness (0.1)'!$B5-1.96*$J5)/1000*(100000/('post-vaccine carriage (0.1)'!BU$47+'post-vaccine carriage (0.1)'!DS$47))</f>
        <v>0</v>
      </c>
      <c r="BH5" s="31">
        <f>('post-vaccine carriage (0.1)'!DT5*(1-'invasiveness (0.1)'!$F$90)+'post-vaccine carriage (0.1)'!BV5)*EXP('invasiveness (0.1)'!$B5-1.96*$J5)/1000*(100000/('post-vaccine carriage (0.1)'!BV$47+'post-vaccine carriage (0.1)'!DT$47))</f>
        <v>7.9602990757334471E-2</v>
      </c>
      <c r="BI5" s="31">
        <f>('post-vaccine carriage (0.1)'!DU5*(1-'invasiveness (0.1)'!$F$90)+'post-vaccine carriage (0.1)'!BW5)*EXP('invasiveness (0.1)'!$B5-1.96*$J5)/1000*(100000/('post-vaccine carriage (0.1)'!BW$47+'post-vaccine carriage (0.1)'!DU$47))</f>
        <v>6.6881468209792983E-3</v>
      </c>
      <c r="BJ5" s="31">
        <f>('post-vaccine carriage (0.1)'!DV5*(1-'invasiveness (0.1)'!$F$90)+'post-vaccine carriage (0.1)'!BX5)*EXP('invasiveness (0.1)'!$B5-1.96*$J5)/1000*(100000/('post-vaccine carriage (0.1)'!BX$47+'post-vaccine carriage (0.1)'!DV$47))</f>
        <v>6.7436161555924523E-2</v>
      </c>
      <c r="BK5" s="38">
        <f>('post-vaccine carriage (0.1)'!DW5*(1-'invasiveness (0.1)'!$F$90)+'post-vaccine carriage (0.1)'!BY5)*EXP('invasiveness (0.1)'!$B5-1.96*$J5)/1000*(100000/('post-vaccine carriage (0.1)'!BY$47+'post-vaccine carriage (0.1)'!DW$47))</f>
        <v>6.7367465975392185E-2</v>
      </c>
      <c r="BL5" s="31">
        <f>('post-vaccine carriage (0.1)'!DX5*(1-'invasiveness (0.1)'!$F$90)+'post-vaccine carriage (0.1)'!BZ5)*EXP('invasiveness (0.1)'!$C5-1.96*$K5)/1000*(100000/('post-vaccine carriage (0.1)'!BZ$47+'post-vaccine carriage (0.1)'!DX$47))</f>
        <v>3.3301340427988814E-10</v>
      </c>
      <c r="BM5" s="31">
        <f>('post-vaccine carriage (0.1)'!DY5*(1-'invasiveness (0.1)'!$F$90)+'post-vaccine carriage (0.1)'!CA5)*EXP('invasiveness (0.1)'!$C5-1.96*$K5)/1000*(100000/('post-vaccine carriage (0.1)'!CA$47+'post-vaccine carriage (0.1)'!DY$47))</f>
        <v>3.2560864316683897E-10</v>
      </c>
      <c r="BN5" s="31">
        <f>('post-vaccine carriage (0.1)'!DZ5*(1-'invasiveness (0.1)'!$F$90)+'post-vaccine carriage (0.1)'!CB5)*EXP('invasiveness (0.1)'!$C5-1.96*$K5)/1000*(100000/('post-vaccine carriage (0.1)'!CB$47+'post-vaccine carriage (0.1)'!DZ$47))</f>
        <v>4.0366803216732269E-11</v>
      </c>
      <c r="BO5" s="31">
        <f>('post-vaccine carriage (0.1)'!EA5*(1-'invasiveness (0.1)'!$F$90)+'post-vaccine carriage (0.1)'!CC5)*EXP('invasiveness (0.1)'!$C5-1.96*$K5)/1000*(100000/('post-vaccine carriage (0.1)'!CC$47+'post-vaccine carriage (0.1)'!EA$47))</f>
        <v>2.8851961351658159E-12</v>
      </c>
      <c r="BP5" s="31">
        <f>('post-vaccine carriage (0.1)'!EB5*(1-'invasiveness (0.1)'!$F$90)+'post-vaccine carriage (0.1)'!CD5)*EXP('invasiveness (0.1)'!$C5-1.96*$K5)/1000*(100000/('post-vaccine carriage (0.1)'!CD$47+'post-vaccine carriage (0.1)'!EB$47))</f>
        <v>0</v>
      </c>
      <c r="BQ5" s="31">
        <f>('post-vaccine carriage (0.1)'!EC5*(1-'invasiveness (0.1)'!$F$90)+'post-vaccine carriage (0.1)'!CE5)*EXP('invasiveness (0.1)'!$C5-1.96*$K5)/1000*(100000/('post-vaccine carriage (0.1)'!CE$47+'post-vaccine carriage (0.1)'!EC$47))</f>
        <v>2.8798904244438329E-12</v>
      </c>
      <c r="BR5" s="31">
        <f>('post-vaccine carriage (0.1)'!ED5*(1-'invasiveness (0.1)'!$F$90)+'post-vaccine carriage (0.1)'!CF5)*EXP('invasiveness (0.1)'!$C5-1.96*$K5)/1000*(100000/('post-vaccine carriage (0.1)'!CF$47+'post-vaccine carriage (0.1)'!ED$47))</f>
        <v>0</v>
      </c>
      <c r="BS5" s="31">
        <f>('post-vaccine carriage (0.1)'!EE5*(1-'invasiveness (0.1)'!$F$90)+'post-vaccine carriage (0.1)'!CG5)*EXP('invasiveness (0.1)'!$C5-1.96*$K5)/1000*(100000/('post-vaccine carriage (0.1)'!CG$47+'post-vaccine carriage (0.1)'!EE$47))</f>
        <v>0</v>
      </c>
      <c r="BT5" s="31">
        <f>('post-vaccine carriage (0.1)'!EF5*(1-'invasiveness (0.1)'!$F$90)+'post-vaccine carriage (0.1)'!CH5)*EXP('invasiveness (0.1)'!$C5-1.96*$K5)/1000*(100000/('post-vaccine carriage (0.1)'!CH$47+'post-vaccine carriage (0.1)'!EF$47))</f>
        <v>6.0061585631351583E-12</v>
      </c>
      <c r="BU5" s="38">
        <f>('post-vaccine carriage (0.1)'!EG5*(1-'invasiveness (0.1)'!$F$90)+'post-vaccine carriage (0.1)'!CI5)*EXP('invasiveness (0.1)'!$C5-1.96*$K5)/1000*(100000/('post-vaccine carriage (0.1)'!CI$47+'post-vaccine carriage (0.1)'!EG$47))</f>
        <v>2.8627504057633007E-13</v>
      </c>
      <c r="BV5" s="31">
        <f>('post-vaccine carriage (0.1)'!EH5*(1-'invasiveness (0.1)'!$F$90)+'post-vaccine carriage (0.1)'!CJ5)*EXP('invasiveness (0.1)'!$D5-1.96*$L5)/1000*(100000/('post-vaccine carriage (0.1)'!CJ$47+'post-vaccine carriage (0.1)'!EH$47))</f>
        <v>0.68451549847858961</v>
      </c>
      <c r="BW5" s="31">
        <f>('post-vaccine carriage (0.1)'!EI5*(1-'invasiveness (0.1)'!$F$90)+'post-vaccine carriage (0.1)'!CK5)*EXP('invasiveness (0.1)'!$D5-1.96*$L5)/1000*(100000/('post-vaccine carriage (0.1)'!CK$47+'post-vaccine carriage (0.1)'!EI$47))</f>
        <v>0.9573173246842418</v>
      </c>
      <c r="BX5" s="31">
        <f>('post-vaccine carriage (0.1)'!EJ5*(1-'invasiveness (0.1)'!$F$90)+'post-vaccine carriage (0.1)'!CL5)*EXP('invasiveness (0.1)'!$D5-1.96*$L5)/1000*(100000/('post-vaccine carriage (0.1)'!CL$47+'post-vaccine carriage (0.1)'!EJ$47))</f>
        <v>0.13961266419248705</v>
      </c>
      <c r="BY5" s="31">
        <f>('post-vaccine carriage (0.1)'!EK5*(1-'invasiveness (0.1)'!$F$90)+'post-vaccine carriage (0.1)'!CM5)*EXP('invasiveness (0.1)'!$D5-1.96*$L5)/1000*(100000/('post-vaccine carriage (0.1)'!CM$47+'post-vaccine carriage (0.1)'!EK$47))</f>
        <v>3.5014195140958403E-2</v>
      </c>
      <c r="BZ5" s="31">
        <f>('post-vaccine carriage (0.1)'!EL5*(1-'invasiveness (0.1)'!$F$90)+'post-vaccine carriage (0.1)'!CN5)*EXP('invasiveness (0.1)'!$D5-1.96*$L5)/1000*(100000/('post-vaccine carriage (0.1)'!CN$47+'post-vaccine carriage (0.1)'!EL$47))</f>
        <v>1.4024190436912928E-2</v>
      </c>
      <c r="CA5" s="31">
        <f>('post-vaccine carriage (0.1)'!EM5*(1-'invasiveness (0.1)'!$F$90)+'post-vaccine carriage (0.1)'!CO5)*EXP('invasiveness (0.1)'!$D5-1.96*$L5)/1000*(100000/('post-vaccine carriage (0.1)'!CO$47+'post-vaccine carriage (0.1)'!EM$47))</f>
        <v>0</v>
      </c>
      <c r="CB5" s="31">
        <f>('post-vaccine carriage (0.1)'!EN5*(1-'invasiveness (0.1)'!$F$90)+'post-vaccine carriage (0.1)'!CP5)*EXP('invasiveness (0.1)'!$D5-1.96*$L5)/1000*(100000/('post-vaccine carriage (0.1)'!CP$47+'post-vaccine carriage (0.1)'!EN$47))</f>
        <v>7.0245765896449989E-3</v>
      </c>
      <c r="CC5" s="31">
        <f>('post-vaccine carriage (0.1)'!EO5*(1-'invasiveness (0.1)'!$F$90)+'post-vaccine carriage (0.1)'!CQ5)*EXP('invasiveness (0.1)'!$D5-1.96*$L5)/1000*(100000/('post-vaccine carriage (0.1)'!CQ$47+'post-vaccine carriage (0.1)'!EO$47))</f>
        <v>7.0407770404196041E-3</v>
      </c>
      <c r="CD5" s="31">
        <f>('post-vaccine carriage (0.1)'!EP5*(1-'invasiveness (0.1)'!$F$90)+'post-vaccine carriage (0.1)'!CR5)*EXP('invasiveness (0.1)'!$D5-1.96*$L5)/1000*(100000/('post-vaccine carriage (0.1)'!CR$47+'post-vaccine carriage (0.1)'!EP$47))</f>
        <v>0</v>
      </c>
      <c r="CE5" s="38">
        <f>('post-vaccine carriage (0.1)'!EQ5*(1-'invasiveness (0.1)'!$F$90)+'post-vaccine carriage (0.1)'!CS5)*EXP('invasiveness (0.1)'!$D5-1.96*$L5)/1000*(100000/('post-vaccine carriage (0.1)'!CS$47+'post-vaccine carriage (0.1)'!EQ$47))</f>
        <v>7.0820719204220622E-4</v>
      </c>
      <c r="CF5" s="31">
        <f>('post-vaccine carriage (0.1)'!ER5*(1-'invasiveness (0.1)'!$F$90)+'post-vaccine carriage (0.1)'!CT5)*EXP('invasiveness (0.1)'!$E5-1.96*$M5)/1000*(100000/('post-vaccine carriage (0.1)'!CT$47+'post-vaccine carriage (0.1)'!ER$47))</f>
        <v>1.6721438417001209</v>
      </c>
      <c r="CG5" s="31">
        <f>('post-vaccine carriage (0.1)'!ES5*(1-'invasiveness (0.1)'!$F$90)+'post-vaccine carriage (0.1)'!CU5)*EXP('invasiveness (0.1)'!$E5-1.96*$M5)/1000*(100000/('post-vaccine carriage (0.1)'!CU$47+'post-vaccine carriage (0.1)'!ES$47))</f>
        <v>1.6645131880673221</v>
      </c>
      <c r="CH5" s="31">
        <f>('post-vaccine carriage (0.1)'!ET5*(1-'invasiveness (0.1)'!$F$90)+'post-vaccine carriage (0.1)'!CV5)*EXP('invasiveness (0.1)'!$E5-1.96*$M5)/1000*(100000/('post-vaccine carriage (0.1)'!CV$47+'post-vaccine carriage (0.1)'!ET$47))</f>
        <v>0.16699746874555532</v>
      </c>
      <c r="CI5" s="31">
        <f>('post-vaccine carriage (0.1)'!EU5*(1-'invasiveness (0.1)'!$F$90)+'post-vaccine carriage (0.1)'!CW5)*EXP('invasiveness (0.1)'!$E5-1.96*$M5)/1000*(100000/('post-vaccine carriage (0.1)'!CW$47+'post-vaccine carriage (0.1)'!EU$47))</f>
        <v>7.145899460023071E-2</v>
      </c>
      <c r="CJ5" s="31">
        <f>('post-vaccine carriage (0.1)'!EV5*(1-'invasiveness (0.1)'!$F$90)+'post-vaccine carriage (0.1)'!CX5)*EXP('invasiveness (0.1)'!$E5-1.96*$M5)/1000*(100000/('post-vaccine carriage (0.1)'!CX$47+'post-vaccine carriage (0.1)'!EV$47))</f>
        <v>1.5863323138026894E-2</v>
      </c>
      <c r="CK5" s="31">
        <f>('post-vaccine carriage (0.1)'!EW5*(1-'invasiveness (0.1)'!$F$90)+'post-vaccine carriage (0.1)'!CY5)*EXP('invasiveness (0.1)'!$E5-1.96*$M5)/1000*(100000/('post-vaccine carriage (0.1)'!CY$47+'post-vaccine carriage (0.1)'!EW$47))</f>
        <v>0</v>
      </c>
      <c r="CL5" s="31">
        <f>('post-vaccine carriage (0.1)'!EX5*(1-'invasiveness (0.1)'!$F$90)+'post-vaccine carriage (0.1)'!CZ5)*EXP('invasiveness (0.1)'!$E5-1.96*$M5)/1000*(100000/('post-vaccine carriage (0.1)'!CZ$47+'post-vaccine carriage (0.1)'!EX$47))</f>
        <v>3.9771882926775214E-2</v>
      </c>
      <c r="CM5" s="31">
        <f>('post-vaccine carriage (0.1)'!EY5*(1-'invasiveness (0.1)'!$F$90)+'post-vaccine carriage (0.1)'!DA5)*EXP('invasiveness (0.1)'!$E5-1.96*$M5)/1000*(100000/('post-vaccine carriage (0.1)'!DA$47+'post-vaccine carriage (0.1)'!EY$47))</f>
        <v>4.7757123267901193E-2</v>
      </c>
      <c r="CN5" s="31">
        <f>('post-vaccine carriage (0.1)'!EZ5*(1-'invasiveness (0.1)'!$F$90)+'post-vaccine carriage (0.1)'!DB5)*EXP('invasiveness (0.1)'!$E5-1.96*$M5)/1000*(100000/('post-vaccine carriage (0.1)'!DB$47+'post-vaccine carriage (0.1)'!EZ$47))</f>
        <v>2.3919811054515287E-2</v>
      </c>
      <c r="CO5" s="38">
        <f>('post-vaccine carriage (0.1)'!FA5*(1-'invasiveness (0.1)'!$F$90)+'post-vaccine carriage (0.1)'!DC5)*EXP('invasiveness (0.1)'!$E5-1.96*$M5)/1000*(100000/('post-vaccine carriage (0.1)'!DC$47+'post-vaccine carriage (0.1)'!FA$47))</f>
        <v>2.4105976506654886E-2</v>
      </c>
      <c r="CP5" s="31">
        <f>('post-vaccine carriage (0.1)'!DN5*(1-'invasiveness (0.1)'!$F$90)+'post-vaccine carriage (0.1)'!BP5)*MIN(1000, EXP('invasiveness (0.1)'!$B5+1.96*$J5))/1000*(100000/('post-vaccine carriage (0.1)'!BP$47+'post-vaccine carriage (0.1)'!DN$47))</f>
        <v>49.566333244326238</v>
      </c>
      <c r="CQ5" s="31">
        <f>('post-vaccine carriage (0.1)'!DO5*(1-'invasiveness (0.1)'!$F$90)+'post-vaccine carriage (0.1)'!BQ5)*MIN(1000, EXP('invasiveness (0.1)'!$B5+1.96*$J5))/1000*(100000/('post-vaccine carriage (0.1)'!BQ$47+'post-vaccine carriage (0.1)'!DO$47))</f>
        <v>34.666487913261342</v>
      </c>
      <c r="CR5" s="31">
        <f>('post-vaccine carriage (0.1)'!DP5*(1-'invasiveness (0.1)'!$F$90)+'post-vaccine carriage (0.1)'!BR5)*MIN(1000, EXP('invasiveness (0.1)'!$B5+1.96*$J5))/1000*(100000/('post-vaccine carriage (0.1)'!BR$47+'post-vaccine carriage (0.1)'!DP$47))</f>
        <v>2.3685456024098652</v>
      </c>
      <c r="CS5" s="31">
        <f>('post-vaccine carriage (0.1)'!DQ5*(1-'invasiveness (0.1)'!$F$90)+'post-vaccine carriage (0.1)'!BS5)*MIN(1000, EXP('invasiveness (0.1)'!$B5+1.96*$J5))/1000*(100000/('post-vaccine carriage (0.1)'!BS$47+'post-vaccine carriage (0.1)'!DQ$47))</f>
        <v>8.2466865653357868E-2</v>
      </c>
      <c r="CT5" s="31">
        <f>('post-vaccine carriage (0.1)'!DR5*(1-'invasiveness (0.1)'!$F$90)+'post-vaccine carriage (0.1)'!BT5)*MIN(1000, EXP('invasiveness (0.1)'!$B5+1.96*$J5))/1000*(100000/('post-vaccine carriage (0.1)'!BT$47+'post-vaccine carriage (0.1)'!DR$47))</f>
        <v>4.0970310681547238E-2</v>
      </c>
      <c r="CU5" s="31">
        <f>('post-vaccine carriage (0.1)'!DS5*(1-'invasiveness (0.1)'!$F$90)+'post-vaccine carriage (0.1)'!BU5)*MIN(1000, EXP('invasiveness (0.1)'!$B5+1.96*$J5))/1000*(100000/('post-vaccine carriage (0.1)'!BU$47+'post-vaccine carriage (0.1)'!DS$47))</f>
        <v>0</v>
      </c>
      <c r="CV5" s="31">
        <f>('post-vaccine carriage (0.1)'!DT5*(1-'invasiveness (0.1)'!$F$90)+'post-vaccine carriage (0.1)'!BV5)*MIN(1000, EXP('invasiveness (0.1)'!$B5+1.96*$J5))/1000*(100000/('post-vaccine carriage (0.1)'!BV$47+'post-vaccine carriage (0.1)'!DT$47))</f>
        <v>0.24730133230969514</v>
      </c>
      <c r="CW5" s="31">
        <f>('post-vaccine carriage (0.1)'!DU5*(1-'invasiveness (0.1)'!$F$90)+'post-vaccine carriage (0.1)'!BW5)*MIN(1000, EXP('invasiveness (0.1)'!$B5+1.96*$J5))/1000*(100000/('post-vaccine carriage (0.1)'!BW$47+'post-vaccine carriage (0.1)'!DU$47))</f>
        <v>2.0777958262311106E-2</v>
      </c>
      <c r="CX5" s="31">
        <f>('post-vaccine carriage (0.1)'!DV5*(1-'invasiveness (0.1)'!$F$90)+'post-vaccine carriage (0.1)'!BX5)*MIN(1000, EXP('invasiveness (0.1)'!$B5+1.96*$J5))/1000*(100000/('post-vaccine carriage (0.1)'!BX$47+'post-vaccine carriage (0.1)'!DV$47))</f>
        <v>0.20950283952861892</v>
      </c>
      <c r="CY5" s="38">
        <f>('post-vaccine carriage (0.1)'!DW5*(1-'invasiveness (0.1)'!$F$90)+'post-vaccine carriage (0.1)'!BY5)*MIN(1000, EXP('invasiveness (0.1)'!$B5+1.96*$J5))/1000*(100000/('post-vaccine carriage (0.1)'!BY$47+'post-vaccine carriage (0.1)'!DW$47))</f>
        <v>0.20928942407239282</v>
      </c>
      <c r="CZ5" s="31">
        <f>('post-vaccine carriage (0.1)'!DX5*(1-'invasiveness (0.1)'!$F$90)+'post-vaccine carriage (0.1)'!BZ5)*MIN(1000, EXP('invasiveness (0.1)'!$C5+1.96*$K5))/1000*(100000/('post-vaccine carriage (0.1)'!BZ$47+'post-vaccine carriage (0.1)'!DX$47))</f>
        <v>2.6729883861405748</v>
      </c>
      <c r="DA5" s="31">
        <f>('post-vaccine carriage (0.1)'!DY5*(1-'invasiveness (0.1)'!$F$90)+'post-vaccine carriage (0.1)'!CA5)*MIN(1000, EXP('invasiveness (0.1)'!$C5+1.96*$K5))/1000*(100000/('post-vaccine carriage (0.1)'!CA$47+'post-vaccine carriage (0.1)'!DY$47))</f>
        <v>2.6135528192746524</v>
      </c>
      <c r="DB5" s="31">
        <f>('post-vaccine carriage (0.1)'!DZ5*(1-'invasiveness (0.1)'!$F$90)+'post-vaccine carriage (0.1)'!CB5)*MIN(1000, EXP('invasiveness (0.1)'!$C5+1.96*$K5))/1000*(100000/('post-vaccine carriage (0.1)'!CB$47+'post-vaccine carriage (0.1)'!DZ$47))</f>
        <v>0.32401097012077185</v>
      </c>
      <c r="DC5" s="31">
        <f>('post-vaccine carriage (0.1)'!EA5*(1-'invasiveness (0.1)'!$F$90)+'post-vaccine carriage (0.1)'!CC5)*MIN(1000, EXP('invasiveness (0.1)'!$C5+1.96*$K5))/1000*(100000/('post-vaccine carriage (0.1)'!CC$47+'post-vaccine carriage (0.1)'!EA$47))</f>
        <v>2.3158514528004121E-2</v>
      </c>
      <c r="DD5" s="31">
        <f>('post-vaccine carriage (0.1)'!EB5*(1-'invasiveness (0.1)'!$F$90)+'post-vaccine carriage (0.1)'!CD5)*MIN(1000, EXP('invasiveness (0.1)'!$C5+1.96*$K5))/1000*(100000/('post-vaccine carriage (0.1)'!CD$47+'post-vaccine carriage (0.1)'!EB$47))</f>
        <v>0</v>
      </c>
      <c r="DE5" s="31">
        <f>('post-vaccine carriage (0.1)'!EC5*(1-'invasiveness (0.1)'!$F$90)+'post-vaccine carriage (0.1)'!CE5)*MIN(1000, EXP('invasiveness (0.1)'!$C5+1.96*$K5))/1000*(100000/('post-vaccine carriage (0.1)'!CE$47+'post-vaccine carriage (0.1)'!EC$47))</f>
        <v>2.3115927343951428E-2</v>
      </c>
      <c r="DF5" s="31">
        <f>('post-vaccine carriage (0.1)'!ED5*(1-'invasiveness (0.1)'!$F$90)+'post-vaccine carriage (0.1)'!CF5)*MIN(1000, EXP('invasiveness (0.1)'!$C5+1.96*$K5))/1000*(100000/('post-vaccine carriage (0.1)'!CF$47+'post-vaccine carriage (0.1)'!ED$47))</f>
        <v>0</v>
      </c>
      <c r="DG5" s="31">
        <f>('post-vaccine carriage (0.1)'!EE5*(1-'invasiveness (0.1)'!$F$90)+'post-vaccine carriage (0.1)'!CG5)*MIN(1000, EXP('invasiveness (0.1)'!$C5+1.96*$K5))/1000*(100000/('post-vaccine carriage (0.1)'!CG$47+'post-vaccine carriage (0.1)'!EE$47))</f>
        <v>0</v>
      </c>
      <c r="DH5" s="31">
        <f>('post-vaccine carriage (0.1)'!EF5*(1-'invasiveness (0.1)'!$F$90)+'post-vaccine carriage (0.1)'!CH5)*MIN(1000, EXP('invasiveness (0.1)'!$C5+1.96*$K5))/1000*(100000/('post-vaccine carriage (0.1)'!CH$47+'post-vaccine carriage (0.1)'!EF$47))</f>
        <v>4.8209447062034151E-2</v>
      </c>
      <c r="DI5" s="38">
        <f>('post-vaccine carriage (0.1)'!EG5*(1-'invasiveness (0.1)'!$F$90)+'post-vaccine carriage (0.1)'!CI5)*MIN(1000, EXP('invasiveness (0.1)'!$C5+1.96*$K5))/1000*(100000/('post-vaccine carriage (0.1)'!CI$47+'post-vaccine carriage (0.1)'!EG$47))</f>
        <v>2.2978350086452241E-3</v>
      </c>
      <c r="DJ5" s="31">
        <f>('post-vaccine carriage (0.1)'!EH5*(1-'invasiveness (0.1)'!$F$90)+'post-vaccine carriage (0.1)'!CJ5)*MIN(1000, EXP('invasiveness (0.1)'!$D5+1.96*$L5))/1000*(100000/('post-vaccine carriage (0.1)'!CJ$47+'post-vaccine carriage (0.1)'!EH$47))</f>
        <v>16.681865929694482</v>
      </c>
      <c r="DK5" s="31">
        <f>('post-vaccine carriage (0.1)'!EI5*(1-'invasiveness (0.1)'!$F$90)+'post-vaccine carriage (0.1)'!CK5)*MIN(1000, EXP('invasiveness (0.1)'!$D5+1.96*$L5))/1000*(100000/('post-vaccine carriage (0.1)'!CK$47+'post-vaccine carriage (0.1)'!EI$47))</f>
        <v>23.3301353994921</v>
      </c>
      <c r="DL5" s="31">
        <f>('post-vaccine carriage (0.1)'!EJ5*(1-'invasiveness (0.1)'!$F$90)+'post-vaccine carriage (0.1)'!CL5)*MIN(1000, EXP('invasiveness (0.1)'!$D5+1.96*$L5))/1000*(100000/('post-vaccine carriage (0.1)'!CL$47+'post-vaccine carriage (0.1)'!EJ$47))</f>
        <v>3.4024061563587438</v>
      </c>
      <c r="DM5" s="31">
        <f>('post-vaccine carriage (0.1)'!EK5*(1-'invasiveness (0.1)'!$F$90)+'post-vaccine carriage (0.1)'!CM5)*MIN(1000, EXP('invasiveness (0.1)'!$D5+1.96*$L5))/1000*(100000/('post-vaccine carriage (0.1)'!CM$47+'post-vaccine carriage (0.1)'!EK$47))</f>
        <v>0.85330735429052962</v>
      </c>
      <c r="DN5" s="31">
        <f>('post-vaccine carriage (0.1)'!EL5*(1-'invasiveness (0.1)'!$F$90)+'post-vaccine carriage (0.1)'!CN5)*MIN(1000, EXP('invasiveness (0.1)'!$D5+1.96*$L5))/1000*(100000/('post-vaccine carriage (0.1)'!CN$47+'post-vaccine carriage (0.1)'!EL$47))</f>
        <v>0.34177409446690926</v>
      </c>
      <c r="DO5" s="31">
        <f>('post-vaccine carriage (0.1)'!EM5*(1-'invasiveness (0.1)'!$F$90)+'post-vaccine carriage (0.1)'!CO5)*MIN(1000, EXP('invasiveness (0.1)'!$D5+1.96*$L5))/1000*(100000/('post-vaccine carriage (0.1)'!CO$47+'post-vaccine carriage (0.1)'!EM$47))</f>
        <v>0</v>
      </c>
      <c r="DP5" s="31">
        <f>('post-vaccine carriage (0.1)'!EN5*(1-'invasiveness (0.1)'!$F$90)+'post-vaccine carriage (0.1)'!CP5)*MIN(1000, EXP('invasiveness (0.1)'!$D5+1.96*$L5))/1000*(100000/('post-vaccine carriage (0.1)'!CP$47+'post-vaccine carriage (0.1)'!EN$47))</f>
        <v>0.1711912223196998</v>
      </c>
      <c r="DQ5" s="31">
        <f>('post-vaccine carriage (0.1)'!EO5*(1-'invasiveness (0.1)'!$F$90)+'post-vaccine carriage (0.1)'!CQ5)*MIN(1000, EXP('invasiveness (0.1)'!$D5+1.96*$L5))/1000*(100000/('post-vaccine carriage (0.1)'!CQ$47+'post-vaccine carriage (0.1)'!EO$47))</f>
        <v>0.17158603258831059</v>
      </c>
      <c r="DR5" s="31">
        <f>('post-vaccine carriage (0.1)'!EP5*(1-'invasiveness (0.1)'!$F$90)+'post-vaccine carriage (0.1)'!CR5)*MIN(1000, EXP('invasiveness (0.1)'!$D5+1.96*$L5))/1000*(100000/('post-vaccine carriage (0.1)'!CR$47+'post-vaccine carriage (0.1)'!EP$47))</f>
        <v>0</v>
      </c>
      <c r="DS5" s="38">
        <f>('post-vaccine carriage (0.1)'!EQ5*(1-'invasiveness (0.1)'!$F$90)+'post-vaccine carriage (0.1)'!CS5)*MIN(1000, EXP('invasiveness (0.1)'!$D5+1.96*$L5))/1000*(100000/('post-vaccine carriage (0.1)'!CS$47+'post-vaccine carriage (0.1)'!EQ$47))</f>
        <v>1.7259240228091062E-2</v>
      </c>
      <c r="DT5" s="31">
        <f>('post-vaccine carriage (0.1)'!ER5*(1-'invasiveness (0.1)'!$F$90)+'post-vaccine carriage (0.1)'!CT5)*MIN(1000, EXP('invasiveness (0.1)'!$E5+1.96*$M5))/1000*(100000/('post-vaccine carriage (0.1)'!CT$47+'post-vaccine carriage (0.1)'!ER$47))</f>
        <v>32.624657869235264</v>
      </c>
      <c r="DU5" s="31">
        <f>('post-vaccine carriage (0.1)'!ES5*(1-'invasiveness (0.1)'!$F$90)+'post-vaccine carriage (0.1)'!CU5)*MIN(1000, EXP('invasiveness (0.1)'!$E5+1.96*$M5))/1000*(100000/('post-vaccine carriage (0.1)'!CU$47+'post-vaccine carriage (0.1)'!ES$47))</f>
        <v>32.475778653296771</v>
      </c>
      <c r="DV5" s="31">
        <f>('post-vaccine carriage (0.1)'!ET5*(1-'invasiveness (0.1)'!$F$90)+'post-vaccine carriage (0.1)'!CV5)*MIN(1000, EXP('invasiveness (0.1)'!$E5+1.96*$M5))/1000*(100000/('post-vaccine carriage (0.1)'!CV$47+'post-vaccine carriage (0.1)'!ET$47))</f>
        <v>3.2582336202085713</v>
      </c>
      <c r="DW5" s="31">
        <f>('post-vaccine carriage (0.1)'!EU5*(1-'invasiveness (0.1)'!$F$90)+'post-vaccine carriage (0.1)'!CW5)*MIN(1000, EXP('invasiveness (0.1)'!$E5+1.96*$M5))/1000*(100000/('post-vaccine carriage (0.1)'!CW$47+'post-vaccine carriage (0.1)'!EU$47))</f>
        <v>1.3942133400089112</v>
      </c>
      <c r="DX5" s="31">
        <f>('post-vaccine carriage (0.1)'!EV5*(1-'invasiveness (0.1)'!$F$90)+'post-vaccine carriage (0.1)'!CX5)*MIN(1000, EXP('invasiveness (0.1)'!$E5+1.96*$M5))/1000*(100000/('post-vaccine carriage (0.1)'!CX$47+'post-vaccine carriage (0.1)'!EV$47))</f>
        <v>0.3095041689242814</v>
      </c>
      <c r="DY5" s="31">
        <f>('post-vaccine carriage (0.1)'!EW5*(1-'invasiveness (0.1)'!$F$90)+'post-vaccine carriage (0.1)'!CY5)*MIN(1000, EXP('invasiveness (0.1)'!$E5+1.96*$M5))/1000*(100000/('post-vaccine carriage (0.1)'!CY$47+'post-vaccine carriage (0.1)'!EW$47))</f>
        <v>0</v>
      </c>
      <c r="DZ5" s="31">
        <f>('post-vaccine carriage (0.1)'!EX5*(1-'invasiveness (0.1)'!$F$90)+'post-vaccine carriage (0.1)'!CZ5)*MIN(1000, EXP('invasiveness (0.1)'!$E5+1.96*$M5))/1000*(100000/('post-vaccine carriage (0.1)'!CZ$47+'post-vaccine carriage (0.1)'!EX$47))</f>
        <v>0.77597634900958468</v>
      </c>
      <c r="EA5" s="31">
        <f>('post-vaccine carriage (0.1)'!EY5*(1-'invasiveness (0.1)'!$F$90)+'post-vaccine carriage (0.1)'!DA5)*MIN(1000, EXP('invasiveness (0.1)'!$E5+1.96*$M5))/1000*(100000/('post-vaccine carriage (0.1)'!DA$47+'post-vaccine carriage (0.1)'!EY$47))</f>
        <v>0.93177379157168871</v>
      </c>
      <c r="EB5" s="31">
        <f>('post-vaccine carriage (0.1)'!EZ5*(1-'invasiveness (0.1)'!$F$90)+'post-vaccine carriage (0.1)'!DB5)*MIN(1000, EXP('invasiveness (0.1)'!$E5+1.96*$M5))/1000*(100000/('post-vaccine carriage (0.1)'!DB$47+'post-vaccine carriage (0.1)'!EZ$47))</f>
        <v>0.46669169989399995</v>
      </c>
      <c r="EC5" s="38">
        <f>('post-vaccine carriage (0.1)'!FA5*(1-'invasiveness (0.1)'!$F$90)+'post-vaccine carriage (0.1)'!DC5)*MIN(1000, EXP('invasiveness (0.1)'!$E5+1.96*$M5))/1000*(100000/('post-vaccine carriage (0.1)'!DC$47+'post-vaccine carriage (0.1)'!FA$47))</f>
        <v>0.47032391384094763</v>
      </c>
      <c r="GE5" s="41">
        <f t="shared" si="4"/>
        <v>12.16674577400835</v>
      </c>
      <c r="GF5" s="41">
        <f t="shared" si="1"/>
        <v>8.509371537315884</v>
      </c>
      <c r="GG5" s="41">
        <f t="shared" si="1"/>
        <v>0.58139245557295616</v>
      </c>
      <c r="GH5" s="41">
        <f t="shared" si="1"/>
        <v>2.0242638975086141E-2</v>
      </c>
      <c r="GI5" s="41">
        <f t="shared" si="1"/>
        <v>1.0056732497992145E-2</v>
      </c>
      <c r="GJ5" s="41">
        <f t="shared" si="1"/>
        <v>0</v>
      </c>
      <c r="GK5" s="41">
        <f t="shared" si="1"/>
        <v>6.0703551036429257E-2</v>
      </c>
      <c r="GL5" s="41">
        <f t="shared" si="1"/>
        <v>5.10023879786252E-3</v>
      </c>
      <c r="GM5" s="41">
        <f t="shared" si="1"/>
        <v>5.1425385350031882E-2</v>
      </c>
      <c r="GN5" s="41">
        <f t="shared" si="1"/>
        <v>5.1372999558503829E-2</v>
      </c>
      <c r="GO5" s="41">
        <f t="shared" si="1"/>
        <v>2.9834897203057575E-5</v>
      </c>
      <c r="GP5" s="41">
        <f t="shared" si="1"/>
        <v>2.9171499622714707E-5</v>
      </c>
      <c r="GQ5" s="41">
        <f t="shared" si="1"/>
        <v>3.6164893331892688E-6</v>
      </c>
      <c r="GR5" s="41">
        <f t="shared" si="1"/>
        <v>2.5848668250898328E-7</v>
      </c>
      <c r="GS5" s="41">
        <f t="shared" si="1"/>
        <v>0</v>
      </c>
      <c r="GT5" s="41">
        <f t="shared" si="1"/>
        <v>2.5801134027967626E-7</v>
      </c>
      <c r="GU5" s="41">
        <f t="shared" si="1"/>
        <v>0</v>
      </c>
      <c r="GV5" s="41">
        <f t="shared" si="1"/>
        <v>0</v>
      </c>
      <c r="GW5" s="41">
        <f t="shared" si="1"/>
        <v>5.380958274153878E-7</v>
      </c>
      <c r="GX5" s="41">
        <f t="shared" si="1"/>
        <v>2.5647575435784842E-8</v>
      </c>
      <c r="GY5" s="41">
        <f t="shared" si="1"/>
        <v>2.6946849650064952</v>
      </c>
      <c r="GZ5" s="41">
        <f t="shared" si="1"/>
        <v>3.7686051043408986</v>
      </c>
      <c r="HA5" s="41">
        <f t="shared" si="1"/>
        <v>0.54960354872923733</v>
      </c>
      <c r="HB5" s="41">
        <f t="shared" si="1"/>
        <v>0.13783796775654056</v>
      </c>
      <c r="HC5" s="41">
        <f t="shared" si="1"/>
        <v>5.5208063514604527E-2</v>
      </c>
      <c r="HD5" s="41">
        <f t="shared" si="1"/>
        <v>0</v>
      </c>
      <c r="HE5" s="41">
        <f t="shared" si="1"/>
        <v>2.7653166310660317E-2</v>
      </c>
      <c r="HF5" s="41">
        <f t="shared" si="1"/>
        <v>2.7716941508191539E-2</v>
      </c>
      <c r="HG5" s="41">
        <f t="shared" si="1"/>
        <v>0</v>
      </c>
      <c r="HH5" s="41">
        <f t="shared" si="1"/>
        <v>2.7879504214984438E-3</v>
      </c>
      <c r="HI5" s="41">
        <f t="shared" si="1"/>
        <v>5.7138646028939633</v>
      </c>
      <c r="HJ5" s="41">
        <f t="shared" si="1"/>
        <v>5.6877899790475706</v>
      </c>
      <c r="HK5" s="41">
        <f t="shared" si="1"/>
        <v>0.57064524094288094</v>
      </c>
      <c r="HL5" s="41">
        <f t="shared" si="1"/>
        <v>0.24418175615173793</v>
      </c>
      <c r="HM5" s="41">
        <f t="shared" si="1"/>
        <v>5.4206389607297942E-2</v>
      </c>
      <c r="HN5" s="41">
        <f t="shared" si="1"/>
        <v>0</v>
      </c>
      <c r="HO5" s="41">
        <f t="shared" si="1"/>
        <v>0.13590407019930195</v>
      </c>
      <c r="HP5" s="41">
        <f t="shared" si="1"/>
        <v>0.1631903484445818</v>
      </c>
      <c r="HQ5" s="41">
        <f t="shared" si="1"/>
        <v>8.1736127170342815E-2</v>
      </c>
      <c r="HR5" s="41">
        <f t="shared" si="1"/>
        <v>8.2372271119646054E-2</v>
      </c>
      <c r="HS5" s="41">
        <f t="shared" si="5"/>
        <v>21.444847840440126</v>
      </c>
      <c r="HT5" s="41">
        <f t="shared" si="2"/>
        <v>14.998437645121633</v>
      </c>
      <c r="HU5" s="41">
        <f t="shared" si="2"/>
        <v>1.0247500011035686</v>
      </c>
      <c r="HV5" s="41">
        <f t="shared" si="2"/>
        <v>3.5679245771457452E-2</v>
      </c>
      <c r="HW5" s="41">
        <f t="shared" si="2"/>
        <v>1.7725783228920031E-2</v>
      </c>
      <c r="HX5" s="41">
        <f t="shared" si="2"/>
        <v>0</v>
      </c>
      <c r="HY5" s="41">
        <f t="shared" si="2"/>
        <v>0.10699479051593141</v>
      </c>
      <c r="HZ5" s="41">
        <f t="shared" si="2"/>
        <v>8.9895726434692878E-3</v>
      </c>
      <c r="IA5" s="41">
        <f t="shared" si="2"/>
        <v>9.0641292622662517E-2</v>
      </c>
      <c r="IB5" s="41">
        <f t="shared" si="2"/>
        <v>9.0548958538496802E-2</v>
      </c>
      <c r="IC5" s="41">
        <f t="shared" si="2"/>
        <v>2.6729585509103582</v>
      </c>
      <c r="ID5" s="41">
        <f t="shared" si="2"/>
        <v>2.613523647449421</v>
      </c>
      <c r="IE5" s="41">
        <f t="shared" si="2"/>
        <v>0.32400735359107186</v>
      </c>
      <c r="IF5" s="41">
        <f t="shared" si="2"/>
        <v>2.3158256038436416E-2</v>
      </c>
      <c r="IG5" s="41">
        <f t="shared" si="2"/>
        <v>0</v>
      </c>
      <c r="IH5" s="41">
        <f t="shared" si="2"/>
        <v>2.3115669329731258E-2</v>
      </c>
      <c r="II5" s="41">
        <f t="shared" si="2"/>
        <v>0</v>
      </c>
      <c r="IJ5" s="41">
        <f t="shared" si="2"/>
        <v>0</v>
      </c>
      <c r="IK5" s="41">
        <f t="shared" si="2"/>
        <v>4.820890896020058E-2</v>
      </c>
      <c r="IL5" s="41">
        <f t="shared" si="2"/>
        <v>2.2978093607835134E-3</v>
      </c>
      <c r="IM5" s="41">
        <f t="shared" si="2"/>
        <v>13.302665466209397</v>
      </c>
      <c r="IN5" s="41">
        <f t="shared" si="2"/>
        <v>18.604212970466961</v>
      </c>
      <c r="IO5" s="41">
        <f t="shared" si="2"/>
        <v>2.7131899434370195</v>
      </c>
      <c r="IP5" s="41">
        <f t="shared" si="2"/>
        <v>0.68045519139303068</v>
      </c>
      <c r="IQ5" s="41">
        <f t="shared" si="2"/>
        <v>0.27254184051539182</v>
      </c>
      <c r="IR5" s="41">
        <f t="shared" si="2"/>
        <v>0</v>
      </c>
      <c r="IS5" s="41">
        <f t="shared" si="2"/>
        <v>0.13651347941939448</v>
      </c>
      <c r="IT5" s="41">
        <f t="shared" si="2"/>
        <v>0.13682831403969944</v>
      </c>
      <c r="IU5" s="41">
        <f t="shared" si="2"/>
        <v>0</v>
      </c>
      <c r="IV5" s="41">
        <f t="shared" si="2"/>
        <v>1.3763082614550412E-2</v>
      </c>
      <c r="IW5" s="41">
        <f t="shared" si="2"/>
        <v>25.238649424641181</v>
      </c>
      <c r="IX5" s="41">
        <f t="shared" si="2"/>
        <v>25.123475486181878</v>
      </c>
      <c r="IY5" s="41">
        <f t="shared" si="2"/>
        <v>2.5205909105201352</v>
      </c>
      <c r="IZ5" s="41">
        <f t="shared" si="2"/>
        <v>1.0785725892569427</v>
      </c>
      <c r="JA5" s="41">
        <f t="shared" si="2"/>
        <v>0.23943445617895656</v>
      </c>
      <c r="JB5" s="41">
        <f t="shared" si="2"/>
        <v>0</v>
      </c>
      <c r="JC5" s="41">
        <f t="shared" si="2"/>
        <v>0.60030039588350748</v>
      </c>
      <c r="JD5" s="41">
        <f t="shared" si="2"/>
        <v>0.72082631985920576</v>
      </c>
      <c r="JE5" s="41">
        <f t="shared" si="2"/>
        <v>0.36103576166914186</v>
      </c>
      <c r="JF5" s="41">
        <f t="shared" si="2"/>
        <v>0.3638456662146467</v>
      </c>
    </row>
    <row r="6" spans="1:266" x14ac:dyDescent="0.25">
      <c r="A6" s="28" t="s">
        <v>4</v>
      </c>
      <c r="B6" s="97">
        <v>3.0956646929999998</v>
      </c>
      <c r="C6" s="97">
        <v>-8.7730487109999995</v>
      </c>
      <c r="D6" s="97">
        <v>1.6611365659999999</v>
      </c>
      <c r="E6" s="26">
        <v>3.3432976669999999</v>
      </c>
      <c r="F6" s="97">
        <v>25.39131849</v>
      </c>
      <c r="G6" s="97">
        <v>1.9814537E-2</v>
      </c>
      <c r="H6" s="97">
        <v>0.62826431400000005</v>
      </c>
      <c r="I6" s="26">
        <v>3.174401467</v>
      </c>
      <c r="J6" s="97">
        <f t="shared" si="3"/>
        <v>0.19845286520586664</v>
      </c>
      <c r="K6" s="97">
        <f t="shared" si="0"/>
        <v>7.1040831434639227</v>
      </c>
      <c r="L6" s="97">
        <f t="shared" si="0"/>
        <v>1.2616206939176002</v>
      </c>
      <c r="M6" s="26">
        <f t="shared" si="0"/>
        <v>0.56126643914337249</v>
      </c>
      <c r="N6" s="31">
        <f>('post-vaccine carriage (0.1)'!DN6*(1-'invasiveness (0.1)'!$F$90)+'post-vaccine carriage (0.1)'!BP6)*EXP('invasiveness (0.1)'!$B6)/1000*(100000/('post-vaccine carriage (0.1)'!BP$47+'post-vaccine carriage (0.1)'!DN$47))</f>
        <v>48.582169182676132</v>
      </c>
      <c r="O6" s="31">
        <f>('post-vaccine carriage (0.1)'!DO6*(1-'invasiveness (0.1)'!$F$90)+'post-vaccine carriage (0.1)'!BQ6)*EXP('invasiveness (0.1)'!$B6)/1000*(100000/('post-vaccine carriage (0.1)'!BQ$47+'post-vaccine carriage (0.1)'!DO$47))</f>
        <v>22.433616404832911</v>
      </c>
      <c r="P6" s="31">
        <f>('post-vaccine carriage (0.1)'!DP6*(1-'invasiveness (0.1)'!$F$90)+'post-vaccine carriage (0.1)'!BR6)*EXP('invasiveness (0.1)'!$B6)/1000*(100000/('post-vaccine carriage (0.1)'!BR$47+'post-vaccine carriage (0.1)'!DP$47))</f>
        <v>0.63515522287062987</v>
      </c>
      <c r="Q6" s="31">
        <f>('post-vaccine carriage (0.1)'!DQ6*(1-'invasiveness (0.1)'!$F$90)+'post-vaccine carriage (0.1)'!BS6)*EXP('invasiveness (0.1)'!$B6)/1000*(100000/('post-vaccine carriage (0.1)'!BS$47+'post-vaccine carriage (0.1)'!DQ$47))</f>
        <v>1.478587413080576E-2</v>
      </c>
      <c r="R6" s="31">
        <f>('post-vaccine carriage (0.1)'!DR6*(1-'invasiveness (0.1)'!$F$90)+'post-vaccine carriage (0.1)'!BT6)*EXP('invasiveness (0.1)'!$B6)/1000*(100000/('post-vaccine carriage (0.1)'!BT$47+'post-vaccine carriage (0.1)'!DR$47))</f>
        <v>0</v>
      </c>
      <c r="S6" s="31">
        <f>('post-vaccine carriage (0.1)'!DS6*(1-'invasiveness (0.1)'!$F$90)+'post-vaccine carriage (0.1)'!BU6)*EXP('invasiveness (0.1)'!$B6)/1000*(100000/('post-vaccine carriage (0.1)'!BU$47+'post-vaccine carriage (0.1)'!DS$47))</f>
        <v>1.4647706707355325E-2</v>
      </c>
      <c r="T6" s="31">
        <f>('post-vaccine carriage (0.1)'!DT6*(1-'invasiveness (0.1)'!$F$90)+'post-vaccine carriage (0.1)'!BV6)*EXP('invasiveness (0.1)'!$B6)/1000*(100000/('post-vaccine carriage (0.1)'!BV$47+'post-vaccine carriage (0.1)'!DT$47))</f>
        <v>0.17735929905626685</v>
      </c>
      <c r="U6" s="31">
        <f>('post-vaccine carriage (0.1)'!DU6*(1-'invasiveness (0.1)'!$F$90)+'post-vaccine carriage (0.1)'!BW6)*EXP('invasiveness (0.1)'!$B6)/1000*(100000/('post-vaccine carriage (0.1)'!BW$47+'post-vaccine carriage (0.1)'!DU$47))</f>
        <v>0.14901513383716594</v>
      </c>
      <c r="V6" s="31">
        <f>('post-vaccine carriage (0.1)'!DV6*(1-'invasiveness (0.1)'!$F$90)+'post-vaccine carriage (0.1)'!BX6)*EXP('invasiveness (0.1)'!$B6)/1000*(100000/('post-vaccine carriage (0.1)'!BX$47+'post-vaccine carriage (0.1)'!DV$47))</f>
        <v>3.0050203468019645E-2</v>
      </c>
      <c r="W6" s="38">
        <f>('post-vaccine carriage (0.1)'!DW6*(1-'invasiveness (0.1)'!$F$90)+'post-vaccine carriage (0.1)'!BY6)*EXP('invasiveness (0.1)'!$B6)/1000*(100000/('post-vaccine carriage (0.1)'!BY$47+'post-vaccine carriage (0.1)'!DW$47))</f>
        <v>0</v>
      </c>
      <c r="X6" s="31">
        <f>('post-vaccine carriage (0.1)'!DX6*(1-'invasiveness (0.1)'!$F$90)+'post-vaccine carriage (0.1)'!BZ6)*EXP('invasiveness (0.1)'!$C6)/1000*(100000/('post-vaccine carriage (0.1)'!BZ$47+'post-vaccine carriage (0.1)'!DX$47))</f>
        <v>1.1420549240242001E-4</v>
      </c>
      <c r="Y6" s="31">
        <f>('post-vaccine carriage (0.1)'!DY6*(1-'invasiveness (0.1)'!$F$90)+'post-vaccine carriage (0.1)'!CA6)*EXP('invasiveness (0.1)'!$C6)/1000*(100000/('post-vaccine carriage (0.1)'!CA$47+'post-vaccine carriage (0.1)'!DY$47))</f>
        <v>1.0270375944381855E-4</v>
      </c>
      <c r="Z6" s="31">
        <f>('post-vaccine carriage (0.1)'!DZ6*(1-'invasiveness (0.1)'!$F$90)+'post-vaccine carriage (0.1)'!CB6)*EXP('invasiveness (0.1)'!$C6)/1000*(100000/('post-vaccine carriage (0.1)'!CB$47+'post-vaccine carriage (0.1)'!DZ$47))</f>
        <v>7.2933351123880169E-6</v>
      </c>
      <c r="AA6" s="31">
        <f>('post-vaccine carriage (0.1)'!EA6*(1-'invasiveness (0.1)'!$F$90)+'post-vaccine carriage (0.1)'!CC6)*EXP('invasiveness (0.1)'!$C6)/1000*(100000/('post-vaccine carriage (0.1)'!CC$47+'post-vaccine carriage (0.1)'!EA$47))</f>
        <v>6.6345657688643036E-7</v>
      </c>
      <c r="AB6" s="31">
        <f>('post-vaccine carriage (0.1)'!EB6*(1-'invasiveness (0.1)'!$F$90)+'post-vaccine carriage (0.1)'!CD6)*EXP('invasiveness (0.1)'!$C6)/1000*(100000/('post-vaccine carriage (0.1)'!CD$47+'post-vaccine carriage (0.1)'!EB$47))</f>
        <v>0</v>
      </c>
      <c r="AC6" s="31">
        <f>('post-vaccine carriage (0.1)'!EC6*(1-'invasiveness (0.1)'!$F$90)+'post-vaccine carriage (0.1)'!CE6)*EXP('invasiveness (0.1)'!$C6)/1000*(100000/('post-vaccine carriage (0.1)'!CE$47+'post-vaccine carriage (0.1)'!EC$47))</f>
        <v>0</v>
      </c>
      <c r="AD6" s="31">
        <f>('post-vaccine carriage (0.1)'!ED6*(1-'invasiveness (0.1)'!$F$90)+'post-vaccine carriage (0.1)'!CF6)*EXP('invasiveness (0.1)'!$C6)/1000*(100000/('post-vaccine carriage (0.1)'!CF$47+'post-vaccine carriage (0.1)'!ED$47))</f>
        <v>6.6314404113439606E-8</v>
      </c>
      <c r="AE6" s="31">
        <f>('post-vaccine carriage (0.1)'!EE6*(1-'invasiveness (0.1)'!$F$90)+'post-vaccine carriage (0.1)'!CG6)*EXP('invasiveness (0.1)'!$C6)/1000*(100000/('post-vaccine carriage (0.1)'!CG$47+'post-vaccine carriage (0.1)'!EE$47))</f>
        <v>0</v>
      </c>
      <c r="AF6" s="31">
        <f>('post-vaccine carriage (0.1)'!EF6*(1-'invasiveness (0.1)'!$F$90)+'post-vaccine carriage (0.1)'!CH6)*EXP('invasiveness (0.1)'!$C6)/1000*(100000/('post-vaccine carriage (0.1)'!CH$47+'post-vaccine carriage (0.1)'!EF$47))</f>
        <v>0</v>
      </c>
      <c r="AG6" s="38">
        <f>('post-vaccine carriage (0.1)'!EG6*(1-'invasiveness (0.1)'!$F$90)+'post-vaccine carriage (0.1)'!CI6)*EXP('invasiveness (0.1)'!$C6)/1000*(100000/('post-vaccine carriage (0.1)'!CI$47+'post-vaccine carriage (0.1)'!EG$47))</f>
        <v>0</v>
      </c>
      <c r="AH6" s="31">
        <f>('post-vaccine carriage (0.1)'!EH6*(1-'invasiveness (0.1)'!$F$90)+'post-vaccine carriage (0.1)'!CJ6)*EXP('invasiveness (0.1)'!$D6)/1000*(100000/('post-vaccine carriage (0.1)'!CJ$47+'post-vaccine carriage (0.1)'!EH$47))</f>
        <v>2.8980129681076052</v>
      </c>
      <c r="AI6" s="31">
        <f>('post-vaccine carriage (0.1)'!EI6*(1-'invasiveness (0.1)'!$F$90)+'post-vaccine carriage (0.1)'!CK6)*EXP('invasiveness (0.1)'!$D6)/1000*(100000/('post-vaccine carriage (0.1)'!CK$47+'post-vaccine carriage (0.1)'!EI$47))</f>
        <v>1.7622599997142872</v>
      </c>
      <c r="AJ6" s="31">
        <f>('post-vaccine carriage (0.1)'!EJ6*(1-'invasiveness (0.1)'!$F$90)+'post-vaccine carriage (0.1)'!CL6)*EXP('invasiveness (0.1)'!$D6)/1000*(100000/('post-vaccine carriage (0.1)'!CL$47+'post-vaccine carriage (0.1)'!EJ$47))</f>
        <v>5.6789462407412956E-2</v>
      </c>
      <c r="AK6" s="31">
        <f>('post-vaccine carriage (0.1)'!EK6*(1-'invasiveness (0.1)'!$F$90)+'post-vaccine carriage (0.1)'!CM6)*EXP('invasiveness (0.1)'!$D6)/1000*(100000/('post-vaccine carriage (0.1)'!CM$47+'post-vaccine carriage (0.1)'!EK$47))</f>
        <v>2.2788045255743003E-2</v>
      </c>
      <c r="AL6" s="31">
        <f>('post-vaccine carriage (0.1)'!EL6*(1-'invasiveness (0.1)'!$F$90)+'post-vaccine carriage (0.1)'!CN6)*EXP('invasiveness (0.1)'!$D6)/1000*(100000/('post-vaccine carriage (0.1)'!CN$47+'post-vaccine carriage (0.1)'!EL$47))</f>
        <v>2.2818165965615166E-2</v>
      </c>
      <c r="AM6" s="31">
        <f>('post-vaccine carriage (0.1)'!EM6*(1-'invasiveness (0.1)'!$F$90)+'post-vaccine carriage (0.1)'!CO6)*EXP('invasiveness (0.1)'!$D6)/1000*(100000/('post-vaccine carriage (0.1)'!CO$47+'post-vaccine carriage (0.1)'!EM$47))</f>
        <v>0</v>
      </c>
      <c r="AN6" s="31">
        <f>('post-vaccine carriage (0.1)'!EN6*(1-'invasiveness (0.1)'!$F$90)+'post-vaccine carriage (0.1)'!CP6)*EXP('invasiveness (0.1)'!$D6)/1000*(100000/('post-vaccine carriage (0.1)'!CP$47+'post-vaccine carriage (0.1)'!EN$47))</f>
        <v>2.2858781785906484E-2</v>
      </c>
      <c r="AO6" s="31">
        <f>('post-vaccine carriage (0.1)'!EO6*(1-'invasiveness (0.1)'!$F$90)+'post-vaccine carriage (0.1)'!CQ6)*EXP('invasiveness (0.1)'!$D6)/1000*(100000/('post-vaccine carriage (0.1)'!CQ$47+'post-vaccine carriage (0.1)'!EO$47))</f>
        <v>3.4367249879676903E-2</v>
      </c>
      <c r="AP6" s="31">
        <f>('post-vaccine carriage (0.1)'!EP6*(1-'invasiveness (0.1)'!$F$90)+'post-vaccine carriage (0.1)'!CR6)*EXP('invasiveness (0.1)'!$D6)/1000*(100000/('post-vaccine carriage (0.1)'!CR$47+'post-vaccine carriage (0.1)'!EP$47))</f>
        <v>2.2887100026366302E-2</v>
      </c>
      <c r="AQ6" s="38">
        <f>('post-vaccine carriage (0.1)'!EQ6*(1-'invasiveness (0.1)'!$F$90)+'post-vaccine carriage (0.1)'!CS6)*EXP('invasiveness (0.1)'!$D6)/1000*(100000/('post-vaccine carriage (0.1)'!CS$47+'post-vaccine carriage (0.1)'!EQ$47))</f>
        <v>1.1522939109217182E-2</v>
      </c>
      <c r="AR6" s="31">
        <f>('post-vaccine carriage (0.1)'!ER6*(1-'invasiveness (0.1)'!$F$90)+'post-vaccine carriage (0.1)'!CT6)*EXP('invasiveness (0.1)'!$E6)/1000*(100000/('post-vaccine carriage (0.1)'!CT$47+'post-vaccine carriage (0.1)'!ER$47))</f>
        <v>13.582658896552044</v>
      </c>
      <c r="AS6" s="31">
        <f>('post-vaccine carriage (0.1)'!ES6*(1-'invasiveness (0.1)'!$F$90)+'post-vaccine carriage (0.1)'!CU6)*EXP('invasiveness (0.1)'!$E6)/1000*(100000/('post-vaccine carriage (0.1)'!CU$47+'post-vaccine carriage (0.1)'!ES$47))</f>
        <v>8.6872883832541508</v>
      </c>
      <c r="AT6" s="31">
        <f>('post-vaccine carriage (0.1)'!ET6*(1-'invasiveness (0.1)'!$F$90)+'post-vaccine carriage (0.1)'!CV6)*EXP('invasiveness (0.1)'!$E6)/1000*(100000/('post-vaccine carriage (0.1)'!CV$47+'post-vaccine carriage (0.1)'!ET$47))</f>
        <v>0.46627696958298259</v>
      </c>
      <c r="AU6" s="31">
        <f>('post-vaccine carriage (0.1)'!EU6*(1-'invasiveness (0.1)'!$F$90)+'post-vaccine carriage (0.1)'!CW6)*EXP('invasiveness (0.1)'!$E6)/1000*(100000/('post-vaccine carriage (0.1)'!CW$47+'post-vaccine carriage (0.1)'!EU$47))</f>
        <v>7.1623313204261893E-2</v>
      </c>
      <c r="AV6" s="31">
        <f>('post-vaccine carriage (0.1)'!EV6*(1-'invasiveness (0.1)'!$F$90)+'post-vaccine carriage (0.1)'!CX6)*EXP('invasiveness (0.1)'!$E6)/1000*(100000/('post-vaccine carriage (0.1)'!CX$47+'post-vaccine carriage (0.1)'!EV$47))</f>
        <v>3.5774551235236735E-2</v>
      </c>
      <c r="AW6" s="31">
        <f>('post-vaccine carriage (0.1)'!EW6*(1-'invasiveness (0.1)'!$F$90)+'post-vaccine carriage (0.1)'!CY6)*EXP('invasiveness (0.1)'!$E6)/1000*(100000/('post-vaccine carriage (0.1)'!CY$47+'post-vaccine carriage (0.1)'!EW$47))</f>
        <v>3.5862915908442108E-2</v>
      </c>
      <c r="AX6" s="31">
        <f>('post-vaccine carriage (0.1)'!EX6*(1-'invasiveness (0.1)'!$F$90)+'post-vaccine carriage (0.1)'!CZ6)*EXP('invasiveness (0.1)'!$E6)/1000*(100000/('post-vaccine carriage (0.1)'!CZ$47+'post-vaccine carriage (0.1)'!EX$47))</f>
        <v>7.1754007712294759E-2</v>
      </c>
      <c r="AY6" s="31">
        <f>('post-vaccine carriage (0.1)'!EY6*(1-'invasiveness (0.1)'!$F$90)+'post-vaccine carriage (0.1)'!DA6)*EXP('invasiveness (0.1)'!$E6)/1000*(100000/('post-vaccine carriage (0.1)'!DA$47+'post-vaccine carriage (0.1)'!EY$47))</f>
        <v>0.10770061470282526</v>
      </c>
      <c r="AZ6" s="31">
        <f>('post-vaccine carriage (0.1)'!EZ6*(1-'invasiveness (0.1)'!$F$90)+'post-vaccine carriage (0.1)'!DB6)*EXP('invasiveness (0.1)'!$E6)/1000*(100000/('post-vaccine carriage (0.1)'!DB$47+'post-vaccine carriage (0.1)'!EZ$47))</f>
        <v>0.14384888524072098</v>
      </c>
      <c r="BA6" s="38">
        <f>('post-vaccine carriage (0.1)'!FA6*(1-'invasiveness (0.1)'!$F$90)+'post-vaccine carriage (0.1)'!DC6)*EXP('invasiveness (0.1)'!$E6)/1000*(100000/('post-vaccine carriage (0.1)'!DC$47+'post-vaccine carriage (0.1)'!FA$47))</f>
        <v>0.22107688084713276</v>
      </c>
      <c r="BB6" s="31">
        <f>('post-vaccine carriage (0.1)'!DN6*(1-'invasiveness (0.1)'!$F$90)+'post-vaccine carriage (0.1)'!BP6)*EXP('invasiveness (0.1)'!$B6-1.96*$J6)/1000*(100000/('post-vaccine carriage (0.1)'!BP$47+'post-vaccine carriage (0.1)'!DN$47))</f>
        <v>32.926867259590153</v>
      </c>
      <c r="BC6" s="31">
        <f>('post-vaccine carriage (0.1)'!DO6*(1-'invasiveness (0.1)'!$F$90)+'post-vaccine carriage (0.1)'!BQ6)*EXP('invasiveness (0.1)'!$B6-1.96*$J6)/1000*(100000/('post-vaccine carriage (0.1)'!BQ$47+'post-vaccine carriage (0.1)'!DO$47))</f>
        <v>15.204523016191267</v>
      </c>
      <c r="BD6" s="31">
        <f>('post-vaccine carriage (0.1)'!DP6*(1-'invasiveness (0.1)'!$F$90)+'post-vaccine carriage (0.1)'!BR6)*EXP('invasiveness (0.1)'!$B6-1.96*$J6)/1000*(100000/('post-vaccine carriage (0.1)'!BR$47+'post-vaccine carriage (0.1)'!DP$47))</f>
        <v>0.43048040185398334</v>
      </c>
      <c r="BE6" s="31">
        <f>('post-vaccine carriage (0.1)'!DQ6*(1-'invasiveness (0.1)'!$F$90)+'post-vaccine carriage (0.1)'!BS6)*EXP('invasiveness (0.1)'!$B6-1.96*$J6)/1000*(100000/('post-vaccine carriage (0.1)'!BS$47+'post-vaccine carriage (0.1)'!DQ$47))</f>
        <v>1.0021218134402599E-2</v>
      </c>
      <c r="BF6" s="31">
        <f>('post-vaccine carriage (0.1)'!DR6*(1-'invasiveness (0.1)'!$F$90)+'post-vaccine carriage (0.1)'!BT6)*EXP('invasiveness (0.1)'!$B6-1.96*$J6)/1000*(100000/('post-vaccine carriage (0.1)'!BT$47+'post-vaccine carriage (0.1)'!DR$47))</f>
        <v>0</v>
      </c>
      <c r="BG6" s="31">
        <f>('post-vaccine carriage (0.1)'!DS6*(1-'invasiveness (0.1)'!$F$90)+'post-vaccine carriage (0.1)'!BU6)*EXP('invasiveness (0.1)'!$B6-1.96*$J6)/1000*(100000/('post-vaccine carriage (0.1)'!BU$47+'post-vaccine carriage (0.1)'!DS$47))</f>
        <v>9.9275743039996048E-3</v>
      </c>
      <c r="BH6" s="31">
        <f>('post-vaccine carriage (0.1)'!DT6*(1-'invasiveness (0.1)'!$F$90)+'post-vaccine carriage (0.1)'!BV6)*EXP('invasiveness (0.1)'!$B6-1.96*$J6)/1000*(100000/('post-vaccine carriage (0.1)'!BV$47+'post-vaccine carriage (0.1)'!DT$47))</f>
        <v>0.12020636779969245</v>
      </c>
      <c r="BI6" s="31">
        <f>('post-vaccine carriage (0.1)'!DU6*(1-'invasiveness (0.1)'!$F$90)+'post-vaccine carriage (0.1)'!BW6)*EXP('invasiveness (0.1)'!$B6-1.96*$J6)/1000*(100000/('post-vaccine carriage (0.1)'!BW$47+'post-vaccine carriage (0.1)'!DU$47))</f>
        <v>0.10099593357136602</v>
      </c>
      <c r="BJ6" s="31">
        <f>('post-vaccine carriage (0.1)'!DV6*(1-'invasiveness (0.1)'!$F$90)+'post-vaccine carriage (0.1)'!BX6)*EXP('invasiveness (0.1)'!$B6-1.96*$J6)/1000*(100000/('post-vaccine carriage (0.1)'!BX$47+'post-vaccine carriage (0.1)'!DV$47))</f>
        <v>2.0366712260101977E-2</v>
      </c>
      <c r="BK6" s="38">
        <f>('post-vaccine carriage (0.1)'!DW6*(1-'invasiveness (0.1)'!$F$90)+'post-vaccine carriage (0.1)'!BY6)*EXP('invasiveness (0.1)'!$B6-1.96*$J6)/1000*(100000/('post-vaccine carriage (0.1)'!BY$47+'post-vaccine carriage (0.1)'!DW$47))</f>
        <v>0</v>
      </c>
      <c r="BL6" s="31">
        <f>('post-vaccine carriage (0.1)'!DX6*(1-'invasiveness (0.1)'!$F$90)+'post-vaccine carriage (0.1)'!BZ6)*EXP('invasiveness (0.1)'!$C6-1.96*$K6)/1000*(100000/('post-vaccine carriage (0.1)'!BZ$47+'post-vaccine carriage (0.1)'!DX$47))</f>
        <v>1.0246353584510045E-10</v>
      </c>
      <c r="BM6" s="31">
        <f>('post-vaccine carriage (0.1)'!DY6*(1-'invasiveness (0.1)'!$F$90)+'post-vaccine carriage (0.1)'!CA6)*EXP('invasiveness (0.1)'!$C6-1.96*$K6)/1000*(100000/('post-vaccine carriage (0.1)'!CA$47+'post-vaccine carriage (0.1)'!DY$47))</f>
        <v>9.2144345388552298E-11</v>
      </c>
      <c r="BN6" s="31">
        <f>('post-vaccine carriage (0.1)'!DZ6*(1-'invasiveness (0.1)'!$F$90)+'post-vaccine carriage (0.1)'!CB6)*EXP('invasiveness (0.1)'!$C6-1.96*$K6)/1000*(100000/('post-vaccine carriage (0.1)'!CB$47+'post-vaccine carriage (0.1)'!DZ$47))</f>
        <v>6.5434760447884043E-12</v>
      </c>
      <c r="BO6" s="31">
        <f>('post-vaccine carriage (0.1)'!EA6*(1-'invasiveness (0.1)'!$F$90)+'post-vaccine carriage (0.1)'!CC6)*EXP('invasiveness (0.1)'!$C6-1.96*$K6)/1000*(100000/('post-vaccine carriage (0.1)'!CC$47+'post-vaccine carriage (0.1)'!EA$47))</f>
        <v>5.9524376032575046E-13</v>
      </c>
      <c r="BP6" s="31">
        <f>('post-vaccine carriage (0.1)'!EB6*(1-'invasiveness (0.1)'!$F$90)+'post-vaccine carriage (0.1)'!CD6)*EXP('invasiveness (0.1)'!$C6-1.96*$K6)/1000*(100000/('post-vaccine carriage (0.1)'!CD$47+'post-vaccine carriage (0.1)'!EB$47))</f>
        <v>0</v>
      </c>
      <c r="BQ6" s="31">
        <f>('post-vaccine carriage (0.1)'!EC6*(1-'invasiveness (0.1)'!$F$90)+'post-vaccine carriage (0.1)'!CE6)*EXP('invasiveness (0.1)'!$C6-1.96*$K6)/1000*(100000/('post-vaccine carriage (0.1)'!CE$47+'post-vaccine carriage (0.1)'!EC$47))</f>
        <v>0</v>
      </c>
      <c r="BR6" s="31">
        <f>('post-vaccine carriage (0.1)'!ED6*(1-'invasiveness (0.1)'!$F$90)+'post-vaccine carriage (0.1)'!CF6)*EXP('invasiveness (0.1)'!$C6-1.96*$K6)/1000*(100000/('post-vaccine carriage (0.1)'!CF$47+'post-vaccine carriage (0.1)'!ED$47))</f>
        <v>5.9496335771500193E-14</v>
      </c>
      <c r="BS6" s="31">
        <f>('post-vaccine carriage (0.1)'!EE6*(1-'invasiveness (0.1)'!$F$90)+'post-vaccine carriage (0.1)'!CG6)*EXP('invasiveness (0.1)'!$C6-1.96*$K6)/1000*(100000/('post-vaccine carriage (0.1)'!CG$47+'post-vaccine carriage (0.1)'!EE$47))</f>
        <v>0</v>
      </c>
      <c r="BT6" s="31">
        <f>('post-vaccine carriage (0.1)'!EF6*(1-'invasiveness (0.1)'!$F$90)+'post-vaccine carriage (0.1)'!CH6)*EXP('invasiveness (0.1)'!$C6-1.96*$K6)/1000*(100000/('post-vaccine carriage (0.1)'!CH$47+'post-vaccine carriage (0.1)'!EF$47))</f>
        <v>0</v>
      </c>
      <c r="BU6" s="38">
        <f>('post-vaccine carriage (0.1)'!EG6*(1-'invasiveness (0.1)'!$F$90)+'post-vaccine carriage (0.1)'!CI6)*EXP('invasiveness (0.1)'!$C6-1.96*$K6)/1000*(100000/('post-vaccine carriage (0.1)'!CI$47+'post-vaccine carriage (0.1)'!EG$47))</f>
        <v>0</v>
      </c>
      <c r="BV6" s="31">
        <f>('post-vaccine carriage (0.1)'!EH6*(1-'invasiveness (0.1)'!$F$90)+'post-vaccine carriage (0.1)'!CJ6)*EXP('invasiveness (0.1)'!$D6-1.96*$L6)/1000*(100000/('post-vaccine carriage (0.1)'!CJ$47+'post-vaccine carriage (0.1)'!EH$47))</f>
        <v>0.24444834962946133</v>
      </c>
      <c r="BW6" s="31">
        <f>('post-vaccine carriage (0.1)'!EI6*(1-'invasiveness (0.1)'!$F$90)+'post-vaccine carriage (0.1)'!CK6)*EXP('invasiveness (0.1)'!$D6-1.96*$L6)/1000*(100000/('post-vaccine carriage (0.1)'!CK$47+'post-vaccine carriage (0.1)'!EI$47))</f>
        <v>0.14864721217223251</v>
      </c>
      <c r="BX6" s="31">
        <f>('post-vaccine carriage (0.1)'!EJ6*(1-'invasiveness (0.1)'!$F$90)+'post-vaccine carriage (0.1)'!CL6)*EXP('invasiveness (0.1)'!$D6-1.96*$L6)/1000*(100000/('post-vaccine carriage (0.1)'!CL$47+'post-vaccine carriage (0.1)'!EJ$47))</f>
        <v>4.7902098833261606E-3</v>
      </c>
      <c r="BY6" s="31">
        <f>('post-vaccine carriage (0.1)'!EK6*(1-'invasiveness (0.1)'!$F$90)+'post-vaccine carriage (0.1)'!CM6)*EXP('invasiveness (0.1)'!$D6-1.96*$L6)/1000*(100000/('post-vaccine carriage (0.1)'!CM$47+'post-vaccine carriage (0.1)'!EK$47))</f>
        <v>1.9221791328578404E-3</v>
      </c>
      <c r="BZ6" s="31">
        <f>('post-vaccine carriage (0.1)'!EL6*(1-'invasiveness (0.1)'!$F$90)+'post-vaccine carriage (0.1)'!CN6)*EXP('invasiveness (0.1)'!$D6-1.96*$L6)/1000*(100000/('post-vaccine carriage (0.1)'!CN$47+'post-vaccine carriage (0.1)'!EL$47))</f>
        <v>1.9247198246694186E-3</v>
      </c>
      <c r="CA6" s="31">
        <f>('post-vaccine carriage (0.1)'!EM6*(1-'invasiveness (0.1)'!$F$90)+'post-vaccine carriage (0.1)'!CO6)*EXP('invasiveness (0.1)'!$D6-1.96*$L6)/1000*(100000/('post-vaccine carriage (0.1)'!CO$47+'post-vaccine carriage (0.1)'!EM$47))</f>
        <v>0</v>
      </c>
      <c r="CB6" s="31">
        <f>('post-vaccine carriage (0.1)'!EN6*(1-'invasiveness (0.1)'!$F$90)+'post-vaccine carriage (0.1)'!CP6)*EXP('invasiveness (0.1)'!$D6-1.96*$L6)/1000*(100000/('post-vaccine carriage (0.1)'!CP$47+'post-vaccine carriage (0.1)'!EN$47))</f>
        <v>1.9281457825061573E-3</v>
      </c>
      <c r="CC6" s="31">
        <f>('post-vaccine carriage (0.1)'!EO6*(1-'invasiveness (0.1)'!$F$90)+'post-vaccine carriage (0.1)'!CQ6)*EXP('invasiveness (0.1)'!$D6-1.96*$L6)/1000*(100000/('post-vaccine carriage (0.1)'!CQ$47+'post-vaccine carriage (0.1)'!EO$47))</f>
        <v>2.8988888617279603E-3</v>
      </c>
      <c r="CD6" s="31">
        <f>('post-vaccine carriage (0.1)'!EP6*(1-'invasiveness (0.1)'!$F$90)+'post-vaccine carriage (0.1)'!CR6)*EXP('invasiveness (0.1)'!$D6-1.96*$L6)/1000*(100000/('post-vaccine carriage (0.1)'!CR$47+'post-vaccine carriage (0.1)'!EP$47))</f>
        <v>1.9305344354283468E-3</v>
      </c>
      <c r="CE6" s="38">
        <f>('post-vaccine carriage (0.1)'!EQ6*(1-'invasiveness (0.1)'!$F$90)+'post-vaccine carriage (0.1)'!CS6)*EXP('invasiveness (0.1)'!$D6-1.96*$L6)/1000*(100000/('post-vaccine carriage (0.1)'!CS$47+'post-vaccine carriage (0.1)'!EQ$47))</f>
        <v>9.7196371414730223E-4</v>
      </c>
      <c r="CF6" s="31">
        <f>('post-vaccine carriage (0.1)'!ER6*(1-'invasiveness (0.1)'!$F$90)+'post-vaccine carriage (0.1)'!CT6)*EXP('invasiveness (0.1)'!$E6-1.96*$M6)/1000*(100000/('post-vaccine carriage (0.1)'!CT$47+'post-vaccine carriage (0.1)'!ER$47))</f>
        <v>4.5209026592387538</v>
      </c>
      <c r="CG6" s="31">
        <f>('post-vaccine carriage (0.1)'!ES6*(1-'invasiveness (0.1)'!$F$90)+'post-vaccine carriage (0.1)'!CU6)*EXP('invasiveness (0.1)'!$E6-1.96*$M6)/1000*(100000/('post-vaccine carriage (0.1)'!CU$47+'post-vaccine carriage (0.1)'!ES$47))</f>
        <v>2.8915093467743214</v>
      </c>
      <c r="CH6" s="31">
        <f>('post-vaccine carriage (0.1)'!ET6*(1-'invasiveness (0.1)'!$F$90)+'post-vaccine carriage (0.1)'!CV6)*EXP('invasiveness (0.1)'!$E6-1.96*$M6)/1000*(100000/('post-vaccine carriage (0.1)'!CV$47+'post-vaccine carriage (0.1)'!ET$47))</f>
        <v>0.15519735920517058</v>
      </c>
      <c r="CI6" s="31">
        <f>('post-vaccine carriage (0.1)'!EU6*(1-'invasiveness (0.1)'!$F$90)+'post-vaccine carriage (0.1)'!CW6)*EXP('invasiveness (0.1)'!$E6-1.96*$M6)/1000*(100000/('post-vaccine carriage (0.1)'!CW$47+'post-vaccine carriage (0.1)'!EU$47))</f>
        <v>2.3839369713601132E-2</v>
      </c>
      <c r="CJ6" s="31">
        <f>('post-vaccine carriage (0.1)'!EV6*(1-'invasiveness (0.1)'!$F$90)+'post-vaccine carriage (0.1)'!CX6)*EXP('invasiveness (0.1)'!$E6-1.96*$M6)/1000*(100000/('post-vaccine carriage (0.1)'!CX$47+'post-vaccine carriage (0.1)'!EV$47))</f>
        <v>1.1907334568602821E-2</v>
      </c>
      <c r="CK6" s="31">
        <f>('post-vaccine carriage (0.1)'!EW6*(1-'invasiveness (0.1)'!$F$90)+'post-vaccine carriage (0.1)'!CY6)*EXP('invasiveness (0.1)'!$E6-1.96*$M6)/1000*(100000/('post-vaccine carriage (0.1)'!CY$47+'post-vaccine carriage (0.1)'!EW$47))</f>
        <v>1.1936746194788791E-2</v>
      </c>
      <c r="CL6" s="31">
        <f>('post-vaccine carriage (0.1)'!EX6*(1-'invasiveness (0.1)'!$F$90)+'post-vaccine carriage (0.1)'!CZ6)*EXP('invasiveness (0.1)'!$E6-1.96*$M6)/1000*(100000/('post-vaccine carriage (0.1)'!CZ$47+'post-vaccine carriage (0.1)'!EX$47))</f>
        <v>2.3882870559305477E-2</v>
      </c>
      <c r="CM6" s="31">
        <f>('post-vaccine carriage (0.1)'!EY6*(1-'invasiveness (0.1)'!$F$90)+'post-vaccine carriage (0.1)'!DA6)*EXP('invasiveness (0.1)'!$E6-1.96*$M6)/1000*(100000/('post-vaccine carriage (0.1)'!DA$47+'post-vaccine carriage (0.1)'!EY$47))</f>
        <v>3.584747280484616E-2</v>
      </c>
      <c r="CN6" s="31">
        <f>('post-vaccine carriage (0.1)'!EZ6*(1-'invasiveness (0.1)'!$F$90)+'post-vaccine carriage (0.1)'!DB6)*EXP('invasiveness (0.1)'!$E6-1.96*$M6)/1000*(100000/('post-vaccine carriage (0.1)'!DB$47+'post-vaccine carriage (0.1)'!EZ$47))</f>
        <v>4.7879197494858035E-2</v>
      </c>
      <c r="CO6" s="38">
        <f>('post-vaccine carriage (0.1)'!FA6*(1-'invasiveness (0.1)'!$F$90)+'post-vaccine carriage (0.1)'!DC6)*EXP('invasiveness (0.1)'!$E6-1.96*$M6)/1000*(100000/('post-vaccine carriage (0.1)'!DC$47+'post-vaccine carriage (0.1)'!FA$47))</f>
        <v>7.3584050525757227E-2</v>
      </c>
      <c r="CP6" s="31">
        <f>('post-vaccine carriage (0.1)'!DN6*(1-'invasiveness (0.1)'!$F$90)+'post-vaccine carriage (0.1)'!BP6)*MIN(1000, EXP('invasiveness (0.1)'!$B6+1.96*$J6))/1000*(100000/('post-vaccine carriage (0.1)'!BP$47+'post-vaccine carriage (0.1)'!DN$47))</f>
        <v>71.68089037704415</v>
      </c>
      <c r="CQ6" s="31">
        <f>('post-vaccine carriage (0.1)'!DO6*(1-'invasiveness (0.1)'!$F$90)+'post-vaccine carriage (0.1)'!BQ6)*MIN(1000, EXP('invasiveness (0.1)'!$B6+1.96*$J6))/1000*(100000/('post-vaccine carriage (0.1)'!BQ$47+'post-vaccine carriage (0.1)'!DO$47))</f>
        <v>33.099831179397079</v>
      </c>
      <c r="CR6" s="31">
        <f>('post-vaccine carriage (0.1)'!DP6*(1-'invasiveness (0.1)'!$F$90)+'post-vaccine carriage (0.1)'!BR6)*MIN(1000, EXP('invasiveness (0.1)'!$B6+1.96*$J6))/1000*(100000/('post-vaccine carriage (0.1)'!BR$47+'post-vaccine carriage (0.1)'!DP$47))</f>
        <v>0.9371440729993511</v>
      </c>
      <c r="CS6" s="31">
        <f>('post-vaccine carriage (0.1)'!DQ6*(1-'invasiveness (0.1)'!$F$90)+'post-vaccine carriage (0.1)'!BS6)*MIN(1000, EXP('invasiveness (0.1)'!$B6+1.96*$J6))/1000*(100000/('post-vaccine carriage (0.1)'!BS$47+'post-vaccine carriage (0.1)'!DQ$47))</f>
        <v>2.1815918073024139E-2</v>
      </c>
      <c r="CT6" s="31">
        <f>('post-vaccine carriage (0.1)'!DR6*(1-'invasiveness (0.1)'!$F$90)+'post-vaccine carriage (0.1)'!BT6)*MIN(1000, EXP('invasiveness (0.1)'!$B6+1.96*$J6))/1000*(100000/('post-vaccine carriage (0.1)'!BT$47+'post-vaccine carriage (0.1)'!DR$47))</f>
        <v>0</v>
      </c>
      <c r="CU6" s="31">
        <f>('post-vaccine carriage (0.1)'!DS6*(1-'invasiveness (0.1)'!$F$90)+'post-vaccine carriage (0.1)'!BU6)*MIN(1000, EXP('invasiveness (0.1)'!$B6+1.96*$J6))/1000*(100000/('post-vaccine carriage (0.1)'!BU$47+'post-vaccine carriage (0.1)'!DS$47))</f>
        <v>2.1612058012828207E-2</v>
      </c>
      <c r="CV6" s="31">
        <f>('post-vaccine carriage (0.1)'!DT6*(1-'invasiveness (0.1)'!$F$90)+'post-vaccine carriage (0.1)'!BV6)*MIN(1000, EXP('invasiveness (0.1)'!$B6+1.96*$J6))/1000*(100000/('post-vaccine carriage (0.1)'!BV$47+'post-vaccine carriage (0.1)'!DT$47))</f>
        <v>0.26168597835139623</v>
      </c>
      <c r="CW6" s="31">
        <f>('post-vaccine carriage (0.1)'!DU6*(1-'invasiveness (0.1)'!$F$90)+'post-vaccine carriage (0.1)'!BW6)*MIN(1000, EXP('invasiveness (0.1)'!$B6+1.96*$J6))/1000*(100000/('post-vaccine carriage (0.1)'!BW$47+'post-vaccine carriage (0.1)'!DU$47))</f>
        <v>0.21986538791502488</v>
      </c>
      <c r="CX6" s="31">
        <f>('post-vaccine carriage (0.1)'!DV6*(1-'invasiveness (0.1)'!$F$90)+'post-vaccine carriage (0.1)'!BX6)*MIN(1000, EXP('invasiveness (0.1)'!$B6+1.96*$J6))/1000*(100000/('post-vaccine carriage (0.1)'!BX$47+'post-vaccine carriage (0.1)'!DV$47))</f>
        <v>4.4337776119043486E-2</v>
      </c>
      <c r="CY6" s="38">
        <f>('post-vaccine carriage (0.1)'!DW6*(1-'invasiveness (0.1)'!$F$90)+'post-vaccine carriage (0.1)'!BY6)*MIN(1000, EXP('invasiveness (0.1)'!$B6+1.96*$J6))/1000*(100000/('post-vaccine carriage (0.1)'!BY$47+'post-vaccine carriage (0.1)'!DW$47))</f>
        <v>0</v>
      </c>
      <c r="CZ6" s="31">
        <f>('post-vaccine carriage (0.1)'!DX6*(1-'invasiveness (0.1)'!$F$90)+'post-vaccine carriage (0.1)'!BZ6)*MIN(1000, EXP('invasiveness (0.1)'!$C6+1.96*$K6))/1000*(100000/('post-vaccine carriage (0.1)'!BZ$47+'post-vaccine carriage (0.1)'!DX$47))</f>
        <v>127.29303539355529</v>
      </c>
      <c r="DA6" s="31">
        <f>('post-vaccine carriage (0.1)'!DY6*(1-'invasiveness (0.1)'!$F$90)+'post-vaccine carriage (0.1)'!CA6)*MIN(1000, EXP('invasiveness (0.1)'!$C6+1.96*$K6))/1000*(100000/('post-vaccine carriage (0.1)'!CA$47+'post-vaccine carriage (0.1)'!DY$47))</f>
        <v>114.47324477063553</v>
      </c>
      <c r="DB6" s="31">
        <f>('post-vaccine carriage (0.1)'!DZ6*(1-'invasiveness (0.1)'!$F$90)+'post-vaccine carriage (0.1)'!CB6)*MIN(1000, EXP('invasiveness (0.1)'!$C6+1.96*$K6))/1000*(100000/('post-vaccine carriage (0.1)'!CB$47+'post-vaccine carriage (0.1)'!DZ$47))</f>
        <v>8.1291253605119511</v>
      </c>
      <c r="DC6" s="31">
        <f>('post-vaccine carriage (0.1)'!EA6*(1-'invasiveness (0.1)'!$F$90)+'post-vaccine carriage (0.1)'!CC6)*MIN(1000, EXP('invasiveness (0.1)'!$C6+1.96*$K6))/1000*(100000/('post-vaccine carriage (0.1)'!CC$47+'post-vaccine carriage (0.1)'!EA$47))</f>
        <v>0.73948633946699616</v>
      </c>
      <c r="DD6" s="31">
        <f>('post-vaccine carriage (0.1)'!EB6*(1-'invasiveness (0.1)'!$F$90)+'post-vaccine carriage (0.1)'!CD6)*MIN(1000, EXP('invasiveness (0.1)'!$C6+1.96*$K6))/1000*(100000/('post-vaccine carriage (0.1)'!CD$47+'post-vaccine carriage (0.1)'!EB$47))</f>
        <v>0</v>
      </c>
      <c r="DE6" s="31">
        <f>('post-vaccine carriage (0.1)'!EC6*(1-'invasiveness (0.1)'!$F$90)+'post-vaccine carriage (0.1)'!CE6)*MIN(1000, EXP('invasiveness (0.1)'!$C6+1.96*$K6))/1000*(100000/('post-vaccine carriage (0.1)'!CE$47+'post-vaccine carriage (0.1)'!EC$47))</f>
        <v>0</v>
      </c>
      <c r="DF6" s="31">
        <f>('post-vaccine carriage (0.1)'!ED6*(1-'invasiveness (0.1)'!$F$90)+'post-vaccine carriage (0.1)'!CF6)*MIN(1000, EXP('invasiveness (0.1)'!$C6+1.96*$K6))/1000*(100000/('post-vaccine carriage (0.1)'!CF$47+'post-vaccine carriage (0.1)'!ED$47))</f>
        <v>7.3913798823004084E-2</v>
      </c>
      <c r="DG6" s="31">
        <f>('post-vaccine carriage (0.1)'!EE6*(1-'invasiveness (0.1)'!$F$90)+'post-vaccine carriage (0.1)'!CG6)*MIN(1000, EXP('invasiveness (0.1)'!$C6+1.96*$K6))/1000*(100000/('post-vaccine carriage (0.1)'!CG$47+'post-vaccine carriage (0.1)'!EE$47))</f>
        <v>0</v>
      </c>
      <c r="DH6" s="31">
        <f>('post-vaccine carriage (0.1)'!EF6*(1-'invasiveness (0.1)'!$F$90)+'post-vaccine carriage (0.1)'!CH6)*MIN(1000, EXP('invasiveness (0.1)'!$C6+1.96*$K6))/1000*(100000/('post-vaccine carriage (0.1)'!CH$47+'post-vaccine carriage (0.1)'!EF$47))</f>
        <v>0</v>
      </c>
      <c r="DI6" s="38">
        <f>('post-vaccine carriage (0.1)'!EG6*(1-'invasiveness (0.1)'!$F$90)+'post-vaccine carriage (0.1)'!CI6)*MIN(1000, EXP('invasiveness (0.1)'!$C6+1.96*$K6))/1000*(100000/('post-vaccine carriage (0.1)'!CI$47+'post-vaccine carriage (0.1)'!EG$47))</f>
        <v>0</v>
      </c>
      <c r="DJ6" s="31">
        <f>('post-vaccine carriage (0.1)'!EH6*(1-'invasiveness (0.1)'!$F$90)+'post-vaccine carriage (0.1)'!CJ6)*MIN(1000, EXP('invasiveness (0.1)'!$D6+1.96*$L6))/1000*(100000/('post-vaccine carriage (0.1)'!CJ$47+'post-vaccine carriage (0.1)'!EH$47))</f>
        <v>34.356865882099036</v>
      </c>
      <c r="DK6" s="31">
        <f>('post-vaccine carriage (0.1)'!EI6*(1-'invasiveness (0.1)'!$F$90)+'post-vaccine carriage (0.1)'!CK6)*MIN(1000, EXP('invasiveness (0.1)'!$D6+1.96*$L6))/1000*(100000/('post-vaccine carriage (0.1)'!CK$47+'post-vaccine carriage (0.1)'!EI$47))</f>
        <v>20.892153046198352</v>
      </c>
      <c r="DL6" s="31">
        <f>('post-vaccine carriage (0.1)'!EJ6*(1-'invasiveness (0.1)'!$F$90)+'post-vaccine carriage (0.1)'!CL6)*MIN(1000, EXP('invasiveness (0.1)'!$D6+1.96*$L6))/1000*(100000/('post-vaccine carriage (0.1)'!CL$47+'post-vaccine carriage (0.1)'!EJ$47))</f>
        <v>0.67325714719698437</v>
      </c>
      <c r="DM6" s="31">
        <f>('post-vaccine carriage (0.1)'!EK6*(1-'invasiveness (0.1)'!$F$90)+'post-vaccine carriage (0.1)'!CM6)*MIN(1000, EXP('invasiveness (0.1)'!$D6+1.96*$L6))/1000*(100000/('post-vaccine carriage (0.1)'!CM$47+'post-vaccine carriage (0.1)'!EK$47))</f>
        <v>0.27015952764283663</v>
      </c>
      <c r="DN6" s="31">
        <f>('post-vaccine carriage (0.1)'!EL6*(1-'invasiveness (0.1)'!$F$90)+'post-vaccine carriage (0.1)'!CN6)*MIN(1000, EXP('invasiveness (0.1)'!$D6+1.96*$L6))/1000*(100000/('post-vaccine carriage (0.1)'!CN$47+'post-vaccine carriage (0.1)'!EL$47))</f>
        <v>0.27051661824275458</v>
      </c>
      <c r="DO6" s="31">
        <f>('post-vaccine carriage (0.1)'!EM6*(1-'invasiveness (0.1)'!$F$90)+'post-vaccine carriage (0.1)'!CO6)*MIN(1000, EXP('invasiveness (0.1)'!$D6+1.96*$L6))/1000*(100000/('post-vaccine carriage (0.1)'!CO$47+'post-vaccine carriage (0.1)'!EM$47))</f>
        <v>0</v>
      </c>
      <c r="DP6" s="31">
        <f>('post-vaccine carriage (0.1)'!EN6*(1-'invasiveness (0.1)'!$F$90)+'post-vaccine carriage (0.1)'!CP6)*MIN(1000, EXP('invasiveness (0.1)'!$D6+1.96*$L6))/1000*(100000/('post-vaccine carriage (0.1)'!CP$47+'post-vaccine carriage (0.1)'!EN$47))</f>
        <v>0.2709981317162265</v>
      </c>
      <c r="DQ6" s="31">
        <f>('post-vaccine carriage (0.1)'!EO6*(1-'invasiveness (0.1)'!$F$90)+'post-vaccine carriage (0.1)'!CQ6)*MIN(1000, EXP('invasiveness (0.1)'!$D6+1.96*$L6))/1000*(100000/('post-vaccine carriage (0.1)'!CQ$47+'post-vaccine carriage (0.1)'!EO$47))</f>
        <v>0.40743468295232332</v>
      </c>
      <c r="DR6" s="31">
        <f>('post-vaccine carriage (0.1)'!EP6*(1-'invasiveness (0.1)'!$F$90)+'post-vaccine carriage (0.1)'!CR6)*MIN(1000, EXP('invasiveness (0.1)'!$D6+1.96*$L6))/1000*(100000/('post-vaccine carriage (0.1)'!CR$47+'post-vaccine carriage (0.1)'!EP$47))</f>
        <v>0.27133385346771693</v>
      </c>
      <c r="DS6" s="38">
        <f>('post-vaccine carriage (0.1)'!EQ6*(1-'invasiveness (0.1)'!$F$90)+'post-vaccine carriage (0.1)'!CS6)*MIN(1000, EXP('invasiveness (0.1)'!$D6+1.96*$L6))/1000*(100000/('post-vaccine carriage (0.1)'!CS$47+'post-vaccine carriage (0.1)'!EQ$47))</f>
        <v>0.1366081097288826</v>
      </c>
      <c r="DT6" s="31">
        <f>('post-vaccine carriage (0.1)'!ER6*(1-'invasiveness (0.1)'!$F$90)+'post-vaccine carriage (0.1)'!CT6)*MIN(1000, EXP('invasiveness (0.1)'!$E6+1.96*$M6))/1000*(100000/('post-vaccine carriage (0.1)'!CT$47+'post-vaccine carriage (0.1)'!ER$47))</f>
        <v>40.807917490342348</v>
      </c>
      <c r="DU6" s="31">
        <f>('post-vaccine carriage (0.1)'!ES6*(1-'invasiveness (0.1)'!$F$90)+'post-vaccine carriage (0.1)'!CU6)*MIN(1000, EXP('invasiveness (0.1)'!$E6+1.96*$M6))/1000*(100000/('post-vaccine carriage (0.1)'!CU$47+'post-vaccine carriage (0.1)'!ES$47))</f>
        <v>26.100202490444442</v>
      </c>
      <c r="DV6" s="31">
        <f>('post-vaccine carriage (0.1)'!ET6*(1-'invasiveness (0.1)'!$F$90)+'post-vaccine carriage (0.1)'!CV6)*MIN(1000, EXP('invasiveness (0.1)'!$E6+1.96*$M6))/1000*(100000/('post-vaccine carriage (0.1)'!CV$47+'post-vaccine carriage (0.1)'!ET$47))</f>
        <v>1.400888607106185</v>
      </c>
      <c r="DW6" s="31">
        <f>('post-vaccine carriage (0.1)'!EU6*(1-'invasiveness (0.1)'!$F$90)+'post-vaccine carriage (0.1)'!CW6)*MIN(1000, EXP('invasiveness (0.1)'!$E6+1.96*$M6))/1000*(100000/('post-vaccine carriage (0.1)'!CW$47+'post-vaccine carriage (0.1)'!EU$47))</f>
        <v>0.21518601607277493</v>
      </c>
      <c r="DX6" s="31">
        <f>('post-vaccine carriage (0.1)'!EV6*(1-'invasiveness (0.1)'!$F$90)+'post-vaccine carriage (0.1)'!CX6)*MIN(1000, EXP('invasiveness (0.1)'!$E6+1.96*$M6))/1000*(100000/('post-vaccine carriage (0.1)'!CX$47+'post-vaccine carriage (0.1)'!EV$47))</f>
        <v>0.10748152818828112</v>
      </c>
      <c r="DY6" s="31">
        <f>('post-vaccine carriage (0.1)'!EW6*(1-'invasiveness (0.1)'!$F$90)+'post-vaccine carriage (0.1)'!CY6)*MIN(1000, EXP('invasiveness (0.1)'!$E6+1.96*$M6))/1000*(100000/('post-vaccine carriage (0.1)'!CY$47+'post-vaccine carriage (0.1)'!EW$47))</f>
        <v>0.10774701216462843</v>
      </c>
      <c r="DZ6" s="31">
        <f>('post-vaccine carriage (0.1)'!EX6*(1-'invasiveness (0.1)'!$F$90)+'post-vaccine carriage (0.1)'!CZ6)*MIN(1000, EXP('invasiveness (0.1)'!$E6+1.96*$M6))/1000*(100000/('post-vaccine carriage (0.1)'!CZ$47+'post-vaccine carriage (0.1)'!EX$47))</f>
        <v>0.21557867635680808</v>
      </c>
      <c r="EA6" s="31">
        <f>('post-vaccine carriage (0.1)'!EY6*(1-'invasiveness (0.1)'!$F$90)+'post-vaccine carriage (0.1)'!DA6)*MIN(1000, EXP('invasiveness (0.1)'!$E6+1.96*$M6))/1000*(100000/('post-vaccine carriage (0.1)'!DA$47+'post-vaccine carriage (0.1)'!EY$47))</f>
        <v>0.32357713109969399</v>
      </c>
      <c r="EB6" s="31">
        <f>('post-vaccine carriage (0.1)'!EZ6*(1-'invasiveness (0.1)'!$F$90)+'post-vaccine carriage (0.1)'!DB6)*MIN(1000, EXP('invasiveness (0.1)'!$E6+1.96*$M6))/1000*(100000/('post-vaccine carriage (0.1)'!DB$47+'post-vaccine carriage (0.1)'!EZ$47))</f>
        <v>0.43218146643373412</v>
      </c>
      <c r="EC6" s="38">
        <f>('post-vaccine carriage (0.1)'!FA6*(1-'invasiveness (0.1)'!$F$90)+'post-vaccine carriage (0.1)'!DC6)*MIN(1000, EXP('invasiveness (0.1)'!$E6+1.96*$M6))/1000*(100000/('post-vaccine carriage (0.1)'!DC$47+'post-vaccine carriage (0.1)'!FA$47))</f>
        <v>0.66420626339384792</v>
      </c>
      <c r="GE6" s="41">
        <f t="shared" si="4"/>
        <v>15.655301923085979</v>
      </c>
      <c r="GF6" s="41">
        <f t="shared" si="1"/>
        <v>7.229093388641644</v>
      </c>
      <c r="GG6" s="41">
        <f t="shared" si="1"/>
        <v>0.20467482101664652</v>
      </c>
      <c r="GH6" s="41">
        <f t="shared" si="1"/>
        <v>4.764655996403161E-3</v>
      </c>
      <c r="GI6" s="41">
        <f t="shared" si="1"/>
        <v>0</v>
      </c>
      <c r="GJ6" s="41">
        <f t="shared" si="1"/>
        <v>4.7201324033557205E-3</v>
      </c>
      <c r="GK6" s="41">
        <f t="shared" si="1"/>
        <v>5.7152931256574405E-2</v>
      </c>
      <c r="GL6" s="41">
        <f t="shared" si="1"/>
        <v>4.8019200265799922E-2</v>
      </c>
      <c r="GM6" s="41">
        <f t="shared" si="1"/>
        <v>9.6834912079176681E-3</v>
      </c>
      <c r="GN6" s="41">
        <f t="shared" si="1"/>
        <v>0</v>
      </c>
      <c r="GO6" s="41">
        <f t="shared" si="1"/>
        <v>1.1420538993888417E-4</v>
      </c>
      <c r="GP6" s="41">
        <f t="shared" si="1"/>
        <v>1.0270366729947316E-4</v>
      </c>
      <c r="GQ6" s="41">
        <f t="shared" si="1"/>
        <v>7.293328568911972E-6</v>
      </c>
      <c r="GR6" s="41">
        <f t="shared" si="1"/>
        <v>6.6345598164267002E-7</v>
      </c>
      <c r="GS6" s="41">
        <f t="shared" si="1"/>
        <v>0</v>
      </c>
      <c r="GT6" s="41">
        <f t="shared" si="1"/>
        <v>0</v>
      </c>
      <c r="GU6" s="41">
        <f t="shared" si="1"/>
        <v>6.631434461710384E-8</v>
      </c>
      <c r="GV6" s="41">
        <f t="shared" si="1"/>
        <v>0</v>
      </c>
      <c r="GW6" s="41">
        <f t="shared" si="1"/>
        <v>0</v>
      </c>
      <c r="GX6" s="41">
        <f t="shared" si="1"/>
        <v>0</v>
      </c>
      <c r="GY6" s="41">
        <f t="shared" si="1"/>
        <v>2.6535646184781441</v>
      </c>
      <c r="GZ6" s="41">
        <f t="shared" si="1"/>
        <v>1.6136127875420547</v>
      </c>
      <c r="HA6" s="41">
        <f t="shared" si="1"/>
        <v>5.1999252524086798E-2</v>
      </c>
      <c r="HB6" s="41">
        <f t="shared" si="1"/>
        <v>2.0865866122885164E-2</v>
      </c>
      <c r="HC6" s="41">
        <f t="shared" si="1"/>
        <v>2.0893446140945748E-2</v>
      </c>
      <c r="HD6" s="41">
        <f t="shared" si="1"/>
        <v>0</v>
      </c>
      <c r="HE6" s="41">
        <f t="shared" si="1"/>
        <v>2.0930636003400328E-2</v>
      </c>
      <c r="HF6" s="41">
        <f t="shared" si="1"/>
        <v>3.1468361017948941E-2</v>
      </c>
      <c r="HG6" s="41">
        <f t="shared" si="1"/>
        <v>2.0956565590937955E-2</v>
      </c>
      <c r="HH6" s="41">
        <f t="shared" si="1"/>
        <v>1.055097539506988E-2</v>
      </c>
      <c r="HI6" s="41">
        <f t="shared" si="1"/>
        <v>9.0617562373132898</v>
      </c>
      <c r="HJ6" s="41">
        <f t="shared" si="1"/>
        <v>5.7957790364798294</v>
      </c>
      <c r="HK6" s="41">
        <f t="shared" si="1"/>
        <v>0.31107961037781201</v>
      </c>
      <c r="HL6" s="41">
        <f t="shared" si="1"/>
        <v>4.7783943490660757E-2</v>
      </c>
      <c r="HM6" s="41">
        <f t="shared" si="1"/>
        <v>2.3867216666633911E-2</v>
      </c>
      <c r="HN6" s="41">
        <f t="shared" si="1"/>
        <v>2.3926169713653318E-2</v>
      </c>
      <c r="HO6" s="41">
        <f t="shared" si="1"/>
        <v>4.7871137152989282E-2</v>
      </c>
      <c r="HP6" s="41">
        <f t="shared" si="1"/>
        <v>7.1853141897979089E-2</v>
      </c>
      <c r="HQ6" s="41">
        <f t="shared" si="1"/>
        <v>9.5969687745862953E-2</v>
      </c>
      <c r="HR6" s="41">
        <f t="shared" si="1"/>
        <v>0.14749283032137553</v>
      </c>
      <c r="HS6" s="41">
        <f t="shared" si="5"/>
        <v>23.098721194368018</v>
      </c>
      <c r="HT6" s="41">
        <f t="shared" si="2"/>
        <v>10.666214774564168</v>
      </c>
      <c r="HU6" s="41">
        <f t="shared" si="2"/>
        <v>0.30198885012872123</v>
      </c>
      <c r="HV6" s="41">
        <f t="shared" si="2"/>
        <v>7.0300439422183794E-3</v>
      </c>
      <c r="HW6" s="41">
        <f t="shared" si="2"/>
        <v>0</v>
      </c>
      <c r="HX6" s="41">
        <f t="shared" si="2"/>
        <v>6.9643513054728819E-3</v>
      </c>
      <c r="HY6" s="41">
        <f t="shared" si="2"/>
        <v>8.4326679295129381E-2</v>
      </c>
      <c r="HZ6" s="41">
        <f t="shared" si="2"/>
        <v>7.0850254077858943E-2</v>
      </c>
      <c r="IA6" s="41">
        <f t="shared" si="2"/>
        <v>1.4287572651023841E-2</v>
      </c>
      <c r="IB6" s="41">
        <f t="shared" si="2"/>
        <v>0</v>
      </c>
      <c r="IC6" s="41">
        <f t="shared" si="2"/>
        <v>127.29292118806288</v>
      </c>
      <c r="ID6" s="41">
        <f t="shared" si="2"/>
        <v>114.47314206687609</v>
      </c>
      <c r="IE6" s="41">
        <f t="shared" si="2"/>
        <v>8.1291180671768384</v>
      </c>
      <c r="IF6" s="41">
        <f t="shared" si="2"/>
        <v>0.73948567601041926</v>
      </c>
      <c r="IG6" s="41">
        <f t="shared" si="2"/>
        <v>0</v>
      </c>
      <c r="IH6" s="41">
        <f t="shared" si="2"/>
        <v>0</v>
      </c>
      <c r="II6" s="41">
        <f t="shared" si="2"/>
        <v>7.3913732508599977E-2</v>
      </c>
      <c r="IJ6" s="41">
        <f t="shared" si="2"/>
        <v>0</v>
      </c>
      <c r="IK6" s="41">
        <f t="shared" si="2"/>
        <v>0</v>
      </c>
      <c r="IL6" s="41">
        <f t="shared" si="2"/>
        <v>0</v>
      </c>
      <c r="IM6" s="41">
        <f t="shared" si="2"/>
        <v>31.458852913991432</v>
      </c>
      <c r="IN6" s="41">
        <f t="shared" si="2"/>
        <v>19.129893046484064</v>
      </c>
      <c r="IO6" s="41">
        <f t="shared" si="2"/>
        <v>0.61646768478957137</v>
      </c>
      <c r="IP6" s="41">
        <f t="shared" si="2"/>
        <v>0.24737148238709361</v>
      </c>
      <c r="IQ6" s="41">
        <f t="shared" si="2"/>
        <v>0.24769845227713941</v>
      </c>
      <c r="IR6" s="41">
        <f t="shared" si="2"/>
        <v>0</v>
      </c>
      <c r="IS6" s="41">
        <f t="shared" si="2"/>
        <v>0.24813934993032002</v>
      </c>
      <c r="IT6" s="41">
        <f t="shared" si="2"/>
        <v>0.37306743307264645</v>
      </c>
      <c r="IU6" s="41">
        <f t="shared" si="2"/>
        <v>0.24844675344135064</v>
      </c>
      <c r="IV6" s="41">
        <f t="shared" si="2"/>
        <v>0.12508517061966543</v>
      </c>
      <c r="IW6" s="41">
        <f t="shared" si="2"/>
        <v>27.225258593790304</v>
      </c>
      <c r="IX6" s="41">
        <f t="shared" si="2"/>
        <v>17.412914107190289</v>
      </c>
      <c r="IY6" s="41">
        <f t="shared" si="2"/>
        <v>0.93461163752320242</v>
      </c>
      <c r="IZ6" s="41">
        <f t="shared" si="2"/>
        <v>0.14356270286851303</v>
      </c>
      <c r="JA6" s="41">
        <f t="shared" si="2"/>
        <v>7.1706976953044385E-2</v>
      </c>
      <c r="JB6" s="41">
        <f t="shared" si="2"/>
        <v>7.1884096256186317E-2</v>
      </c>
      <c r="JC6" s="41">
        <f t="shared" si="2"/>
        <v>0.14382466864451332</v>
      </c>
      <c r="JD6" s="41">
        <f t="shared" si="2"/>
        <v>0.21587651639686872</v>
      </c>
      <c r="JE6" s="41">
        <f t="shared" si="2"/>
        <v>0.28833258119301314</v>
      </c>
      <c r="JF6" s="41">
        <f t="shared" si="2"/>
        <v>0.44312938254671519</v>
      </c>
    </row>
    <row r="7" spans="1:266" x14ac:dyDescent="0.25">
      <c r="A7" s="28" t="s">
        <v>5</v>
      </c>
      <c r="B7" s="97">
        <v>0.14131229200000001</v>
      </c>
      <c r="C7" s="97">
        <v>-0.50209551500000005</v>
      </c>
      <c r="D7" s="97">
        <v>1.570455323</v>
      </c>
      <c r="E7" s="26">
        <v>4.629858649</v>
      </c>
      <c r="F7" s="97">
        <v>0.70422880399999999</v>
      </c>
      <c r="G7" s="97">
        <v>0.66411111099999998</v>
      </c>
      <c r="H7" s="97">
        <v>1.287358891</v>
      </c>
      <c r="I7" s="26">
        <v>4.2406798730000004</v>
      </c>
      <c r="J7" s="97">
        <f t="shared" si="3"/>
        <v>1.191634608279114</v>
      </c>
      <c r="K7" s="97">
        <f t="shared" si="0"/>
        <v>1.227099069650363</v>
      </c>
      <c r="L7" s="97">
        <f t="shared" si="0"/>
        <v>0.88135359763676446</v>
      </c>
      <c r="M7" s="26">
        <f t="shared" si="0"/>
        <v>0.48560400006840054</v>
      </c>
      <c r="N7" s="31">
        <f>('post-vaccine carriage (0.1)'!DN7*(1-'invasiveness (0.1)'!$F$90)+'post-vaccine carriage (0.1)'!BP7)*EXP('invasiveness (0.1)'!$B7)/1000*(100000/('post-vaccine carriage (0.1)'!BP$47+'post-vaccine carriage (0.1)'!DN$47))</f>
        <v>1.5205837294882578</v>
      </c>
      <c r="O7" s="31">
        <f>('post-vaccine carriage (0.1)'!DO7*(1-'invasiveness (0.1)'!$F$90)+'post-vaccine carriage (0.1)'!BQ7)*EXP('invasiveness (0.1)'!$B7)/1000*(100000/('post-vaccine carriage (0.1)'!BQ$47+'post-vaccine carriage (0.1)'!DO$47))</f>
        <v>1.5271211977126979</v>
      </c>
      <c r="P7" s="31">
        <f>('post-vaccine carriage (0.1)'!DP7*(1-'invasiveness (0.1)'!$F$90)+'post-vaccine carriage (0.1)'!BR7)*EXP('invasiveness (0.1)'!$B7)/1000*(100000/('post-vaccine carriage (0.1)'!BR$47+'post-vaccine carriage (0.1)'!DP$47))</f>
        <v>1.6680589088128155</v>
      </c>
      <c r="Q7" s="31">
        <f>('post-vaccine carriage (0.1)'!DQ7*(1-'invasiveness (0.1)'!$F$90)+'post-vaccine carriage (0.1)'!BS7)*EXP('invasiveness (0.1)'!$B7)/1000*(100000/('post-vaccine carriage (0.1)'!BS$47+'post-vaccine carriage (0.1)'!DQ$47))</f>
        <v>1.2097279416676743</v>
      </c>
      <c r="R7" s="31">
        <f>('post-vaccine carriage (0.1)'!DR7*(1-'invasiveness (0.1)'!$F$90)+'post-vaccine carriage (0.1)'!BT7)*EXP('invasiveness (0.1)'!$B7)/1000*(100000/('post-vaccine carriage (0.1)'!BT$47+'post-vaccine carriage (0.1)'!DR$47))</f>
        <v>0.78781310097335711</v>
      </c>
      <c r="S7" s="31">
        <f>('post-vaccine carriage (0.1)'!DS7*(1-'invasiveness (0.1)'!$F$90)+'post-vaccine carriage (0.1)'!BU7)*EXP('invasiveness (0.1)'!$B7)/1000*(100000/('post-vaccine carriage (0.1)'!BU$47+'post-vaccine carriage (0.1)'!DS$47))</f>
        <v>0.7450072648999897</v>
      </c>
      <c r="T7" s="31">
        <f>('post-vaccine carriage (0.1)'!DT7*(1-'invasiveness (0.1)'!$F$90)+'post-vaccine carriage (0.1)'!BV7)*EXP('invasiveness (0.1)'!$B7)/1000*(100000/('post-vaccine carriage (0.1)'!BV$47+'post-vaccine carriage (0.1)'!DT$47))</f>
        <v>0.71553270069542163</v>
      </c>
      <c r="U7" s="31">
        <f>('post-vaccine carriage (0.1)'!DU7*(1-'invasiveness (0.1)'!$F$90)+'post-vaccine carriage (0.1)'!BW7)*EXP('invasiveness (0.1)'!$B7)/1000*(100000/('post-vaccine carriage (0.1)'!BW$47+'post-vaccine carriage (0.1)'!DU$47))</f>
        <v>0.79208466190717619</v>
      </c>
      <c r="V7" s="31">
        <f>('post-vaccine carriage (0.1)'!DV7*(1-'invasiveness (0.1)'!$F$90)+'post-vaccine carriage (0.1)'!BX7)*EXP('invasiveness (0.1)'!$B7)/1000*(100000/('post-vaccine carriage (0.1)'!BX$47+'post-vaccine carriage (0.1)'!DV$47))</f>
        <v>0.97326163566342716</v>
      </c>
      <c r="W7" s="38">
        <f>('post-vaccine carriage (0.1)'!DW7*(1-'invasiveness (0.1)'!$F$90)+'post-vaccine carriage (0.1)'!BY7)*EXP('invasiveness (0.1)'!$B7)/1000*(100000/('post-vaccine carriage (0.1)'!BY$47+'post-vaccine carriage (0.1)'!DW$47))</f>
        <v>1.1912852059878971</v>
      </c>
      <c r="X7" s="31">
        <f>('post-vaccine carriage (0.1)'!DX7*(1-'invasiveness (0.1)'!$F$90)+'post-vaccine carriage (0.1)'!BZ7)*EXP('invasiveness (0.1)'!$C7)/1000*(100000/('post-vaccine carriage (0.1)'!BZ$47+'post-vaccine carriage (0.1)'!DX$47))</f>
        <v>0.21932550919723917</v>
      </c>
      <c r="Y7" s="31">
        <f>('post-vaccine carriage (0.1)'!DY7*(1-'invasiveness (0.1)'!$F$90)+'post-vaccine carriage (0.1)'!CA7)*EXP('invasiveness (0.1)'!$C7)/1000*(100000/('post-vaccine carriage (0.1)'!CA$47+'post-vaccine carriage (0.1)'!DY$47))</f>
        <v>0.39366568870317664</v>
      </c>
      <c r="Z7" s="31">
        <f>('post-vaccine carriage (0.1)'!DZ7*(1-'invasiveness (0.1)'!$F$90)+'post-vaccine carriage (0.1)'!CB7)*EXP('invasiveness (0.1)'!$C7)/1000*(100000/('post-vaccine carriage (0.1)'!CB$47+'post-vaccine carriage (0.1)'!DZ$47))</f>
        <v>0.89409138836005686</v>
      </c>
      <c r="AA7" s="31">
        <f>('post-vaccine carriage (0.1)'!EA7*(1-'invasiveness (0.1)'!$F$90)+'post-vaccine carriage (0.1)'!CC7)*EXP('invasiveness (0.1)'!$C7)/1000*(100000/('post-vaccine carriage (0.1)'!CC$47+'post-vaccine carriage (0.1)'!EA$47))</f>
        <v>0.90659487718442366</v>
      </c>
      <c r="AB7" s="31">
        <f>('post-vaccine carriage (0.1)'!EB7*(1-'invasiveness (0.1)'!$F$90)+'post-vaccine carriage (0.1)'!CD7)*EXP('invasiveness (0.1)'!$C7)/1000*(100000/('post-vaccine carriage (0.1)'!CD$47+'post-vaccine carriage (0.1)'!EB$47))</f>
        <v>0.57179630105908708</v>
      </c>
      <c r="AC7" s="31">
        <f>('post-vaccine carriage (0.1)'!EC7*(1-'invasiveness (0.1)'!$F$90)+'post-vaccine carriage (0.1)'!CE7)*EXP('invasiveness (0.1)'!$C7)/1000*(100000/('post-vaccine carriage (0.1)'!CE$47+'post-vaccine carriage (0.1)'!EC$47))</f>
        <v>0.29741473927294315</v>
      </c>
      <c r="AD7" s="31">
        <f>('post-vaccine carriage (0.1)'!ED7*(1-'invasiveness (0.1)'!$F$90)+'post-vaccine carriage (0.1)'!CF7)*EXP('invasiveness (0.1)'!$C7)/1000*(100000/('post-vaccine carriage (0.1)'!CF$47+'post-vaccine carriage (0.1)'!ED$47))</f>
        <v>0.27993742284768308</v>
      </c>
      <c r="AE7" s="31">
        <f>('post-vaccine carriage (0.1)'!EE7*(1-'invasiveness (0.1)'!$F$90)+'post-vaccine carriage (0.1)'!CG7)*EXP('invasiveness (0.1)'!$C7)/1000*(100000/('post-vaccine carriage (0.1)'!CG$47+'post-vaccine carriage (0.1)'!EE$47))</f>
        <v>0.15634901890628777</v>
      </c>
      <c r="AF7" s="31">
        <f>('post-vaccine carriage (0.1)'!EF7*(1-'invasiveness (0.1)'!$F$90)+'post-vaccine carriage (0.1)'!CH7)*EXP('invasiveness (0.1)'!$C7)/1000*(100000/('post-vaccine carriage (0.1)'!CH$47+'post-vaccine carriage (0.1)'!EF$47))</f>
        <v>0.15346817364176557</v>
      </c>
      <c r="AG7" s="38">
        <f>('post-vaccine carriage (0.1)'!EG7*(1-'invasiveness (0.1)'!$F$90)+'post-vaccine carriage (0.1)'!CI7)*EXP('invasiveness (0.1)'!$C7)/1000*(100000/('post-vaccine carriage (0.1)'!CI$47+'post-vaccine carriage (0.1)'!EG$47))</f>
        <v>0.12916763175756887</v>
      </c>
      <c r="AH7" s="31">
        <f>('post-vaccine carriage (0.1)'!EH7*(1-'invasiveness (0.1)'!$F$90)+'post-vaccine carriage (0.1)'!CJ7)*EXP('invasiveness (0.1)'!$D7)/1000*(100000/('post-vaccine carriage (0.1)'!CJ$47+'post-vaccine carriage (0.1)'!EH$47))</f>
        <v>1.5154117016163424</v>
      </c>
      <c r="AI7" s="31">
        <f>('post-vaccine carriage (0.1)'!EI7*(1-'invasiveness (0.1)'!$F$90)+'post-vaccine carriage (0.1)'!CK7)*EXP('invasiveness (0.1)'!$D7)/1000*(100000/('post-vaccine carriage (0.1)'!CK$47+'post-vaccine carriage (0.1)'!EI$47))</f>
        <v>1.837930938040353</v>
      </c>
      <c r="AJ7" s="31">
        <f>('post-vaccine carriage (0.1)'!EJ7*(1-'invasiveness (0.1)'!$F$90)+'post-vaccine carriage (0.1)'!CL7)*EXP('invasiveness (0.1)'!$D7)/1000*(100000/('post-vaccine carriage (0.1)'!CL$47+'post-vaccine carriage (0.1)'!EJ$47))</f>
        <v>3.827734053400607</v>
      </c>
      <c r="AK7" s="31">
        <f>('post-vaccine carriage (0.1)'!EK7*(1-'invasiveness (0.1)'!$F$90)+'post-vaccine carriage (0.1)'!CM7)*EXP('invasiveness (0.1)'!$D7)/1000*(100000/('post-vaccine carriage (0.1)'!CM$47+'post-vaccine carriage (0.1)'!EK$47))</f>
        <v>5.2239430207737332</v>
      </c>
      <c r="AL7" s="31">
        <f>('post-vaccine carriage (0.1)'!EL7*(1-'invasiveness (0.1)'!$F$90)+'post-vaccine carriage (0.1)'!CN7)*EXP('invasiveness (0.1)'!$D7)/1000*(100000/('post-vaccine carriage (0.1)'!CN$47+'post-vaccine carriage (0.1)'!EL$47))</f>
        <v>3.5011252926961536</v>
      </c>
      <c r="AM7" s="31">
        <f>('post-vaccine carriage (0.1)'!EM7*(1-'invasiveness (0.1)'!$F$90)+'post-vaccine carriage (0.1)'!CO7)*EXP('invasiveness (0.1)'!$D7)/1000*(100000/('post-vaccine carriage (0.1)'!CO$47+'post-vaccine carriage (0.1)'!EM$47))</f>
        <v>3.4612452272058061</v>
      </c>
      <c r="AN7" s="31">
        <f>('post-vaccine carriage (0.1)'!EN7*(1-'invasiveness (0.1)'!$F$90)+'post-vaccine carriage (0.1)'!CP7)*EXP('invasiveness (0.1)'!$D7)/1000*(100000/('post-vaccine carriage (0.1)'!CP$47+'post-vaccine carriage (0.1)'!EN$47))</f>
        <v>3.5282343429678669</v>
      </c>
      <c r="AO7" s="31">
        <f>('post-vaccine carriage (0.1)'!EO7*(1-'invasiveness (0.1)'!$F$90)+'post-vaccine carriage (0.1)'!CQ7)*EXP('invasiveness (0.1)'!$D7)/1000*(100000/('post-vaccine carriage (0.1)'!CQ$47+'post-vaccine carriage (0.1)'!EO$47))</f>
        <v>3.9444141913583026</v>
      </c>
      <c r="AP7" s="31">
        <f>('post-vaccine carriage (0.1)'!EP7*(1-'invasiveness (0.1)'!$F$90)+'post-vaccine carriage (0.1)'!CR7)*EXP('invasiveness (0.1)'!$D7)/1000*(100000/('post-vaccine carriage (0.1)'!CR$47+'post-vaccine carriage (0.1)'!EP$47))</f>
        <v>4.6321024926178014</v>
      </c>
      <c r="AQ7" s="38">
        <f>('post-vaccine carriage (0.1)'!EQ7*(1-'invasiveness (0.1)'!$F$90)+'post-vaccine carriage (0.1)'!CS7)*EXP('invasiveness (0.1)'!$D7)/1000*(100000/('post-vaccine carriage (0.1)'!CS$47+'post-vaccine carriage (0.1)'!EQ$47))</f>
        <v>0.7640425127403887</v>
      </c>
      <c r="AR7" s="31">
        <f>('post-vaccine carriage (0.1)'!ER7*(1-'invasiveness (0.1)'!$F$90)+'post-vaccine carriage (0.1)'!CT7)*EXP('invasiveness (0.1)'!$E7)/1000*(100000/('post-vaccine carriage (0.1)'!CT$47+'post-vaccine carriage (0.1)'!ER$47))</f>
        <v>26.657213677527235</v>
      </c>
      <c r="AS7" s="31">
        <f>('post-vaccine carriage (0.1)'!ES7*(1-'invasiveness (0.1)'!$F$90)+'post-vaccine carriage (0.1)'!CU7)*EXP('invasiveness (0.1)'!$E7)/1000*(100000/('post-vaccine carriage (0.1)'!CU$47+'post-vaccine carriage (0.1)'!ES$47))</f>
        <v>41.287157420846924</v>
      </c>
      <c r="AT7" s="31">
        <f>('post-vaccine carriage (0.1)'!ET7*(1-'invasiveness (0.1)'!$F$90)+'post-vaccine carriage (0.1)'!CV7)*EXP('invasiveness (0.1)'!$E7)/1000*(100000/('post-vaccine carriage (0.1)'!CV$47+'post-vaccine carriage (0.1)'!ET$47))</f>
        <v>79.728816822262687</v>
      </c>
      <c r="AU7" s="31">
        <f>('post-vaccine carriage (0.1)'!EU7*(1-'invasiveness (0.1)'!$F$90)+'post-vaccine carriage (0.1)'!CW7)*EXP('invasiveness (0.1)'!$E7)/1000*(100000/('post-vaccine carriage (0.1)'!CW$47+'post-vaccine carriage (0.1)'!EU$47))</f>
        <v>98.533597374756098</v>
      </c>
      <c r="AV7" s="31">
        <f>('post-vaccine carriage (0.1)'!EV7*(1-'invasiveness (0.1)'!$F$90)+'post-vaccine carriage (0.1)'!CX7)*EXP('invasiveness (0.1)'!$E7)/1000*(100000/('post-vaccine carriage (0.1)'!CX$47+'post-vaccine carriage (0.1)'!EV$47))</f>
        <v>79.263263918175269</v>
      </c>
      <c r="AW7" s="31">
        <f>('post-vaccine carriage (0.1)'!EW7*(1-'invasiveness (0.1)'!$F$90)+'post-vaccine carriage (0.1)'!CY7)*EXP('invasiveness (0.1)'!$E7)/1000*(100000/('post-vaccine carriage (0.1)'!CY$47+'post-vaccine carriage (0.1)'!EW$47))</f>
        <v>66.215872978030433</v>
      </c>
      <c r="AX7" s="31">
        <f>('post-vaccine carriage (0.1)'!EX7*(1-'invasiveness (0.1)'!$F$90)+'post-vaccine carriage (0.1)'!CZ7)*EXP('invasiveness (0.1)'!$E7)/1000*(100000/('post-vaccine carriage (0.1)'!CZ$47+'post-vaccine carriage (0.1)'!EX$47))</f>
        <v>71.956870514700469</v>
      </c>
      <c r="AY7" s="31">
        <f>('post-vaccine carriage (0.1)'!EY7*(1-'invasiveness (0.1)'!$F$90)+'post-vaccine carriage (0.1)'!DA7)*EXP('invasiveness (0.1)'!$E7)/1000*(100000/('post-vaccine carriage (0.1)'!DA$47+'post-vaccine carriage (0.1)'!EY$47))</f>
        <v>76.032475123526154</v>
      </c>
      <c r="AZ7" s="31">
        <f>('post-vaccine carriage (0.1)'!EZ7*(1-'invasiveness (0.1)'!$F$90)+'post-vaccine carriage (0.1)'!DB7)*EXP('invasiveness (0.1)'!$E7)/1000*(100000/('post-vaccine carriage (0.1)'!DB$47+'post-vaccine carriage (0.1)'!EZ$47))</f>
        <v>95.172224727040955</v>
      </c>
      <c r="BA7" s="38">
        <f>('post-vaccine carriage (0.1)'!FA7*(1-'invasiveness (0.1)'!$F$90)+'post-vaccine carriage (0.1)'!DC7)*EXP('invasiveness (0.1)'!$E7)/1000*(100000/('post-vaccine carriage (0.1)'!DC$47+'post-vaccine carriage (0.1)'!FA$47))</f>
        <v>84.064871339587796</v>
      </c>
      <c r="BB7" s="31">
        <f>('post-vaccine carriage (0.1)'!DN7*(1-'invasiveness (0.1)'!$F$90)+'post-vaccine carriage (0.1)'!BP7)*EXP('invasiveness (0.1)'!$B7-1.96*$J7)/1000*(100000/('post-vaccine carriage (0.1)'!BP$47+'post-vaccine carriage (0.1)'!DN$47))</f>
        <v>0.14711958220239499</v>
      </c>
      <c r="BC7" s="31">
        <f>('post-vaccine carriage (0.1)'!DO7*(1-'invasiveness (0.1)'!$F$90)+'post-vaccine carriage (0.1)'!BQ7)*EXP('invasiveness (0.1)'!$B7-1.96*$J7)/1000*(100000/('post-vaccine carriage (0.1)'!BQ$47+'post-vaccine carriage (0.1)'!DO$47))</f>
        <v>0.1477520956083912</v>
      </c>
      <c r="BD7" s="31">
        <f>('post-vaccine carriage (0.1)'!DP7*(1-'invasiveness (0.1)'!$F$90)+'post-vaccine carriage (0.1)'!BR7)*EXP('invasiveness (0.1)'!$B7-1.96*$J7)/1000*(100000/('post-vaccine carriage (0.1)'!BR$47+'post-vaccine carriage (0.1)'!DP$47))</f>
        <v>0.16138810707655896</v>
      </c>
      <c r="BE7" s="31">
        <f>('post-vaccine carriage (0.1)'!DQ7*(1-'invasiveness (0.1)'!$F$90)+'post-vaccine carriage (0.1)'!BS7)*EXP('invasiveness (0.1)'!$B7-1.96*$J7)/1000*(100000/('post-vaccine carriage (0.1)'!BS$47+'post-vaccine carriage (0.1)'!DQ$47))</f>
        <v>0.11704364968879924</v>
      </c>
      <c r="BF7" s="31">
        <f>('post-vaccine carriage (0.1)'!DR7*(1-'invasiveness (0.1)'!$F$90)+'post-vaccine carriage (0.1)'!BT7)*EXP('invasiveness (0.1)'!$B7-1.96*$J7)/1000*(100000/('post-vaccine carriage (0.1)'!BT$47+'post-vaccine carriage (0.1)'!DR$47))</f>
        <v>7.6222526929036513E-2</v>
      </c>
      <c r="BG7" s="31">
        <f>('post-vaccine carriage (0.1)'!DS7*(1-'invasiveness (0.1)'!$F$90)+'post-vaccine carriage (0.1)'!BU7)*EXP('invasiveness (0.1)'!$B7-1.96*$J7)/1000*(100000/('post-vaccine carriage (0.1)'!BU$47+'post-vaccine carriage (0.1)'!DS$47))</f>
        <v>7.2080974841630299E-2</v>
      </c>
      <c r="BH7" s="31">
        <f>('post-vaccine carriage (0.1)'!DT7*(1-'invasiveness (0.1)'!$F$90)+'post-vaccine carriage (0.1)'!BV7)*EXP('invasiveness (0.1)'!$B7-1.96*$J7)/1000*(100000/('post-vaccine carriage (0.1)'!BV$47+'post-vaccine carriage (0.1)'!DT$47))</f>
        <v>6.9229250541756965E-2</v>
      </c>
      <c r="BI7" s="31">
        <f>('post-vaccine carriage (0.1)'!DU7*(1-'invasiveness (0.1)'!$F$90)+'post-vaccine carriage (0.1)'!BW7)*EXP('invasiveness (0.1)'!$B7-1.96*$J7)/1000*(100000/('post-vaccine carriage (0.1)'!BW$47+'post-vaccine carriage (0.1)'!DU$47))</f>
        <v>7.6635809175682038E-2</v>
      </c>
      <c r="BJ7" s="31">
        <f>('post-vaccine carriage (0.1)'!DV7*(1-'invasiveness (0.1)'!$F$90)+'post-vaccine carriage (0.1)'!BX7)*EXP('invasiveness (0.1)'!$B7-1.96*$J7)/1000*(100000/('post-vaccine carriage (0.1)'!BX$47+'post-vaccine carriage (0.1)'!DV$47))</f>
        <v>9.416505150992982E-2</v>
      </c>
      <c r="BK7" s="38">
        <f>('post-vaccine carriage (0.1)'!DW7*(1-'invasiveness (0.1)'!$F$90)+'post-vaccine carriage (0.1)'!BY7)*EXP('invasiveness (0.1)'!$B7-1.96*$J7)/1000*(100000/('post-vaccine carriage (0.1)'!BY$47+'post-vaccine carriage (0.1)'!DW$47))</f>
        <v>0.11525927733543258</v>
      </c>
      <c r="BL7" s="31">
        <f>('post-vaccine carriage (0.1)'!DX7*(1-'invasiveness (0.1)'!$F$90)+'post-vaccine carriage (0.1)'!BZ7)*EXP('invasiveness (0.1)'!$C7-1.96*$K7)/1000*(100000/('post-vaccine carriage (0.1)'!BZ$47+'post-vaccine carriage (0.1)'!DX$47))</f>
        <v>1.9795265504100858E-2</v>
      </c>
      <c r="BM7" s="31">
        <f>('post-vaccine carriage (0.1)'!DY7*(1-'invasiveness (0.1)'!$F$90)+'post-vaccine carriage (0.1)'!CA7)*EXP('invasiveness (0.1)'!$C7-1.96*$K7)/1000*(100000/('post-vaccine carriage (0.1)'!CA$47+'post-vaccine carriage (0.1)'!DY$47))</f>
        <v>3.5530371529770934E-2</v>
      </c>
      <c r="BN7" s="31">
        <f>('post-vaccine carriage (0.1)'!DZ7*(1-'invasiveness (0.1)'!$F$90)+'post-vaccine carriage (0.1)'!CB7)*EXP('invasiveness (0.1)'!$C7-1.96*$K7)/1000*(100000/('post-vaccine carriage (0.1)'!CB$47+'post-vaccine carriage (0.1)'!DZ$47))</f>
        <v>8.0696388132403624E-2</v>
      </c>
      <c r="BO7" s="31">
        <f>('post-vaccine carriage (0.1)'!EA7*(1-'invasiveness (0.1)'!$F$90)+'post-vaccine carriage (0.1)'!CC7)*EXP('invasiveness (0.1)'!$C7-1.96*$K7)/1000*(100000/('post-vaccine carriage (0.1)'!CC$47+'post-vaccine carriage (0.1)'!EA$47))</f>
        <v>8.1824892891890197E-2</v>
      </c>
      <c r="BP7" s="31">
        <f>('post-vaccine carriage (0.1)'!EB7*(1-'invasiveness (0.1)'!$F$90)+'post-vaccine carriage (0.1)'!CD7)*EXP('invasiveness (0.1)'!$C7-1.96*$K7)/1000*(100000/('post-vaccine carriage (0.1)'!CD$47+'post-vaccine carriage (0.1)'!EB$47))</f>
        <v>5.1607583792491633E-2</v>
      </c>
      <c r="BQ7" s="31">
        <f>('post-vaccine carriage (0.1)'!EC7*(1-'invasiveness (0.1)'!$F$90)+'post-vaccine carriage (0.1)'!CE7)*EXP('invasiveness (0.1)'!$C7-1.96*$K7)/1000*(100000/('post-vaccine carriage (0.1)'!CE$47+'post-vaccine carriage (0.1)'!EC$47))</f>
        <v>2.6843223801415218E-2</v>
      </c>
      <c r="BR7" s="31">
        <f>('post-vaccine carriage (0.1)'!ED7*(1-'invasiveness (0.1)'!$F$90)+'post-vaccine carriage (0.1)'!CF7)*EXP('invasiveness (0.1)'!$C7-1.96*$K7)/1000*(100000/('post-vaccine carriage (0.1)'!CF$47+'post-vaccine carriage (0.1)'!ED$47))</f>
        <v>2.5265805286790555E-2</v>
      </c>
      <c r="BS7" s="31">
        <f>('post-vaccine carriage (0.1)'!EE7*(1-'invasiveness (0.1)'!$F$90)+'post-vaccine carriage (0.1)'!CG7)*EXP('invasiveness (0.1)'!$C7-1.96*$K7)/1000*(100000/('post-vaccine carriage (0.1)'!CG$47+'post-vaccine carriage (0.1)'!EE$47))</f>
        <v>1.4111310407456288E-2</v>
      </c>
      <c r="BT7" s="31">
        <f>('post-vaccine carriage (0.1)'!EF7*(1-'invasiveness (0.1)'!$F$90)+'post-vaccine carriage (0.1)'!CH7)*EXP('invasiveness (0.1)'!$C7-1.96*$K7)/1000*(100000/('post-vaccine carriage (0.1)'!CH$47+'post-vaccine carriage (0.1)'!EF$47))</f>
        <v>1.3851299170750737E-2</v>
      </c>
      <c r="BU7" s="38">
        <f>('post-vaccine carriage (0.1)'!EG7*(1-'invasiveness (0.1)'!$F$90)+'post-vaccine carriage (0.1)'!CI7)*EXP('invasiveness (0.1)'!$C7-1.96*$K7)/1000*(100000/('post-vaccine carriage (0.1)'!CI$47+'post-vaccine carriage (0.1)'!EG$47))</f>
        <v>1.1658049145927579E-2</v>
      </c>
      <c r="BV7" s="31">
        <f>('post-vaccine carriage (0.1)'!EH7*(1-'invasiveness (0.1)'!$F$90)+'post-vaccine carriage (0.1)'!CJ7)*EXP('invasiveness (0.1)'!$D7-1.96*$L7)/1000*(100000/('post-vaccine carriage (0.1)'!CJ$47+'post-vaccine carriage (0.1)'!EH$47))</f>
        <v>0.2693440018505675</v>
      </c>
      <c r="BW7" s="31">
        <f>('post-vaccine carriage (0.1)'!EI7*(1-'invasiveness (0.1)'!$F$90)+'post-vaccine carriage (0.1)'!CK7)*EXP('invasiveness (0.1)'!$D7-1.96*$L7)/1000*(100000/('post-vaccine carriage (0.1)'!CK$47+'post-vaccine carriage (0.1)'!EI$47))</f>
        <v>0.32666744848858537</v>
      </c>
      <c r="BX7" s="31">
        <f>('post-vaccine carriage (0.1)'!EJ7*(1-'invasiveness (0.1)'!$F$90)+'post-vaccine carriage (0.1)'!CL7)*EXP('invasiveness (0.1)'!$D7-1.96*$L7)/1000*(100000/('post-vaccine carriage (0.1)'!CL$47+'post-vaccine carriage (0.1)'!EJ$47))</f>
        <v>0.68032812922255381</v>
      </c>
      <c r="BY7" s="31">
        <f>('post-vaccine carriage (0.1)'!EK7*(1-'invasiveness (0.1)'!$F$90)+'post-vaccine carriage (0.1)'!CM7)*EXP('invasiveness (0.1)'!$D7-1.96*$L7)/1000*(100000/('post-vaccine carriage (0.1)'!CM$47+'post-vaccine carriage (0.1)'!EK$47))</f>
        <v>0.92848545194272225</v>
      </c>
      <c r="BZ7" s="31">
        <f>('post-vaccine carriage (0.1)'!EL7*(1-'invasiveness (0.1)'!$F$90)+'post-vaccine carriage (0.1)'!CN7)*EXP('invasiveness (0.1)'!$D7-1.96*$L7)/1000*(100000/('post-vaccine carriage (0.1)'!CN$47+'post-vaccine carriage (0.1)'!EL$47))</f>
        <v>0.62227782477145133</v>
      </c>
      <c r="CA7" s="31">
        <f>('post-vaccine carriage (0.1)'!EM7*(1-'invasiveness (0.1)'!$F$90)+'post-vaccine carriage (0.1)'!CO7)*EXP('invasiveness (0.1)'!$D7-1.96*$L7)/1000*(100000/('post-vaccine carriage (0.1)'!CO$47+'post-vaccine carriage (0.1)'!EM$47))</f>
        <v>0.61518968072335145</v>
      </c>
      <c r="CB7" s="31">
        <f>('post-vaccine carriage (0.1)'!EN7*(1-'invasiveness (0.1)'!$F$90)+'post-vaccine carriage (0.1)'!CP7)*EXP('invasiveness (0.1)'!$D7-1.96*$L7)/1000*(100000/('post-vaccine carriage (0.1)'!CP$47+'post-vaccine carriage (0.1)'!EN$47))</f>
        <v>0.62709609302077496</v>
      </c>
      <c r="CC7" s="31">
        <f>('post-vaccine carriage (0.1)'!EO7*(1-'invasiveness (0.1)'!$F$90)+'post-vaccine carriage (0.1)'!CQ7)*EXP('invasiveness (0.1)'!$D7-1.96*$L7)/1000*(100000/('post-vaccine carriage (0.1)'!CQ$47+'post-vaccine carriage (0.1)'!EO$47))</f>
        <v>0.70106645086840214</v>
      </c>
      <c r="CD7" s="31">
        <f>('post-vaccine carriage (0.1)'!EP7*(1-'invasiveness (0.1)'!$F$90)+'post-vaccine carriage (0.1)'!CR7)*EXP('invasiveness (0.1)'!$D7-1.96*$L7)/1000*(100000/('post-vaccine carriage (0.1)'!CR$47+'post-vaccine carriage (0.1)'!EP$47))</f>
        <v>0.82329377621470312</v>
      </c>
      <c r="CE7" s="38">
        <f>('post-vaccine carriage (0.1)'!EQ7*(1-'invasiveness (0.1)'!$F$90)+'post-vaccine carriage (0.1)'!CS7)*EXP('invasiveness (0.1)'!$D7-1.96*$L7)/1000*(100000/('post-vaccine carriage (0.1)'!CS$47+'post-vaccine carriage (0.1)'!EQ$47))</f>
        <v>0.13579825716401889</v>
      </c>
      <c r="CF7" s="31">
        <f>('post-vaccine carriage (0.1)'!ER7*(1-'invasiveness (0.1)'!$F$90)+'post-vaccine carriage (0.1)'!CT7)*EXP('invasiveness (0.1)'!$E7-1.96*$M7)/1000*(100000/('post-vaccine carriage (0.1)'!CT$47+'post-vaccine carriage (0.1)'!ER$47))</f>
        <v>10.291064103658037</v>
      </c>
      <c r="CG7" s="31">
        <f>('post-vaccine carriage (0.1)'!ES7*(1-'invasiveness (0.1)'!$F$90)+'post-vaccine carriage (0.1)'!CU7)*EXP('invasiveness (0.1)'!$E7-1.96*$M7)/1000*(100000/('post-vaccine carriage (0.1)'!CU$47+'post-vaccine carriage (0.1)'!ES$47))</f>
        <v>15.938979550362731</v>
      </c>
      <c r="CH7" s="31">
        <f>('post-vaccine carriage (0.1)'!ET7*(1-'invasiveness (0.1)'!$F$90)+'post-vaccine carriage (0.1)'!CV7)*EXP('invasiveness (0.1)'!$E7-1.96*$M7)/1000*(100000/('post-vaccine carriage (0.1)'!CV$47+'post-vaccine carriage (0.1)'!ET$47))</f>
        <v>30.779449598605801</v>
      </c>
      <c r="CI7" s="31">
        <f>('post-vaccine carriage (0.1)'!EU7*(1-'invasiveness (0.1)'!$F$90)+'post-vaccine carriage (0.1)'!CW7)*EXP('invasiveness (0.1)'!$E7-1.96*$M7)/1000*(100000/('post-vaccine carriage (0.1)'!CW$47+'post-vaccine carriage (0.1)'!EU$47))</f>
        <v>38.03906811920443</v>
      </c>
      <c r="CJ7" s="31">
        <f>('post-vaccine carriage (0.1)'!EV7*(1-'invasiveness (0.1)'!$F$90)+'post-vaccine carriage (0.1)'!CX7)*EXP('invasiveness (0.1)'!$E7-1.96*$M7)/1000*(100000/('post-vaccine carriage (0.1)'!CX$47+'post-vaccine carriage (0.1)'!EV$47))</f>
        <v>30.599722083286117</v>
      </c>
      <c r="CK7" s="31">
        <f>('post-vaccine carriage (0.1)'!EW7*(1-'invasiveness (0.1)'!$F$90)+'post-vaccine carriage (0.1)'!CY7)*EXP('invasiveness (0.1)'!$E7-1.96*$M7)/1000*(100000/('post-vaccine carriage (0.1)'!CY$47+'post-vaccine carriage (0.1)'!EW$47))</f>
        <v>25.562753922442209</v>
      </c>
      <c r="CL7" s="31">
        <f>('post-vaccine carriage (0.1)'!EX7*(1-'invasiveness (0.1)'!$F$90)+'post-vaccine carriage (0.1)'!CZ7)*EXP('invasiveness (0.1)'!$E7-1.96*$M7)/1000*(100000/('post-vaccine carriage (0.1)'!CZ$47+'post-vaccine carriage (0.1)'!EX$47))</f>
        <v>27.779076092625395</v>
      </c>
      <c r="CM7" s="31">
        <f>('post-vaccine carriage (0.1)'!EY7*(1-'invasiveness (0.1)'!$F$90)+'post-vaccine carriage (0.1)'!DA7)*EXP('invasiveness (0.1)'!$E7-1.96*$M7)/1000*(100000/('post-vaccine carriage (0.1)'!DA$47+'post-vaccine carriage (0.1)'!EY$47))</f>
        <v>29.35247040149676</v>
      </c>
      <c r="CN7" s="31">
        <f>('post-vaccine carriage (0.1)'!EZ7*(1-'invasiveness (0.1)'!$F$90)+'post-vaccine carriage (0.1)'!DB7)*EXP('invasiveness (0.1)'!$E7-1.96*$M7)/1000*(100000/('post-vaccine carriage (0.1)'!DB$47+'post-vaccine carriage (0.1)'!EZ$47))</f>
        <v>36.741404311862048</v>
      </c>
      <c r="CO7" s="38">
        <f>('post-vaccine carriage (0.1)'!FA7*(1-'invasiveness (0.1)'!$F$90)+'post-vaccine carriage (0.1)'!DC7)*EXP('invasiveness (0.1)'!$E7-1.96*$M7)/1000*(100000/('post-vaccine carriage (0.1)'!DC$47+'post-vaccine carriage (0.1)'!FA$47))</f>
        <v>32.453391051547925</v>
      </c>
      <c r="CP7" s="31">
        <f>('post-vaccine carriage (0.1)'!DN7*(1-'invasiveness (0.1)'!$F$90)+'post-vaccine carriage (0.1)'!BP7)*MIN(1000, EXP('invasiveness (0.1)'!$B7+1.96*$J7))/1000*(100000/('post-vaccine carriage (0.1)'!BP$47+'post-vaccine carriage (0.1)'!DN$47))</f>
        <v>15.716295844312</v>
      </c>
      <c r="CQ7" s="31">
        <f>('post-vaccine carriage (0.1)'!DO7*(1-'invasiveness (0.1)'!$F$90)+'post-vaccine carriage (0.1)'!BQ7)*MIN(1000, EXP('invasiveness (0.1)'!$B7+1.96*$J7))/1000*(100000/('post-vaccine carriage (0.1)'!BQ$47+'post-vaccine carriage (0.1)'!DO$47))</f>
        <v>15.783865148583507</v>
      </c>
      <c r="CR7" s="31">
        <f>('post-vaccine carriage (0.1)'!DP7*(1-'invasiveness (0.1)'!$F$90)+'post-vaccine carriage (0.1)'!BR7)*MIN(1000, EXP('invasiveness (0.1)'!$B7+1.96*$J7))/1000*(100000/('post-vaccine carriage (0.1)'!BR$47+'post-vaccine carriage (0.1)'!DP$47))</f>
        <v>17.240554918646403</v>
      </c>
      <c r="CS7" s="31">
        <f>('post-vaccine carriage (0.1)'!DQ7*(1-'invasiveness (0.1)'!$F$90)+'post-vaccine carriage (0.1)'!BS7)*MIN(1000, EXP('invasiveness (0.1)'!$B7+1.96*$J7))/1000*(100000/('post-vaccine carriage (0.1)'!BS$47+'post-vaccine carriage (0.1)'!DQ$47))</f>
        <v>12.503383966089322</v>
      </c>
      <c r="CT7" s="31">
        <f>('post-vaccine carriage (0.1)'!DR7*(1-'invasiveness (0.1)'!$F$90)+'post-vaccine carriage (0.1)'!BT7)*MIN(1000, EXP('invasiveness (0.1)'!$B7+1.96*$J7))/1000*(100000/('post-vaccine carriage (0.1)'!BT$47+'post-vaccine carriage (0.1)'!DR$47))</f>
        <v>8.1425991379567328</v>
      </c>
      <c r="CU7" s="31">
        <f>('post-vaccine carriage (0.1)'!DS7*(1-'invasiveness (0.1)'!$F$90)+'post-vaccine carriage (0.1)'!BU7)*MIN(1000, EXP('invasiveness (0.1)'!$B7+1.96*$J7))/1000*(100000/('post-vaccine carriage (0.1)'!BU$47+'post-vaccine carriage (0.1)'!DS$47))</f>
        <v>7.7001708977054912</v>
      </c>
      <c r="CV7" s="31">
        <f>('post-vaccine carriage (0.1)'!DT7*(1-'invasiveness (0.1)'!$F$90)+'post-vaccine carriage (0.1)'!BV7)*MIN(1000, EXP('invasiveness (0.1)'!$B7+1.96*$J7))/1000*(100000/('post-vaccine carriage (0.1)'!BV$47+'post-vaccine carriage (0.1)'!DT$47))</f>
        <v>7.3955306717594604</v>
      </c>
      <c r="CW7" s="31">
        <f>('post-vaccine carriage (0.1)'!DU7*(1-'invasiveness (0.1)'!$F$90)+'post-vaccine carriage (0.1)'!BW7)*MIN(1000, EXP('invasiveness (0.1)'!$B7+1.96*$J7))/1000*(100000/('post-vaccine carriage (0.1)'!BW$47+'post-vaccine carriage (0.1)'!DU$47))</f>
        <v>8.1867487063435416</v>
      </c>
      <c r="CX7" s="31">
        <f>('post-vaccine carriage (0.1)'!DV7*(1-'invasiveness (0.1)'!$F$90)+'post-vaccine carriage (0.1)'!BX7)*MIN(1000, EXP('invasiveness (0.1)'!$B7+1.96*$J7))/1000*(100000/('post-vaccine carriage (0.1)'!BX$47+'post-vaccine carriage (0.1)'!DV$47))</f>
        <v>10.059339386166661</v>
      </c>
      <c r="CY7" s="38">
        <f>('post-vaccine carriage (0.1)'!DW7*(1-'invasiveness (0.1)'!$F$90)+'post-vaccine carriage (0.1)'!BY7)*MIN(1000, EXP('invasiveness (0.1)'!$B7+1.96*$J7))/1000*(100000/('post-vaccine carriage (0.1)'!BY$47+'post-vaccine carriage (0.1)'!DW$47))</f>
        <v>12.312765400007876</v>
      </c>
      <c r="CZ7" s="31">
        <f>('post-vaccine carriage (0.1)'!DX7*(1-'invasiveness (0.1)'!$F$90)+'post-vaccine carriage (0.1)'!BZ7)*MIN(1000, EXP('invasiveness (0.1)'!$C7+1.96*$K7))/1000*(100000/('post-vaccine carriage (0.1)'!BZ$47+'post-vaccine carriage (0.1)'!DX$47))</f>
        <v>2.4300598026665976</v>
      </c>
      <c r="DA7" s="31">
        <f>('post-vaccine carriage (0.1)'!DY7*(1-'invasiveness (0.1)'!$F$90)+'post-vaccine carriage (0.1)'!CA7)*MIN(1000, EXP('invasiveness (0.1)'!$C7+1.96*$K7))/1000*(100000/('post-vaccine carriage (0.1)'!CA$47+'post-vaccine carriage (0.1)'!DY$47))</f>
        <v>4.3616958615896992</v>
      </c>
      <c r="DB7" s="31">
        <f>('post-vaccine carriage (0.1)'!DZ7*(1-'invasiveness (0.1)'!$F$90)+'post-vaccine carriage (0.1)'!CB7)*MIN(1000, EXP('invasiveness (0.1)'!$C7+1.96*$K7))/1000*(100000/('post-vaccine carriage (0.1)'!CB$47+'post-vaccine carriage (0.1)'!DZ$47))</f>
        <v>9.9062601095353724</v>
      </c>
      <c r="DC7" s="31">
        <f>('post-vaccine carriage (0.1)'!EA7*(1-'invasiveness (0.1)'!$F$90)+'post-vaccine carriage (0.1)'!CC7)*MIN(1000, EXP('invasiveness (0.1)'!$C7+1.96*$K7))/1000*(100000/('post-vaccine carriage (0.1)'!CC$47+'post-vaccine carriage (0.1)'!EA$47))</f>
        <v>10.044794955283116</v>
      </c>
      <c r="DD7" s="31">
        <f>('post-vaccine carriage (0.1)'!EB7*(1-'invasiveness (0.1)'!$F$90)+'post-vaccine carriage (0.1)'!CD7)*MIN(1000, EXP('invasiveness (0.1)'!$C7+1.96*$K7))/1000*(100000/('post-vaccine carriage (0.1)'!CD$47+'post-vaccine carriage (0.1)'!EB$47))</f>
        <v>6.3353287613597216</v>
      </c>
      <c r="DE7" s="31">
        <f>('post-vaccine carriage (0.1)'!EC7*(1-'invasiveness (0.1)'!$F$90)+'post-vaccine carriage (0.1)'!CE7)*MIN(1000, EXP('invasiveness (0.1)'!$C7+1.96*$K7))/1000*(100000/('post-vaccine carriage (0.1)'!CE$47+'post-vaccine carriage (0.1)'!EC$47))</f>
        <v>3.2952646742873424</v>
      </c>
      <c r="DF7" s="31">
        <f>('post-vaccine carriage (0.1)'!ED7*(1-'invasiveness (0.1)'!$F$90)+'post-vaccine carriage (0.1)'!CF7)*MIN(1000, EXP('invasiveness (0.1)'!$C7+1.96*$K7))/1000*(100000/('post-vaccine carriage (0.1)'!CF$47+'post-vaccine carriage (0.1)'!ED$47))</f>
        <v>3.1016213344908974</v>
      </c>
      <c r="DG7" s="31">
        <f>('post-vaccine carriage (0.1)'!EE7*(1-'invasiveness (0.1)'!$F$90)+'post-vaccine carriage (0.1)'!CG7)*MIN(1000, EXP('invasiveness (0.1)'!$C7+1.96*$K7))/1000*(100000/('post-vaccine carriage (0.1)'!CG$47+'post-vaccine carriage (0.1)'!EE$47))</f>
        <v>1.7322994822679403</v>
      </c>
      <c r="DH7" s="31">
        <f>('post-vaccine carriage (0.1)'!EF7*(1-'invasiveness (0.1)'!$F$90)+'post-vaccine carriage (0.1)'!CH7)*MIN(1000, EXP('invasiveness (0.1)'!$C7+1.96*$K7))/1000*(100000/('post-vaccine carriage (0.1)'!CH$47+'post-vaccine carriage (0.1)'!EF$47))</f>
        <v>1.7003805946718686</v>
      </c>
      <c r="DI7" s="38">
        <f>('post-vaccine carriage (0.1)'!EG7*(1-'invasiveness (0.1)'!$F$90)+'post-vaccine carriage (0.1)'!CI7)*MIN(1000, EXP('invasiveness (0.1)'!$C7+1.96*$K7))/1000*(100000/('post-vaccine carriage (0.1)'!CI$47+'post-vaccine carriage (0.1)'!EG$47))</f>
        <v>1.4311379961618282</v>
      </c>
      <c r="DJ7" s="31">
        <f>('post-vaccine carriage (0.1)'!EH7*(1-'invasiveness (0.1)'!$F$90)+'post-vaccine carriage (0.1)'!CJ7)*MIN(1000, EXP('invasiveness (0.1)'!$D7+1.96*$L7))/1000*(100000/('post-vaccine carriage (0.1)'!CJ$47+'post-vaccine carriage (0.1)'!EH$47))</f>
        <v>8.5261695438453664</v>
      </c>
      <c r="DK7" s="31">
        <f>('post-vaccine carriage (0.1)'!EI7*(1-'invasiveness (0.1)'!$F$90)+'post-vaccine carriage (0.1)'!CK7)*MIN(1000, EXP('invasiveness (0.1)'!$D7+1.96*$L7))/1000*(100000/('post-vaccine carriage (0.1)'!CK$47+'post-vaccine carriage (0.1)'!EI$47))</f>
        <v>10.340761372567329</v>
      </c>
      <c r="DL7" s="31">
        <f>('post-vaccine carriage (0.1)'!EJ7*(1-'invasiveness (0.1)'!$F$90)+'post-vaccine carriage (0.1)'!CL7)*MIN(1000, EXP('invasiveness (0.1)'!$D7+1.96*$L7))/1000*(100000/('post-vaccine carriage (0.1)'!CL$47+'post-vaccine carriage (0.1)'!EJ$47))</f>
        <v>21.536002046991239</v>
      </c>
      <c r="DM7" s="31">
        <f>('post-vaccine carriage (0.1)'!EK7*(1-'invasiveness (0.1)'!$F$90)+'post-vaccine carriage (0.1)'!CM7)*MIN(1000, EXP('invasiveness (0.1)'!$D7+1.96*$L7))/1000*(100000/('post-vaccine carriage (0.1)'!CM$47+'post-vaccine carriage (0.1)'!EK$47))</f>
        <v>29.391500563838743</v>
      </c>
      <c r="DN7" s="31">
        <f>('post-vaccine carriage (0.1)'!EL7*(1-'invasiveness (0.1)'!$F$90)+'post-vaccine carriage (0.1)'!CN7)*MIN(1000, EXP('invasiveness (0.1)'!$D7+1.96*$L7))/1000*(100000/('post-vaccine carriage (0.1)'!CN$47+'post-vaccine carriage (0.1)'!EL$47))</f>
        <v>19.69840130436717</v>
      </c>
      <c r="DO7" s="31">
        <f>('post-vaccine carriage (0.1)'!EM7*(1-'invasiveness (0.1)'!$F$90)+'post-vaccine carriage (0.1)'!CO7)*MIN(1000, EXP('invasiveness (0.1)'!$D7+1.96*$L7))/1000*(100000/('post-vaccine carriage (0.1)'!CO$47+'post-vaccine carriage (0.1)'!EM$47))</f>
        <v>19.474023863287837</v>
      </c>
      <c r="DP7" s="31">
        <f>('post-vaccine carriage (0.1)'!EN7*(1-'invasiveness (0.1)'!$F$90)+'post-vaccine carriage (0.1)'!CP7)*MIN(1000, EXP('invasiveness (0.1)'!$D7+1.96*$L7))/1000*(100000/('post-vaccine carriage (0.1)'!CP$47+'post-vaccine carriage (0.1)'!EN$47))</f>
        <v>19.850925109312541</v>
      </c>
      <c r="DQ7" s="31">
        <f>('post-vaccine carriage (0.1)'!EO7*(1-'invasiveness (0.1)'!$F$90)+'post-vaccine carriage (0.1)'!CQ7)*MIN(1000, EXP('invasiveness (0.1)'!$D7+1.96*$L7))/1000*(100000/('post-vaccine carriage (0.1)'!CQ$47+'post-vaccine carriage (0.1)'!EO$47))</f>
        <v>22.19248017604718</v>
      </c>
      <c r="DR7" s="31">
        <f>('post-vaccine carriage (0.1)'!EP7*(1-'invasiveness (0.1)'!$F$90)+'post-vaccine carriage (0.1)'!CR7)*MIN(1000, EXP('invasiveness (0.1)'!$D7+1.96*$L7))/1000*(100000/('post-vaccine carriage (0.1)'!CR$47+'post-vaccine carriage (0.1)'!EP$47))</f>
        <v>26.061624807571164</v>
      </c>
      <c r="DS7" s="38">
        <f>('post-vaccine carriage (0.1)'!EQ7*(1-'invasiveness (0.1)'!$F$90)+'post-vaccine carriage (0.1)'!CS7)*MIN(1000, EXP('invasiveness (0.1)'!$D7+1.96*$L7))/1000*(100000/('post-vaccine carriage (0.1)'!CS$47+'post-vaccine carriage (0.1)'!EQ$47))</f>
        <v>4.2987367692765979</v>
      </c>
      <c r="DT7" s="31">
        <f>('post-vaccine carriage (0.1)'!ER7*(1-'invasiveness (0.1)'!$F$90)+'post-vaccine carriage (0.1)'!CT7)*MIN(1000, EXP('invasiveness (0.1)'!$E7+1.96*$M7))/1000*(100000/('post-vaccine carriage (0.1)'!CT$47+'post-vaccine carriage (0.1)'!ER$47))</f>
        <v>69.050880831337381</v>
      </c>
      <c r="DU7" s="31">
        <f>('post-vaccine carriage (0.1)'!ES7*(1-'invasiveness (0.1)'!$F$90)+'post-vaccine carriage (0.1)'!CU7)*MIN(1000, EXP('invasiveness (0.1)'!$E7+1.96*$M7))/1000*(100000/('post-vaccine carriage (0.1)'!CU$47+'post-vaccine carriage (0.1)'!ES$47))</f>
        <v>106.94720841492024</v>
      </c>
      <c r="DV7" s="31">
        <f>('post-vaccine carriage (0.1)'!ET7*(1-'invasiveness (0.1)'!$F$90)+'post-vaccine carriage (0.1)'!CV7)*MIN(1000, EXP('invasiveness (0.1)'!$E7+1.96*$M7))/1000*(100000/('post-vaccine carriage (0.1)'!CV$47+'post-vaccine carriage (0.1)'!ET$47))</f>
        <v>206.52364856341853</v>
      </c>
      <c r="DW7" s="31">
        <f>('post-vaccine carriage (0.1)'!EU7*(1-'invasiveness (0.1)'!$F$90)+'post-vaccine carriage (0.1)'!CW7)*MIN(1000, EXP('invasiveness (0.1)'!$E7+1.96*$M7))/1000*(100000/('post-vaccine carriage (0.1)'!CW$47+'post-vaccine carriage (0.1)'!EU$47))</f>
        <v>255.23416560010097</v>
      </c>
      <c r="DX7" s="31">
        <f>('post-vaccine carriage (0.1)'!EV7*(1-'invasiveness (0.1)'!$F$90)+'post-vaccine carriage (0.1)'!CX7)*MIN(1000, EXP('invasiveness (0.1)'!$E7+1.96*$M7))/1000*(100000/('post-vaccine carriage (0.1)'!CX$47+'post-vaccine carriage (0.1)'!EV$47))</f>
        <v>205.3177146466295</v>
      </c>
      <c r="DY7" s="31">
        <f>('post-vaccine carriage (0.1)'!EW7*(1-'invasiveness (0.1)'!$F$90)+'post-vaccine carriage (0.1)'!CY7)*MIN(1000, EXP('invasiveness (0.1)'!$E7+1.96*$M7))/1000*(100000/('post-vaccine carriage (0.1)'!CY$47+'post-vaccine carriage (0.1)'!EW$47))</f>
        <v>171.52071516024569</v>
      </c>
      <c r="DZ7" s="31">
        <f>('post-vaccine carriage (0.1)'!EX7*(1-'invasiveness (0.1)'!$F$90)+'post-vaccine carriage (0.1)'!CZ7)*MIN(1000, EXP('invasiveness (0.1)'!$E7+1.96*$M7))/1000*(100000/('post-vaccine carriage (0.1)'!CZ$47+'post-vaccine carriage (0.1)'!EX$47))</f>
        <v>186.39177188632038</v>
      </c>
      <c r="EA7" s="31">
        <f>('post-vaccine carriage (0.1)'!EY7*(1-'invasiveness (0.1)'!$F$90)+'post-vaccine carriage (0.1)'!DA7)*MIN(1000, EXP('invasiveness (0.1)'!$E7+1.96*$M7))/1000*(100000/('post-vaccine carriage (0.1)'!DA$47+'post-vaccine carriage (0.1)'!EY$47))</f>
        <v>196.94891756418698</v>
      </c>
      <c r="EB7" s="31">
        <f>('post-vaccine carriage (0.1)'!EZ7*(1-'invasiveness (0.1)'!$F$90)+'post-vaccine carriage (0.1)'!DB7)*MIN(1000, EXP('invasiveness (0.1)'!$E7+1.96*$M7))/1000*(100000/('post-vaccine carriage (0.1)'!DB$47+'post-vaccine carriage (0.1)'!EZ$47))</f>
        <v>246.52711373283219</v>
      </c>
      <c r="EC7" s="38">
        <f>('post-vaccine carriage (0.1)'!FA7*(1-'invasiveness (0.1)'!$F$90)+'post-vaccine carriage (0.1)'!DC7)*MIN(1000, EXP('invasiveness (0.1)'!$E7+1.96*$M7))/1000*(100000/('post-vaccine carriage (0.1)'!DC$47+'post-vaccine carriage (0.1)'!FA$47))</f>
        <v>217.75544448087439</v>
      </c>
      <c r="GE7" s="41">
        <f t="shared" si="4"/>
        <v>1.3734641472858629</v>
      </c>
      <c r="GF7" s="41">
        <f t="shared" si="1"/>
        <v>1.3793691021043069</v>
      </c>
      <c r="GG7" s="41">
        <f t="shared" si="1"/>
        <v>1.5066708017362564</v>
      </c>
      <c r="GH7" s="41">
        <f t="shared" si="1"/>
        <v>1.0926842919788751</v>
      </c>
      <c r="GI7" s="41">
        <f t="shared" si="1"/>
        <v>0.71159057404432058</v>
      </c>
      <c r="GJ7" s="41">
        <f t="shared" si="1"/>
        <v>0.67292629005835936</v>
      </c>
      <c r="GK7" s="41">
        <f t="shared" si="1"/>
        <v>0.64630345015366464</v>
      </c>
      <c r="GL7" s="41">
        <f t="shared" si="1"/>
        <v>0.71544885273149417</v>
      </c>
      <c r="GM7" s="41">
        <f t="shared" si="1"/>
        <v>0.87909658415349734</v>
      </c>
      <c r="GN7" s="41">
        <f t="shared" si="1"/>
        <v>1.0760259286524645</v>
      </c>
      <c r="GO7" s="41">
        <f t="shared" si="1"/>
        <v>0.19953024369313832</v>
      </c>
      <c r="GP7" s="41">
        <f t="shared" si="1"/>
        <v>0.35813531717340569</v>
      </c>
      <c r="GQ7" s="41">
        <f t="shared" si="1"/>
        <v>0.81339500022765321</v>
      </c>
      <c r="GR7" s="41">
        <f t="shared" si="1"/>
        <v>0.82476998429253345</v>
      </c>
      <c r="GS7" s="41">
        <f t="shared" si="1"/>
        <v>0.52018871726659544</v>
      </c>
      <c r="GT7" s="41">
        <f t="shared" si="1"/>
        <v>0.27057151547152791</v>
      </c>
      <c r="GU7" s="41">
        <f t="shared" si="1"/>
        <v>0.25467161756089252</v>
      </c>
      <c r="GV7" s="41">
        <f t="shared" si="1"/>
        <v>0.14223770849883149</v>
      </c>
      <c r="GW7" s="41">
        <f t="shared" si="1"/>
        <v>0.13961687447101484</v>
      </c>
      <c r="GX7" s="41">
        <f t="shared" si="1"/>
        <v>0.11750958261164129</v>
      </c>
      <c r="GY7" s="41">
        <f t="shared" si="1"/>
        <v>1.2460676997657749</v>
      </c>
      <c r="GZ7" s="41">
        <f t="shared" si="1"/>
        <v>1.5112634895517676</v>
      </c>
      <c r="HA7" s="41">
        <f t="shared" si="1"/>
        <v>3.1474059241780532</v>
      </c>
      <c r="HB7" s="41">
        <f t="shared" si="1"/>
        <v>4.2954575688310106</v>
      </c>
      <c r="HC7" s="41">
        <f t="shared" si="1"/>
        <v>2.878847467924702</v>
      </c>
      <c r="HD7" s="41">
        <f t="shared" si="1"/>
        <v>2.8460555464824546</v>
      </c>
      <c r="HE7" s="41">
        <f t="shared" si="1"/>
        <v>2.9011382499470919</v>
      </c>
      <c r="HF7" s="41">
        <f t="shared" si="1"/>
        <v>3.2433477404899005</v>
      </c>
      <c r="HG7" s="41">
        <f t="shared" si="1"/>
        <v>3.8088087164030981</v>
      </c>
      <c r="HH7" s="41">
        <f t="shared" si="1"/>
        <v>0.62824425557636987</v>
      </c>
      <c r="HI7" s="41">
        <f t="shared" si="1"/>
        <v>16.366149573869198</v>
      </c>
      <c r="HJ7" s="41">
        <f t="shared" si="1"/>
        <v>25.348177870484193</v>
      </c>
      <c r="HK7" s="41">
        <f t="shared" si="1"/>
        <v>48.949367223656886</v>
      </c>
      <c r="HL7" s="41">
        <f t="shared" si="1"/>
        <v>60.494529255551669</v>
      </c>
      <c r="HM7" s="41">
        <f t="shared" si="1"/>
        <v>48.663541834889152</v>
      </c>
      <c r="HN7" s="41">
        <f t="shared" si="1"/>
        <v>40.65311905558822</v>
      </c>
      <c r="HO7" s="41">
        <f t="shared" si="1"/>
        <v>44.177794422075074</v>
      </c>
      <c r="HP7" s="41">
        <f t="shared" si="1"/>
        <v>46.680004722029395</v>
      </c>
      <c r="HQ7" s="41">
        <f t="shared" si="1"/>
        <v>58.430820415178907</v>
      </c>
      <c r="HR7" s="41">
        <f t="shared" si="1"/>
        <v>51.611480288039871</v>
      </c>
      <c r="HS7" s="41">
        <f t="shared" si="5"/>
        <v>14.195712114823742</v>
      </c>
      <c r="HT7" s="41">
        <f t="shared" si="2"/>
        <v>14.25674395087081</v>
      </c>
      <c r="HU7" s="41">
        <f t="shared" si="2"/>
        <v>15.572496009833587</v>
      </c>
      <c r="HV7" s="41">
        <f t="shared" si="2"/>
        <v>11.293656024421647</v>
      </c>
      <c r="HW7" s="41">
        <f t="shared" si="2"/>
        <v>7.3547860369833753</v>
      </c>
      <c r="HX7" s="41">
        <f t="shared" si="2"/>
        <v>6.9551636328055011</v>
      </c>
      <c r="HY7" s="41">
        <f t="shared" si="2"/>
        <v>6.6799979710640391</v>
      </c>
      <c r="HZ7" s="41">
        <f t="shared" si="2"/>
        <v>7.3946640444363654</v>
      </c>
      <c r="IA7" s="41">
        <f t="shared" si="2"/>
        <v>9.0860777505032342</v>
      </c>
      <c r="IB7" s="41">
        <f t="shared" si="2"/>
        <v>11.121480194019979</v>
      </c>
      <c r="IC7" s="41">
        <f t="shared" si="2"/>
        <v>2.2107342934693586</v>
      </c>
      <c r="ID7" s="41">
        <f t="shared" si="2"/>
        <v>3.9680301728865226</v>
      </c>
      <c r="IE7" s="41">
        <f t="shared" si="2"/>
        <v>9.0121687211753159</v>
      </c>
      <c r="IF7" s="41">
        <f t="shared" si="2"/>
        <v>9.1382000780986932</v>
      </c>
      <c r="IG7" s="41">
        <f t="shared" si="2"/>
        <v>5.7635324603006346</v>
      </c>
      <c r="IH7" s="41">
        <f t="shared" si="2"/>
        <v>2.9978499350143992</v>
      </c>
      <c r="II7" s="41">
        <f t="shared" si="2"/>
        <v>2.8216839116432144</v>
      </c>
      <c r="IJ7" s="41">
        <f t="shared" si="2"/>
        <v>1.5759504633616526</v>
      </c>
      <c r="IK7" s="41">
        <f t="shared" si="2"/>
        <v>1.5469124210301031</v>
      </c>
      <c r="IL7" s="41">
        <f t="shared" si="2"/>
        <v>1.3019703644042593</v>
      </c>
      <c r="IM7" s="41">
        <f t="shared" si="2"/>
        <v>7.0107578422290242</v>
      </c>
      <c r="IN7" s="41">
        <f t="shared" si="2"/>
        <v>8.5028304345269756</v>
      </c>
      <c r="IO7" s="41">
        <f t="shared" si="2"/>
        <v>17.708267993590631</v>
      </c>
      <c r="IP7" s="41">
        <f t="shared" si="2"/>
        <v>24.167557543065008</v>
      </c>
      <c r="IQ7" s="41">
        <f t="shared" si="2"/>
        <v>16.197276011671015</v>
      </c>
      <c r="IR7" s="41">
        <f t="shared" si="2"/>
        <v>16.012778636082032</v>
      </c>
      <c r="IS7" s="41">
        <f t="shared" si="2"/>
        <v>16.322690766344675</v>
      </c>
      <c r="IT7" s="41">
        <f t="shared" si="2"/>
        <v>18.248065984688878</v>
      </c>
      <c r="IU7" s="41">
        <f t="shared" si="2"/>
        <v>21.429522314953363</v>
      </c>
      <c r="IV7" s="41">
        <f t="shared" si="2"/>
        <v>3.5346942565362092</v>
      </c>
      <c r="IW7" s="41">
        <f t="shared" si="2"/>
        <v>42.393667153810142</v>
      </c>
      <c r="IX7" s="41">
        <f t="shared" si="2"/>
        <v>65.660050994073316</v>
      </c>
      <c r="IY7" s="41">
        <f t="shared" si="2"/>
        <v>126.79483174115585</v>
      </c>
      <c r="IZ7" s="41">
        <f t="shared" si="2"/>
        <v>156.70056822534485</v>
      </c>
      <c r="JA7" s="41">
        <f t="shared" si="2"/>
        <v>126.05445072845423</v>
      </c>
      <c r="JB7" s="41">
        <f t="shared" si="2"/>
        <v>105.30484218221525</v>
      </c>
      <c r="JC7" s="41">
        <f t="shared" si="2"/>
        <v>114.43490137161992</v>
      </c>
      <c r="JD7" s="41">
        <f t="shared" si="2"/>
        <v>120.91644244066083</v>
      </c>
      <c r="JE7" s="41">
        <f t="shared" si="2"/>
        <v>151.35488900579122</v>
      </c>
      <c r="JF7" s="41">
        <f t="shared" si="2"/>
        <v>133.69057314128659</v>
      </c>
    </row>
    <row r="8" spans="1:266" x14ac:dyDescent="0.25">
      <c r="A8" s="28" t="s">
        <v>6</v>
      </c>
      <c r="B8" s="97">
        <v>1.608149625</v>
      </c>
      <c r="C8" s="97">
        <v>-9.9742591730000001</v>
      </c>
      <c r="D8" s="97">
        <v>1.786803312</v>
      </c>
      <c r="E8" s="26">
        <v>1.430824538</v>
      </c>
      <c r="F8" s="97">
        <v>7.2950396499999997</v>
      </c>
      <c r="G8" s="97">
        <v>2.9674794000000001E-2</v>
      </c>
      <c r="H8" s="97">
        <v>1.528498806</v>
      </c>
      <c r="I8" s="26">
        <v>1.109326917</v>
      </c>
      <c r="J8" s="97">
        <f t="shared" si="3"/>
        <v>0.37024241633556831</v>
      </c>
      <c r="K8" s="97">
        <f t="shared" si="0"/>
        <v>5.805052390596666</v>
      </c>
      <c r="L8" s="97">
        <f t="shared" si="0"/>
        <v>0.80884899105020613</v>
      </c>
      <c r="M8" s="26">
        <f t="shared" si="0"/>
        <v>0.94944590242077553</v>
      </c>
      <c r="N8" s="31">
        <f>('post-vaccine carriage (0.1)'!DN8*(1-'invasiveness (0.1)'!$F$90)+'post-vaccine carriage (0.1)'!BP8)*EXP('invasiveness (0.1)'!$B8)/1000*(100000/('post-vaccine carriage (0.1)'!BP$47+'post-vaccine carriage (0.1)'!DN$47))</f>
        <v>8.6672881782416997</v>
      </c>
      <c r="O8" s="31">
        <f>('post-vaccine carriage (0.1)'!DO8*(1-'invasiveness (0.1)'!$F$90)+'post-vaccine carriage (0.1)'!BQ8)*EXP('invasiveness (0.1)'!$B8)/1000*(100000/('post-vaccine carriage (0.1)'!BQ$47+'post-vaccine carriage (0.1)'!DO$47))</f>
        <v>4.6101630810248402</v>
      </c>
      <c r="P8" s="31">
        <f>('post-vaccine carriage (0.1)'!DP8*(1-'invasiveness (0.1)'!$F$90)+'post-vaccine carriage (0.1)'!BR8)*EXP('invasiveness (0.1)'!$B8)/1000*(100000/('post-vaccine carriage (0.1)'!BR$47+'post-vaccine carriage (0.1)'!DP$47))</f>
        <v>4.4218877170981221</v>
      </c>
      <c r="Q8" s="31">
        <f>('post-vaccine carriage (0.1)'!DQ8*(1-'invasiveness (0.1)'!$F$90)+'post-vaccine carriage (0.1)'!BS8)*EXP('invasiveness (0.1)'!$B8)/1000*(100000/('post-vaccine carriage (0.1)'!BS$47+'post-vaccine carriage (0.1)'!DQ$47))</f>
        <v>3.2537664435327889</v>
      </c>
      <c r="R8" s="31">
        <f>('post-vaccine carriage (0.1)'!DR8*(1-'invasiveness (0.1)'!$F$90)+'post-vaccine carriage (0.1)'!BT8)*EXP('invasiveness (0.1)'!$B8)/1000*(100000/('post-vaccine carriage (0.1)'!BT$47+'post-vaccine carriage (0.1)'!DR$47))</f>
        <v>2.8612410637089485</v>
      </c>
      <c r="S8" s="31">
        <f>('post-vaccine carriage (0.1)'!DS8*(1-'invasiveness (0.1)'!$F$90)+'post-vaccine carriage (0.1)'!BU8)*EXP('invasiveness (0.1)'!$B8)/1000*(100000/('post-vaccine carriage (0.1)'!BU$47+'post-vaccine carriage (0.1)'!DS$47))</f>
        <v>3.8422203635836381</v>
      </c>
      <c r="T8" s="31">
        <f>('post-vaccine carriage (0.1)'!DT8*(1-'invasiveness (0.1)'!$F$90)+'post-vaccine carriage (0.1)'!BV8)*EXP('invasiveness (0.1)'!$B8)/1000*(100000/('post-vaccine carriage (0.1)'!BV$47+'post-vaccine carriage (0.1)'!DT$47))</f>
        <v>5.3294945068705761</v>
      </c>
      <c r="U8" s="31">
        <f>('post-vaccine carriage (0.1)'!DU8*(1-'invasiveness (0.1)'!$F$90)+'post-vaccine carriage (0.1)'!BW8)*EXP('invasiveness (0.1)'!$B8)/1000*(100000/('post-vaccine carriage (0.1)'!BW$47+'post-vaccine carriage (0.1)'!DU$47))</f>
        <v>4.9154541241767529</v>
      </c>
      <c r="V8" s="31">
        <f>('post-vaccine carriage (0.1)'!DV8*(1-'invasiveness (0.1)'!$F$90)+'post-vaccine carriage (0.1)'!BX8)*EXP('invasiveness (0.1)'!$B8)/1000*(100000/('post-vaccine carriage (0.1)'!BX$47+'post-vaccine carriage (0.1)'!DV$47))</f>
        <v>3.4489868889352242</v>
      </c>
      <c r="W8" s="38">
        <f>('post-vaccine carriage (0.1)'!DW8*(1-'invasiveness (0.1)'!$F$90)+'post-vaccine carriage (0.1)'!BY8)*EXP('invasiveness (0.1)'!$B8)/1000*(100000/('post-vaccine carriage (0.1)'!BY$47+'post-vaccine carriage (0.1)'!DW$47))</f>
        <v>4.2864945777711956</v>
      </c>
      <c r="X8" s="31">
        <f>('post-vaccine carriage (0.1)'!DX8*(1-'invasiveness (0.1)'!$F$90)+'post-vaccine carriage (0.1)'!BZ8)*EXP('invasiveness (0.1)'!$C8)/1000*(100000/('post-vaccine carriage (0.1)'!BZ$47+'post-vaccine carriage (0.1)'!DX$47))</f>
        <v>2.6412739811779726E-5</v>
      </c>
      <c r="Y8" s="31">
        <f>('post-vaccine carriage (0.1)'!DY8*(1-'invasiveness (0.1)'!$F$90)+'post-vaccine carriage (0.1)'!CA8)*EXP('invasiveness (0.1)'!$C8)/1000*(100000/('post-vaccine carriage (0.1)'!CA$47+'post-vaccine carriage (0.1)'!DY$47))</f>
        <v>2.4517753769881957E-5</v>
      </c>
      <c r="Z8" s="31">
        <f>('post-vaccine carriage (0.1)'!DZ8*(1-'invasiveness (0.1)'!$F$90)+'post-vaccine carriage (0.1)'!CB8)*EXP('invasiveness (0.1)'!$C8)/1000*(100000/('post-vaccine carriage (0.1)'!CB$47+'post-vaccine carriage (0.1)'!DZ$47))</f>
        <v>4.0889167601665695E-5</v>
      </c>
      <c r="AA8" s="31">
        <f>('post-vaccine carriage (0.1)'!EA8*(1-'invasiveness (0.1)'!$F$90)+'post-vaccine carriage (0.1)'!CC8)*EXP('invasiveness (0.1)'!$C8)/1000*(100000/('post-vaccine carriage (0.1)'!CC$47+'post-vaccine carriage (0.1)'!EA$47))</f>
        <v>4.5346289406095289E-5</v>
      </c>
      <c r="AB8" s="31">
        <f>('post-vaccine carriage (0.1)'!EB8*(1-'invasiveness (0.1)'!$F$90)+'post-vaccine carriage (0.1)'!CD8)*EXP('invasiveness (0.1)'!$C8)/1000*(100000/('post-vaccine carriage (0.1)'!CD$47+'post-vaccine carriage (0.1)'!EB$47))</f>
        <v>3.4434223483849762E-5</v>
      </c>
      <c r="AC8" s="31">
        <f>('post-vaccine carriage (0.1)'!EC8*(1-'invasiveness (0.1)'!$F$90)+'post-vaccine carriage (0.1)'!CE8)*EXP('invasiveness (0.1)'!$C8)/1000*(100000/('post-vaccine carriage (0.1)'!CE$47+'post-vaccine carriage (0.1)'!EC$47))</f>
        <v>2.8588143374923304E-5</v>
      </c>
      <c r="AD8" s="31">
        <f>('post-vaccine carriage (0.1)'!ED8*(1-'invasiveness (0.1)'!$F$90)+'post-vaccine carriage (0.1)'!CF8)*EXP('invasiveness (0.1)'!$C8)/1000*(100000/('post-vaccine carriage (0.1)'!CF$47+'post-vaccine carriage (0.1)'!ED$47))</f>
        <v>2.8786915126069699E-5</v>
      </c>
      <c r="AE8" s="31">
        <f>('post-vaccine carriage (0.1)'!EE8*(1-'invasiveness (0.1)'!$F$90)+'post-vaccine carriage (0.1)'!CG8)*EXP('invasiveness (0.1)'!$C8)/1000*(100000/('post-vaccine carriage (0.1)'!CG$47+'post-vaccine carriage (0.1)'!EE$47))</f>
        <v>1.868336795753931E-5</v>
      </c>
      <c r="AF8" s="31">
        <f>('post-vaccine carriage (0.1)'!EF8*(1-'invasiveness (0.1)'!$F$90)+'post-vaccine carriage (0.1)'!CH8)*EXP('invasiveness (0.1)'!$C8)/1000*(100000/('post-vaccine carriage (0.1)'!CH$47+'post-vaccine carriage (0.1)'!EF$47))</f>
        <v>1.0209048968355178E-5</v>
      </c>
      <c r="AG8" s="38">
        <f>('post-vaccine carriage (0.1)'!EG8*(1-'invasiveness (0.1)'!$F$90)+'post-vaccine carriage (0.1)'!CI8)*EXP('invasiveness (0.1)'!$C8)/1000*(100000/('post-vaccine carriage (0.1)'!CI$47+'post-vaccine carriage (0.1)'!EG$47))</f>
        <v>9.8621343438601803E-6</v>
      </c>
      <c r="AH8" s="31">
        <f>('post-vaccine carriage (0.1)'!EH8*(1-'invasiveness (0.1)'!$F$90)+'post-vaccine carriage (0.1)'!CJ8)*EXP('invasiveness (0.1)'!$D8)/1000*(100000/('post-vaccine carriage (0.1)'!CJ$47+'post-vaccine carriage (0.1)'!EH$47))</f>
        <v>2.2164858614080285</v>
      </c>
      <c r="AI8" s="31">
        <f>('post-vaccine carriage (0.1)'!EI8*(1-'invasiveness (0.1)'!$F$90)+'post-vaccine carriage (0.1)'!CK8)*EXP('invasiveness (0.1)'!$D8)/1000*(100000/('post-vaccine carriage (0.1)'!CK$47+'post-vaccine carriage (0.1)'!EI$47))</f>
        <v>2.02401772841757</v>
      </c>
      <c r="AJ8" s="31">
        <f>('post-vaccine carriage (0.1)'!EJ8*(1-'invasiveness (0.1)'!$F$90)+'post-vaccine carriage (0.1)'!CL8)*EXP('invasiveness (0.1)'!$D8)/1000*(100000/('post-vaccine carriage (0.1)'!CL$47+'post-vaccine carriage (0.1)'!EJ$47))</f>
        <v>3.2840843856700745</v>
      </c>
      <c r="AK8" s="31">
        <f>('post-vaccine carriage (0.1)'!EK8*(1-'invasiveness (0.1)'!$F$90)+'post-vaccine carriage (0.1)'!CM8)*EXP('invasiveness (0.1)'!$D8)/1000*(100000/('post-vaccine carriage (0.1)'!CM$47+'post-vaccine carriage (0.1)'!EK$47))</f>
        <v>4.3151899611032576</v>
      </c>
      <c r="AL8" s="31">
        <f>('post-vaccine carriage (0.1)'!EL8*(1-'invasiveness (0.1)'!$F$90)+'post-vaccine carriage (0.1)'!CN8)*EXP('invasiveness (0.1)'!$D8)/1000*(100000/('post-vaccine carriage (0.1)'!CN$47+'post-vaccine carriage (0.1)'!EL$47))</f>
        <v>3.9069158416221432</v>
      </c>
      <c r="AM8" s="31">
        <f>('post-vaccine carriage (0.1)'!EM8*(1-'invasiveness (0.1)'!$F$90)+'post-vaccine carriage (0.1)'!CO8)*EXP('invasiveness (0.1)'!$D8)/1000*(100000/('post-vaccine carriage (0.1)'!CO$47+'post-vaccine carriage (0.1)'!EM$47))</f>
        <v>5.5657216081512573</v>
      </c>
      <c r="AN8" s="31">
        <f>('post-vaccine carriage (0.1)'!EN8*(1-'invasiveness (0.1)'!$F$90)+'post-vaccine carriage (0.1)'!CP8)*EXP('invasiveness (0.1)'!$D8)/1000*(100000/('post-vaccine carriage (0.1)'!CP$47+'post-vaccine carriage (0.1)'!EN$47))</f>
        <v>6.6872746782387287</v>
      </c>
      <c r="AO8" s="31">
        <f>('post-vaccine carriage (0.1)'!EO8*(1-'invasiveness (0.1)'!$F$90)+'post-vaccine carriage (0.1)'!CQ8)*EXP('invasiveness (0.1)'!$D8)/1000*(100000/('post-vaccine carriage (0.1)'!CQ$47+'post-vaccine carriage (0.1)'!EO$47))</f>
        <v>7.6379573034437893</v>
      </c>
      <c r="AP8" s="31">
        <f>('post-vaccine carriage (0.1)'!EP8*(1-'invasiveness (0.1)'!$F$90)+'post-vaccine carriage (0.1)'!CR8)*EXP('invasiveness (0.1)'!$D8)/1000*(100000/('post-vaccine carriage (0.1)'!CR$47+'post-vaccine carriage (0.1)'!EP$47))</f>
        <v>5.2137124951338532</v>
      </c>
      <c r="AQ8" s="38">
        <f>('post-vaccine carriage (0.1)'!EQ8*(1-'invasiveness (0.1)'!$F$90)+'post-vaccine carriage (0.1)'!CS8)*EXP('invasiveness (0.1)'!$D8)/1000*(100000/('post-vaccine carriage (0.1)'!CS$47+'post-vaccine carriage (0.1)'!EQ$47))</f>
        <v>0.92506638308571387</v>
      </c>
      <c r="AR8" s="31">
        <f>('post-vaccine carriage (0.1)'!ER8*(1-'invasiveness (0.1)'!$F$90)+'post-vaccine carriage (0.1)'!CT8)*EXP('invasiveness (0.1)'!$E8)/1000*(100000/('post-vaccine carriage (0.1)'!CT$47+'post-vaccine carriage (0.1)'!ER$47))</f>
        <v>1.6578846826050528</v>
      </c>
      <c r="AS8" s="31">
        <f>('post-vaccine carriage (0.1)'!ES8*(1-'invasiveness (0.1)'!$F$90)+'post-vaccine carriage (0.1)'!CU8)*EXP('invasiveness (0.1)'!$E8)/1000*(100000/('post-vaccine carriage (0.1)'!CU$47+'post-vaccine carriage (0.1)'!ES$47))</f>
        <v>1.3571709704252204</v>
      </c>
      <c r="AT8" s="31">
        <f>('post-vaccine carriage (0.1)'!ET8*(1-'invasiveness (0.1)'!$F$90)+'post-vaccine carriage (0.1)'!CV8)*EXP('invasiveness (0.1)'!$E8)/1000*(100000/('post-vaccine carriage (0.1)'!CV$47+'post-vaccine carriage (0.1)'!ET$47))</f>
        <v>2.5166203022742368</v>
      </c>
      <c r="AU8" s="31">
        <f>('post-vaccine carriage (0.1)'!EU8*(1-'invasiveness (0.1)'!$F$90)+'post-vaccine carriage (0.1)'!CW8)*EXP('invasiveness (0.1)'!$E8)/1000*(100000/('post-vaccine carriage (0.1)'!CW$47+'post-vaccine carriage (0.1)'!EU$47))</f>
        <v>3.1739430873595813</v>
      </c>
      <c r="AV8" s="31">
        <f>('post-vaccine carriage (0.1)'!EV8*(1-'invasiveness (0.1)'!$F$90)+'post-vaccine carriage (0.1)'!CX8)*EXP('invasiveness (0.1)'!$E8)/1000*(100000/('post-vaccine carriage (0.1)'!CX$47+'post-vaccine carriage (0.1)'!EV$47))</f>
        <v>2.4572572253479215</v>
      </c>
      <c r="AW8" s="31">
        <f>('post-vaccine carriage (0.1)'!EW8*(1-'invasiveness (0.1)'!$F$90)+'post-vaccine carriage (0.1)'!CY8)*EXP('invasiveness (0.1)'!$E8)/1000*(100000/('post-vaccine carriage (0.1)'!CY$47+'post-vaccine carriage (0.1)'!EW$47))</f>
        <v>3.8724556098122589</v>
      </c>
      <c r="AX8" s="31">
        <f>('post-vaccine carriage (0.1)'!EX8*(1-'invasiveness (0.1)'!$F$90)+'post-vaccine carriage (0.1)'!CZ8)*EXP('invasiveness (0.1)'!$E8)/1000*(100000/('post-vaccine carriage (0.1)'!CZ$47+'post-vaccine carriage (0.1)'!EX$47))</f>
        <v>4.774901659079358</v>
      </c>
      <c r="AY8" s="31">
        <f>('post-vaccine carriage (0.1)'!EY8*(1-'invasiveness (0.1)'!$F$90)+'post-vaccine carriage (0.1)'!DA8)*EXP('invasiveness (0.1)'!$E8)/1000*(100000/('post-vaccine carriage (0.1)'!DA$47+'post-vaccine carriage (0.1)'!EY$47))</f>
        <v>4.8469283116253887</v>
      </c>
      <c r="AZ8" s="31">
        <f>('post-vaccine carriage (0.1)'!EZ8*(1-'invasiveness (0.1)'!$F$90)+'post-vaccine carriage (0.1)'!DB8)*EXP('invasiveness (0.1)'!$E8)/1000*(100000/('post-vaccine carriage (0.1)'!DB$47+'post-vaccine carriage (0.1)'!EZ$47))</f>
        <v>3.7078777361592148</v>
      </c>
      <c r="BA8" s="38">
        <f>('post-vaccine carriage (0.1)'!FA8*(1-'invasiveness (0.1)'!$F$90)+'post-vaccine carriage (0.1)'!DC8)*EXP('invasiveness (0.1)'!$E8)/1000*(100000/('post-vaccine carriage (0.1)'!DC$47+'post-vaccine carriage (0.1)'!FA$47))</f>
        <v>3.492616643049566</v>
      </c>
      <c r="BB8" s="31">
        <f>('post-vaccine carriage (0.1)'!DN8*(1-'invasiveness (0.1)'!$F$90)+'post-vaccine carriage (0.1)'!BP8)*EXP('invasiveness (0.1)'!$B8-1.96*$J8)/1000*(100000/('post-vaccine carriage (0.1)'!BP$47+'post-vaccine carriage (0.1)'!DN$47))</f>
        <v>4.1949474945309921</v>
      </c>
      <c r="BC8" s="31">
        <f>('post-vaccine carriage (0.1)'!DO8*(1-'invasiveness (0.1)'!$F$90)+'post-vaccine carriage (0.1)'!BQ8)*EXP('invasiveness (0.1)'!$B8-1.96*$J8)/1000*(100000/('post-vaccine carriage (0.1)'!BQ$47+'post-vaccine carriage (0.1)'!DO$47))</f>
        <v>2.2313083017908544</v>
      </c>
      <c r="BD8" s="31">
        <f>('post-vaccine carriage (0.1)'!DP8*(1-'invasiveness (0.1)'!$F$90)+'post-vaccine carriage (0.1)'!BR8)*EXP('invasiveness (0.1)'!$B8-1.96*$J8)/1000*(100000/('post-vaccine carriage (0.1)'!BR$47+'post-vaccine carriage (0.1)'!DP$47))</f>
        <v>2.140183459747524</v>
      </c>
      <c r="BE8" s="31">
        <f>('post-vaccine carriage (0.1)'!DQ8*(1-'invasiveness (0.1)'!$F$90)+'post-vaccine carriage (0.1)'!BS8)*EXP('invasiveness (0.1)'!$B8-1.96*$J8)/1000*(100000/('post-vaccine carriage (0.1)'!BS$47+'post-vaccine carriage (0.1)'!DQ$47))</f>
        <v>1.5748154566213914</v>
      </c>
      <c r="BF8" s="31">
        <f>('post-vaccine carriage (0.1)'!DR8*(1-'invasiveness (0.1)'!$F$90)+'post-vaccine carriage (0.1)'!BT8)*EXP('invasiveness (0.1)'!$B8-1.96*$J8)/1000*(100000/('post-vaccine carriage (0.1)'!BT$47+'post-vaccine carriage (0.1)'!DR$47))</f>
        <v>1.384834077813021</v>
      </c>
      <c r="BG8" s="31">
        <f>('post-vaccine carriage (0.1)'!DS8*(1-'invasiveness (0.1)'!$F$90)+'post-vaccine carriage (0.1)'!BU8)*EXP('invasiveness (0.1)'!$B8-1.96*$J8)/1000*(100000/('post-vaccine carriage (0.1)'!BU$47+'post-vaccine carriage (0.1)'!DS$47))</f>
        <v>1.8596257971568817</v>
      </c>
      <c r="BH8" s="31">
        <f>('post-vaccine carriage (0.1)'!DT8*(1-'invasiveness (0.1)'!$F$90)+'post-vaccine carriage (0.1)'!BV8)*EXP('invasiveness (0.1)'!$B8-1.96*$J8)/1000*(100000/('post-vaccine carriage (0.1)'!BV$47+'post-vaccine carriage (0.1)'!DT$47))</f>
        <v>2.579463053373273</v>
      </c>
      <c r="BI8" s="31">
        <f>('post-vaccine carriage (0.1)'!DU8*(1-'invasiveness (0.1)'!$F$90)+'post-vaccine carriage (0.1)'!BW8)*EXP('invasiveness (0.1)'!$B8-1.96*$J8)/1000*(100000/('post-vaccine carriage (0.1)'!BW$47+'post-vaccine carriage (0.1)'!DU$47))</f>
        <v>2.3790684627819099</v>
      </c>
      <c r="BJ8" s="31">
        <f>('post-vaccine carriage (0.1)'!DV8*(1-'invasiveness (0.1)'!$F$90)+'post-vaccine carriage (0.1)'!BX8)*EXP('invasiveness (0.1)'!$B8-1.96*$J8)/1000*(100000/('post-vaccine carriage (0.1)'!BX$47+'post-vaccine carriage (0.1)'!DV$47))</f>
        <v>1.6693017020860372</v>
      </c>
      <c r="BK8" s="38">
        <f>('post-vaccine carriage (0.1)'!DW8*(1-'invasiveness (0.1)'!$F$90)+'post-vaccine carriage (0.1)'!BY8)*EXP('invasiveness (0.1)'!$B8-1.96*$J8)/1000*(100000/('post-vaccine carriage (0.1)'!BY$47+'post-vaccine carriage (0.1)'!DW$47))</f>
        <v>2.0746534924825615</v>
      </c>
      <c r="BL8" s="31">
        <f>('post-vaccine carriage (0.1)'!DX8*(1-'invasiveness (0.1)'!$F$90)+'post-vaccine carriage (0.1)'!BZ8)*EXP('invasiveness (0.1)'!$C8-1.96*$K8)/1000*(100000/('post-vaccine carriage (0.1)'!BZ$47+'post-vaccine carriage (0.1)'!DX$47))</f>
        <v>3.0231040927235634E-10</v>
      </c>
      <c r="BM8" s="31">
        <f>('post-vaccine carriage (0.1)'!DY8*(1-'invasiveness (0.1)'!$F$90)+'post-vaccine carriage (0.1)'!CA8)*EXP('invasiveness (0.1)'!$C8-1.96*$K8)/1000*(100000/('post-vaccine carriage (0.1)'!CA$47+'post-vaccine carriage (0.1)'!DY$47))</f>
        <v>2.8062110290073857E-10</v>
      </c>
      <c r="BN8" s="31">
        <f>('post-vaccine carriage (0.1)'!DZ8*(1-'invasiveness (0.1)'!$F$90)+'post-vaccine carriage (0.1)'!CB8)*EXP('invasiveness (0.1)'!$C8-1.96*$K8)/1000*(100000/('post-vaccine carriage (0.1)'!CB$47+'post-vaccine carriage (0.1)'!DZ$47))</f>
        <v>4.6800222470493539E-10</v>
      </c>
      <c r="BO8" s="31">
        <f>('post-vaccine carriage (0.1)'!EA8*(1-'invasiveness (0.1)'!$F$90)+'post-vaccine carriage (0.1)'!CC8)*EXP('invasiveness (0.1)'!$C8-1.96*$K8)/1000*(100000/('post-vaccine carriage (0.1)'!CC$47+'post-vaccine carriage (0.1)'!EA$47))</f>
        <v>5.1901678534786107E-10</v>
      </c>
      <c r="BP8" s="31">
        <f>('post-vaccine carriage (0.1)'!EB8*(1-'invasiveness (0.1)'!$F$90)+'post-vaccine carriage (0.1)'!CD8)*EXP('invasiveness (0.1)'!$C8-1.96*$K8)/1000*(100000/('post-vaccine carriage (0.1)'!CD$47+'post-vaccine carriage (0.1)'!EB$47))</f>
        <v>3.941213319239136E-10</v>
      </c>
      <c r="BQ8" s="31">
        <f>('post-vaccine carriage (0.1)'!EC8*(1-'invasiveness (0.1)'!$F$90)+'post-vaccine carriage (0.1)'!CE8)*EXP('invasiveness (0.1)'!$C8-1.96*$K8)/1000*(100000/('post-vaccine carriage (0.1)'!CE$47+'post-vaccine carriage (0.1)'!EC$47))</f>
        <v>3.272092704353007E-10</v>
      </c>
      <c r="BR8" s="31">
        <f>('post-vaccine carriage (0.1)'!ED8*(1-'invasiveness (0.1)'!$F$90)+'post-vaccine carriage (0.1)'!CF8)*EXP('invasiveness (0.1)'!$C8-1.96*$K8)/1000*(100000/('post-vaccine carriage (0.1)'!CF$47+'post-vaccine carriage (0.1)'!ED$47))</f>
        <v>3.2948433806815756E-10</v>
      </c>
      <c r="BS8" s="31">
        <f>('post-vaccine carriage (0.1)'!EE8*(1-'invasiveness (0.1)'!$F$90)+'post-vaccine carriage (0.1)'!CG8)*EXP('invasiveness (0.1)'!$C8-1.96*$K8)/1000*(100000/('post-vaccine carriage (0.1)'!CG$47+'post-vaccine carriage (0.1)'!EE$47))</f>
        <v>2.138428899871541E-10</v>
      </c>
      <c r="BT8" s="31">
        <f>('post-vaccine carriage (0.1)'!EF8*(1-'invasiveness (0.1)'!$F$90)+'post-vaccine carriage (0.1)'!CH8)*EXP('invasiveness (0.1)'!$C8-1.96*$K8)/1000*(100000/('post-vaccine carriage (0.1)'!CH$47+'post-vaccine carriage (0.1)'!EF$47))</f>
        <v>1.1684898249474795E-10</v>
      </c>
      <c r="BU8" s="38">
        <f>('post-vaccine carriage (0.1)'!EG8*(1-'invasiveness (0.1)'!$F$90)+'post-vaccine carriage (0.1)'!CI8)*EXP('invasiveness (0.1)'!$C8-1.96*$K8)/1000*(100000/('post-vaccine carriage (0.1)'!CI$47+'post-vaccine carriage (0.1)'!EG$47))</f>
        <v>1.128783265589758E-10</v>
      </c>
      <c r="BV8" s="31">
        <f>('post-vaccine carriage (0.1)'!EH8*(1-'invasiveness (0.1)'!$F$90)+'post-vaccine carriage (0.1)'!CJ8)*EXP('invasiveness (0.1)'!$D8-1.96*$L8)/1000*(100000/('post-vaccine carriage (0.1)'!CJ$47+'post-vaccine carriage (0.1)'!EH$47))</f>
        <v>0.45410763566972495</v>
      </c>
      <c r="BW8" s="31">
        <f>('post-vaccine carriage (0.1)'!EI8*(1-'invasiveness (0.1)'!$F$90)+'post-vaccine carriage (0.1)'!CK8)*EXP('invasiveness (0.1)'!$D8-1.96*$L8)/1000*(100000/('post-vaccine carriage (0.1)'!CK$47+'post-vaccine carriage (0.1)'!EI$47))</f>
        <v>0.41467528451611041</v>
      </c>
      <c r="BX8" s="31">
        <f>('post-vaccine carriage (0.1)'!EJ8*(1-'invasiveness (0.1)'!$F$90)+'post-vaccine carriage (0.1)'!CL8)*EXP('invasiveness (0.1)'!$D8-1.96*$L8)/1000*(100000/('post-vaccine carriage (0.1)'!CL$47+'post-vaccine carriage (0.1)'!EJ$47))</f>
        <v>0.67283433730956854</v>
      </c>
      <c r="BY8" s="31">
        <f>('post-vaccine carriage (0.1)'!EK8*(1-'invasiveness (0.1)'!$F$90)+'post-vaccine carriage (0.1)'!CM8)*EXP('invasiveness (0.1)'!$D8-1.96*$L8)/1000*(100000/('post-vaccine carriage (0.1)'!CM$47+'post-vaccine carriage (0.1)'!EK$47))</f>
        <v>0.88408446217541725</v>
      </c>
      <c r="BZ8" s="31">
        <f>('post-vaccine carriage (0.1)'!EL8*(1-'invasiveness (0.1)'!$F$90)+'post-vaccine carriage (0.1)'!CN8)*EXP('invasiveness (0.1)'!$D8-1.96*$L8)/1000*(100000/('post-vaccine carriage (0.1)'!CN$47+'post-vaccine carriage (0.1)'!EL$47))</f>
        <v>0.80043836348795172</v>
      </c>
      <c r="CA8" s="31">
        <f>('post-vaccine carriage (0.1)'!EM8*(1-'invasiveness (0.1)'!$F$90)+'post-vaccine carriage (0.1)'!CO8)*EXP('invasiveness (0.1)'!$D8-1.96*$L8)/1000*(100000/('post-vaccine carriage (0.1)'!CO$47+'post-vaccine carriage (0.1)'!EM$47))</f>
        <v>1.1402900078360552</v>
      </c>
      <c r="CB8" s="31">
        <f>('post-vaccine carriage (0.1)'!EN8*(1-'invasiveness (0.1)'!$F$90)+'post-vaccine carriage (0.1)'!CP8)*EXP('invasiveness (0.1)'!$D8-1.96*$L8)/1000*(100000/('post-vaccine carriage (0.1)'!CP$47+'post-vaccine carriage (0.1)'!EN$47))</f>
        <v>1.3700707710717865</v>
      </c>
      <c r="CC8" s="31">
        <f>('post-vaccine carriage (0.1)'!EO8*(1-'invasiveness (0.1)'!$F$90)+'post-vaccine carriage (0.1)'!CQ8)*EXP('invasiveness (0.1)'!$D8-1.96*$L8)/1000*(100000/('post-vaccine carriage (0.1)'!CQ$47+'post-vaccine carriage (0.1)'!EO$47))</f>
        <v>1.5648440591494786</v>
      </c>
      <c r="CD8" s="31">
        <f>('post-vaccine carriage (0.1)'!EP8*(1-'invasiveness (0.1)'!$F$90)+'post-vaccine carriage (0.1)'!CR8)*EXP('invasiveness (0.1)'!$D8-1.96*$L8)/1000*(100000/('post-vaccine carriage (0.1)'!CR$47+'post-vaccine carriage (0.1)'!EP$47))</f>
        <v>1.0681713316785701</v>
      </c>
      <c r="CE8" s="38">
        <f>('post-vaccine carriage (0.1)'!EQ8*(1-'invasiveness (0.1)'!$F$90)+'post-vaccine carriage (0.1)'!CS8)*EXP('invasiveness (0.1)'!$D8-1.96*$L8)/1000*(100000/('post-vaccine carriage (0.1)'!CS$47+'post-vaccine carriage (0.1)'!EQ$47))</f>
        <v>0.18952510159200422</v>
      </c>
      <c r="CF8" s="31">
        <f>('post-vaccine carriage (0.1)'!ER8*(1-'invasiveness (0.1)'!$F$90)+'post-vaccine carriage (0.1)'!CT8)*EXP('invasiveness (0.1)'!$E8-1.96*$M8)/1000*(100000/('post-vaccine carriage (0.1)'!CT$47+'post-vaccine carriage (0.1)'!ER$47))</f>
        <v>0.25785149345264075</v>
      </c>
      <c r="CG8" s="31">
        <f>('post-vaccine carriage (0.1)'!ES8*(1-'invasiveness (0.1)'!$F$90)+'post-vaccine carriage (0.1)'!CU8)*EXP('invasiveness (0.1)'!$E8-1.96*$M8)/1000*(100000/('post-vaccine carriage (0.1)'!CU$47+'post-vaccine carriage (0.1)'!ES$47))</f>
        <v>0.21108136486600182</v>
      </c>
      <c r="CH8" s="31">
        <f>('post-vaccine carriage (0.1)'!ET8*(1-'invasiveness (0.1)'!$F$90)+'post-vaccine carriage (0.1)'!CV8)*EXP('invasiveness (0.1)'!$E8-1.96*$M8)/1000*(100000/('post-vaccine carriage (0.1)'!CV$47+'post-vaccine carriage (0.1)'!ET$47))</f>
        <v>0.39141100114092486</v>
      </c>
      <c r="CI8" s="31">
        <f>('post-vaccine carriage (0.1)'!EU8*(1-'invasiveness (0.1)'!$F$90)+'post-vaccine carriage (0.1)'!CW8)*EXP('invasiveness (0.1)'!$E8-1.96*$M8)/1000*(100000/('post-vaccine carriage (0.1)'!CW$47+'post-vaccine carriage (0.1)'!EU$47))</f>
        <v>0.49364468698955755</v>
      </c>
      <c r="CJ8" s="31">
        <f>('post-vaccine carriage (0.1)'!EV8*(1-'invasiveness (0.1)'!$F$90)+'post-vaccine carriage (0.1)'!CX8)*EXP('invasiveness (0.1)'!$E8-1.96*$M8)/1000*(100000/('post-vaccine carriage (0.1)'!CX$47+'post-vaccine carriage (0.1)'!EV$47))</f>
        <v>0.38217823712422461</v>
      </c>
      <c r="CK8" s="31">
        <f>('post-vaccine carriage (0.1)'!EW8*(1-'invasiveness (0.1)'!$F$90)+'post-vaccine carriage (0.1)'!CY8)*EXP('invasiveness (0.1)'!$E8-1.96*$M8)/1000*(100000/('post-vaccine carriage (0.1)'!CY$47+'post-vaccine carriage (0.1)'!EW$47))</f>
        <v>0.60228462980318043</v>
      </c>
      <c r="CL8" s="31">
        <f>('post-vaccine carriage (0.1)'!EX8*(1-'invasiveness (0.1)'!$F$90)+'post-vaccine carriage (0.1)'!CZ8)*EXP('invasiveness (0.1)'!$E8-1.96*$M8)/1000*(100000/('post-vaccine carriage (0.1)'!CZ$47+'post-vaccine carriage (0.1)'!EX$47))</f>
        <v>0.74264243876629688</v>
      </c>
      <c r="CM8" s="31">
        <f>('post-vaccine carriage (0.1)'!EY8*(1-'invasiveness (0.1)'!$F$90)+'post-vaccine carriage (0.1)'!DA8)*EXP('invasiveness (0.1)'!$E8-1.96*$M8)/1000*(100000/('post-vaccine carriage (0.1)'!DA$47+'post-vaccine carriage (0.1)'!EY$47))</f>
        <v>0.75384477396020544</v>
      </c>
      <c r="CN8" s="31">
        <f>('post-vaccine carriage (0.1)'!EZ8*(1-'invasiveness (0.1)'!$F$90)+'post-vaccine carriage (0.1)'!DB8)*EXP('invasiveness (0.1)'!$E8-1.96*$M8)/1000*(100000/('post-vaccine carriage (0.1)'!DB$47+'post-vaccine carriage (0.1)'!EZ$47))</f>
        <v>0.5766877647401556</v>
      </c>
      <c r="CO8" s="38">
        <f>('post-vaccine carriage (0.1)'!FA8*(1-'invasiveness (0.1)'!$F$90)+'post-vaccine carriage (0.1)'!DC8)*EXP('invasiveness (0.1)'!$E8-1.96*$M8)/1000*(100000/('post-vaccine carriage (0.1)'!DC$47+'post-vaccine carriage (0.1)'!FA$47))</f>
        <v>0.54320811749873543</v>
      </c>
      <c r="CP8" s="31">
        <f>('post-vaccine carriage (0.1)'!DN8*(1-'invasiveness (0.1)'!$F$90)+'post-vaccine carriage (0.1)'!BP8)*MIN(1000, EXP('invasiveness (0.1)'!$B8+1.96*$J8))/1000*(100000/('post-vaccine carriage (0.1)'!BP$47+'post-vaccine carriage (0.1)'!DN$47))</f>
        <v>17.907705510647197</v>
      </c>
      <c r="CQ8" s="31">
        <f>('post-vaccine carriage (0.1)'!DO8*(1-'invasiveness (0.1)'!$F$90)+'post-vaccine carriage (0.1)'!BQ8)*MIN(1000, EXP('invasiveness (0.1)'!$B8+1.96*$J8))/1000*(100000/('post-vaccine carriage (0.1)'!BQ$47+'post-vaccine carriage (0.1)'!DO$47))</f>
        <v>9.5251757081646868</v>
      </c>
      <c r="CR8" s="31">
        <f>('post-vaccine carriage (0.1)'!DP8*(1-'invasiveness (0.1)'!$F$90)+'post-vaccine carriage (0.1)'!BR8)*MIN(1000, EXP('invasiveness (0.1)'!$B8+1.96*$J8))/1000*(100000/('post-vaccine carriage (0.1)'!BR$47+'post-vaccine carriage (0.1)'!DP$47))</f>
        <v>9.1361751692679203</v>
      </c>
      <c r="CS8" s="31">
        <f>('post-vaccine carriage (0.1)'!DQ8*(1-'invasiveness (0.1)'!$F$90)+'post-vaccine carriage (0.1)'!BS8)*MIN(1000, EXP('invasiveness (0.1)'!$B8+1.96*$J8))/1000*(100000/('post-vaccine carriage (0.1)'!BS$47+'post-vaccine carriage (0.1)'!DQ$47))</f>
        <v>6.7226899663363406</v>
      </c>
      <c r="CT8" s="31">
        <f>('post-vaccine carriage (0.1)'!DR8*(1-'invasiveness (0.1)'!$F$90)+'post-vaccine carriage (0.1)'!BT8)*MIN(1000, EXP('invasiveness (0.1)'!$B8+1.96*$J8))/1000*(100000/('post-vaccine carriage (0.1)'!BT$47+'post-vaccine carriage (0.1)'!DR$47))</f>
        <v>5.9116832520348135</v>
      </c>
      <c r="CU8" s="31">
        <f>('post-vaccine carriage (0.1)'!DS8*(1-'invasiveness (0.1)'!$F$90)+'post-vaccine carriage (0.1)'!BU8)*MIN(1000, EXP('invasiveness (0.1)'!$B8+1.96*$J8))/1000*(100000/('post-vaccine carriage (0.1)'!BU$47+'post-vaccine carriage (0.1)'!DS$47))</f>
        <v>7.9385096425887927</v>
      </c>
      <c r="CV8" s="31">
        <f>('post-vaccine carriage (0.1)'!DT8*(1-'invasiveness (0.1)'!$F$90)+'post-vaccine carriage (0.1)'!BV8)*MIN(1000, EXP('invasiveness (0.1)'!$B8+1.96*$J8))/1000*(100000/('post-vaccine carriage (0.1)'!BV$47+'post-vaccine carriage (0.1)'!DT$47))</f>
        <v>11.011404742401394</v>
      </c>
      <c r="CW8" s="31">
        <f>('post-vaccine carriage (0.1)'!DU8*(1-'invasiveness (0.1)'!$F$90)+'post-vaccine carriage (0.1)'!BW8)*MIN(1000, EXP('invasiveness (0.1)'!$B8+1.96*$J8))/1000*(100000/('post-vaccine carriage (0.1)'!BW$47+'post-vaccine carriage (0.1)'!DU$47))</f>
        <v>10.155945331070177</v>
      </c>
      <c r="CX8" s="31">
        <f>('post-vaccine carriage (0.1)'!DV8*(1-'invasiveness (0.1)'!$F$90)+'post-vaccine carriage (0.1)'!BX8)*MIN(1000, EXP('invasiveness (0.1)'!$B8+1.96*$J8))/1000*(100000/('post-vaccine carriage (0.1)'!BX$47+'post-vaccine carriage (0.1)'!DV$47))</f>
        <v>7.1260399154819565</v>
      </c>
      <c r="CY8" s="38">
        <f>('post-vaccine carriage (0.1)'!DW8*(1-'invasiveness (0.1)'!$F$90)+'post-vaccine carriage (0.1)'!BY8)*MIN(1000, EXP('invasiveness (0.1)'!$B8+1.96*$J8))/1000*(100000/('post-vaccine carriage (0.1)'!BY$47+'post-vaccine carriage (0.1)'!DW$47))</f>
        <v>8.8564359454914126</v>
      </c>
      <c r="CZ8" s="31">
        <f>('post-vaccine carriage (0.1)'!DX8*(1-'invasiveness (0.1)'!$F$90)+'post-vaccine carriage (0.1)'!BZ8)*MIN(1000, EXP('invasiveness (0.1)'!$C8+1.96*$K8))/1000*(100000/('post-vaccine carriage (0.1)'!BZ$47+'post-vaccine carriage (0.1)'!DX$47))</f>
        <v>2.3076705365320835</v>
      </c>
      <c r="DA8" s="31">
        <f>('post-vaccine carriage (0.1)'!DY8*(1-'invasiveness (0.1)'!$F$90)+'post-vaccine carriage (0.1)'!CA8)*MIN(1000, EXP('invasiveness (0.1)'!$C8+1.96*$K8))/1000*(100000/('post-vaccine carriage (0.1)'!CA$47+'post-vaccine carriage (0.1)'!DY$47))</f>
        <v>2.1421063623044359</v>
      </c>
      <c r="DB8" s="31">
        <f>('post-vaccine carriage (0.1)'!DZ8*(1-'invasiveness (0.1)'!$F$90)+'post-vaccine carriage (0.1)'!CB8)*MIN(1000, EXP('invasiveness (0.1)'!$C8+1.96*$K8))/1000*(100000/('post-vaccine carriage (0.1)'!CB$47+'post-vaccine carriage (0.1)'!DZ$47))</f>
        <v>3.5724702552668717</v>
      </c>
      <c r="DC8" s="31">
        <f>('post-vaccine carriage (0.1)'!EA8*(1-'invasiveness (0.1)'!$F$90)+'post-vaccine carriage (0.1)'!CC8)*MIN(1000, EXP('invasiveness (0.1)'!$C8+1.96*$K8))/1000*(100000/('post-vaccine carriage (0.1)'!CC$47+'post-vaccine carriage (0.1)'!EA$47))</f>
        <v>3.9618872085671755</v>
      </c>
      <c r="DD8" s="31">
        <f>('post-vaccine carriage (0.1)'!EB8*(1-'invasiveness (0.1)'!$F$90)+'post-vaccine carriage (0.1)'!CD8)*MIN(1000, EXP('invasiveness (0.1)'!$C8+1.96*$K8))/1000*(100000/('post-vaccine carriage (0.1)'!CD$47+'post-vaccine carriage (0.1)'!EB$47))</f>
        <v>3.0085043637389672</v>
      </c>
      <c r="DE8" s="31">
        <f>('post-vaccine carriage (0.1)'!EC8*(1-'invasiveness (0.1)'!$F$90)+'post-vaccine carriage (0.1)'!CE8)*MIN(1000, EXP('invasiveness (0.1)'!$C8+1.96*$K8))/1000*(100000/('post-vaccine carriage (0.1)'!CE$47+'post-vaccine carriage (0.1)'!EC$47))</f>
        <v>2.4977346776816685</v>
      </c>
      <c r="DF8" s="31">
        <f>('post-vaccine carriage (0.1)'!ED8*(1-'invasiveness (0.1)'!$F$90)+'post-vaccine carriage (0.1)'!CF8)*MIN(1000, EXP('invasiveness (0.1)'!$C8+1.96*$K8))/1000*(100000/('post-vaccine carriage (0.1)'!CF$47+'post-vaccine carriage (0.1)'!ED$47))</f>
        <v>2.5151012862532953</v>
      </c>
      <c r="DG8" s="31">
        <f>('post-vaccine carriage (0.1)'!EE8*(1-'invasiveness (0.1)'!$F$90)+'post-vaccine carriage (0.1)'!CG8)*MIN(1000, EXP('invasiveness (0.1)'!$C8+1.96*$K8))/1000*(100000/('post-vaccine carriage (0.1)'!CG$47+'post-vaccine carriage (0.1)'!EE$47))</f>
        <v>1.632358402272692</v>
      </c>
      <c r="DH8" s="31">
        <f>('post-vaccine carriage (0.1)'!EF8*(1-'invasiveness (0.1)'!$F$90)+'post-vaccine carriage (0.1)'!CH8)*MIN(1000, EXP('invasiveness (0.1)'!$C8+1.96*$K8))/1000*(100000/('post-vaccine carriage (0.1)'!CH$47+'post-vaccine carriage (0.1)'!EF$47))</f>
        <v>0.89196053412752951</v>
      </c>
      <c r="DI8" s="38">
        <f>('post-vaccine carriage (0.1)'!EG8*(1-'invasiveness (0.1)'!$F$90)+'post-vaccine carriage (0.1)'!CI8)*MIN(1000, EXP('invasiveness (0.1)'!$C8+1.96*$K8))/1000*(100000/('post-vaccine carriage (0.1)'!CI$47+'post-vaccine carriage (0.1)'!EG$47))</f>
        <v>0.8616507418324435</v>
      </c>
      <c r="DJ8" s="31">
        <f>('post-vaccine carriage (0.1)'!EH8*(1-'invasiveness (0.1)'!$F$90)+'post-vaccine carriage (0.1)'!CJ8)*MIN(1000, EXP('invasiveness (0.1)'!$D8+1.96*$L8))/1000*(100000/('post-vaccine carriage (0.1)'!CJ$47+'post-vaccine carriage (0.1)'!EH$47))</f>
        <v>10.818601555942132</v>
      </c>
      <c r="DK8" s="31">
        <f>('post-vaccine carriage (0.1)'!EI8*(1-'invasiveness (0.1)'!$F$90)+'post-vaccine carriage (0.1)'!CK8)*MIN(1000, EXP('invasiveness (0.1)'!$D8+1.96*$L8))/1000*(100000/('post-vaccine carriage (0.1)'!CK$47+'post-vaccine carriage (0.1)'!EI$47))</f>
        <v>9.8791703241466369</v>
      </c>
      <c r="DL8" s="31">
        <f>('post-vaccine carriage (0.1)'!EJ8*(1-'invasiveness (0.1)'!$F$90)+'post-vaccine carriage (0.1)'!CL8)*MIN(1000, EXP('invasiveness (0.1)'!$D8+1.96*$L8))/1000*(100000/('post-vaccine carriage (0.1)'!CL$47+'post-vaccine carriage (0.1)'!EJ$47))</f>
        <v>16.02951819511518</v>
      </c>
      <c r="DM8" s="31">
        <f>('post-vaccine carriage (0.1)'!EK8*(1-'invasiveness (0.1)'!$F$90)+'post-vaccine carriage (0.1)'!CM8)*MIN(1000, EXP('invasiveness (0.1)'!$D8+1.96*$L8))/1000*(100000/('post-vaccine carriage (0.1)'!CM$47+'post-vaccine carriage (0.1)'!EK$47))</f>
        <v>21.062313836606766</v>
      </c>
      <c r="DN8" s="31">
        <f>('post-vaccine carriage (0.1)'!EL8*(1-'invasiveness (0.1)'!$F$90)+'post-vaccine carriage (0.1)'!CN8)*MIN(1000, EXP('invasiveness (0.1)'!$D8+1.96*$L8))/1000*(100000/('post-vaccine carriage (0.1)'!CN$47+'post-vaccine carriage (0.1)'!EL$47))</f>
        <v>19.06954000431017</v>
      </c>
      <c r="DO8" s="31">
        <f>('post-vaccine carriage (0.1)'!EM8*(1-'invasiveness (0.1)'!$F$90)+'post-vaccine carriage (0.1)'!CO8)*MIN(1000, EXP('invasiveness (0.1)'!$D8+1.96*$L8))/1000*(100000/('post-vaccine carriage (0.1)'!CO$47+'post-vaccine carriage (0.1)'!EM$47))</f>
        <v>27.166121606404143</v>
      </c>
      <c r="DP8" s="31">
        <f>('post-vaccine carriage (0.1)'!EN8*(1-'invasiveness (0.1)'!$F$90)+'post-vaccine carriage (0.1)'!CP8)*MIN(1000, EXP('invasiveness (0.1)'!$D8+1.96*$L8))/1000*(100000/('post-vaccine carriage (0.1)'!CP$47+'post-vaccine carriage (0.1)'!EN$47))</f>
        <v>32.640388778770443</v>
      </c>
      <c r="DQ8" s="31">
        <f>('post-vaccine carriage (0.1)'!EO8*(1-'invasiveness (0.1)'!$F$90)+'post-vaccine carriage (0.1)'!CQ8)*MIN(1000, EXP('invasiveness (0.1)'!$D8+1.96*$L8))/1000*(100000/('post-vaccine carriage (0.1)'!CQ$47+'post-vaccine carriage (0.1)'!EO$47))</f>
        <v>37.280642392532272</v>
      </c>
      <c r="DR8" s="31">
        <f>('post-vaccine carriage (0.1)'!EP8*(1-'invasiveness (0.1)'!$F$90)+'post-vaccine carriage (0.1)'!CR8)*MIN(1000, EXP('invasiveness (0.1)'!$D8+1.96*$L8))/1000*(100000/('post-vaccine carriage (0.1)'!CR$47+'post-vaccine carriage (0.1)'!EP$47))</f>
        <v>25.44797559694722</v>
      </c>
      <c r="DS8" s="38">
        <f>('post-vaccine carriage (0.1)'!EQ8*(1-'invasiveness (0.1)'!$F$90)+'post-vaccine carriage (0.1)'!CS8)*MIN(1000, EXP('invasiveness (0.1)'!$D8+1.96*$L8))/1000*(100000/('post-vaccine carriage (0.1)'!CS$47+'post-vaccine carriage (0.1)'!EQ$47))</f>
        <v>4.5152214979811811</v>
      </c>
      <c r="DT8" s="31">
        <f>('post-vaccine carriage (0.1)'!ER8*(1-'invasiveness (0.1)'!$F$90)+'post-vaccine carriage (0.1)'!CT8)*MIN(1000, EXP('invasiveness (0.1)'!$E8+1.96*$M8))/1000*(100000/('post-vaccine carriage (0.1)'!CT$47+'post-vaccine carriage (0.1)'!ER$47))</f>
        <v>10.659552845759588</v>
      </c>
      <c r="DU8" s="31">
        <f>('post-vaccine carriage (0.1)'!ES8*(1-'invasiveness (0.1)'!$F$90)+'post-vaccine carriage (0.1)'!CU8)*MIN(1000, EXP('invasiveness (0.1)'!$E8+1.96*$M8))/1000*(100000/('post-vaccine carriage (0.1)'!CU$47+'post-vaccine carriage (0.1)'!ES$47))</f>
        <v>8.7260807894349792</v>
      </c>
      <c r="DV8" s="31">
        <f>('post-vaccine carriage (0.1)'!ET8*(1-'invasiveness (0.1)'!$F$90)+'post-vaccine carriage (0.1)'!CV8)*MIN(1000, EXP('invasiveness (0.1)'!$E8+1.96*$M8))/1000*(100000/('post-vaccine carriage (0.1)'!CV$47+'post-vaccine carriage (0.1)'!ET$47))</f>
        <v>16.180888445541115</v>
      </c>
      <c r="DW8" s="31">
        <f>('post-vaccine carriage (0.1)'!EU8*(1-'invasiveness (0.1)'!$F$90)+'post-vaccine carriage (0.1)'!CW8)*MIN(1000, EXP('invasiveness (0.1)'!$E8+1.96*$M8))/1000*(100000/('post-vaccine carriage (0.1)'!CW$47+'post-vaccine carriage (0.1)'!EU$47))</f>
        <v>20.407217959201429</v>
      </c>
      <c r="DX8" s="31">
        <f>('post-vaccine carriage (0.1)'!EV8*(1-'invasiveness (0.1)'!$F$90)+'post-vaccine carriage (0.1)'!CX8)*MIN(1000, EXP('invasiveness (0.1)'!$E8+1.96*$M8))/1000*(100000/('post-vaccine carriage (0.1)'!CX$47+'post-vaccine carriage (0.1)'!EV$47))</f>
        <v>15.79920697986242</v>
      </c>
      <c r="DY8" s="31">
        <f>('post-vaccine carriage (0.1)'!EW8*(1-'invasiveness (0.1)'!$F$90)+'post-vaccine carriage (0.1)'!CY8)*MIN(1000, EXP('invasiveness (0.1)'!$E8+1.96*$M8))/1000*(100000/('post-vaccine carriage (0.1)'!CY$47+'post-vaccine carriage (0.1)'!EW$47))</f>
        <v>24.898381442785478</v>
      </c>
      <c r="DZ8" s="31">
        <f>('post-vaccine carriage (0.1)'!EX8*(1-'invasiveness (0.1)'!$F$90)+'post-vaccine carriage (0.1)'!CZ8)*MIN(1000, EXP('invasiveness (0.1)'!$E8+1.96*$M8))/1000*(100000/('post-vaccine carriage (0.1)'!CZ$47+'post-vaccine carriage (0.1)'!EX$47))</f>
        <v>30.700758081849486</v>
      </c>
      <c r="EA8" s="31">
        <f>('post-vaccine carriage (0.1)'!EY8*(1-'invasiveness (0.1)'!$F$90)+'post-vaccine carriage (0.1)'!DA8)*MIN(1000, EXP('invasiveness (0.1)'!$E8+1.96*$M8))/1000*(100000/('post-vaccine carriage (0.1)'!DA$47+'post-vaccine carriage (0.1)'!EY$47))</f>
        <v>31.16386140693189</v>
      </c>
      <c r="EB8" s="31">
        <f>('post-vaccine carriage (0.1)'!EZ8*(1-'invasiveness (0.1)'!$F$90)+'post-vaccine carriage (0.1)'!DB8)*MIN(1000, EXP('invasiveness (0.1)'!$E8+1.96*$M8))/1000*(100000/('post-vaccine carriage (0.1)'!DB$47+'post-vaccine carriage (0.1)'!EZ$47))</f>
        <v>23.840209810069283</v>
      </c>
      <c r="EC8" s="38">
        <f>('post-vaccine carriage (0.1)'!FA8*(1-'invasiveness (0.1)'!$F$90)+'post-vaccine carriage (0.1)'!DC8)*MIN(1000, EXP('invasiveness (0.1)'!$E8+1.96*$M8))/1000*(100000/('post-vaccine carriage (0.1)'!DC$47+'post-vaccine carriage (0.1)'!FA$47))</f>
        <v>22.45616481483308</v>
      </c>
      <c r="GE8" s="41">
        <f t="shared" si="4"/>
        <v>4.4723406837107076</v>
      </c>
      <c r="GF8" s="41">
        <f t="shared" si="1"/>
        <v>2.3788547792339858</v>
      </c>
      <c r="GG8" s="41">
        <f t="shared" si="1"/>
        <v>2.2817042573505981</v>
      </c>
      <c r="GH8" s="41">
        <f t="shared" si="1"/>
        <v>1.6789509869113974</v>
      </c>
      <c r="GI8" s="41">
        <f t="shared" si="1"/>
        <v>1.4764069858959274</v>
      </c>
      <c r="GJ8" s="41">
        <f t="shared" si="1"/>
        <v>1.9825945664267564</v>
      </c>
      <c r="GK8" s="41">
        <f t="shared" si="1"/>
        <v>2.7500314534973032</v>
      </c>
      <c r="GL8" s="41">
        <f t="shared" si="1"/>
        <v>2.536385661394843</v>
      </c>
      <c r="GM8" s="41">
        <f t="shared" si="1"/>
        <v>1.779685186849187</v>
      </c>
      <c r="GN8" s="41">
        <f t="shared" si="1"/>
        <v>2.2118410852886341</v>
      </c>
      <c r="GO8" s="41">
        <f t="shared" si="1"/>
        <v>2.6412437501370453E-5</v>
      </c>
      <c r="GP8" s="41">
        <f t="shared" si="1"/>
        <v>2.4517473148779057E-5</v>
      </c>
      <c r="GQ8" s="41">
        <f t="shared" si="1"/>
        <v>4.0888699599440993E-5</v>
      </c>
      <c r="GR8" s="41">
        <f t="shared" si="1"/>
        <v>4.5345770389309943E-5</v>
      </c>
      <c r="GS8" s="41">
        <f t="shared" si="1"/>
        <v>3.4433829362517838E-5</v>
      </c>
      <c r="GT8" s="41">
        <f t="shared" si="1"/>
        <v>2.8587816165652869E-5</v>
      </c>
      <c r="GU8" s="41">
        <f t="shared" si="1"/>
        <v>2.8786585641731631E-5</v>
      </c>
      <c r="GV8" s="41">
        <f t="shared" si="1"/>
        <v>1.8683154114649323E-5</v>
      </c>
      <c r="GW8" s="41">
        <f t="shared" si="1"/>
        <v>1.0208932119372684E-5</v>
      </c>
      <c r="GX8" s="41">
        <f t="shared" si="1"/>
        <v>9.8620214655336215E-6</v>
      </c>
      <c r="GY8" s="41">
        <f t="shared" si="1"/>
        <v>1.7623782257383036</v>
      </c>
      <c r="GZ8" s="41">
        <f t="shared" si="1"/>
        <v>1.6093424439014596</v>
      </c>
      <c r="HA8" s="41">
        <f t="shared" si="1"/>
        <v>2.6112500483605059</v>
      </c>
      <c r="HB8" s="41">
        <f t="shared" si="1"/>
        <v>3.4311054989278404</v>
      </c>
      <c r="HC8" s="41">
        <f t="shared" si="1"/>
        <v>3.1064774781341917</v>
      </c>
      <c r="HD8" s="41">
        <f t="shared" si="1"/>
        <v>4.4254316003152017</v>
      </c>
      <c r="HE8" s="41">
        <f t="shared" si="1"/>
        <v>5.3172039071669417</v>
      </c>
      <c r="HF8" s="41">
        <f t="shared" si="1"/>
        <v>6.0731132442943103</v>
      </c>
      <c r="HG8" s="41">
        <f t="shared" si="1"/>
        <v>4.1455411634552828</v>
      </c>
      <c r="HH8" s="41">
        <f t="shared" si="1"/>
        <v>0.73554128149370968</v>
      </c>
      <c r="HI8" s="41">
        <f t="shared" si="1"/>
        <v>1.400033189152412</v>
      </c>
      <c r="HJ8" s="41">
        <f t="shared" si="1"/>
        <v>1.1460896055592187</v>
      </c>
      <c r="HK8" s="41">
        <f t="shared" si="1"/>
        <v>2.125209301133312</v>
      </c>
      <c r="HL8" s="41">
        <f t="shared" si="1"/>
        <v>2.6802984003700239</v>
      </c>
      <c r="HM8" s="41">
        <f t="shared" si="1"/>
        <v>2.0750789882236971</v>
      </c>
      <c r="HN8" s="41">
        <f t="shared" si="1"/>
        <v>3.2701709800090786</v>
      </c>
      <c r="HO8" s="41">
        <f t="shared" si="1"/>
        <v>4.0322592203130609</v>
      </c>
      <c r="HP8" s="41">
        <f t="shared" si="1"/>
        <v>4.0930835376651835</v>
      </c>
      <c r="HQ8" s="41">
        <f t="shared" si="1"/>
        <v>3.131189971419059</v>
      </c>
      <c r="HR8" s="41">
        <f t="shared" si="1"/>
        <v>2.9494085255508304</v>
      </c>
      <c r="HS8" s="41">
        <f t="shared" si="5"/>
        <v>9.2404173324054977</v>
      </c>
      <c r="HT8" s="41">
        <f t="shared" si="2"/>
        <v>4.9150126271398467</v>
      </c>
      <c r="HU8" s="41">
        <f t="shared" si="2"/>
        <v>4.7142874521697982</v>
      </c>
      <c r="HV8" s="41">
        <f t="shared" si="2"/>
        <v>3.4689235228035518</v>
      </c>
      <c r="HW8" s="41">
        <f t="shared" si="2"/>
        <v>3.050442188325865</v>
      </c>
      <c r="HX8" s="41">
        <f t="shared" si="2"/>
        <v>4.0962892790051546</v>
      </c>
      <c r="HY8" s="41">
        <f t="shared" si="2"/>
        <v>5.6819102355308182</v>
      </c>
      <c r="HZ8" s="41">
        <f t="shared" si="2"/>
        <v>5.2404912068934237</v>
      </c>
      <c r="IA8" s="41">
        <f t="shared" si="2"/>
        <v>3.6770530265467323</v>
      </c>
      <c r="IB8" s="41">
        <f t="shared" si="2"/>
        <v>4.569941367720217</v>
      </c>
      <c r="IC8" s="41">
        <f t="shared" si="2"/>
        <v>2.3076441237922718</v>
      </c>
      <c r="ID8" s="41">
        <f t="shared" si="2"/>
        <v>2.142081844550666</v>
      </c>
      <c r="IE8" s="41">
        <f t="shared" si="2"/>
        <v>3.5724293660992701</v>
      </c>
      <c r="IF8" s="41">
        <f t="shared" si="2"/>
        <v>3.9618418622777694</v>
      </c>
      <c r="IG8" s="41">
        <f t="shared" si="2"/>
        <v>3.0084699295154835</v>
      </c>
      <c r="IH8" s="41">
        <f t="shared" si="2"/>
        <v>2.4977060895382937</v>
      </c>
      <c r="II8" s="41">
        <f t="shared" si="2"/>
        <v>2.5150724993381695</v>
      </c>
      <c r="IJ8" s="41">
        <f t="shared" si="2"/>
        <v>1.6323397189047344</v>
      </c>
      <c r="IK8" s="41">
        <f t="shared" si="2"/>
        <v>0.8919503250785612</v>
      </c>
      <c r="IL8" s="41">
        <f t="shared" si="2"/>
        <v>0.86164087969809966</v>
      </c>
      <c r="IM8" s="41">
        <f t="shared" si="2"/>
        <v>8.6021156945341044</v>
      </c>
      <c r="IN8" s="41">
        <f t="shared" si="2"/>
        <v>7.8551525957290664</v>
      </c>
      <c r="IO8" s="41">
        <f t="shared" si="2"/>
        <v>12.745433809445107</v>
      </c>
      <c r="IP8" s="41">
        <f t="shared" si="2"/>
        <v>16.747123875503508</v>
      </c>
      <c r="IQ8" s="41">
        <f t="shared" si="2"/>
        <v>15.162624162688026</v>
      </c>
      <c r="IR8" s="41">
        <f t="shared" si="2"/>
        <v>21.600399998252886</v>
      </c>
      <c r="IS8" s="41">
        <f t="shared" si="2"/>
        <v>25.953114100531714</v>
      </c>
      <c r="IT8" s="41">
        <f t="shared" si="2"/>
        <v>29.642685089088481</v>
      </c>
      <c r="IU8" s="41">
        <f t="shared" si="2"/>
        <v>20.234263101813369</v>
      </c>
      <c r="IV8" s="41">
        <f t="shared" si="2"/>
        <v>3.5901551148954671</v>
      </c>
      <c r="IW8" s="41">
        <f t="shared" si="2"/>
        <v>9.0016681631545357</v>
      </c>
      <c r="IX8" s="41">
        <f t="shared" si="2"/>
        <v>7.3689098190097591</v>
      </c>
      <c r="IY8" s="41">
        <f t="shared" si="2"/>
        <v>13.664268143266877</v>
      </c>
      <c r="IZ8" s="41">
        <f t="shared" si="2"/>
        <v>17.233274871841846</v>
      </c>
      <c r="JA8" s="41">
        <f t="shared" si="2"/>
        <v>13.341949754514498</v>
      </c>
      <c r="JB8" s="41">
        <f t="shared" si="2"/>
        <v>21.025925832973218</v>
      </c>
      <c r="JC8" s="41">
        <f t="shared" si="2"/>
        <v>25.925856422770128</v>
      </c>
      <c r="JD8" s="41">
        <f t="shared" si="2"/>
        <v>26.316933095306503</v>
      </c>
      <c r="JE8" s="41">
        <f t="shared" si="2"/>
        <v>20.132332073910067</v>
      </c>
      <c r="JF8" s="41">
        <f t="shared" si="2"/>
        <v>18.963548171783515</v>
      </c>
    </row>
    <row r="9" spans="1:266" x14ac:dyDescent="0.25">
      <c r="A9" s="28" t="s">
        <v>7</v>
      </c>
      <c r="B9" s="97">
        <v>3.4334203649999999</v>
      </c>
      <c r="C9" s="97">
        <v>-0.107344204</v>
      </c>
      <c r="D9" s="97">
        <v>2.2730481729999998</v>
      </c>
      <c r="E9" s="26">
        <v>3.8868705029999999</v>
      </c>
      <c r="F9" s="97">
        <v>41.033842710000002</v>
      </c>
      <c r="G9" s="97">
        <v>1.536204892</v>
      </c>
      <c r="H9" s="97">
        <v>4.7980895529999996</v>
      </c>
      <c r="I9" s="26">
        <v>10.08579791</v>
      </c>
      <c r="J9" s="97">
        <f t="shared" si="3"/>
        <v>0.15610934635733989</v>
      </c>
      <c r="K9" s="97">
        <f t="shared" si="0"/>
        <v>0.80681772024377219</v>
      </c>
      <c r="L9" s="97">
        <f t="shared" si="0"/>
        <v>0.45652632460300491</v>
      </c>
      <c r="M9" s="26">
        <f t="shared" si="0"/>
        <v>0.3148798494035141</v>
      </c>
      <c r="N9" s="31">
        <f>('post-vaccine carriage (0.1)'!DN9*(1-'invasiveness (0.1)'!$F$90)+'post-vaccine carriage (0.1)'!BP9)*EXP('invasiveness (0.1)'!$B9)/1000*(100000/('post-vaccine carriage (0.1)'!BP$47+'post-vaccine carriage (0.1)'!DN$47))</f>
        <v>13.703528850344163</v>
      </c>
      <c r="O9" s="31">
        <f>('post-vaccine carriage (0.1)'!DO9*(1-'invasiveness (0.1)'!$F$90)+'post-vaccine carriage (0.1)'!BQ9)*EXP('invasiveness (0.1)'!$B9)/1000*(100000/('post-vaccine carriage (0.1)'!BQ$47+'post-vaccine carriage (0.1)'!DO$47))</f>
        <v>16.107710018287435</v>
      </c>
      <c r="P9" s="31">
        <f>('post-vaccine carriage (0.1)'!DP9*(1-'invasiveness (0.1)'!$F$90)+'post-vaccine carriage (0.1)'!BR9)*EXP('invasiveness (0.1)'!$B9)/1000*(100000/('post-vaccine carriage (0.1)'!BR$47+'post-vaccine carriage (0.1)'!DP$47))</f>
        <v>13.976570370121454</v>
      </c>
      <c r="Q9" s="31">
        <f>('post-vaccine carriage (0.1)'!DQ9*(1-'invasiveness (0.1)'!$F$90)+'post-vaccine carriage (0.1)'!BS9)*EXP('invasiveness (0.1)'!$B9)/1000*(100000/('post-vaccine carriage (0.1)'!BS$47+'post-vaccine carriage (0.1)'!DQ$47))</f>
        <v>15.752374261447269</v>
      </c>
      <c r="R9" s="31">
        <f>('post-vaccine carriage (0.1)'!DR9*(1-'invasiveness (0.1)'!$F$90)+'post-vaccine carriage (0.1)'!BT9)*EXP('invasiveness (0.1)'!$B9)/1000*(100000/('post-vaccine carriage (0.1)'!BT$47+'post-vaccine carriage (0.1)'!DR$47))</f>
        <v>10.997486837356099</v>
      </c>
      <c r="S9" s="31">
        <f>('post-vaccine carriage (0.1)'!DS9*(1-'invasiveness (0.1)'!$F$90)+'post-vaccine carriage (0.1)'!BU9)*EXP('invasiveness (0.1)'!$B9)/1000*(100000/('post-vaccine carriage (0.1)'!BU$47+'post-vaccine carriage (0.1)'!DS$47))</f>
        <v>0.96505689502158631</v>
      </c>
      <c r="T9" s="31">
        <f>('post-vaccine carriage (0.1)'!DT9*(1-'invasiveness (0.1)'!$F$90)+'post-vaccine carriage (0.1)'!BV9)*EXP('invasiveness (0.1)'!$B9)/1000*(100000/('post-vaccine carriage (0.1)'!BV$47+'post-vaccine carriage (0.1)'!DT$47))</f>
        <v>0.31077738018534967</v>
      </c>
      <c r="U9" s="31">
        <f>('post-vaccine carriage (0.1)'!DU9*(1-'invasiveness (0.1)'!$F$90)+'post-vaccine carriage (0.1)'!BW9)*EXP('invasiveness (0.1)'!$B9)/1000*(100000/('post-vaccine carriage (0.1)'!BW$47+'post-vaccine carriage (0.1)'!DU$47))</f>
        <v>0</v>
      </c>
      <c r="V9" s="31">
        <f>('post-vaccine carriage (0.1)'!DV9*(1-'invasiveness (0.1)'!$F$90)+'post-vaccine carriage (0.1)'!BX9)*EXP('invasiveness (0.1)'!$B9)/1000*(100000/('post-vaccine carriage (0.1)'!BX$47+'post-vaccine carriage (0.1)'!DV$47))</f>
        <v>0.23168372706190302</v>
      </c>
      <c r="W9" s="38">
        <f>('post-vaccine carriage (0.1)'!DW9*(1-'invasiveness (0.1)'!$F$90)+'post-vaccine carriage (0.1)'!BY9)*EXP('invasiveness (0.1)'!$B9)/1000*(100000/('post-vaccine carriage (0.1)'!BY$47+'post-vaccine carriage (0.1)'!DW$47))</f>
        <v>0</v>
      </c>
      <c r="X9" s="31">
        <f>('post-vaccine carriage (0.1)'!DX9*(1-'invasiveness (0.1)'!$F$90)+'post-vaccine carriage (0.1)'!BZ9)*EXP('invasiveness (0.1)'!$C9)/1000*(100000/('post-vaccine carriage (0.1)'!BZ$47+'post-vaccine carriage (0.1)'!DX$47))</f>
        <v>0.1416805586945401</v>
      </c>
      <c r="Y9" s="31">
        <f>('post-vaccine carriage (0.1)'!DY9*(1-'invasiveness (0.1)'!$F$90)+'post-vaccine carriage (0.1)'!CA9)*EXP('invasiveness (0.1)'!$C9)/1000*(100000/('post-vaccine carriage (0.1)'!CA$47+'post-vaccine carriage (0.1)'!DY$47))</f>
        <v>0.20370334554671019</v>
      </c>
      <c r="Z9" s="31">
        <f>('post-vaccine carriage (0.1)'!DZ9*(1-'invasiveness (0.1)'!$F$90)+'post-vaccine carriage (0.1)'!CB9)*EXP('invasiveness (0.1)'!$C9)/1000*(100000/('post-vaccine carriage (0.1)'!CB$47+'post-vaccine carriage (0.1)'!DZ$47))</f>
        <v>0.46535727021939521</v>
      </c>
      <c r="AA9" s="31">
        <f>('post-vaccine carriage (0.1)'!EA9*(1-'invasiveness (0.1)'!$F$90)+'post-vaccine carriage (0.1)'!CC9)*EXP('invasiveness (0.1)'!$C9)/1000*(100000/('post-vaccine carriage (0.1)'!CC$47+'post-vaccine carriage (0.1)'!EA$47))</f>
        <v>0.71195391287442733</v>
      </c>
      <c r="AB9" s="31">
        <f>('post-vaccine carriage (0.1)'!EB9*(1-'invasiveness (0.1)'!$F$90)+'post-vaccine carriage (0.1)'!CD9)*EXP('invasiveness (0.1)'!$C9)/1000*(100000/('post-vaccine carriage (0.1)'!CD$47+'post-vaccine carriage (0.1)'!EB$47))</f>
        <v>0.50084279070032656</v>
      </c>
      <c r="AC9" s="31">
        <f>('post-vaccine carriage (0.1)'!EC9*(1-'invasiveness (0.1)'!$F$90)+'post-vaccine carriage (0.1)'!CE9)*EXP('invasiveness (0.1)'!$C9)/1000*(100000/('post-vaccine carriage (0.1)'!CE$47+'post-vaccine carriage (0.1)'!EC$47))</f>
        <v>4.7632399525288138E-2</v>
      </c>
      <c r="AD9" s="31">
        <f>('post-vaccine carriage (0.1)'!ED9*(1-'invasiveness (0.1)'!$F$90)+'post-vaccine carriage (0.1)'!CF9)*EXP('invasiveness (0.1)'!$C9)/1000*(100000/('post-vaccine carriage (0.1)'!CF$47+'post-vaccine carriage (0.1)'!ED$47))</f>
        <v>9.2318079747898806E-3</v>
      </c>
      <c r="AE9" s="31">
        <f>('post-vaccine carriage (0.1)'!EE9*(1-'invasiveness (0.1)'!$F$90)+'post-vaccine carriage (0.1)'!CG9)*EXP('invasiveness (0.1)'!$C9)/1000*(100000/('post-vaccine carriage (0.1)'!CG$47+'post-vaccine carriage (0.1)'!EE$47))</f>
        <v>0</v>
      </c>
      <c r="AF9" s="31">
        <f>('post-vaccine carriage (0.1)'!EF9*(1-'invasiveness (0.1)'!$F$90)+'post-vaccine carriage (0.1)'!CH9)*EXP('invasiveness (0.1)'!$C9)/1000*(100000/('post-vaccine carriage (0.1)'!CH$47+'post-vaccine carriage (0.1)'!EF$47))</f>
        <v>7.6297850930600437E-4</v>
      </c>
      <c r="AG9" s="38">
        <f>('post-vaccine carriage (0.1)'!EG9*(1-'invasiveness (0.1)'!$F$90)+'post-vaccine carriage (0.1)'!CI9)*EXP('invasiveness (0.1)'!$C9)/1000*(100000/('post-vaccine carriage (0.1)'!CI$47+'post-vaccine carriage (0.1)'!EG$47))</f>
        <v>0</v>
      </c>
      <c r="AH9" s="31">
        <f>('post-vaccine carriage (0.1)'!EH9*(1-'invasiveness (0.1)'!$F$90)+'post-vaccine carriage (0.1)'!CJ9)*EXP('invasiveness (0.1)'!$D9)/1000*(100000/('post-vaccine carriage (0.1)'!CJ$47+'post-vaccine carriage (0.1)'!EH$47))</f>
        <v>1.0897159861885641</v>
      </c>
      <c r="AI9" s="31">
        <f>('post-vaccine carriage (0.1)'!EI9*(1-'invasiveness (0.1)'!$F$90)+'post-vaccine carriage (0.1)'!CK9)*EXP('invasiveness (0.1)'!$D9)/1000*(100000/('post-vaccine carriage (0.1)'!CK$47+'post-vaccine carriage (0.1)'!EI$47))</f>
        <v>1.6352445954562471</v>
      </c>
      <c r="AJ9" s="31">
        <f>('post-vaccine carriage (0.1)'!EJ9*(1-'invasiveness (0.1)'!$F$90)+'post-vaccine carriage (0.1)'!CL9)*EXP('invasiveness (0.1)'!$D9)/1000*(100000/('post-vaccine carriage (0.1)'!CL$47+'post-vaccine carriage (0.1)'!EJ$47))</f>
        <v>2.8692484430103824</v>
      </c>
      <c r="AK9" s="31">
        <f>('post-vaccine carriage (0.1)'!EK9*(1-'invasiveness (0.1)'!$F$90)+'post-vaccine carriage (0.1)'!CM9)*EXP('invasiveness (0.1)'!$D9)/1000*(100000/('post-vaccine carriage (0.1)'!CM$47+'post-vaccine carriage (0.1)'!EK$47))</f>
        <v>5.0003898964897013</v>
      </c>
      <c r="AL9" s="31">
        <f>('post-vaccine carriage (0.1)'!EL9*(1-'invasiveness (0.1)'!$F$90)+'post-vaccine carriage (0.1)'!CN9)*EXP('invasiveness (0.1)'!$D9)/1000*(100000/('post-vaccine carriage (0.1)'!CN$47+'post-vaccine carriage (0.1)'!EL$47))</f>
        <v>3.8288818145266874</v>
      </c>
      <c r="AM9" s="31">
        <f>('post-vaccine carriage (0.1)'!EM9*(1-'invasiveness (0.1)'!$F$90)+'post-vaccine carriage (0.1)'!CO9)*EXP('invasiveness (0.1)'!$D9)/1000*(100000/('post-vaccine carriage (0.1)'!CO$47+'post-vaccine carriage (0.1)'!EM$47))</f>
        <v>0.88404785424075849</v>
      </c>
      <c r="AN9" s="31">
        <f>('post-vaccine carriage (0.1)'!EN9*(1-'invasiveness (0.1)'!$F$90)+'post-vaccine carriage (0.1)'!CP9)*EXP('invasiveness (0.1)'!$D9)/1000*(100000/('post-vaccine carriage (0.1)'!CP$47+'post-vaccine carriage (0.1)'!EN$47))</f>
        <v>0.10537629499226096</v>
      </c>
      <c r="AO9" s="31">
        <f>('post-vaccine carriage (0.1)'!EO9*(1-'invasiveness (0.1)'!$F$90)+'post-vaccine carriage (0.1)'!CQ9)*EXP('invasiveness (0.1)'!$D9)/1000*(100000/('post-vaccine carriage (0.1)'!CQ$47+'post-vaccine carriage (0.1)'!EO$47))</f>
        <v>2.1123863877566158E-2</v>
      </c>
      <c r="AP9" s="31">
        <f>('post-vaccine carriage (0.1)'!EP9*(1-'invasiveness (0.1)'!$F$90)+'post-vaccine carriage (0.1)'!CR9)*EXP('invasiveness (0.1)'!$D9)/1000*(100000/('post-vaccine carriage (0.1)'!CR$47+'post-vaccine carriage (0.1)'!EP$47))</f>
        <v>0.10550683874950509</v>
      </c>
      <c r="AQ9" s="38">
        <f>('post-vaccine carriage (0.1)'!EQ9*(1-'invasiveness (0.1)'!$F$90)+'post-vaccine carriage (0.1)'!CS9)*EXP('invasiveness (0.1)'!$D9)/1000*(100000/('post-vaccine carriage (0.1)'!CS$47+'post-vaccine carriage (0.1)'!EQ$47))</f>
        <v>0</v>
      </c>
      <c r="AR9" s="31">
        <f>('post-vaccine carriage (0.1)'!ER9*(1-'invasiveness (0.1)'!$F$90)+'post-vaccine carriage (0.1)'!CT9)*EXP('invasiveness (0.1)'!$E9)/1000*(100000/('post-vaccine carriage (0.1)'!CT$47+'post-vaccine carriage (0.1)'!ER$47))</f>
        <v>3.8780413042128985</v>
      </c>
      <c r="AS9" s="31">
        <f>('post-vaccine carriage (0.1)'!ES9*(1-'invasiveness (0.1)'!$F$90)+'post-vaccine carriage (0.1)'!CU9)*EXP('invasiveness (0.1)'!$E9)/1000*(100000/('post-vaccine carriage (0.1)'!CU$47+'post-vaccine carriage (0.1)'!ES$47))</f>
        <v>6.4029776733943935</v>
      </c>
      <c r="AT9" s="31">
        <f>('post-vaccine carriage (0.1)'!ET9*(1-'invasiveness (0.1)'!$F$90)+'post-vaccine carriage (0.1)'!CV9)*EXP('invasiveness (0.1)'!$E9)/1000*(100000/('post-vaccine carriage (0.1)'!CV$47+'post-vaccine carriage (0.1)'!ET$47))</f>
        <v>12.66266615860124</v>
      </c>
      <c r="AU9" s="31">
        <f>('post-vaccine carriage (0.1)'!EU9*(1-'invasiveness (0.1)'!$F$90)+'post-vaccine carriage (0.1)'!CW9)*EXP('invasiveness (0.1)'!$E9)/1000*(100000/('post-vaccine carriage (0.1)'!CW$47+'post-vaccine carriage (0.1)'!EU$47))</f>
        <v>23.065703060595379</v>
      </c>
      <c r="AV9" s="31">
        <f>('post-vaccine carriage (0.1)'!EV9*(1-'invasiveness (0.1)'!$F$90)+'post-vaccine carriage (0.1)'!CX9)*EXP('invasiveness (0.1)'!$E9)/1000*(100000/('post-vaccine carriage (0.1)'!CX$47+'post-vaccine carriage (0.1)'!EV$47))</f>
        <v>20.331003617530104</v>
      </c>
      <c r="AW9" s="31">
        <f>('post-vaccine carriage (0.1)'!EW9*(1-'invasiveness (0.1)'!$F$90)+'post-vaccine carriage (0.1)'!CY9)*EXP('invasiveness (0.1)'!$E9)/1000*(100000/('post-vaccine carriage (0.1)'!CY$47+'post-vaccine carriage (0.1)'!EW$47))</f>
        <v>3.3968703444864206</v>
      </c>
      <c r="AX9" s="31">
        <f>('post-vaccine carriage (0.1)'!EX9*(1-'invasiveness (0.1)'!$F$90)+'post-vaccine carriage (0.1)'!CZ9)*EXP('invasiveness (0.1)'!$E9)/1000*(100000/('post-vaccine carriage (0.1)'!CZ$47+'post-vaccine carriage (0.1)'!EX$47))</f>
        <v>0.6178554053344506</v>
      </c>
      <c r="AY9" s="31">
        <f>('post-vaccine carriage (0.1)'!EY9*(1-'invasiveness (0.1)'!$F$90)+'post-vaccine carriage (0.1)'!DA9)*EXP('invasiveness (0.1)'!$E9)/1000*(100000/('post-vaccine carriage (0.1)'!DA$47+'post-vaccine carriage (0.1)'!EY$47))</f>
        <v>0</v>
      </c>
      <c r="AZ9" s="31">
        <f>('post-vaccine carriage (0.1)'!EZ9*(1-'invasiveness (0.1)'!$F$90)+'post-vaccine carriage (0.1)'!DB9)*EXP('invasiveness (0.1)'!$E9)/1000*(100000/('post-vaccine carriage (0.1)'!DB$47+'post-vaccine carriage (0.1)'!EZ$47))</f>
        <v>0.24772919069184113</v>
      </c>
      <c r="BA9" s="38">
        <f>('post-vaccine carriage (0.1)'!FA9*(1-'invasiveness (0.1)'!$F$90)+'post-vaccine carriage (0.1)'!DC9)*EXP('invasiveness (0.1)'!$E9)/1000*(100000/('post-vaccine carriage (0.1)'!DC$47+'post-vaccine carriage (0.1)'!FA$47))</f>
        <v>0.12482862087037423</v>
      </c>
      <c r="BB9" s="31">
        <f>('post-vaccine carriage (0.1)'!DN9*(1-'invasiveness (0.1)'!$F$90)+'post-vaccine carriage (0.1)'!BP9)*EXP('invasiveness (0.1)'!$B9-1.96*$J9)/1000*(100000/('post-vaccine carriage (0.1)'!BP$47+'post-vaccine carriage (0.1)'!DN$47))</f>
        <v>10.091354438878614</v>
      </c>
      <c r="BC9" s="31">
        <f>('post-vaccine carriage (0.1)'!DO9*(1-'invasiveness (0.1)'!$F$90)+'post-vaccine carriage (0.1)'!BQ9)*EXP('invasiveness (0.1)'!$B9-1.96*$J9)/1000*(100000/('post-vaccine carriage (0.1)'!BQ$47+'post-vaccine carriage (0.1)'!DO$47))</f>
        <v>11.861806748349496</v>
      </c>
      <c r="BD9" s="31">
        <f>('post-vaccine carriage (0.1)'!DP9*(1-'invasiveness (0.1)'!$F$90)+'post-vaccine carriage (0.1)'!BR9)*EXP('invasiveness (0.1)'!$B9-1.96*$J9)/1000*(100000/('post-vaccine carriage (0.1)'!BR$47+'post-vaccine carriage (0.1)'!DP$47))</f>
        <v>10.292423724220656</v>
      </c>
      <c r="BE9" s="31">
        <f>('post-vaccine carriage (0.1)'!DQ9*(1-'invasiveness (0.1)'!$F$90)+'post-vaccine carriage (0.1)'!BS9)*EXP('invasiveness (0.1)'!$B9-1.96*$J9)/1000*(100000/('post-vaccine carriage (0.1)'!BS$47+'post-vaccine carriage (0.1)'!DQ$47))</f>
        <v>11.600135531669331</v>
      </c>
      <c r="BF9" s="31">
        <f>('post-vaccine carriage (0.1)'!DR9*(1-'invasiveness (0.1)'!$F$90)+'post-vaccine carriage (0.1)'!BT9)*EXP('invasiveness (0.1)'!$B9-1.96*$J9)/1000*(100000/('post-vaccine carriage (0.1)'!BT$47+'post-vaccine carriage (0.1)'!DR$47))</f>
        <v>8.0986101335405554</v>
      </c>
      <c r="BG9" s="31">
        <f>('post-vaccine carriage (0.1)'!DS9*(1-'invasiveness (0.1)'!$F$90)+'post-vaccine carriage (0.1)'!BU9)*EXP('invasiveness (0.1)'!$B9-1.96*$J9)/1000*(100000/('post-vaccine carriage (0.1)'!BU$47+'post-vaccine carriage (0.1)'!DS$47))</f>
        <v>0.71067323517196901</v>
      </c>
      <c r="BH9" s="31">
        <f>('post-vaccine carriage (0.1)'!DT9*(1-'invasiveness (0.1)'!$F$90)+'post-vaccine carriage (0.1)'!BV9)*EXP('invasiveness (0.1)'!$B9-1.96*$J9)/1000*(100000/('post-vaccine carriage (0.1)'!BV$47+'post-vaccine carriage (0.1)'!DT$47))</f>
        <v>0.22885818166156013</v>
      </c>
      <c r="BI9" s="31">
        <f>('post-vaccine carriage (0.1)'!DU9*(1-'invasiveness (0.1)'!$F$90)+'post-vaccine carriage (0.1)'!BW9)*EXP('invasiveness (0.1)'!$B9-1.96*$J9)/1000*(100000/('post-vaccine carriage (0.1)'!BW$47+'post-vaccine carriage (0.1)'!DU$47))</f>
        <v>0</v>
      </c>
      <c r="BJ9" s="31">
        <f>('post-vaccine carriage (0.1)'!DV9*(1-'invasiveness (0.1)'!$F$90)+'post-vaccine carriage (0.1)'!BX9)*EXP('invasiveness (0.1)'!$B9-1.96*$J9)/1000*(100000/('post-vaccine carriage (0.1)'!BX$47+'post-vaccine carriage (0.1)'!DV$47))</f>
        <v>0.17061317803868875</v>
      </c>
      <c r="BK9" s="38">
        <f>('post-vaccine carriage (0.1)'!DW9*(1-'invasiveness (0.1)'!$F$90)+'post-vaccine carriage (0.1)'!BY9)*EXP('invasiveness (0.1)'!$B9-1.96*$J9)/1000*(100000/('post-vaccine carriage (0.1)'!BY$47+'post-vaccine carriage (0.1)'!DW$47))</f>
        <v>0</v>
      </c>
      <c r="BL9" s="31">
        <f>('post-vaccine carriage (0.1)'!DX9*(1-'invasiveness (0.1)'!$F$90)+'post-vaccine carriage (0.1)'!BZ9)*EXP('invasiveness (0.1)'!$C9-1.96*$K9)/1000*(100000/('post-vaccine carriage (0.1)'!BZ$47+'post-vaccine carriage (0.1)'!DX$47))</f>
        <v>2.914292593043076E-2</v>
      </c>
      <c r="BM9" s="31">
        <f>('post-vaccine carriage (0.1)'!DY9*(1-'invasiveness (0.1)'!$F$90)+'post-vaccine carriage (0.1)'!CA9)*EXP('invasiveness (0.1)'!$C9-1.96*$K9)/1000*(100000/('post-vaccine carriage (0.1)'!CA$47+'post-vaccine carriage (0.1)'!DY$47))</f>
        <v>4.1900678298761478E-2</v>
      </c>
      <c r="BN9" s="31">
        <f>('post-vaccine carriage (0.1)'!DZ9*(1-'invasiveness (0.1)'!$F$90)+'post-vaccine carriage (0.1)'!CB9)*EXP('invasiveness (0.1)'!$C9-1.96*$K9)/1000*(100000/('post-vaccine carriage (0.1)'!CB$47+'post-vaccine carriage (0.1)'!DZ$47))</f>
        <v>9.5721477824140727E-2</v>
      </c>
      <c r="BO9" s="31">
        <f>('post-vaccine carriage (0.1)'!EA9*(1-'invasiveness (0.1)'!$F$90)+'post-vaccine carriage (0.1)'!CC9)*EXP('invasiveness (0.1)'!$C9-1.96*$K9)/1000*(100000/('post-vaccine carriage (0.1)'!CC$47+'post-vaccine carriage (0.1)'!EA$47))</f>
        <v>0.14644507573909904</v>
      </c>
      <c r="BP9" s="31">
        <f>('post-vaccine carriage (0.1)'!EB9*(1-'invasiveness (0.1)'!$F$90)+'post-vaccine carriage (0.1)'!CD9)*EXP('invasiveness (0.1)'!$C9-1.96*$K9)/1000*(100000/('post-vaccine carriage (0.1)'!CD$47+'post-vaccine carriage (0.1)'!EB$47))</f>
        <v>0.10302065778579075</v>
      </c>
      <c r="BQ9" s="31">
        <f>('post-vaccine carriage (0.1)'!EC9*(1-'invasiveness (0.1)'!$F$90)+'post-vaccine carriage (0.1)'!CE9)*EXP('invasiveness (0.1)'!$C9-1.96*$K9)/1000*(100000/('post-vaccine carriage (0.1)'!CE$47+'post-vaccine carriage (0.1)'!EC$47))</f>
        <v>9.7977273949559334E-3</v>
      </c>
      <c r="BR9" s="31">
        <f>('post-vaccine carriage (0.1)'!ED9*(1-'invasiveness (0.1)'!$F$90)+'post-vaccine carriage (0.1)'!CF9)*EXP('invasiveness (0.1)'!$C9-1.96*$K9)/1000*(100000/('post-vaccine carriage (0.1)'!CF$47+'post-vaccine carriage (0.1)'!ED$47))</f>
        <v>1.8989330539930284E-3</v>
      </c>
      <c r="BS9" s="31">
        <f>('post-vaccine carriage (0.1)'!EE9*(1-'invasiveness (0.1)'!$F$90)+'post-vaccine carriage (0.1)'!CG9)*EXP('invasiveness (0.1)'!$C9-1.96*$K9)/1000*(100000/('post-vaccine carriage (0.1)'!CG$47+'post-vaccine carriage (0.1)'!EE$47))</f>
        <v>0</v>
      </c>
      <c r="BT9" s="31">
        <f>('post-vaccine carriage (0.1)'!EF9*(1-'invasiveness (0.1)'!$F$90)+'post-vaccine carriage (0.1)'!CH9)*EXP('invasiveness (0.1)'!$C9-1.96*$K9)/1000*(100000/('post-vaccine carriage (0.1)'!CH$47+'post-vaccine carriage (0.1)'!EF$47))</f>
        <v>1.5694055972177815E-4</v>
      </c>
      <c r="BU9" s="38">
        <f>('post-vaccine carriage (0.1)'!EG9*(1-'invasiveness (0.1)'!$F$90)+'post-vaccine carriage (0.1)'!CI9)*EXP('invasiveness (0.1)'!$C9-1.96*$K9)/1000*(100000/('post-vaccine carriage (0.1)'!CI$47+'post-vaccine carriage (0.1)'!EG$47))</f>
        <v>0</v>
      </c>
      <c r="BV9" s="31">
        <f>('post-vaccine carriage (0.1)'!EH9*(1-'invasiveness (0.1)'!$F$90)+'post-vaccine carriage (0.1)'!CJ9)*EXP('invasiveness (0.1)'!$D9-1.96*$L9)/1000*(100000/('post-vaccine carriage (0.1)'!CJ$47+'post-vaccine carriage (0.1)'!EH$47))</f>
        <v>0.44535903715223624</v>
      </c>
      <c r="BW9" s="31">
        <f>('post-vaccine carriage (0.1)'!EI9*(1-'invasiveness (0.1)'!$F$90)+'post-vaccine carriage (0.1)'!CK9)*EXP('invasiveness (0.1)'!$D9-1.96*$L9)/1000*(100000/('post-vaccine carriage (0.1)'!CK$47+'post-vaccine carriage (0.1)'!EI$47))</f>
        <v>0.66831263170509503</v>
      </c>
      <c r="BX9" s="31">
        <f>('post-vaccine carriage (0.1)'!EJ9*(1-'invasiveness (0.1)'!$F$90)+'post-vaccine carriage (0.1)'!CL9)*EXP('invasiveness (0.1)'!$D9-1.96*$L9)/1000*(100000/('post-vaccine carriage (0.1)'!CL$47+'post-vaccine carriage (0.1)'!EJ$47))</f>
        <v>1.1726410735691812</v>
      </c>
      <c r="BY9" s="31">
        <f>('post-vaccine carriage (0.1)'!EK9*(1-'invasiveness (0.1)'!$F$90)+'post-vaccine carriage (0.1)'!CM9)*EXP('invasiveness (0.1)'!$D9-1.96*$L9)/1000*(100000/('post-vaccine carriage (0.1)'!CM$47+'post-vaccine carriage (0.1)'!EK$47))</f>
        <v>2.043623162284296</v>
      </c>
      <c r="BZ9" s="31">
        <f>('post-vaccine carriage (0.1)'!EL9*(1-'invasiveness (0.1)'!$F$90)+'post-vaccine carriage (0.1)'!CN9)*EXP('invasiveness (0.1)'!$D9-1.96*$L9)/1000*(100000/('post-vaccine carriage (0.1)'!CN$47+'post-vaccine carriage (0.1)'!EL$47))</f>
        <v>1.5648362875280795</v>
      </c>
      <c r="CA9" s="31">
        <f>('post-vaccine carriage (0.1)'!EM9*(1-'invasiveness (0.1)'!$F$90)+'post-vaccine carriage (0.1)'!CO9)*EXP('invasiveness (0.1)'!$D9-1.96*$L9)/1000*(100000/('post-vaccine carriage (0.1)'!CO$47+'post-vaccine carriage (0.1)'!EM$47))</f>
        <v>0.3613039600696798</v>
      </c>
      <c r="CB9" s="31">
        <f>('post-vaccine carriage (0.1)'!EN9*(1-'invasiveness (0.1)'!$F$90)+'post-vaccine carriage (0.1)'!CP9)*EXP('invasiveness (0.1)'!$D9-1.96*$L9)/1000*(100000/('post-vaccine carriage (0.1)'!CP$47+'post-vaccine carriage (0.1)'!EN$47))</f>
        <v>4.306652914267016E-2</v>
      </c>
      <c r="CC9" s="31">
        <f>('post-vaccine carriage (0.1)'!EO9*(1-'invasiveness (0.1)'!$F$90)+'post-vaccine carriage (0.1)'!CQ9)*EXP('invasiveness (0.1)'!$D9-1.96*$L9)/1000*(100000/('post-vaccine carriage (0.1)'!CQ$47+'post-vaccine carriage (0.1)'!EO$47))</f>
        <v>8.6331702908686702E-3</v>
      </c>
      <c r="CD9" s="31">
        <f>('post-vaccine carriage (0.1)'!EP9*(1-'invasiveness (0.1)'!$F$90)+'post-vaccine carriage (0.1)'!CR9)*EXP('invasiveness (0.1)'!$D9-1.96*$L9)/1000*(100000/('post-vaccine carriage (0.1)'!CR$47+'post-vaccine carriage (0.1)'!EP$47))</f>
        <v>4.3119881431495276E-2</v>
      </c>
      <c r="CE9" s="38">
        <f>('post-vaccine carriage (0.1)'!EQ9*(1-'invasiveness (0.1)'!$F$90)+'post-vaccine carriage (0.1)'!CS9)*EXP('invasiveness (0.1)'!$D9-1.96*$L9)/1000*(100000/('post-vaccine carriage (0.1)'!CS$47+'post-vaccine carriage (0.1)'!EQ$47))</f>
        <v>0</v>
      </c>
      <c r="CF9" s="31">
        <f>('post-vaccine carriage (0.1)'!ER9*(1-'invasiveness (0.1)'!$F$90)+'post-vaccine carriage (0.1)'!CT9)*EXP('invasiveness (0.1)'!$E9-1.96*$M9)/1000*(100000/('post-vaccine carriage (0.1)'!CT$47+'post-vaccine carriage (0.1)'!ER$47))</f>
        <v>2.0920944698155259</v>
      </c>
      <c r="CG9" s="31">
        <f>('post-vaccine carriage (0.1)'!ES9*(1-'invasiveness (0.1)'!$F$90)+'post-vaccine carriage (0.1)'!CU9)*EXP('invasiveness (0.1)'!$E9-1.96*$M9)/1000*(100000/('post-vaccine carriage (0.1)'!CU$47+'post-vaccine carriage (0.1)'!ES$47))</f>
        <v>3.4542267938993803</v>
      </c>
      <c r="CH9" s="31">
        <f>('post-vaccine carriage (0.1)'!ET9*(1-'invasiveness (0.1)'!$F$90)+'post-vaccine carriage (0.1)'!CV9)*EXP('invasiveness (0.1)'!$E9-1.96*$M9)/1000*(100000/('post-vaccine carriage (0.1)'!CV$47+'post-vaccine carriage (0.1)'!ET$47))</f>
        <v>6.8311530913172342</v>
      </c>
      <c r="CI9" s="31">
        <f>('post-vaccine carriage (0.1)'!EU9*(1-'invasiveness (0.1)'!$F$90)+'post-vaccine carriage (0.1)'!CW9)*EXP('invasiveness (0.1)'!$E9-1.96*$M9)/1000*(100000/('post-vaccine carriage (0.1)'!CW$47+'post-vaccine carriage (0.1)'!EU$47))</f>
        <v>12.443299601542734</v>
      </c>
      <c r="CJ9" s="31">
        <f>('post-vaccine carriage (0.1)'!EV9*(1-'invasiveness (0.1)'!$F$90)+'post-vaccine carriage (0.1)'!CX9)*EXP('invasiveness (0.1)'!$E9-1.96*$M9)/1000*(100000/('post-vaccine carriage (0.1)'!CX$47+'post-vaccine carriage (0.1)'!EV$47))</f>
        <v>10.968005984832363</v>
      </c>
      <c r="CK9" s="31">
        <f>('post-vaccine carriage (0.1)'!EW9*(1-'invasiveness (0.1)'!$F$90)+'post-vaccine carriage (0.1)'!CY9)*EXP('invasiveness (0.1)'!$E9-1.96*$M9)/1000*(100000/('post-vaccine carriage (0.1)'!CY$47+'post-vaccine carriage (0.1)'!EW$47))</f>
        <v>1.8325162381999891</v>
      </c>
      <c r="CL9" s="31">
        <f>('post-vaccine carriage (0.1)'!EX9*(1-'invasiveness (0.1)'!$F$90)+'post-vaccine carriage (0.1)'!CZ9)*EXP('invasiveness (0.1)'!$E9-1.96*$M9)/1000*(100000/('post-vaccine carriage (0.1)'!CZ$47+'post-vaccine carriage (0.1)'!EX$47))</f>
        <v>0.33331565479759306</v>
      </c>
      <c r="CM9" s="31">
        <f>('post-vaccine carriage (0.1)'!EY9*(1-'invasiveness (0.1)'!$F$90)+'post-vaccine carriage (0.1)'!DA9)*EXP('invasiveness (0.1)'!$E9-1.96*$M9)/1000*(100000/('post-vaccine carriage (0.1)'!DA$47+'post-vaccine carriage (0.1)'!EY$47))</f>
        <v>0</v>
      </c>
      <c r="CN9" s="31">
        <f>('post-vaccine carriage (0.1)'!EZ9*(1-'invasiveness (0.1)'!$F$90)+'post-vaccine carriage (0.1)'!DB9)*EXP('invasiveness (0.1)'!$E9-1.96*$M9)/1000*(100000/('post-vaccine carriage (0.1)'!DB$47+'post-vaccine carriage (0.1)'!EZ$47))</f>
        <v>0.13364294735470003</v>
      </c>
      <c r="CO9" s="38">
        <f>('post-vaccine carriage (0.1)'!FA9*(1-'invasiveness (0.1)'!$F$90)+'post-vaccine carriage (0.1)'!DC9)*EXP('invasiveness (0.1)'!$E9-1.96*$M9)/1000*(100000/('post-vaccine carriage (0.1)'!DC$47+'post-vaccine carriage (0.1)'!FA$47))</f>
        <v>6.7341538398238768E-2</v>
      </c>
      <c r="CP9" s="31">
        <f>('post-vaccine carriage (0.1)'!DN9*(1-'invasiveness (0.1)'!$F$90)+'post-vaccine carriage (0.1)'!BP9)*MIN(1000, EXP('invasiveness (0.1)'!$B9+1.96*$J9))/1000*(100000/('post-vaccine carriage (0.1)'!BP$47+'post-vaccine carriage (0.1)'!DN$47))</f>
        <v>18.608671818000513</v>
      </c>
      <c r="CQ9" s="31">
        <f>('post-vaccine carriage (0.1)'!DO9*(1-'invasiveness (0.1)'!$F$90)+'post-vaccine carriage (0.1)'!BQ9)*MIN(1000, EXP('invasiveness (0.1)'!$B9+1.96*$J9))/1000*(100000/('post-vaccine carriage (0.1)'!BQ$47+'post-vaccine carriage (0.1)'!DO$47))</f>
        <v>21.873423462183744</v>
      </c>
      <c r="CR9" s="31">
        <f>('post-vaccine carriage (0.1)'!DP9*(1-'invasiveness (0.1)'!$F$90)+'post-vaccine carriage (0.1)'!BR9)*MIN(1000, EXP('invasiveness (0.1)'!$B9+1.96*$J9))/1000*(100000/('post-vaccine carriage (0.1)'!BR$47+'post-vaccine carriage (0.1)'!DP$47))</f>
        <v>18.979447848737738</v>
      </c>
      <c r="CS9" s="31">
        <f>('post-vaccine carriage (0.1)'!DQ9*(1-'invasiveness (0.1)'!$F$90)+'post-vaccine carriage (0.1)'!BS9)*MIN(1000, EXP('invasiveness (0.1)'!$B9+1.96*$J9))/1000*(100000/('post-vaccine carriage (0.1)'!BS$47+'post-vaccine carriage (0.1)'!DQ$47))</f>
        <v>21.390896183520525</v>
      </c>
      <c r="CT9" s="31">
        <f>('post-vaccine carriage (0.1)'!DR9*(1-'invasiveness (0.1)'!$F$90)+'post-vaccine carriage (0.1)'!BT9)*MIN(1000, EXP('invasiveness (0.1)'!$B9+1.96*$J9))/1000*(100000/('post-vaccine carriage (0.1)'!BT$47+'post-vaccine carriage (0.1)'!DR$47))</f>
        <v>14.934009014327742</v>
      </c>
      <c r="CU9" s="31">
        <f>('post-vaccine carriage (0.1)'!DS9*(1-'invasiveness (0.1)'!$F$90)+'post-vaccine carriage (0.1)'!BU9)*MIN(1000, EXP('invasiveness (0.1)'!$B9+1.96*$J9))/1000*(100000/('post-vaccine carriage (0.1)'!BU$47+'post-vaccine carriage (0.1)'!DS$47))</f>
        <v>1.3104965327747857</v>
      </c>
      <c r="CV9" s="31">
        <f>('post-vaccine carriage (0.1)'!DT9*(1-'invasiveness (0.1)'!$F$90)+'post-vaccine carriage (0.1)'!BV9)*MIN(1000, EXP('invasiveness (0.1)'!$B9+1.96*$J9))/1000*(100000/('post-vaccine carriage (0.1)'!BV$47+'post-vaccine carriage (0.1)'!DT$47))</f>
        <v>0.42201934549011455</v>
      </c>
      <c r="CW9" s="31">
        <f>('post-vaccine carriage (0.1)'!DU9*(1-'invasiveness (0.1)'!$F$90)+'post-vaccine carriage (0.1)'!BW9)*MIN(1000, EXP('invasiveness (0.1)'!$B9+1.96*$J9))/1000*(100000/('post-vaccine carriage (0.1)'!BW$47+'post-vaccine carriage (0.1)'!DU$47))</f>
        <v>0</v>
      </c>
      <c r="CX9" s="31">
        <f>('post-vaccine carriage (0.1)'!DV9*(1-'invasiveness (0.1)'!$F$90)+'post-vaccine carriage (0.1)'!BX9)*MIN(1000, EXP('invasiveness (0.1)'!$B9+1.96*$J9))/1000*(100000/('post-vaccine carriage (0.1)'!BX$47+'post-vaccine carriage (0.1)'!DV$47))</f>
        <v>0.3146143223070515</v>
      </c>
      <c r="CY9" s="38">
        <f>('post-vaccine carriage (0.1)'!DW9*(1-'invasiveness (0.1)'!$F$90)+'post-vaccine carriage (0.1)'!BY9)*MIN(1000, EXP('invasiveness (0.1)'!$B9+1.96*$J9))/1000*(100000/('post-vaccine carriage (0.1)'!BY$47+'post-vaccine carriage (0.1)'!DW$47))</f>
        <v>0</v>
      </c>
      <c r="CZ9" s="31">
        <f>('post-vaccine carriage (0.1)'!DX9*(1-'invasiveness (0.1)'!$F$90)+'post-vaccine carriage (0.1)'!BZ9)*MIN(1000, EXP('invasiveness (0.1)'!$C9+1.96*$K9))/1000*(100000/('post-vaccine carriage (0.1)'!BZ$47+'post-vaccine carriage (0.1)'!DX$47))</f>
        <v>0.6887908496187265</v>
      </c>
      <c r="DA9" s="31">
        <f>('post-vaccine carriage (0.1)'!DY9*(1-'invasiveness (0.1)'!$F$90)+'post-vaccine carriage (0.1)'!CA9)*MIN(1000, EXP('invasiveness (0.1)'!$C9+1.96*$K9))/1000*(100000/('post-vaccine carriage (0.1)'!CA$47+'post-vaccine carriage (0.1)'!DY$47))</f>
        <v>0.99031936168319612</v>
      </c>
      <c r="DB9" s="31">
        <f>('post-vaccine carriage (0.1)'!DZ9*(1-'invasiveness (0.1)'!$F$90)+'post-vaccine carriage (0.1)'!CB9)*MIN(1000, EXP('invasiveness (0.1)'!$C9+1.96*$K9))/1000*(100000/('post-vaccine carriage (0.1)'!CB$47+'post-vaccine carriage (0.1)'!DZ$47))</f>
        <v>2.2623698867657054</v>
      </c>
      <c r="DC9" s="31">
        <f>('post-vaccine carriage (0.1)'!EA9*(1-'invasiveness (0.1)'!$F$90)+'post-vaccine carriage (0.1)'!CC9)*MIN(1000, EXP('invasiveness (0.1)'!$C9+1.96*$K9))/1000*(100000/('post-vaccine carriage (0.1)'!CC$47+'post-vaccine carriage (0.1)'!EA$47))</f>
        <v>3.461218286098215</v>
      </c>
      <c r="DD9" s="31">
        <f>('post-vaccine carriage (0.1)'!EB9*(1-'invasiveness (0.1)'!$F$90)+'post-vaccine carriage (0.1)'!CD9)*MIN(1000, EXP('invasiveness (0.1)'!$C9+1.96*$K9))/1000*(100000/('post-vaccine carriage (0.1)'!CD$47+'post-vaccine carriage (0.1)'!EB$47))</f>
        <v>2.434885452955136</v>
      </c>
      <c r="DE9" s="31">
        <f>('post-vaccine carriage (0.1)'!EC9*(1-'invasiveness (0.1)'!$F$90)+'post-vaccine carriage (0.1)'!CE9)*MIN(1000, EXP('invasiveness (0.1)'!$C9+1.96*$K9))/1000*(100000/('post-vaccine carriage (0.1)'!CE$47+'post-vaccine carriage (0.1)'!EC$47))</f>
        <v>0.2315685457532444</v>
      </c>
      <c r="DF9" s="31">
        <f>('post-vaccine carriage (0.1)'!ED9*(1-'invasiveness (0.1)'!$F$90)+'post-vaccine carriage (0.1)'!CF9)*MIN(1000, EXP('invasiveness (0.1)'!$C9+1.96*$K9))/1000*(100000/('post-vaccine carriage (0.1)'!CF$47+'post-vaccine carriage (0.1)'!ED$47))</f>
        <v>4.4881139071323434E-2</v>
      </c>
      <c r="DG9" s="31">
        <f>('post-vaccine carriage (0.1)'!EE9*(1-'invasiveness (0.1)'!$F$90)+'post-vaccine carriage (0.1)'!CG9)*MIN(1000, EXP('invasiveness (0.1)'!$C9+1.96*$K9))/1000*(100000/('post-vaccine carriage (0.1)'!CG$47+'post-vaccine carriage (0.1)'!EE$47))</f>
        <v>0</v>
      </c>
      <c r="DH9" s="31">
        <f>('post-vaccine carriage (0.1)'!EF9*(1-'invasiveness (0.1)'!$F$90)+'post-vaccine carriage (0.1)'!CH9)*MIN(1000, EXP('invasiveness (0.1)'!$C9+1.96*$K9))/1000*(100000/('post-vaccine carriage (0.1)'!CH$47+'post-vaccine carriage (0.1)'!EF$47))</f>
        <v>3.7092782560149834E-3</v>
      </c>
      <c r="DI9" s="38">
        <f>('post-vaccine carriage (0.1)'!EG9*(1-'invasiveness (0.1)'!$F$90)+'post-vaccine carriage (0.1)'!CI9)*MIN(1000, EXP('invasiveness (0.1)'!$C9+1.96*$K9))/1000*(100000/('post-vaccine carriage (0.1)'!CI$47+'post-vaccine carriage (0.1)'!EG$47))</f>
        <v>0</v>
      </c>
      <c r="DJ9" s="31">
        <f>('post-vaccine carriage (0.1)'!EH9*(1-'invasiveness (0.1)'!$F$90)+'post-vaccine carriage (0.1)'!CJ9)*MIN(1000, EXP('invasiveness (0.1)'!$D9+1.96*$L9))/1000*(100000/('post-vaccine carriage (0.1)'!CJ$47+'post-vaccine carriage (0.1)'!EH$47))</f>
        <v>2.6663451990287124</v>
      </c>
      <c r="DK9" s="31">
        <f>('post-vaccine carriage (0.1)'!EI9*(1-'invasiveness (0.1)'!$F$90)+'post-vaccine carriage (0.1)'!CK9)*MIN(1000, EXP('invasiveness (0.1)'!$D9+1.96*$L9))/1000*(100000/('post-vaccine carriage (0.1)'!CK$47+'post-vaccine carriage (0.1)'!EI$47))</f>
        <v>4.0011586795037974</v>
      </c>
      <c r="DL9" s="31">
        <f>('post-vaccine carriage (0.1)'!EJ9*(1-'invasiveness (0.1)'!$F$90)+'post-vaccine carriage (0.1)'!CL9)*MIN(1000, EXP('invasiveness (0.1)'!$D9+1.96*$L9))/1000*(100000/('post-vaccine carriage (0.1)'!CL$47+'post-vaccine carriage (0.1)'!EJ$47))</f>
        <v>7.0205511415866466</v>
      </c>
      <c r="DM9" s="31">
        <f>('post-vaccine carriage (0.1)'!EK9*(1-'invasiveness (0.1)'!$F$90)+'post-vaccine carriage (0.1)'!CM9)*MIN(1000, EXP('invasiveness (0.1)'!$D9+1.96*$L9))/1000*(100000/('post-vaccine carriage (0.1)'!CM$47+'post-vaccine carriage (0.1)'!EK$47))</f>
        <v>12.235083051695176</v>
      </c>
      <c r="DN9" s="31">
        <f>('post-vaccine carriage (0.1)'!EL9*(1-'invasiveness (0.1)'!$F$90)+'post-vaccine carriage (0.1)'!CN9)*MIN(1000, EXP('invasiveness (0.1)'!$D9+1.96*$L9))/1000*(100000/('post-vaccine carriage (0.1)'!CN$47+'post-vaccine carriage (0.1)'!EL$47))</f>
        <v>9.3686068417876687</v>
      </c>
      <c r="DO9" s="31">
        <f>('post-vaccine carriage (0.1)'!EM9*(1-'invasiveness (0.1)'!$F$90)+'post-vaccine carriage (0.1)'!CO9)*MIN(1000, EXP('invasiveness (0.1)'!$D9+1.96*$L9))/1000*(100000/('post-vaccine carriage (0.1)'!CO$47+'post-vaccine carriage (0.1)'!EM$47))</f>
        <v>2.163111105776323</v>
      </c>
      <c r="DP9" s="31">
        <f>('post-vaccine carriage (0.1)'!EN9*(1-'invasiveness (0.1)'!$F$90)+'post-vaccine carriage (0.1)'!CP9)*MIN(1000, EXP('invasiveness (0.1)'!$D9+1.96*$L9))/1000*(100000/('post-vaccine carriage (0.1)'!CP$47+'post-vaccine carriage (0.1)'!EN$47))</f>
        <v>0.25783743819963517</v>
      </c>
      <c r="DQ9" s="31">
        <f>('post-vaccine carriage (0.1)'!EO9*(1-'invasiveness (0.1)'!$F$90)+'post-vaccine carriage (0.1)'!CQ9)*MIN(1000, EXP('invasiveness (0.1)'!$D9+1.96*$L9))/1000*(100000/('post-vaccine carriage (0.1)'!CQ$47+'post-vaccine carriage (0.1)'!EO$47))</f>
        <v>5.1686415312566007E-2</v>
      </c>
      <c r="DR9" s="31">
        <f>('post-vaccine carriage (0.1)'!EP9*(1-'invasiveness (0.1)'!$F$90)+'post-vaccine carriage (0.1)'!CR9)*MIN(1000, EXP('invasiveness (0.1)'!$D9+1.96*$L9))/1000*(100000/('post-vaccine carriage (0.1)'!CR$47+'post-vaccine carriage (0.1)'!EP$47))</f>
        <v>0.25815685603400912</v>
      </c>
      <c r="DS9" s="38">
        <f>('post-vaccine carriage (0.1)'!EQ9*(1-'invasiveness (0.1)'!$F$90)+'post-vaccine carriage (0.1)'!CS9)*MIN(1000, EXP('invasiveness (0.1)'!$D9+1.96*$L9))/1000*(100000/('post-vaccine carriage (0.1)'!CS$47+'post-vaccine carriage (0.1)'!EQ$47))</f>
        <v>0</v>
      </c>
      <c r="DT9" s="31">
        <f>('post-vaccine carriage (0.1)'!ER9*(1-'invasiveness (0.1)'!$F$90)+'post-vaccine carriage (0.1)'!CT9)*MIN(1000, EXP('invasiveness (0.1)'!$E9+1.96*$M9))/1000*(100000/('post-vaccine carriage (0.1)'!CT$47+'post-vaccine carriage (0.1)'!ER$47))</f>
        <v>7.1885875968628685</v>
      </c>
      <c r="DU9" s="31">
        <f>('post-vaccine carriage (0.1)'!ES9*(1-'invasiveness (0.1)'!$F$90)+'post-vaccine carriage (0.1)'!CU9)*MIN(1000, EXP('invasiveness (0.1)'!$E9+1.96*$M9))/1000*(100000/('post-vaccine carriage (0.1)'!CU$47+'post-vaccine carriage (0.1)'!ES$47))</f>
        <v>11.868972575395221</v>
      </c>
      <c r="DV9" s="31">
        <f>('post-vaccine carriage (0.1)'!ET9*(1-'invasiveness (0.1)'!$F$90)+'post-vaccine carriage (0.1)'!CV9)*MIN(1000, EXP('invasiveness (0.1)'!$E9+1.96*$M9))/1000*(100000/('post-vaccine carriage (0.1)'!CV$47+'post-vaccine carriage (0.1)'!ET$47))</f>
        <v>23.472335065655315</v>
      </c>
      <c r="DW9" s="31">
        <f>('post-vaccine carriage (0.1)'!EU9*(1-'invasiveness (0.1)'!$F$90)+'post-vaccine carriage (0.1)'!CW9)*MIN(1000, EXP('invasiveness (0.1)'!$E9+1.96*$M9))/1000*(100000/('post-vaccine carriage (0.1)'!CW$47+'post-vaccine carriage (0.1)'!EU$47))</f>
        <v>42.756075535913148</v>
      </c>
      <c r="DX9" s="31">
        <f>('post-vaccine carriage (0.1)'!EV9*(1-'invasiveness (0.1)'!$F$90)+'post-vaccine carriage (0.1)'!CX9)*MIN(1000, EXP('invasiveness (0.1)'!$E9+1.96*$M9))/1000*(100000/('post-vaccine carriage (0.1)'!CX$47+'post-vaccine carriage (0.1)'!EV$47))</f>
        <v>37.686860188410087</v>
      </c>
      <c r="DY9" s="31">
        <f>('post-vaccine carriage (0.1)'!EW9*(1-'invasiveness (0.1)'!$F$90)+'post-vaccine carriage (0.1)'!CY9)*MIN(1000, EXP('invasiveness (0.1)'!$E9+1.96*$M9))/1000*(100000/('post-vaccine carriage (0.1)'!CY$47+'post-vaccine carriage (0.1)'!EW$47))</f>
        <v>6.2966580577672557</v>
      </c>
      <c r="DZ9" s="31">
        <f>('post-vaccine carriage (0.1)'!EX9*(1-'invasiveness (0.1)'!$F$90)+'post-vaccine carriage (0.1)'!CZ9)*MIN(1000, EXP('invasiveness (0.1)'!$E9+1.96*$M9))/1000*(100000/('post-vaccine carriage (0.1)'!CZ$47+'post-vaccine carriage (0.1)'!EX$47))</f>
        <v>1.1452966472061279</v>
      </c>
      <c r="EA9" s="31">
        <f>('post-vaccine carriage (0.1)'!EY9*(1-'invasiveness (0.1)'!$F$90)+'post-vaccine carriage (0.1)'!DA9)*MIN(1000, EXP('invasiveness (0.1)'!$E9+1.96*$M9))/1000*(100000/('post-vaccine carriage (0.1)'!DA$47+'post-vaccine carriage (0.1)'!EY$47))</f>
        <v>0</v>
      </c>
      <c r="EB9" s="31">
        <f>('post-vaccine carriage (0.1)'!EZ9*(1-'invasiveness (0.1)'!$F$90)+'post-vaccine carriage (0.1)'!DB9)*MIN(1000, EXP('invasiveness (0.1)'!$E9+1.96*$M9))/1000*(100000/('post-vaccine carriage (0.1)'!DB$47+'post-vaccine carriage (0.1)'!EZ$47))</f>
        <v>0.45920681289641091</v>
      </c>
      <c r="EC9" s="38">
        <f>('post-vaccine carriage (0.1)'!FA9*(1-'invasiveness (0.1)'!$F$90)+'post-vaccine carriage (0.1)'!DC9)*MIN(1000, EXP('invasiveness (0.1)'!$E9+1.96*$M9))/1000*(100000/('post-vaccine carriage (0.1)'!DC$47+'post-vaccine carriage (0.1)'!FA$47))</f>
        <v>0.23139038636526268</v>
      </c>
      <c r="GE9" s="41">
        <f t="shared" si="4"/>
        <v>3.6121744114655492</v>
      </c>
      <c r="GF9" s="41">
        <f t="shared" si="1"/>
        <v>4.2459032699379389</v>
      </c>
      <c r="GG9" s="41">
        <f t="shared" si="1"/>
        <v>3.6841466459007979</v>
      </c>
      <c r="GH9" s="41">
        <f t="shared" si="1"/>
        <v>4.1522387297779382</v>
      </c>
      <c r="GI9" s="41">
        <f t="shared" si="1"/>
        <v>2.8988767038155441</v>
      </c>
      <c r="GJ9" s="41">
        <f t="shared" si="1"/>
        <v>0.25438365984961731</v>
      </c>
      <c r="GK9" s="41">
        <f t="shared" si="1"/>
        <v>8.1919198523789538E-2</v>
      </c>
      <c r="GL9" s="41">
        <f t="shared" si="1"/>
        <v>0</v>
      </c>
      <c r="GM9" s="41">
        <f t="shared" si="1"/>
        <v>6.1070549023214266E-2</v>
      </c>
      <c r="GN9" s="41">
        <f t="shared" si="1"/>
        <v>0</v>
      </c>
      <c r="GO9" s="41">
        <f t="shared" si="1"/>
        <v>0.11253763276410934</v>
      </c>
      <c r="GP9" s="41">
        <f t="shared" si="1"/>
        <v>0.1618026672479487</v>
      </c>
      <c r="GQ9" s="41">
        <f t="shared" si="1"/>
        <v>0.36963579239525446</v>
      </c>
      <c r="GR9" s="41">
        <f t="shared" si="1"/>
        <v>0.56550883713532829</v>
      </c>
      <c r="GS9" s="41">
        <f t="shared" si="1"/>
        <v>0.39782213291453583</v>
      </c>
      <c r="GT9" s="41">
        <f t="shared" si="1"/>
        <v>3.7834672130332203E-2</v>
      </c>
      <c r="GU9" s="41">
        <f t="shared" si="1"/>
        <v>7.3328749207968525E-3</v>
      </c>
      <c r="GV9" s="41">
        <f t="shared" si="1"/>
        <v>0</v>
      </c>
      <c r="GW9" s="41">
        <f t="shared" si="1"/>
        <v>6.0603794958422616E-4</v>
      </c>
      <c r="GX9" s="41">
        <f t="shared" si="1"/>
        <v>0</v>
      </c>
      <c r="GY9" s="41">
        <f t="shared" si="1"/>
        <v>0.6443569490363279</v>
      </c>
      <c r="GZ9" s="41">
        <f t="shared" si="1"/>
        <v>0.96693196375115209</v>
      </c>
      <c r="HA9" s="41">
        <f t="shared" ref="HA9:HP24" si="6">AJ9-BX9</f>
        <v>1.6966073694412012</v>
      </c>
      <c r="HB9" s="41">
        <f t="shared" si="6"/>
        <v>2.9567667342054054</v>
      </c>
      <c r="HC9" s="41">
        <f t="shared" si="6"/>
        <v>2.2640455269986077</v>
      </c>
      <c r="HD9" s="41">
        <f t="shared" si="6"/>
        <v>0.52274389417107869</v>
      </c>
      <c r="HE9" s="41">
        <f t="shared" si="6"/>
        <v>6.2309765849590804E-2</v>
      </c>
      <c r="HF9" s="41">
        <f t="shared" si="6"/>
        <v>1.2490693586697488E-2</v>
      </c>
      <c r="HG9" s="41">
        <f t="shared" si="6"/>
        <v>6.2386957318009813E-2</v>
      </c>
      <c r="HH9" s="41">
        <f t="shared" si="6"/>
        <v>0</v>
      </c>
      <c r="HI9" s="41">
        <f t="shared" si="6"/>
        <v>1.7859468343973726</v>
      </c>
      <c r="HJ9" s="41">
        <f t="shared" si="6"/>
        <v>2.9487508794950132</v>
      </c>
      <c r="HK9" s="41">
        <f t="shared" si="6"/>
        <v>5.8315130672840061</v>
      </c>
      <c r="HL9" s="41">
        <f t="shared" si="6"/>
        <v>10.622403459052645</v>
      </c>
      <c r="HM9" s="41">
        <f t="shared" si="6"/>
        <v>9.3629976326977413</v>
      </c>
      <c r="HN9" s="41">
        <f t="shared" si="6"/>
        <v>1.5643541062864315</v>
      </c>
      <c r="HO9" s="41">
        <f t="shared" si="6"/>
        <v>0.28453975053685754</v>
      </c>
      <c r="HP9" s="41">
        <f t="shared" si="6"/>
        <v>0</v>
      </c>
      <c r="HQ9" s="41">
        <f t="shared" ref="HQ9:HR47" si="7">AZ9-CN9</f>
        <v>0.1140862433371411</v>
      </c>
      <c r="HR9" s="41">
        <f t="shared" si="7"/>
        <v>5.7487082472135465E-2</v>
      </c>
      <c r="HS9" s="41">
        <f t="shared" si="5"/>
        <v>4.9051429676563494</v>
      </c>
      <c r="HT9" s="41">
        <f t="shared" si="2"/>
        <v>5.7657134438963098</v>
      </c>
      <c r="HU9" s="41">
        <f t="shared" si="2"/>
        <v>5.0028774786162842</v>
      </c>
      <c r="HV9" s="41">
        <f t="shared" si="2"/>
        <v>5.6385219220732559</v>
      </c>
      <c r="HW9" s="41">
        <f t="shared" si="2"/>
        <v>3.9365221769716428</v>
      </c>
      <c r="HX9" s="41">
        <f t="shared" si="2"/>
        <v>0.34543963775319941</v>
      </c>
      <c r="HY9" s="41">
        <f t="shared" si="2"/>
        <v>0.11124196530476488</v>
      </c>
      <c r="HZ9" s="41">
        <f t="shared" si="2"/>
        <v>0</v>
      </c>
      <c r="IA9" s="41">
        <f t="shared" si="2"/>
        <v>8.2930595245148481E-2</v>
      </c>
      <c r="IB9" s="41">
        <f t="shared" si="2"/>
        <v>0</v>
      </c>
      <c r="IC9" s="41">
        <f t="shared" si="2"/>
        <v>0.54711029092418639</v>
      </c>
      <c r="ID9" s="41">
        <f t="shared" si="2"/>
        <v>0.78661601613648591</v>
      </c>
      <c r="IE9" s="41">
        <f t="shared" si="2"/>
        <v>1.7970126165463101</v>
      </c>
      <c r="IF9" s="41">
        <f t="shared" si="2"/>
        <v>2.7492643732237876</v>
      </c>
      <c r="IG9" s="41">
        <f t="shared" si="2"/>
        <v>1.9340426622548095</v>
      </c>
      <c r="IH9" s="41">
        <f t="shared" si="2"/>
        <v>0.18393614622795626</v>
      </c>
      <c r="II9" s="41">
        <f t="shared" si="2"/>
        <v>3.5649331096533551E-2</v>
      </c>
      <c r="IJ9" s="41">
        <f t="shared" si="2"/>
        <v>0</v>
      </c>
      <c r="IK9" s="41">
        <f t="shared" si="2"/>
        <v>2.9462997467089788E-3</v>
      </c>
      <c r="IL9" s="41">
        <f t="shared" si="2"/>
        <v>0</v>
      </c>
      <c r="IM9" s="41">
        <f t="shared" si="2"/>
        <v>1.5766292128401482</v>
      </c>
      <c r="IN9" s="41">
        <f t="shared" si="2"/>
        <v>2.3659140840475503</v>
      </c>
      <c r="IO9" s="41">
        <f t="shared" ref="IO9:JD24" si="8">DL9-AJ9</f>
        <v>4.1513026985762647</v>
      </c>
      <c r="IP9" s="41">
        <f t="shared" si="8"/>
        <v>7.2346931552054743</v>
      </c>
      <c r="IQ9" s="41">
        <f t="shared" si="8"/>
        <v>5.5397250272609817</v>
      </c>
      <c r="IR9" s="41">
        <f t="shared" si="8"/>
        <v>1.2790632515355647</v>
      </c>
      <c r="IS9" s="41">
        <f t="shared" si="8"/>
        <v>0.15246114320737419</v>
      </c>
      <c r="IT9" s="41">
        <f t="shared" si="8"/>
        <v>3.0562551434999849E-2</v>
      </c>
      <c r="IU9" s="41">
        <f t="shared" si="8"/>
        <v>0.15265001728450403</v>
      </c>
      <c r="IV9" s="41">
        <f t="shared" si="8"/>
        <v>0</v>
      </c>
      <c r="IW9" s="41">
        <f t="shared" si="8"/>
        <v>3.31054629264997</v>
      </c>
      <c r="IX9" s="41">
        <f t="shared" si="8"/>
        <v>5.4659949020008272</v>
      </c>
      <c r="IY9" s="41">
        <f t="shared" si="8"/>
        <v>10.809668907054075</v>
      </c>
      <c r="IZ9" s="41">
        <f t="shared" si="8"/>
        <v>19.690372475317769</v>
      </c>
      <c r="JA9" s="41">
        <f t="shared" si="8"/>
        <v>17.355856570879983</v>
      </c>
      <c r="JB9" s="41">
        <f t="shared" si="8"/>
        <v>2.8997877132808352</v>
      </c>
      <c r="JC9" s="41">
        <f t="shared" si="8"/>
        <v>0.52744124187167729</v>
      </c>
      <c r="JD9" s="41">
        <f t="shared" si="8"/>
        <v>0</v>
      </c>
      <c r="JE9" s="41">
        <f t="shared" ref="JE9:JF47" si="9">EB9-AZ9</f>
        <v>0.21147762220456978</v>
      </c>
      <c r="JF9" s="41">
        <f t="shared" si="9"/>
        <v>0.10656176549488845</v>
      </c>
    </row>
    <row r="10" spans="1:266" x14ac:dyDescent="0.25">
      <c r="A10" s="28" t="s">
        <v>19</v>
      </c>
      <c r="B10" s="97">
        <v>1.2289919819999999</v>
      </c>
      <c r="C10" s="97">
        <v>0.23182883000000001</v>
      </c>
      <c r="D10" s="97">
        <v>0.45177485899999997</v>
      </c>
      <c r="E10" s="26">
        <v>2.5004998120000002</v>
      </c>
      <c r="F10" s="97">
        <v>4.2472264239999999</v>
      </c>
      <c r="G10" s="97">
        <v>0.67107618199999997</v>
      </c>
      <c r="H10" s="97">
        <v>0.67722795599999996</v>
      </c>
      <c r="I10" s="26">
        <v>2.639831746</v>
      </c>
      <c r="J10" s="97">
        <f t="shared" si="3"/>
        <v>0.48522960781845387</v>
      </c>
      <c r="K10" s="97">
        <f t="shared" si="0"/>
        <v>1.2207144556427505</v>
      </c>
      <c r="L10" s="97">
        <f t="shared" si="0"/>
        <v>1.2151574707055637</v>
      </c>
      <c r="M10" s="26">
        <f t="shared" si="0"/>
        <v>0.61547706817860726</v>
      </c>
      <c r="N10" s="31">
        <f>('post-vaccine carriage (0.1)'!DN10*(1-'invasiveness (0.1)'!$F$90)+'post-vaccine carriage (0.1)'!BP10)*EXP('invasiveness (0.1)'!$B10)/1000*(100000/('post-vaccine carriage (0.1)'!BP$47+'post-vaccine carriage (0.1)'!DN$47))</f>
        <v>4.306012137961134</v>
      </c>
      <c r="O10" s="31">
        <f>('post-vaccine carriage (0.1)'!DO10*(1-'invasiveness (0.1)'!$F$90)+'post-vaccine carriage (0.1)'!BQ10)*EXP('invasiveness (0.1)'!$B10)/1000*(100000/('post-vaccine carriage (0.1)'!BQ$47+'post-vaccine carriage (0.1)'!DO$47))</f>
        <v>2.9676043590565313</v>
      </c>
      <c r="P10" s="31">
        <f>('post-vaccine carriage (0.1)'!DP10*(1-'invasiveness (0.1)'!$F$90)+'post-vaccine carriage (0.1)'!BR10)*EXP('invasiveness (0.1)'!$B10)/1000*(100000/('post-vaccine carriage (0.1)'!BR$47+'post-vaccine carriage (0.1)'!DP$47))</f>
        <v>2.4691726288529861</v>
      </c>
      <c r="Q10" s="31">
        <f>('post-vaccine carriage (0.1)'!DQ10*(1-'invasiveness (0.1)'!$F$90)+'post-vaccine carriage (0.1)'!BS10)*EXP('invasiveness (0.1)'!$B10)/1000*(100000/('post-vaccine carriage (0.1)'!BS$47+'post-vaccine carriage (0.1)'!DQ$47))</f>
        <v>0.91686568622946341</v>
      </c>
      <c r="R10" s="31">
        <f>('post-vaccine carriage (0.1)'!DR10*(1-'invasiveness (0.1)'!$F$90)+'post-vaccine carriage (0.1)'!BT10)*EXP('invasiveness (0.1)'!$B10)/1000*(100000/('post-vaccine carriage (0.1)'!BT$47+'post-vaccine carriage (0.1)'!DR$47))</f>
        <v>0.73835372852622438</v>
      </c>
      <c r="S10" s="31">
        <f>('post-vaccine carriage (0.1)'!DS10*(1-'invasiveness (0.1)'!$F$90)+'post-vaccine carriage (0.1)'!BU10)*EXP('invasiveness (0.1)'!$B10)/1000*(100000/('post-vaccine carriage (0.1)'!BU$47+'post-vaccine carriage (0.1)'!DS$47))</f>
        <v>1.1302760446952818</v>
      </c>
      <c r="T10" s="31">
        <f>('post-vaccine carriage (0.1)'!DT10*(1-'invasiveness (0.1)'!$F$90)+'post-vaccine carriage (0.1)'!BV10)*EXP('invasiveness (0.1)'!$B10)/1000*(100000/('post-vaccine carriage (0.1)'!BV$47+'post-vaccine carriage (0.1)'!DT$47))</f>
        <v>1.3690328909532128</v>
      </c>
      <c r="U10" s="31">
        <f>('post-vaccine carriage (0.1)'!DU10*(1-'invasiveness (0.1)'!$F$90)+'post-vaccine carriage (0.1)'!BW10)*EXP('invasiveness (0.1)'!$B10)/1000*(100000/('post-vaccine carriage (0.1)'!BW$47+'post-vaccine carriage (0.1)'!DU$47))</f>
        <v>1.299642255717153</v>
      </c>
      <c r="V10" s="31">
        <f>('post-vaccine carriage (0.1)'!DV10*(1-'invasiveness (0.1)'!$F$90)+'post-vaccine carriage (0.1)'!BX10)*EXP('invasiveness (0.1)'!$B10)/1000*(100000/('post-vaccine carriage (0.1)'!BX$47+'post-vaccine carriage (0.1)'!DV$47))</f>
        <v>1.0896941165557401</v>
      </c>
      <c r="W10" s="38">
        <f>('post-vaccine carriage (0.1)'!DW10*(1-'invasiveness (0.1)'!$F$90)+'post-vaccine carriage (0.1)'!BY10)*EXP('invasiveness (0.1)'!$B10)/1000*(100000/('post-vaccine carriage (0.1)'!BY$47+'post-vaccine carriage (0.1)'!DW$47))</f>
        <v>0.93771421094364915</v>
      </c>
      <c r="X10" s="31">
        <f>('post-vaccine carriage (0.1)'!DX10*(1-'invasiveness (0.1)'!$F$90)+'post-vaccine carriage (0.1)'!BZ10)*EXP('invasiveness (0.1)'!$C10)/1000*(100000/('post-vaccine carriage (0.1)'!BZ$47+'post-vaccine carriage (0.1)'!DX$47))</f>
        <v>0.5697907295581115</v>
      </c>
      <c r="Y10" s="31">
        <f>('post-vaccine carriage (0.1)'!DY10*(1-'invasiveness (0.1)'!$F$90)+'post-vaccine carriage (0.1)'!CA10)*EXP('invasiveness (0.1)'!$C10)/1000*(100000/('post-vaccine carriage (0.1)'!CA$47+'post-vaccine carriage (0.1)'!DY$47))</f>
        <v>0.71758757480221169</v>
      </c>
      <c r="Z10" s="31">
        <f>('post-vaccine carriage (0.1)'!DZ10*(1-'invasiveness (0.1)'!$F$90)+'post-vaccine carriage (0.1)'!CB10)*EXP('invasiveness (0.1)'!$C10)/1000*(100000/('post-vaccine carriage (0.1)'!CB$47+'post-vaccine carriage (0.1)'!DZ$47))</f>
        <v>0.77743591919116573</v>
      </c>
      <c r="AA10" s="31">
        <f>('post-vaccine carriage (0.1)'!EA10*(1-'invasiveness (0.1)'!$F$90)+'post-vaccine carriage (0.1)'!CC10)*EXP('invasiveness (0.1)'!$C10)/1000*(100000/('post-vaccine carriage (0.1)'!CC$47+'post-vaccine carriage (0.1)'!EA$47))</f>
        <v>0.67907291301104633</v>
      </c>
      <c r="AB10" s="31">
        <f>('post-vaccine carriage (0.1)'!EB10*(1-'invasiveness (0.1)'!$F$90)+'post-vaccine carriage (0.1)'!CD10)*EXP('invasiveness (0.1)'!$C10)/1000*(100000/('post-vaccine carriage (0.1)'!CD$47+'post-vaccine carriage (0.1)'!EB$47))</f>
        <v>0.46871747429978189</v>
      </c>
      <c r="AC10" s="31">
        <f>('post-vaccine carriage (0.1)'!EC10*(1-'invasiveness (0.1)'!$F$90)+'post-vaccine carriage (0.1)'!CE10)*EXP('invasiveness (0.1)'!$C10)/1000*(100000/('post-vaccine carriage (0.1)'!CE$47+'post-vaccine carriage (0.1)'!EC$47))</f>
        <v>0.47614853838682203</v>
      </c>
      <c r="AD10" s="31">
        <f>('post-vaccine carriage (0.1)'!ED10*(1-'invasiveness (0.1)'!$F$90)+'post-vaccine carriage (0.1)'!CF10)*EXP('invasiveness (0.1)'!$C10)/1000*(100000/('post-vaccine carriage (0.1)'!CF$47+'post-vaccine carriage (0.1)'!ED$47))</f>
        <v>0.39202441776545444</v>
      </c>
      <c r="AE10" s="31">
        <f>('post-vaccine carriage (0.1)'!EE10*(1-'invasiveness (0.1)'!$F$90)+'post-vaccine carriage (0.1)'!CG10)*EXP('invasiveness (0.1)'!$C10)/1000*(100000/('post-vaccine carriage (0.1)'!CG$47+'post-vaccine carriage (0.1)'!EE$47))</f>
        <v>0.24964150433368229</v>
      </c>
      <c r="AF10" s="31">
        <f>('post-vaccine carriage (0.1)'!EF10*(1-'invasiveness (0.1)'!$F$90)+'post-vaccine carriage (0.1)'!CH10)*EXP('invasiveness (0.1)'!$C10)/1000*(100000/('post-vaccine carriage (0.1)'!CH$47+'post-vaccine carriage (0.1)'!EF$47))</f>
        <v>0.14298633949628023</v>
      </c>
      <c r="AG10" s="38">
        <f>('post-vaccine carriage (0.1)'!EG10*(1-'invasiveness (0.1)'!$F$90)+'post-vaccine carriage (0.1)'!CI10)*EXP('invasiveness (0.1)'!$C10)/1000*(100000/('post-vaccine carriage (0.1)'!CI$47+'post-vaccine carriage (0.1)'!EG$47))</f>
        <v>9.916559030143339E-2</v>
      </c>
      <c r="AH10" s="31">
        <f>('post-vaccine carriage (0.1)'!EH10*(1-'invasiveness (0.1)'!$F$90)+'post-vaccine carriage (0.1)'!CJ10)*EXP('invasiveness (0.1)'!$D10)/1000*(100000/('post-vaccine carriage (0.1)'!CJ$47+'post-vaccine carriage (0.1)'!EH$47))</f>
        <v>0.62396301961046952</v>
      </c>
      <c r="AI10" s="31">
        <f>('post-vaccine carriage (0.1)'!EI10*(1-'invasiveness (0.1)'!$F$90)+'post-vaccine carriage (0.1)'!CK10)*EXP('invasiveness (0.1)'!$D10)/1000*(100000/('post-vaccine carriage (0.1)'!CK$47+'post-vaccine carriage (0.1)'!EI$47))</f>
        <v>0.4613792702789194</v>
      </c>
      <c r="AJ10" s="31">
        <f>('post-vaccine carriage (0.1)'!EJ10*(1-'invasiveness (0.1)'!$F$90)+'post-vaccine carriage (0.1)'!CL10)*EXP('invasiveness (0.1)'!$D10)/1000*(100000/('post-vaccine carriage (0.1)'!CL$47+'post-vaccine carriage (0.1)'!EJ$47))</f>
        <v>0.65408764549113263</v>
      </c>
      <c r="AK10" s="31">
        <f>('post-vaccine carriage (0.1)'!EK10*(1-'invasiveness (0.1)'!$F$90)+'post-vaccine carriage (0.1)'!CM10)*EXP('invasiveness (0.1)'!$D10)/1000*(100000/('post-vaccine carriage (0.1)'!CM$47+'post-vaccine carriage (0.1)'!EK$47))</f>
        <v>0.61877014261810614</v>
      </c>
      <c r="AL10" s="31">
        <f>('post-vaccine carriage (0.1)'!EL10*(1-'invasiveness (0.1)'!$F$90)+'post-vaccine carriage (0.1)'!CN10)*EXP('invasiveness (0.1)'!$D10)/1000*(100000/('post-vaccine carriage (0.1)'!CN$47+'post-vaccine carriage (0.1)'!EL$47))</f>
        <v>0.54469276364507146</v>
      </c>
      <c r="AM10" s="31">
        <f>('post-vaccine carriage (0.1)'!EM10*(1-'invasiveness (0.1)'!$F$90)+'post-vaccine carriage (0.1)'!CO10)*EXP('invasiveness (0.1)'!$D10)/1000*(100000/('post-vaccine carriage (0.1)'!CO$47+'post-vaccine carriage (0.1)'!EM$47))</f>
        <v>0.67781411749905007</v>
      </c>
      <c r="AN10" s="31">
        <f>('post-vaccine carriage (0.1)'!EN10*(1-'invasiveness (0.1)'!$F$90)+'post-vaccine carriage (0.1)'!CP10)*EXP('invasiveness (0.1)'!$D10)/1000*(100000/('post-vaccine carriage (0.1)'!CP$47+'post-vaccine carriage (0.1)'!EN$47))</f>
        <v>0.71959216401683779</v>
      </c>
      <c r="AO10" s="31">
        <f>('post-vaccine carriage (0.1)'!EO10*(1-'invasiveness (0.1)'!$F$90)+'post-vaccine carriage (0.1)'!CQ10)*EXP('invasiveness (0.1)'!$D10)/1000*(100000/('post-vaccine carriage (0.1)'!CQ$47+'post-vaccine carriage (0.1)'!EO$47))</f>
        <v>0.8135446004373682</v>
      </c>
      <c r="AP10" s="31">
        <f>('post-vaccine carriage (0.1)'!EP10*(1-'invasiveness (0.1)'!$F$90)+'post-vaccine carriage (0.1)'!CR10)*EXP('invasiveness (0.1)'!$D10)/1000*(100000/('post-vaccine carriage (0.1)'!CR$47+'post-vaccine carriage (0.1)'!EP$47))</f>
        <v>0.61292326863121016</v>
      </c>
      <c r="AQ10" s="38">
        <f>('post-vaccine carriage (0.1)'!EQ10*(1-'invasiveness (0.1)'!$F$90)+'post-vaccine carriage (0.1)'!CS10)*EXP('invasiveness (0.1)'!$D10)/1000*(100000/('post-vaccine carriage (0.1)'!CS$47+'post-vaccine carriage (0.1)'!EQ$47))</f>
        <v>9.0427369896811813E-2</v>
      </c>
      <c r="AR10" s="31">
        <f>('post-vaccine carriage (0.1)'!ER10*(1-'invasiveness (0.1)'!$F$90)+'post-vaccine carriage (0.1)'!CT10)*EXP('invasiveness (0.1)'!$E10)/1000*(100000/('post-vaccine carriage (0.1)'!CT$47+'post-vaccine carriage (0.1)'!ER$47))</f>
        <v>3.9854604524454125</v>
      </c>
      <c r="AS10" s="31">
        <f>('post-vaccine carriage (0.1)'!ES10*(1-'invasiveness (0.1)'!$F$90)+'post-vaccine carriage (0.1)'!CU10)*EXP('invasiveness (0.1)'!$E10)/1000*(100000/('post-vaccine carriage (0.1)'!CU$47+'post-vaccine carriage (0.1)'!ES$47))</f>
        <v>4.0169461944012594</v>
      </c>
      <c r="AT10" s="31">
        <f>('post-vaccine carriage (0.1)'!ET10*(1-'invasiveness (0.1)'!$F$90)+'post-vaccine carriage (0.1)'!CV10)*EXP('invasiveness (0.1)'!$E10)/1000*(100000/('post-vaccine carriage (0.1)'!CV$47+'post-vaccine carriage (0.1)'!ET$47))</f>
        <v>4.6323291423287145</v>
      </c>
      <c r="AU10" s="31">
        <f>('post-vaccine carriage (0.1)'!EU10*(1-'invasiveness (0.1)'!$F$90)+'post-vaccine carriage (0.1)'!CW10)*EXP('invasiveness (0.1)'!$E10)/1000*(100000/('post-vaccine carriage (0.1)'!CW$47+'post-vaccine carriage (0.1)'!EU$47))</f>
        <v>4.8563782724016544</v>
      </c>
      <c r="AV10" s="31">
        <f>('post-vaccine carriage (0.1)'!EV10*(1-'invasiveness (0.1)'!$F$90)+'post-vaccine carriage (0.1)'!CX10)*EXP('invasiveness (0.1)'!$E10)/1000*(100000/('post-vaccine carriage (0.1)'!CX$47+'post-vaccine carriage (0.1)'!EV$47))</f>
        <v>3.6654617664071534</v>
      </c>
      <c r="AW10" s="31">
        <f>('post-vaccine carriage (0.1)'!EW10*(1-'invasiveness (0.1)'!$F$90)+'post-vaccine carriage (0.1)'!CY10)*EXP('invasiveness (0.1)'!$E10)/1000*(100000/('post-vaccine carriage (0.1)'!CY$47+'post-vaccine carriage (0.1)'!EW$47))</f>
        <v>3.8597853087222012</v>
      </c>
      <c r="AX10" s="31">
        <f>('post-vaccine carriage (0.1)'!EX10*(1-'invasiveness (0.1)'!$F$90)+'post-vaccine carriage (0.1)'!CZ10)*EXP('invasiveness (0.1)'!$E10)/1000*(100000/('post-vaccine carriage (0.1)'!CZ$47+'post-vaccine carriage (0.1)'!EX$47))</f>
        <v>5.961849576845963</v>
      </c>
      <c r="AY10" s="31">
        <f>('post-vaccine carriage (0.1)'!EY10*(1-'invasiveness (0.1)'!$F$90)+'post-vaccine carriage (0.1)'!DA10)*EXP('invasiveness (0.1)'!$E10)/1000*(100000/('post-vaccine carriage (0.1)'!DA$47+'post-vaccine carriage (0.1)'!EY$47))</f>
        <v>6.0893465574690033</v>
      </c>
      <c r="AZ10" s="31">
        <f>('post-vaccine carriage (0.1)'!EZ10*(1-'invasiveness (0.1)'!$F$90)+'post-vaccine carriage (0.1)'!DB10)*EXP('invasiveness (0.1)'!$E10)/1000*(100000/('post-vaccine carriage (0.1)'!DB$47+'post-vaccine carriage (0.1)'!EZ$47))</f>
        <v>4.365893725080376</v>
      </c>
      <c r="BA10" s="38">
        <f>('post-vaccine carriage (0.1)'!FA10*(1-'invasiveness (0.1)'!$F$90)+'post-vaccine carriage (0.1)'!DC10)*EXP('invasiveness (0.1)'!$E10)/1000*(100000/('post-vaccine carriage (0.1)'!DC$47+'post-vaccine carriage (0.1)'!FA$47))</f>
        <v>3.6946451551780988</v>
      </c>
      <c r="BB10" s="31">
        <f>('post-vaccine carriage (0.1)'!DN10*(1-'invasiveness (0.1)'!$F$90)+'post-vaccine carriage (0.1)'!BP10)*EXP('invasiveness (0.1)'!$B10-1.96*$J10)/1000*(100000/('post-vaccine carriage (0.1)'!BP$47+'post-vaccine carriage (0.1)'!DN$47))</f>
        <v>1.6635638296963036</v>
      </c>
      <c r="BC10" s="31">
        <f>('post-vaccine carriage (0.1)'!DO10*(1-'invasiveness (0.1)'!$F$90)+'post-vaccine carriage (0.1)'!BQ10)*EXP('invasiveness (0.1)'!$B10-1.96*$J10)/1000*(100000/('post-vaccine carriage (0.1)'!BQ$47+'post-vaccine carriage (0.1)'!DO$47))</f>
        <v>1.146489864497471</v>
      </c>
      <c r="BD10" s="31">
        <f>('post-vaccine carriage (0.1)'!DP10*(1-'invasiveness (0.1)'!$F$90)+'post-vaccine carriage (0.1)'!BR10)*EXP('invasiveness (0.1)'!$B10-1.96*$J10)/1000*(100000/('post-vaccine carriage (0.1)'!BR$47+'post-vaccine carriage (0.1)'!DP$47))</f>
        <v>0.95392816904155187</v>
      </c>
      <c r="BE10" s="31">
        <f>('post-vaccine carriage (0.1)'!DQ10*(1-'invasiveness (0.1)'!$F$90)+'post-vaccine carriage (0.1)'!BS10)*EXP('invasiveness (0.1)'!$B10-1.96*$J10)/1000*(100000/('post-vaccine carriage (0.1)'!BS$47+'post-vaccine carriage (0.1)'!DQ$47))</f>
        <v>0.35421743911368003</v>
      </c>
      <c r="BF10" s="31">
        <f>('post-vaccine carriage (0.1)'!DR10*(1-'invasiveness (0.1)'!$F$90)+'post-vaccine carriage (0.1)'!BT10)*EXP('invasiveness (0.1)'!$B10-1.96*$J10)/1000*(100000/('post-vaccine carriage (0.1)'!BT$47+'post-vaccine carriage (0.1)'!DR$47))</f>
        <v>0.2852519958012058</v>
      </c>
      <c r="BG10" s="31">
        <f>('post-vaccine carriage (0.1)'!DS10*(1-'invasiveness (0.1)'!$F$90)+'post-vaccine carriage (0.1)'!BU10)*EXP('invasiveness (0.1)'!$B10-1.96*$J10)/1000*(100000/('post-vaccine carriage (0.1)'!BU$47+'post-vaccine carriage (0.1)'!DS$47))</f>
        <v>0.4366653611937043</v>
      </c>
      <c r="BH10" s="31">
        <f>('post-vaccine carriage (0.1)'!DT10*(1-'invasiveness (0.1)'!$F$90)+'post-vaccine carriage (0.1)'!BV10)*EXP('invasiveness (0.1)'!$B10-1.96*$J10)/1000*(100000/('post-vaccine carriage (0.1)'!BV$47+'post-vaccine carriage (0.1)'!DT$47))</f>
        <v>0.52890552234548405</v>
      </c>
      <c r="BI10" s="31">
        <f>('post-vaccine carriage (0.1)'!DU10*(1-'invasiveness (0.1)'!$F$90)+'post-vaccine carriage (0.1)'!BW10)*EXP('invasiveness (0.1)'!$B10-1.96*$J10)/1000*(100000/('post-vaccine carriage (0.1)'!BW$47+'post-vaccine carriage (0.1)'!DU$47))</f>
        <v>0.50209748112314401</v>
      </c>
      <c r="BJ10" s="31">
        <f>('post-vaccine carriage (0.1)'!DV10*(1-'invasiveness (0.1)'!$F$90)+'post-vaccine carriage (0.1)'!BX10)*EXP('invasiveness (0.1)'!$B10-1.96*$J10)/1000*(100000/('post-vaccine carriage (0.1)'!BX$47+'post-vaccine carriage (0.1)'!DV$47))</f>
        <v>0.42098713604493765</v>
      </c>
      <c r="BK10" s="38">
        <f>('post-vaccine carriage (0.1)'!DW10*(1-'invasiveness (0.1)'!$F$90)+'post-vaccine carriage (0.1)'!BY10)*EXP('invasiveness (0.1)'!$B10-1.96*$J10)/1000*(100000/('post-vaccine carriage (0.1)'!BY$47+'post-vaccine carriage (0.1)'!DW$47))</f>
        <v>0.3622719569612472</v>
      </c>
      <c r="BL10" s="31">
        <f>('post-vaccine carriage (0.1)'!DX10*(1-'invasiveness (0.1)'!$F$90)+'post-vaccine carriage (0.1)'!BZ10)*EXP('invasiveness (0.1)'!$C10-1.96*$K10)/1000*(100000/('post-vaccine carriage (0.1)'!BZ$47+'post-vaccine carriage (0.1)'!DX$47))</f>
        <v>5.2074158062520359E-2</v>
      </c>
      <c r="BM10" s="31">
        <f>('post-vaccine carriage (0.1)'!DY10*(1-'invasiveness (0.1)'!$F$90)+'post-vaccine carriage (0.1)'!CA10)*EXP('invasiveness (0.1)'!$C10-1.96*$K10)/1000*(100000/('post-vaccine carriage (0.1)'!CA$47+'post-vaccine carriage (0.1)'!DY$47))</f>
        <v>6.5581566802483365E-2</v>
      </c>
      <c r="BN10" s="31">
        <f>('post-vaccine carriage (0.1)'!DZ10*(1-'invasiveness (0.1)'!$F$90)+'post-vaccine carriage (0.1)'!CB10)*EXP('invasiveness (0.1)'!$C10-1.96*$K10)/1000*(100000/('post-vaccine carriage (0.1)'!CB$47+'post-vaccine carriage (0.1)'!DZ$47))</f>
        <v>7.1051210276513774E-2</v>
      </c>
      <c r="BO10" s="31">
        <f>('post-vaccine carriage (0.1)'!EA10*(1-'invasiveness (0.1)'!$F$90)+'post-vaccine carriage (0.1)'!CC10)*EXP('invasiveness (0.1)'!$C10-1.96*$K10)/1000*(100000/('post-vaccine carriage (0.1)'!CC$47+'post-vaccine carriage (0.1)'!EA$47))</f>
        <v>6.2061645396613747E-2</v>
      </c>
      <c r="BP10" s="31">
        <f>('post-vaccine carriage (0.1)'!EB10*(1-'invasiveness (0.1)'!$F$90)+'post-vaccine carriage (0.1)'!CD10)*EXP('invasiveness (0.1)'!$C10-1.96*$K10)/1000*(100000/('post-vaccine carriage (0.1)'!CD$47+'post-vaccine carriage (0.1)'!EB$47))</f>
        <v>4.2836898842284248E-2</v>
      </c>
      <c r="BQ10" s="31">
        <f>('post-vaccine carriage (0.1)'!EC10*(1-'invasiveness (0.1)'!$F$90)+'post-vaccine carriage (0.1)'!CE10)*EXP('invasiveness (0.1)'!$C10-1.96*$K10)/1000*(100000/('post-vaccine carriage (0.1)'!CE$47+'post-vaccine carriage (0.1)'!EC$47))</f>
        <v>4.3516036612990597E-2</v>
      </c>
      <c r="BR10" s="31">
        <f>('post-vaccine carriage (0.1)'!ED10*(1-'invasiveness (0.1)'!$F$90)+'post-vaccine carriage (0.1)'!CF10)*EXP('invasiveness (0.1)'!$C10-1.96*$K10)/1000*(100000/('post-vaccine carriage (0.1)'!CF$47+'post-vaccine carriage (0.1)'!ED$47))</f>
        <v>3.5827788056358292E-2</v>
      </c>
      <c r="BS10" s="31">
        <f>('post-vaccine carriage (0.1)'!EE10*(1-'invasiveness (0.1)'!$F$90)+'post-vaccine carriage (0.1)'!CG10)*EXP('invasiveness (0.1)'!$C10-1.96*$K10)/1000*(100000/('post-vaccine carriage (0.1)'!CG$47+'post-vaccine carriage (0.1)'!EE$47))</f>
        <v>2.2815167887549337E-2</v>
      </c>
      <c r="BT10" s="31">
        <f>('post-vaccine carriage (0.1)'!EF10*(1-'invasiveness (0.1)'!$F$90)+'post-vaccine carriage (0.1)'!CH10)*EXP('invasiveness (0.1)'!$C10-1.96*$K10)/1000*(100000/('post-vaccine carriage (0.1)'!CH$47+'post-vaccine carriage (0.1)'!EF$47))</f>
        <v>1.3067768318177082E-2</v>
      </c>
      <c r="BU10" s="38">
        <f>('post-vaccine carriage (0.1)'!EG10*(1-'invasiveness (0.1)'!$F$90)+'post-vaccine carriage (0.1)'!CI10)*EXP('invasiveness (0.1)'!$C10-1.96*$K10)/1000*(100000/('post-vaccine carriage (0.1)'!CI$47+'post-vaccine carriage (0.1)'!EG$47))</f>
        <v>9.0629144277667977E-3</v>
      </c>
      <c r="BV10" s="31">
        <f>('post-vaccine carriage (0.1)'!EH10*(1-'invasiveness (0.1)'!$F$90)+'post-vaccine carriage (0.1)'!CJ10)*EXP('invasiveness (0.1)'!$D10-1.96*$L10)/1000*(100000/('post-vaccine carriage (0.1)'!CJ$47+'post-vaccine carriage (0.1)'!EH$47))</f>
        <v>5.7649551131384515E-2</v>
      </c>
      <c r="BW10" s="31">
        <f>('post-vaccine carriage (0.1)'!EI10*(1-'invasiveness (0.1)'!$F$90)+'post-vaccine carriage (0.1)'!CK10)*EXP('invasiveness (0.1)'!$D10-1.96*$L10)/1000*(100000/('post-vaccine carriage (0.1)'!CK$47+'post-vaccine carriage (0.1)'!EI$47))</f>
        <v>4.2628019605248965E-2</v>
      </c>
      <c r="BX10" s="31">
        <f>('post-vaccine carriage (0.1)'!EJ10*(1-'invasiveness (0.1)'!$F$90)+'post-vaccine carriage (0.1)'!CL10)*EXP('invasiveness (0.1)'!$D10-1.96*$L10)/1000*(100000/('post-vaccine carriage (0.1)'!CL$47+'post-vaccine carriage (0.1)'!EJ$47))</f>
        <v>6.0432842937852942E-2</v>
      </c>
      <c r="BY10" s="31">
        <f>('post-vaccine carriage (0.1)'!EK10*(1-'invasiveness (0.1)'!$F$90)+'post-vaccine carriage (0.1)'!CM10)*EXP('invasiveness (0.1)'!$D10-1.96*$L10)/1000*(100000/('post-vaccine carriage (0.1)'!CM$47+'post-vaccine carriage (0.1)'!EK$47))</f>
        <v>5.7169767845706571E-2</v>
      </c>
      <c r="BZ10" s="31">
        <f>('post-vaccine carriage (0.1)'!EL10*(1-'invasiveness (0.1)'!$F$90)+'post-vaccine carriage (0.1)'!CN10)*EXP('invasiveness (0.1)'!$D10-1.96*$L10)/1000*(100000/('post-vaccine carriage (0.1)'!CN$47+'post-vaccine carriage (0.1)'!EL$47))</f>
        <v>5.0325567929097828E-2</v>
      </c>
      <c r="CA10" s="31">
        <f>('post-vaccine carriage (0.1)'!EM10*(1-'invasiveness (0.1)'!$F$90)+'post-vaccine carriage (0.1)'!CO10)*EXP('invasiveness (0.1)'!$D10-1.96*$L10)/1000*(100000/('post-vaccine carriage (0.1)'!CO$47+'post-vaccine carriage (0.1)'!EM$47))</f>
        <v>6.2624992822058759E-2</v>
      </c>
      <c r="CB10" s="31">
        <f>('post-vaccine carriage (0.1)'!EN10*(1-'invasiveness (0.1)'!$F$90)+'post-vaccine carriage (0.1)'!CP10)*EXP('invasiveness (0.1)'!$D10-1.96*$L10)/1000*(100000/('post-vaccine carriage (0.1)'!CP$47+'post-vaccine carriage (0.1)'!EN$47))</f>
        <v>6.648497418826238E-2</v>
      </c>
      <c r="CC10" s="31">
        <f>('post-vaccine carriage (0.1)'!EO10*(1-'invasiveness (0.1)'!$F$90)+'post-vaccine carriage (0.1)'!CQ10)*EXP('invasiveness (0.1)'!$D10-1.96*$L10)/1000*(100000/('post-vaccine carriage (0.1)'!CQ$47+'post-vaccine carriage (0.1)'!EO$47))</f>
        <v>7.5165481873998075E-2</v>
      </c>
      <c r="CD10" s="31">
        <f>('post-vaccine carriage (0.1)'!EP10*(1-'invasiveness (0.1)'!$F$90)+'post-vaccine carriage (0.1)'!CR10)*EXP('invasiveness (0.1)'!$D10-1.96*$L10)/1000*(100000/('post-vaccine carriage (0.1)'!CR$47+'post-vaccine carriage (0.1)'!EP$47))</f>
        <v>5.6629560092566415E-2</v>
      </c>
      <c r="CE10" s="38">
        <f>('post-vaccine carriage (0.1)'!EQ10*(1-'invasiveness (0.1)'!$F$90)+'post-vaccine carriage (0.1)'!CS10)*EXP('invasiveness (0.1)'!$D10-1.96*$L10)/1000*(100000/('post-vaccine carriage (0.1)'!CS$47+'post-vaccine carriage (0.1)'!EQ$47))</f>
        <v>8.3548177066604511E-3</v>
      </c>
      <c r="CF10" s="31">
        <f>('post-vaccine carriage (0.1)'!ER10*(1-'invasiveness (0.1)'!$F$90)+'post-vaccine carriage (0.1)'!CT10)*EXP('invasiveness (0.1)'!$E10-1.96*$M10)/1000*(100000/('post-vaccine carriage (0.1)'!CT$47+'post-vaccine carriage (0.1)'!ER$47))</f>
        <v>1.1928170737172292</v>
      </c>
      <c r="CG10" s="31">
        <f>('post-vaccine carriage (0.1)'!ES10*(1-'invasiveness (0.1)'!$F$90)+'post-vaccine carriage (0.1)'!CU10)*EXP('invasiveness (0.1)'!$E10-1.96*$M10)/1000*(100000/('post-vaccine carriage (0.1)'!CU$47+'post-vaccine carriage (0.1)'!ES$47))</f>
        <v>1.2022405094862492</v>
      </c>
      <c r="CH10" s="31">
        <f>('post-vaccine carriage (0.1)'!ET10*(1-'invasiveness (0.1)'!$F$90)+'post-vaccine carriage (0.1)'!CV10)*EXP('invasiveness (0.1)'!$E10-1.96*$M10)/1000*(100000/('post-vaccine carriage (0.1)'!CV$47+'post-vaccine carriage (0.1)'!ET$47))</f>
        <v>1.3864198021729739</v>
      </c>
      <c r="CI10" s="31">
        <f>('post-vaccine carriage (0.1)'!EU10*(1-'invasiveness (0.1)'!$F$90)+'post-vaccine carriage (0.1)'!CW10)*EXP('invasiveness (0.1)'!$E10-1.96*$M10)/1000*(100000/('post-vaccine carriage (0.1)'!CW$47+'post-vaccine carriage (0.1)'!EU$47))</f>
        <v>1.453475950613367</v>
      </c>
      <c r="CJ10" s="31">
        <f>('post-vaccine carriage (0.1)'!EV10*(1-'invasiveness (0.1)'!$F$90)+'post-vaccine carriage (0.1)'!CX10)*EXP('invasiveness (0.1)'!$E10-1.96*$M10)/1000*(100000/('post-vaccine carriage (0.1)'!CX$47+'post-vaccine carriage (0.1)'!EV$47))</f>
        <v>1.0970439752690162</v>
      </c>
      <c r="CK10" s="31">
        <f>('post-vaccine carriage (0.1)'!EW10*(1-'invasiveness (0.1)'!$F$90)+'post-vaccine carriage (0.1)'!CY10)*EXP('invasiveness (0.1)'!$E10-1.96*$M10)/1000*(100000/('post-vaccine carriage (0.1)'!CY$47+'post-vaccine carriage (0.1)'!EW$47))</f>
        <v>1.1552034882950148</v>
      </c>
      <c r="CL10" s="31">
        <f>('post-vaccine carriage (0.1)'!EX10*(1-'invasiveness (0.1)'!$F$90)+'post-vaccine carriage (0.1)'!CZ10)*EXP('invasiveness (0.1)'!$E10-1.96*$M10)/1000*(100000/('post-vaccine carriage (0.1)'!CZ$47+'post-vaccine carriage (0.1)'!EX$47))</f>
        <v>1.7843348468888376</v>
      </c>
      <c r="CM10" s="31">
        <f>('post-vaccine carriage (0.1)'!EY10*(1-'invasiveness (0.1)'!$F$90)+'post-vaccine carriage (0.1)'!DA10)*EXP('invasiveness (0.1)'!$E10-1.96*$M10)/1000*(100000/('post-vaccine carriage (0.1)'!DA$47+'post-vaccine carriage (0.1)'!EY$47))</f>
        <v>1.8224936938148542</v>
      </c>
      <c r="CN10" s="31">
        <f>('post-vaccine carriage (0.1)'!EZ10*(1-'invasiveness (0.1)'!$F$90)+'post-vaccine carriage (0.1)'!DB10)*EXP('invasiveness (0.1)'!$E10-1.96*$M10)/1000*(100000/('post-vaccine carriage (0.1)'!DB$47+'post-vaccine carriage (0.1)'!EZ$47))</f>
        <v>1.3066777702223646</v>
      </c>
      <c r="CO10" s="38">
        <f>('post-vaccine carriage (0.1)'!FA10*(1-'invasiveness (0.1)'!$F$90)+'post-vaccine carriage (0.1)'!DC10)*EXP('invasiveness (0.1)'!$E10-1.96*$M10)/1000*(100000/('post-vaccine carriage (0.1)'!DC$47+'post-vaccine carriage (0.1)'!FA$47))</f>
        <v>1.1057783347765988</v>
      </c>
      <c r="CP10" s="31">
        <f>('post-vaccine carriage (0.1)'!DN10*(1-'invasiveness (0.1)'!$F$90)+'post-vaccine carriage (0.1)'!BP10)*MIN(1000, EXP('invasiveness (0.1)'!$B10+1.96*$J10))/1000*(100000/('post-vaccine carriage (0.1)'!BP$47+'post-vaccine carriage (0.1)'!DN$47))</f>
        <v>11.145794469247123</v>
      </c>
      <c r="CQ10" s="31">
        <f>('post-vaccine carriage (0.1)'!DO10*(1-'invasiveness (0.1)'!$F$90)+'post-vaccine carriage (0.1)'!BQ10)*MIN(1000, EXP('invasiveness (0.1)'!$B10+1.96*$J10))/1000*(100000/('post-vaccine carriage (0.1)'!BQ$47+'post-vaccine carriage (0.1)'!DO$47))</f>
        <v>7.6814247596959486</v>
      </c>
      <c r="CR10" s="31">
        <f>('post-vaccine carriage (0.1)'!DP10*(1-'invasiveness (0.1)'!$F$90)+'post-vaccine carriage (0.1)'!BR10)*MIN(1000, EXP('invasiveness (0.1)'!$B10+1.96*$J10))/1000*(100000/('post-vaccine carriage (0.1)'!BR$47+'post-vaccine carriage (0.1)'!DP$47))</f>
        <v>6.3912710295602961</v>
      </c>
      <c r="CS10" s="31">
        <f>('post-vaccine carriage (0.1)'!DQ10*(1-'invasiveness (0.1)'!$F$90)+'post-vaccine carriage (0.1)'!BS10)*MIN(1000, EXP('invasiveness (0.1)'!$B10+1.96*$J10))/1000*(100000/('post-vaccine carriage (0.1)'!BS$47+'post-vaccine carriage (0.1)'!DQ$47))</f>
        <v>2.3732391287353729</v>
      </c>
      <c r="CT10" s="31">
        <f>('post-vaccine carriage (0.1)'!DR10*(1-'invasiveness (0.1)'!$F$90)+'post-vaccine carriage (0.1)'!BT10)*MIN(1000, EXP('invasiveness (0.1)'!$B10+1.96*$J10))/1000*(100000/('post-vaccine carriage (0.1)'!BT$47+'post-vaccine carriage (0.1)'!DR$47))</f>
        <v>1.9111741072918136</v>
      </c>
      <c r="CU10" s="31">
        <f>('post-vaccine carriage (0.1)'!DS10*(1-'invasiveness (0.1)'!$F$90)+'post-vaccine carriage (0.1)'!BU10)*MIN(1000, EXP('invasiveness (0.1)'!$B10+1.96*$J10))/1000*(100000/('post-vaccine carriage (0.1)'!BU$47+'post-vaccine carriage (0.1)'!DS$47))</f>
        <v>2.9256360837041595</v>
      </c>
      <c r="CV10" s="31">
        <f>('post-vaccine carriage (0.1)'!DT10*(1-'invasiveness (0.1)'!$F$90)+'post-vaccine carriage (0.1)'!BV10)*MIN(1000, EXP('invasiveness (0.1)'!$B10+1.96*$J10))/1000*(100000/('post-vaccine carriage (0.1)'!BV$47+'post-vaccine carriage (0.1)'!DT$47))</f>
        <v>3.5436405507739064</v>
      </c>
      <c r="CW10" s="31">
        <f>('post-vaccine carriage (0.1)'!DU10*(1-'invasiveness (0.1)'!$F$90)+'post-vaccine carriage (0.1)'!BW10)*MIN(1000, EXP('invasiveness (0.1)'!$B10+1.96*$J10))/1000*(100000/('post-vaccine carriage (0.1)'!BW$47+'post-vaccine carriage (0.1)'!DU$47))</f>
        <v>3.3640280151720385</v>
      </c>
      <c r="CX10" s="31">
        <f>('post-vaccine carriage (0.1)'!DV10*(1-'invasiveness (0.1)'!$F$90)+'post-vaccine carriage (0.1)'!BX10)*MIN(1000, EXP('invasiveness (0.1)'!$B10+1.96*$J10))/1000*(100000/('post-vaccine carriage (0.1)'!BX$47+'post-vaccine carriage (0.1)'!DV$47))</f>
        <v>2.8205927592273139</v>
      </c>
      <c r="CY10" s="38">
        <f>('post-vaccine carriage (0.1)'!DW10*(1-'invasiveness (0.1)'!$F$90)+'post-vaccine carriage (0.1)'!BY10)*MIN(1000, EXP('invasiveness (0.1)'!$B10+1.96*$J10))/1000*(100000/('post-vaccine carriage (0.1)'!BY$47+'post-vaccine carriage (0.1)'!DW$47))</f>
        <v>2.4272039955323721</v>
      </c>
      <c r="CZ10" s="31">
        <f>('post-vaccine carriage (0.1)'!DX10*(1-'invasiveness (0.1)'!$F$90)+'post-vaccine carriage (0.1)'!BZ10)*MIN(1000, EXP('invasiveness (0.1)'!$C10+1.96*$K10))/1000*(100000/('post-vaccine carriage (0.1)'!BZ$47+'post-vaccine carriage (0.1)'!DX$47))</f>
        <v>6.2345986487304428</v>
      </c>
      <c r="DA10" s="31">
        <f>('post-vaccine carriage (0.1)'!DY10*(1-'invasiveness (0.1)'!$F$90)+'post-vaccine carriage (0.1)'!CA10)*MIN(1000, EXP('invasiveness (0.1)'!$C10+1.96*$K10))/1000*(100000/('post-vaccine carriage (0.1)'!CA$47+'post-vaccine carriage (0.1)'!DY$47))</f>
        <v>7.8517783672564052</v>
      </c>
      <c r="DB10" s="31">
        <f>('post-vaccine carriage (0.1)'!DZ10*(1-'invasiveness (0.1)'!$F$90)+'post-vaccine carriage (0.1)'!CB10)*MIN(1000, EXP('invasiveness (0.1)'!$C10+1.96*$K10))/1000*(100000/('post-vaccine carriage (0.1)'!CB$47+'post-vaccine carriage (0.1)'!DZ$47))</f>
        <v>8.5066335407435201</v>
      </c>
      <c r="DC10" s="31">
        <f>('post-vaccine carriage (0.1)'!EA10*(1-'invasiveness (0.1)'!$F$90)+'post-vaccine carriage (0.1)'!CC10)*MIN(1000, EXP('invasiveness (0.1)'!$C10+1.96*$K10))/1000*(100000/('post-vaccine carriage (0.1)'!CC$47+'post-vaccine carriage (0.1)'!EA$47))</f>
        <v>7.4303544200017129</v>
      </c>
      <c r="DD10" s="31">
        <f>('post-vaccine carriage (0.1)'!EB10*(1-'invasiveness (0.1)'!$F$90)+'post-vaccine carriage (0.1)'!CD10)*MIN(1000, EXP('invasiveness (0.1)'!$C10+1.96*$K10))/1000*(100000/('post-vaccine carriage (0.1)'!CD$47+'post-vaccine carriage (0.1)'!EB$47))</f>
        <v>5.1286642276052188</v>
      </c>
      <c r="DE10" s="31">
        <f>('post-vaccine carriage (0.1)'!EC10*(1-'invasiveness (0.1)'!$F$90)+'post-vaccine carriage (0.1)'!CE10)*MIN(1000, EXP('invasiveness (0.1)'!$C10+1.96*$K10))/1000*(100000/('post-vaccine carriage (0.1)'!CE$47+'post-vaccine carriage (0.1)'!EC$47))</f>
        <v>5.2099742590120464</v>
      </c>
      <c r="DF10" s="31">
        <f>('post-vaccine carriage (0.1)'!ED10*(1-'invasiveness (0.1)'!$F$90)+'post-vaccine carriage (0.1)'!CF10)*MIN(1000, EXP('invasiveness (0.1)'!$C10+1.96*$K10))/1000*(100000/('post-vaccine carriage (0.1)'!CF$47+'post-vaccine carriage (0.1)'!ED$47))</f>
        <v>4.2894957367335893</v>
      </c>
      <c r="DG10" s="31">
        <f>('post-vaccine carriage (0.1)'!EE10*(1-'invasiveness (0.1)'!$F$90)+'post-vaccine carriage (0.1)'!CG10)*MIN(1000, EXP('invasiveness (0.1)'!$C10+1.96*$K10))/1000*(100000/('post-vaccine carriage (0.1)'!CG$47+'post-vaccine carriage (0.1)'!EE$47))</f>
        <v>2.7315547706310581</v>
      </c>
      <c r="DH10" s="31">
        <f>('post-vaccine carriage (0.1)'!EF10*(1-'invasiveness (0.1)'!$F$90)+'post-vaccine carriage (0.1)'!CH10)*MIN(1000, EXP('invasiveness (0.1)'!$C10+1.96*$K10))/1000*(100000/('post-vaccine carriage (0.1)'!CH$47+'post-vaccine carriage (0.1)'!EF$47))</f>
        <v>1.564543599545354</v>
      </c>
      <c r="DI10" s="38">
        <f>('post-vaccine carriage (0.1)'!EG10*(1-'invasiveness (0.1)'!$F$90)+'post-vaccine carriage (0.1)'!CI10)*MIN(1000, EXP('invasiveness (0.1)'!$C10+1.96*$K10))/1000*(100000/('post-vaccine carriage (0.1)'!CI$47+'post-vaccine carriage (0.1)'!EG$47))</f>
        <v>1.0850609236365589</v>
      </c>
      <c r="DJ10" s="31">
        <f>('post-vaccine carriage (0.1)'!EH10*(1-'invasiveness (0.1)'!$F$90)+'post-vaccine carriage (0.1)'!CJ10)*MIN(1000, EXP('invasiveness (0.1)'!$D10+1.96*$L10))/1000*(100000/('post-vaccine carriage (0.1)'!CJ$47+'post-vaccine carriage (0.1)'!EH$47))</f>
        <v>6.7533890932493899</v>
      </c>
      <c r="DK10" s="31">
        <f>('post-vaccine carriage (0.1)'!EI10*(1-'invasiveness (0.1)'!$F$90)+'post-vaccine carriage (0.1)'!CK10)*MIN(1000, EXP('invasiveness (0.1)'!$D10+1.96*$L10))/1000*(100000/('post-vaccine carriage (0.1)'!CK$47+'post-vaccine carriage (0.1)'!EI$47))</f>
        <v>4.9936833335062198</v>
      </c>
      <c r="DL10" s="31">
        <f>('post-vaccine carriage (0.1)'!EJ10*(1-'invasiveness (0.1)'!$F$90)+'post-vaccine carriage (0.1)'!CL10)*MIN(1000, EXP('invasiveness (0.1)'!$D10+1.96*$L10))/1000*(100000/('post-vaccine carriage (0.1)'!CL$47+'post-vaccine carriage (0.1)'!EJ$47))</f>
        <v>7.0794393774276019</v>
      </c>
      <c r="DM10" s="31">
        <f>('post-vaccine carriage (0.1)'!EK10*(1-'invasiveness (0.1)'!$F$90)+'post-vaccine carriage (0.1)'!CM10)*MIN(1000, EXP('invasiveness (0.1)'!$D10+1.96*$L10))/1000*(100000/('post-vaccine carriage (0.1)'!CM$47+'post-vaccine carriage (0.1)'!EK$47))</f>
        <v>6.6971846103864374</v>
      </c>
      <c r="DN10" s="31">
        <f>('post-vaccine carriage (0.1)'!EL10*(1-'invasiveness (0.1)'!$F$90)+'post-vaccine carriage (0.1)'!CN10)*MIN(1000, EXP('invasiveness (0.1)'!$D10+1.96*$L10))/1000*(100000/('post-vaccine carriage (0.1)'!CN$47+'post-vaccine carriage (0.1)'!EL$47))</f>
        <v>5.8954169615195111</v>
      </c>
      <c r="DO10" s="31">
        <f>('post-vaccine carriage (0.1)'!EM10*(1-'invasiveness (0.1)'!$F$90)+'post-vaccine carriage (0.1)'!CO10)*MIN(1000, EXP('invasiveness (0.1)'!$D10+1.96*$L10))/1000*(100000/('post-vaccine carriage (0.1)'!CO$47+'post-vaccine carriage (0.1)'!EM$47))</f>
        <v>7.3362400086246042</v>
      </c>
      <c r="DP10" s="31">
        <f>('post-vaccine carriage (0.1)'!EN10*(1-'invasiveness (0.1)'!$F$90)+'post-vaccine carriage (0.1)'!CP10)*MIN(1000, EXP('invasiveness (0.1)'!$D10+1.96*$L10))/1000*(100000/('post-vaccine carriage (0.1)'!CP$47+'post-vaccine carriage (0.1)'!EN$47))</f>
        <v>7.7884196968802168</v>
      </c>
      <c r="DQ10" s="31">
        <f>('post-vaccine carriage (0.1)'!EO10*(1-'invasiveness (0.1)'!$F$90)+'post-vaccine carriage (0.1)'!CQ10)*MIN(1000, EXP('invasiveness (0.1)'!$D10+1.96*$L10))/1000*(100000/('post-vaccine carriage (0.1)'!CQ$47+'post-vaccine carriage (0.1)'!EO$47))</f>
        <v>8.805302652223828</v>
      </c>
      <c r="DR10" s="31">
        <f>('post-vaccine carriage (0.1)'!EP10*(1-'invasiveness (0.1)'!$F$90)+'post-vaccine carriage (0.1)'!CR10)*MIN(1000, EXP('invasiveness (0.1)'!$D10+1.96*$L10))/1000*(100000/('post-vaccine carriage (0.1)'!CR$47+'post-vaccine carriage (0.1)'!EP$47))</f>
        <v>6.6339016692958621</v>
      </c>
      <c r="DS10" s="38">
        <f>('post-vaccine carriage (0.1)'!EQ10*(1-'invasiveness (0.1)'!$F$90)+'post-vaccine carriage (0.1)'!CS10)*MIN(1000, EXP('invasiveness (0.1)'!$D10+1.96*$L10))/1000*(100000/('post-vaccine carriage (0.1)'!CS$47+'post-vaccine carriage (0.1)'!EQ$47))</f>
        <v>0.97872981955501481</v>
      </c>
      <c r="DT10" s="31">
        <f>('post-vaccine carriage (0.1)'!ER10*(1-'invasiveness (0.1)'!$F$90)+'post-vaccine carriage (0.1)'!CT10)*MIN(1000, EXP('invasiveness (0.1)'!$E10+1.96*$M10))/1000*(100000/('post-vaccine carriage (0.1)'!CT$47+'post-vaccine carriage (0.1)'!ER$47))</f>
        <v>13.316287440878677</v>
      </c>
      <c r="DU10" s="31">
        <f>('post-vaccine carriage (0.1)'!ES10*(1-'invasiveness (0.1)'!$F$90)+'post-vaccine carriage (0.1)'!CU10)*MIN(1000, EXP('invasiveness (0.1)'!$E10+1.96*$M10))/1000*(100000/('post-vaccine carriage (0.1)'!CU$47+'post-vaccine carriage (0.1)'!ES$47))</f>
        <v>13.421488131031337</v>
      </c>
      <c r="DV10" s="31">
        <f>('post-vaccine carriage (0.1)'!ET10*(1-'invasiveness (0.1)'!$F$90)+'post-vaccine carriage (0.1)'!CV10)*MIN(1000, EXP('invasiveness (0.1)'!$E10+1.96*$M10))/1000*(100000/('post-vaccine carriage (0.1)'!CV$47+'post-vaccine carriage (0.1)'!ET$47))</f>
        <v>15.477615978389402</v>
      </c>
      <c r="DW10" s="31">
        <f>('post-vaccine carriage (0.1)'!EU10*(1-'invasiveness (0.1)'!$F$90)+'post-vaccine carriage (0.1)'!CW10)*MIN(1000, EXP('invasiveness (0.1)'!$E10+1.96*$M10))/1000*(100000/('post-vaccine carriage (0.1)'!CW$47+'post-vaccine carriage (0.1)'!EU$47))</f>
        <v>16.226212697019356</v>
      </c>
      <c r="DX10" s="31">
        <f>('post-vaccine carriage (0.1)'!EV10*(1-'invasiveness (0.1)'!$F$90)+'post-vaccine carriage (0.1)'!CX10)*MIN(1000, EXP('invasiveness (0.1)'!$E10+1.96*$M10))/1000*(100000/('post-vaccine carriage (0.1)'!CX$47+'post-vaccine carriage (0.1)'!EV$47))</f>
        <v>12.247102453388875</v>
      </c>
      <c r="DY10" s="31">
        <f>('post-vaccine carriage (0.1)'!EW10*(1-'invasiveness (0.1)'!$F$90)+'post-vaccine carriage (0.1)'!CY10)*MIN(1000, EXP('invasiveness (0.1)'!$E10+1.96*$M10))/1000*(100000/('post-vaccine carriage (0.1)'!CY$47+'post-vaccine carriage (0.1)'!EW$47))</f>
        <v>12.896379538652432</v>
      </c>
      <c r="DZ10" s="31">
        <f>('post-vaccine carriage (0.1)'!EX10*(1-'invasiveness (0.1)'!$F$90)+'post-vaccine carriage (0.1)'!CZ10)*MIN(1000, EXP('invasiveness (0.1)'!$E10+1.96*$M10))/1000*(100000/('post-vaccine carriage (0.1)'!CZ$47+'post-vaccine carriage (0.1)'!EX$47))</f>
        <v>19.919831997291443</v>
      </c>
      <c r="EA10" s="31">
        <f>('post-vaccine carriage (0.1)'!EY10*(1-'invasiveness (0.1)'!$F$90)+'post-vaccine carriage (0.1)'!DA10)*MIN(1000, EXP('invasiveness (0.1)'!$E10+1.96*$M10))/1000*(100000/('post-vaccine carriage (0.1)'!DA$47+'post-vaccine carriage (0.1)'!EY$47))</f>
        <v>20.345827051584056</v>
      </c>
      <c r="EB10" s="31">
        <f>('post-vaccine carriage (0.1)'!EZ10*(1-'invasiveness (0.1)'!$F$90)+'post-vaccine carriage (0.1)'!DB10)*MIN(1000, EXP('invasiveness (0.1)'!$E10+1.96*$M10))/1000*(100000/('post-vaccine carriage (0.1)'!DB$47+'post-vaccine carriage (0.1)'!EZ$47))</f>
        <v>14.587397484731442</v>
      </c>
      <c r="EC10" s="38">
        <f>('post-vaccine carriage (0.1)'!FA10*(1-'invasiveness (0.1)'!$F$90)+'post-vaccine carriage (0.1)'!DC10)*MIN(1000, EXP('invasiveness (0.1)'!$E10+1.96*$M10))/1000*(100000/('post-vaccine carriage (0.1)'!DC$47+'post-vaccine carriage (0.1)'!FA$47))</f>
        <v>12.344610482388228</v>
      </c>
      <c r="GE10" s="41">
        <f t="shared" si="4"/>
        <v>2.6424483082648305</v>
      </c>
      <c r="GF10" s="41">
        <f t="shared" si="4"/>
        <v>1.8211144945590603</v>
      </c>
      <c r="GG10" s="41">
        <f t="shared" si="4"/>
        <v>1.5152444598114343</v>
      </c>
      <c r="GH10" s="41">
        <f t="shared" si="4"/>
        <v>0.56264824711578343</v>
      </c>
      <c r="GI10" s="41">
        <f t="shared" si="4"/>
        <v>0.45310173272501858</v>
      </c>
      <c r="GJ10" s="41">
        <f t="shared" si="4"/>
        <v>0.6936106835015774</v>
      </c>
      <c r="GK10" s="41">
        <f t="shared" si="4"/>
        <v>0.84012736860772874</v>
      </c>
      <c r="GL10" s="41">
        <f t="shared" si="4"/>
        <v>0.79754477459400896</v>
      </c>
      <c r="GM10" s="41">
        <f t="shared" si="4"/>
        <v>0.66870698051080246</v>
      </c>
      <c r="GN10" s="41">
        <f t="shared" si="4"/>
        <v>0.57544225398240201</v>
      </c>
      <c r="GO10" s="41">
        <f t="shared" si="4"/>
        <v>0.51771657149559114</v>
      </c>
      <c r="GP10" s="41">
        <f t="shared" si="4"/>
        <v>0.6520060079997283</v>
      </c>
      <c r="GQ10" s="41">
        <f t="shared" si="4"/>
        <v>0.70638470891465199</v>
      </c>
      <c r="GR10" s="41">
        <f t="shared" si="4"/>
        <v>0.61701126761443259</v>
      </c>
      <c r="GS10" s="41">
        <f t="shared" si="4"/>
        <v>0.42588057545749763</v>
      </c>
      <c r="GT10" s="41">
        <f t="shared" si="4"/>
        <v>0.43263250177383145</v>
      </c>
      <c r="GU10" s="41">
        <f t="shared" ref="GU10:HJ35" si="10">AD10-BR10</f>
        <v>0.35619662970909616</v>
      </c>
      <c r="GV10" s="41">
        <f t="shared" si="10"/>
        <v>0.22682633644613295</v>
      </c>
      <c r="GW10" s="41">
        <f t="shared" si="10"/>
        <v>0.12991857117810315</v>
      </c>
      <c r="GX10" s="41">
        <f t="shared" si="10"/>
        <v>9.0102675873666591E-2</v>
      </c>
      <c r="GY10" s="41">
        <f t="shared" si="10"/>
        <v>0.56631346847908504</v>
      </c>
      <c r="GZ10" s="41">
        <f t="shared" si="10"/>
        <v>0.41875125067367042</v>
      </c>
      <c r="HA10" s="41">
        <f t="shared" si="6"/>
        <v>0.59365480255327974</v>
      </c>
      <c r="HB10" s="41">
        <f t="shared" si="6"/>
        <v>0.56160037477239955</v>
      </c>
      <c r="HC10" s="41">
        <f t="shared" si="6"/>
        <v>0.49436719571597365</v>
      </c>
      <c r="HD10" s="41">
        <f t="shared" si="6"/>
        <v>0.61518912467699127</v>
      </c>
      <c r="HE10" s="41">
        <f t="shared" si="6"/>
        <v>0.65310718982857541</v>
      </c>
      <c r="HF10" s="41">
        <f t="shared" si="6"/>
        <v>0.73837911856337013</v>
      </c>
      <c r="HG10" s="41">
        <f t="shared" si="6"/>
        <v>0.55629370853864379</v>
      </c>
      <c r="HH10" s="41">
        <f t="shared" si="6"/>
        <v>8.207255219015136E-2</v>
      </c>
      <c r="HI10" s="41">
        <f t="shared" si="6"/>
        <v>2.792643378728183</v>
      </c>
      <c r="HJ10" s="41">
        <f t="shared" si="6"/>
        <v>2.8147056849150101</v>
      </c>
      <c r="HK10" s="41">
        <f t="shared" si="6"/>
        <v>3.2459093401557406</v>
      </c>
      <c r="HL10" s="41">
        <f t="shared" si="6"/>
        <v>3.4029023217882877</v>
      </c>
      <c r="HM10" s="41">
        <f t="shared" si="6"/>
        <v>2.5684177911381374</v>
      </c>
      <c r="HN10" s="41">
        <f t="shared" si="6"/>
        <v>2.7045818204271863</v>
      </c>
      <c r="HO10" s="41">
        <f t="shared" si="6"/>
        <v>4.1775147299571254</v>
      </c>
      <c r="HP10" s="41">
        <f t="shared" si="6"/>
        <v>4.2668528636541492</v>
      </c>
      <c r="HQ10" s="41">
        <f t="shared" si="7"/>
        <v>3.0592159548580113</v>
      </c>
      <c r="HR10" s="41">
        <f t="shared" si="7"/>
        <v>2.5888668204015</v>
      </c>
      <c r="HS10" s="41">
        <f t="shared" si="5"/>
        <v>6.8397823312859893</v>
      </c>
      <c r="HT10" s="41">
        <f t="shared" si="5"/>
        <v>4.7138204006394169</v>
      </c>
      <c r="HU10" s="41">
        <f t="shared" si="5"/>
        <v>3.9220984007073101</v>
      </c>
      <c r="HV10" s="41">
        <f t="shared" si="5"/>
        <v>1.4563734425059094</v>
      </c>
      <c r="HW10" s="41">
        <f t="shared" si="5"/>
        <v>1.1728203787655893</v>
      </c>
      <c r="HX10" s="41">
        <f t="shared" si="5"/>
        <v>1.7953600390088778</v>
      </c>
      <c r="HY10" s="41">
        <f t="shared" si="5"/>
        <v>2.1746076598206936</v>
      </c>
      <c r="HZ10" s="41">
        <f t="shared" si="5"/>
        <v>2.0643857594548853</v>
      </c>
      <c r="IA10" s="41">
        <f t="shared" si="5"/>
        <v>1.7308986426715738</v>
      </c>
      <c r="IB10" s="41">
        <f t="shared" si="5"/>
        <v>1.4894897845887229</v>
      </c>
      <c r="IC10" s="41">
        <f t="shared" si="5"/>
        <v>5.6648079191723308</v>
      </c>
      <c r="ID10" s="41">
        <f t="shared" si="5"/>
        <v>7.1341907924541932</v>
      </c>
      <c r="IE10" s="41">
        <f t="shared" si="5"/>
        <v>7.7291976215523546</v>
      </c>
      <c r="IF10" s="41">
        <f t="shared" si="5"/>
        <v>6.7512815069906669</v>
      </c>
      <c r="IG10" s="41">
        <f t="shared" si="5"/>
        <v>4.6599467533054373</v>
      </c>
      <c r="IH10" s="41">
        <f t="shared" si="5"/>
        <v>4.7338257206252248</v>
      </c>
      <c r="II10" s="41">
        <f t="shared" ref="II10:IX35" si="11">DF10-AD10</f>
        <v>3.8974713189681349</v>
      </c>
      <c r="IJ10" s="41">
        <f t="shared" si="11"/>
        <v>2.4819132662973757</v>
      </c>
      <c r="IK10" s="41">
        <f t="shared" si="11"/>
        <v>1.4215572600490738</v>
      </c>
      <c r="IL10" s="41">
        <f t="shared" si="11"/>
        <v>0.98589533333512558</v>
      </c>
      <c r="IM10" s="41">
        <f t="shared" si="11"/>
        <v>6.1294260736389203</v>
      </c>
      <c r="IN10" s="41">
        <f t="shared" si="11"/>
        <v>4.5323040632273006</v>
      </c>
      <c r="IO10" s="41">
        <f t="shared" si="8"/>
        <v>6.4253517319364697</v>
      </c>
      <c r="IP10" s="41">
        <f t="shared" si="8"/>
        <v>6.0784144677683312</v>
      </c>
      <c r="IQ10" s="41">
        <f t="shared" si="8"/>
        <v>5.35072419787444</v>
      </c>
      <c r="IR10" s="41">
        <f t="shared" si="8"/>
        <v>6.6584258911255541</v>
      </c>
      <c r="IS10" s="41">
        <f t="shared" si="8"/>
        <v>7.0688275328633789</v>
      </c>
      <c r="IT10" s="41">
        <f t="shared" si="8"/>
        <v>7.9917580517864595</v>
      </c>
      <c r="IU10" s="41">
        <f t="shared" si="8"/>
        <v>6.0209784006646521</v>
      </c>
      <c r="IV10" s="41">
        <f t="shared" si="8"/>
        <v>0.88830244965820304</v>
      </c>
      <c r="IW10" s="41">
        <f t="shared" si="8"/>
        <v>9.3308269884332642</v>
      </c>
      <c r="IX10" s="41">
        <f t="shared" si="8"/>
        <v>9.4045419366300784</v>
      </c>
      <c r="IY10" s="41">
        <f t="shared" si="8"/>
        <v>10.845286836060687</v>
      </c>
      <c r="IZ10" s="41">
        <f t="shared" si="8"/>
        <v>11.369834424617702</v>
      </c>
      <c r="JA10" s="41">
        <f t="shared" si="8"/>
        <v>8.5816406869817214</v>
      </c>
      <c r="JB10" s="41">
        <f t="shared" si="8"/>
        <v>9.0365942299302304</v>
      </c>
      <c r="JC10" s="41">
        <f t="shared" si="8"/>
        <v>13.957982420445479</v>
      </c>
      <c r="JD10" s="41">
        <f t="shared" si="8"/>
        <v>14.256480494115053</v>
      </c>
      <c r="JE10" s="41">
        <f t="shared" si="9"/>
        <v>10.221503759651066</v>
      </c>
      <c r="JF10" s="41">
        <f t="shared" si="9"/>
        <v>8.6499653272101291</v>
      </c>
    </row>
    <row r="11" spans="1:266" x14ac:dyDescent="0.25">
      <c r="A11" s="28">
        <v>14</v>
      </c>
      <c r="B11" s="97">
        <v>3.8557083429999999</v>
      </c>
      <c r="C11" s="97">
        <v>1.440152125</v>
      </c>
      <c r="D11" s="97">
        <v>1.4794446640000001</v>
      </c>
      <c r="E11" s="26">
        <v>3.72051262</v>
      </c>
      <c r="F11" s="97">
        <v>21.702690650000001</v>
      </c>
      <c r="G11" s="97">
        <v>0.58404733399999997</v>
      </c>
      <c r="H11" s="97">
        <v>0.62660842100000003</v>
      </c>
      <c r="I11" s="26">
        <v>1.404542999</v>
      </c>
      <c r="J11" s="97">
        <f t="shared" si="3"/>
        <v>0.21465608784749571</v>
      </c>
      <c r="K11" s="97">
        <f t="shared" si="0"/>
        <v>1.3085067794165182</v>
      </c>
      <c r="L11" s="97">
        <f t="shared" si="0"/>
        <v>1.2632865911845048</v>
      </c>
      <c r="M11" s="26">
        <f t="shared" si="0"/>
        <v>0.84378632056228886</v>
      </c>
      <c r="N11" s="31">
        <f>('post-vaccine carriage (0.1)'!DN11*(1-'invasiveness (0.1)'!$F$90)+'post-vaccine carriage (0.1)'!BP11)*EXP('invasiveness (0.1)'!$B11)/1000*(100000/('post-vaccine carriage (0.1)'!BP$47+'post-vaccine carriage (0.1)'!DN$47))</f>
        <v>41.808034690818879</v>
      </c>
      <c r="O11" s="31">
        <f>('post-vaccine carriage (0.1)'!DO11*(1-'invasiveness (0.1)'!$F$90)+'post-vaccine carriage (0.1)'!BQ11)*EXP('invasiveness (0.1)'!$B11)/1000*(100000/('post-vaccine carriage (0.1)'!BQ$47+'post-vaccine carriage (0.1)'!DO$47))</f>
        <v>21.816679006800175</v>
      </c>
      <c r="P11" s="31">
        <f>('post-vaccine carriage (0.1)'!DP11*(1-'invasiveness (0.1)'!$F$90)+'post-vaccine carriage (0.1)'!BR11)*EXP('invasiveness (0.1)'!$B11)/1000*(100000/('post-vaccine carriage (0.1)'!BR$47+'post-vaccine carriage (0.1)'!DP$47))</f>
        <v>3.0954247942058664</v>
      </c>
      <c r="Q11" s="31">
        <f>('post-vaccine carriage (0.1)'!DQ11*(1-'invasiveness (0.1)'!$F$90)+'post-vaccine carriage (0.1)'!BS11)*EXP('invasiveness (0.1)'!$B11)/1000*(100000/('post-vaccine carriage (0.1)'!BS$47+'post-vaccine carriage (0.1)'!DQ$47))</f>
        <v>1.0117652202891629</v>
      </c>
      <c r="R11" s="31">
        <f>('post-vaccine carriage (0.1)'!DR11*(1-'invasiveness (0.1)'!$F$90)+'post-vaccine carriage (0.1)'!BT11)*EXP('invasiveness (0.1)'!$B11)/1000*(100000/('post-vaccine carriage (0.1)'!BT$47+'post-vaccine carriage (0.1)'!DR$47))</f>
        <v>0</v>
      </c>
      <c r="S11" s="31">
        <f>('post-vaccine carriage (0.1)'!DS11*(1-'invasiveness (0.1)'!$F$90)+'post-vaccine carriage (0.1)'!BU11)*EXP('invasiveness (0.1)'!$B11)/1000*(100000/('post-vaccine carriage (0.1)'!BU$47+'post-vaccine carriage (0.1)'!DS$47))</f>
        <v>0.65776641255743129</v>
      </c>
      <c r="T11" s="31">
        <f>('post-vaccine carriage (0.1)'!DT11*(1-'invasiveness (0.1)'!$F$90)+'post-vaccine carriage (0.1)'!BV11)*EXP('invasiveness (0.1)'!$B11)/1000*(100000/('post-vaccine carriage (0.1)'!BV$47+'post-vaccine carriage (0.1)'!DT$47))</f>
        <v>0</v>
      </c>
      <c r="U11" s="31">
        <f>('post-vaccine carriage (0.1)'!DU11*(1-'invasiveness (0.1)'!$F$90)+'post-vaccine carriage (0.1)'!BW11)*EXP('invasiveness (0.1)'!$B11)/1000*(100000/('post-vaccine carriage (0.1)'!BW$47+'post-vaccine carriage (0.1)'!DU$47))</f>
        <v>3.1864942592204369E-2</v>
      </c>
      <c r="V11" s="31">
        <f>('post-vaccine carriage (0.1)'!DV11*(1-'invasiveness (0.1)'!$F$90)+'post-vaccine carriage (0.1)'!BX11)*EXP('invasiveness (0.1)'!$B11)/1000*(100000/('post-vaccine carriage (0.1)'!BX$47+'post-vaccine carriage (0.1)'!DV$47))</f>
        <v>0</v>
      </c>
      <c r="W11" s="38">
        <f>('post-vaccine carriage (0.1)'!DW11*(1-'invasiveness (0.1)'!$F$90)+'post-vaccine carriage (0.1)'!BY11)*EXP('invasiveness (0.1)'!$B11)/1000*(100000/('post-vaccine carriage (0.1)'!BY$47+'post-vaccine carriage (0.1)'!DW$47))</f>
        <v>3.2096490901702898E-2</v>
      </c>
      <c r="X11" s="31">
        <f>('post-vaccine carriage (0.1)'!DX11*(1-'invasiveness (0.1)'!$F$90)+'post-vaccine carriage (0.1)'!BZ11)*EXP('invasiveness (0.1)'!$C11)/1000*(100000/('post-vaccine carriage (0.1)'!BZ$47+'post-vaccine carriage (0.1)'!DX$47))</f>
        <v>1.8895872601557273</v>
      </c>
      <c r="Y11" s="31">
        <f>('post-vaccine carriage (0.1)'!DY11*(1-'invasiveness (0.1)'!$F$90)+'post-vaccine carriage (0.1)'!CA11)*EXP('invasiveness (0.1)'!$C11)/1000*(100000/('post-vaccine carriage (0.1)'!CA$47+'post-vaccine carriage (0.1)'!DY$47))</f>
        <v>1.1379730002945545</v>
      </c>
      <c r="Z11" s="31">
        <f>('post-vaccine carriage (0.1)'!DZ11*(1-'invasiveness (0.1)'!$F$90)+'post-vaccine carriage (0.1)'!CB11)*EXP('invasiveness (0.1)'!$C11)/1000*(100000/('post-vaccine carriage (0.1)'!CB$47+'post-vaccine carriage (0.1)'!DZ$47))</f>
        <v>0.32534396448461622</v>
      </c>
      <c r="AA11" s="31">
        <f>('post-vaccine carriage (0.1)'!EA11*(1-'invasiveness (0.1)'!$F$90)+'post-vaccine carriage (0.1)'!CC11)*EXP('invasiveness (0.1)'!$C11)/1000*(100000/('post-vaccine carriage (0.1)'!CC$47+'post-vaccine carriage (0.1)'!EA$47))</f>
        <v>0.12660396561403284</v>
      </c>
      <c r="AB11" s="31">
        <f>('post-vaccine carriage (0.1)'!EB11*(1-'invasiveness (0.1)'!$F$90)+'post-vaccine carriage (0.1)'!CD11)*EXP('invasiveness (0.1)'!$C11)/1000*(100000/('post-vaccine carriage (0.1)'!CD$47+'post-vaccine carriage (0.1)'!EB$47))</f>
        <v>0</v>
      </c>
      <c r="AC11" s="31">
        <f>('post-vaccine carriage (0.1)'!EC11*(1-'invasiveness (0.1)'!$F$90)+'post-vaccine carriage (0.1)'!CE11)*EXP('invasiveness (0.1)'!$C11)/1000*(100000/('post-vaccine carriage (0.1)'!CE$47+'post-vaccine carriage (0.1)'!EC$47))</f>
        <v>5.5964365613832591E-2</v>
      </c>
      <c r="AD11" s="31">
        <f>('post-vaccine carriage (0.1)'!ED11*(1-'invasiveness (0.1)'!$F$90)+'post-vaccine carriage (0.1)'!CF11)*EXP('invasiveness (0.1)'!$C11)/1000*(100000/('post-vaccine carriage (0.1)'!CF$47+'post-vaccine carriage (0.1)'!ED$47))</f>
        <v>0</v>
      </c>
      <c r="AE11" s="31">
        <f>('post-vaccine carriage (0.1)'!EE11*(1-'invasiveness (0.1)'!$F$90)+'post-vaccine carriage (0.1)'!CG11)*EXP('invasiveness (0.1)'!$C11)/1000*(100000/('post-vaccine carriage (0.1)'!CG$47+'post-vaccine carriage (0.1)'!EE$47))</f>
        <v>1.7934902235577577E-2</v>
      </c>
      <c r="AF11" s="31">
        <f>('post-vaccine carriage (0.1)'!EF11*(1-'invasiveness (0.1)'!$F$90)+'post-vaccine carriage (0.1)'!CH11)*EXP('invasiveness (0.1)'!$C11)/1000*(100000/('post-vaccine carriage (0.1)'!CH$47+'post-vaccine carriage (0.1)'!EF$47))</f>
        <v>0</v>
      </c>
      <c r="AG11" s="38">
        <f>('post-vaccine carriage (0.1)'!EG11*(1-'invasiveness (0.1)'!$F$90)+'post-vaccine carriage (0.1)'!CI11)*EXP('invasiveness (0.1)'!$C11)/1000*(100000/('post-vaccine carriage (0.1)'!CI$47+'post-vaccine carriage (0.1)'!EG$47))</f>
        <v>0</v>
      </c>
      <c r="AH11" s="31">
        <f>('post-vaccine carriage (0.1)'!EH11*(1-'invasiveness (0.1)'!$F$90)+'post-vaccine carriage (0.1)'!CJ11)*EXP('invasiveness (0.1)'!$D11)/1000*(100000/('post-vaccine carriage (0.1)'!CJ$47+'post-vaccine carriage (0.1)'!EH$47))</f>
        <v>1.2414340393829733</v>
      </c>
      <c r="AI11" s="31">
        <f>('post-vaccine carriage (0.1)'!EI11*(1-'invasiveness (0.1)'!$F$90)+'post-vaccine carriage (0.1)'!CK11)*EXP('invasiveness (0.1)'!$D11)/1000*(100000/('post-vaccine carriage (0.1)'!CK$47+'post-vaccine carriage (0.1)'!EI$47))</f>
        <v>0.8722044986104418</v>
      </c>
      <c r="AJ11" s="31">
        <f>('post-vaccine carriage (0.1)'!EJ11*(1-'invasiveness (0.1)'!$F$90)+'post-vaccine carriage (0.1)'!CL11)*EXP('invasiveness (0.1)'!$D11)/1000*(100000/('post-vaccine carriage (0.1)'!CL$47+'post-vaccine carriage (0.1)'!EJ$47))</f>
        <v>0.18941743808182898</v>
      </c>
      <c r="AK11" s="31">
        <f>('post-vaccine carriage (0.1)'!EK11*(1-'invasiveness (0.1)'!$F$90)+'post-vaccine carriage (0.1)'!CM11)*EXP('invasiveness (0.1)'!$D11)/1000*(100000/('post-vaccine carriage (0.1)'!CM$47+'post-vaccine carriage (0.1)'!EK$47))</f>
        <v>4.7504996616592521E-2</v>
      </c>
      <c r="AL11" s="31">
        <f>('post-vaccine carriage (0.1)'!EL11*(1-'invasiveness (0.1)'!$F$90)+'post-vaccine carriage (0.1)'!CN11)*EXP('invasiveness (0.1)'!$D11)/1000*(100000/('post-vaccine carriage (0.1)'!CN$47+'post-vaccine carriage (0.1)'!EL$47))</f>
        <v>9.5135575239408774E-3</v>
      </c>
      <c r="AM11" s="31">
        <f>('post-vaccine carriage (0.1)'!EM11*(1-'invasiveness (0.1)'!$F$90)+'post-vaccine carriage (0.1)'!CO11)*EXP('invasiveness (0.1)'!$D11)/1000*(100000/('post-vaccine carriage (0.1)'!CO$47+'post-vaccine carriage (0.1)'!EM$47))</f>
        <v>1.9037015120750619E-2</v>
      </c>
      <c r="AN11" s="31">
        <f>('post-vaccine carriage (0.1)'!EN11*(1-'invasiveness (0.1)'!$F$90)+'post-vaccine carriage (0.1)'!CP11)*EXP('invasiveness (0.1)'!$D11)/1000*(100000/('post-vaccine carriage (0.1)'!CP$47+'post-vaccine carriage (0.1)'!EN$47))</f>
        <v>0</v>
      </c>
      <c r="AO11" s="31">
        <f>('post-vaccine carriage (0.1)'!EO11*(1-'invasiveness (0.1)'!$F$90)+'post-vaccine carriage (0.1)'!CQ11)*EXP('invasiveness (0.1)'!$D11)/1000*(100000/('post-vaccine carriage (0.1)'!CQ$47+'post-vaccine carriage (0.1)'!EO$47))</f>
        <v>0</v>
      </c>
      <c r="AP11" s="31">
        <f>('post-vaccine carriage (0.1)'!EP11*(1-'invasiveness (0.1)'!$F$90)+'post-vaccine carriage (0.1)'!CR11)*EXP('invasiveness (0.1)'!$D11)/1000*(100000/('post-vaccine carriage (0.1)'!CR$47+'post-vaccine carriage (0.1)'!EP$47))</f>
        <v>9.5422981402245432E-3</v>
      </c>
      <c r="AQ11" s="38">
        <f>('post-vaccine carriage (0.1)'!EQ11*(1-'invasiveness (0.1)'!$F$90)+'post-vaccine carriage (0.1)'!CS11)*EXP('invasiveness (0.1)'!$D11)/1000*(100000/('post-vaccine carriage (0.1)'!CS$47+'post-vaccine carriage (0.1)'!EQ$47))</f>
        <v>0</v>
      </c>
      <c r="AR11" s="31">
        <f>('post-vaccine carriage (0.1)'!ER11*(1-'invasiveness (0.1)'!$F$90)+'post-vaccine carriage (0.1)'!CT11)*EXP('invasiveness (0.1)'!$E11)/1000*(100000/('post-vaccine carriage (0.1)'!CT$47+'post-vaccine carriage (0.1)'!ER$47))</f>
        <v>9.3298916724206045</v>
      </c>
      <c r="AS11" s="31">
        <f>('post-vaccine carriage (0.1)'!ES11*(1-'invasiveness (0.1)'!$F$90)+'post-vaccine carriage (0.1)'!CU11)*EXP('invasiveness (0.1)'!$E11)/1000*(100000/('post-vaccine carriage (0.1)'!CU$47+'post-vaccine carriage (0.1)'!ES$47))</f>
        <v>6.203650161891666</v>
      </c>
      <c r="AT11" s="31">
        <f>('post-vaccine carriage (0.1)'!ET11*(1-'invasiveness (0.1)'!$F$90)+'post-vaccine carriage (0.1)'!CV11)*EXP('invasiveness (0.1)'!$E11)/1000*(100000/('post-vaccine carriage (0.1)'!CV$47+'post-vaccine carriage (0.1)'!ET$47))</f>
        <v>1.4644718120741462</v>
      </c>
      <c r="AU11" s="31">
        <f>('post-vaccine carriage (0.1)'!EU11*(1-'invasiveness (0.1)'!$F$90)+'post-vaccine carriage (0.1)'!CW11)*EXP('invasiveness (0.1)'!$E11)/1000*(100000/('post-vaccine carriage (0.1)'!CW$47+'post-vaccine carriage (0.1)'!EU$47))</f>
        <v>0.52221192381587</v>
      </c>
      <c r="AV11" s="31">
        <f>('post-vaccine carriage (0.1)'!EV11*(1-'invasiveness (0.1)'!$F$90)+'post-vaccine carriage (0.1)'!CX11)*EXP('invasiveness (0.1)'!$E11)/1000*(100000/('post-vaccine carriage (0.1)'!CX$47+'post-vaccine carriage (0.1)'!EV$47))</f>
        <v>5.2167084677927827E-2</v>
      </c>
      <c r="AW11" s="31">
        <f>('post-vaccine carriage (0.1)'!EW11*(1-'invasiveness (0.1)'!$F$90)+'post-vaccine carriage (0.1)'!CY11)*EXP('invasiveness (0.1)'!$E11)/1000*(100000/('post-vaccine carriage (0.1)'!CY$47+'post-vaccine carriage (0.1)'!EW$47))</f>
        <v>0.5229593961056781</v>
      </c>
      <c r="AX11" s="31">
        <f>('post-vaccine carriage (0.1)'!EX11*(1-'invasiveness (0.1)'!$F$90)+'post-vaccine carriage (0.1)'!CZ11)*EXP('invasiveness (0.1)'!$E11)/1000*(100000/('post-vaccine carriage (0.1)'!CZ$47+'post-vaccine carriage (0.1)'!EX$47))</f>
        <v>0.1046329658112117</v>
      </c>
      <c r="AY11" s="31">
        <f>('post-vaccine carriage (0.1)'!EY11*(1-'invasiveness (0.1)'!$F$90)+'post-vaccine carriage (0.1)'!DA11)*EXP('invasiveness (0.1)'!$E11)/1000*(100000/('post-vaccine carriage (0.1)'!DA$47+'post-vaccine carriage (0.1)'!EY$47))</f>
        <v>0.1570509452410182</v>
      </c>
      <c r="AZ11" s="31">
        <f>('post-vaccine carriage (0.1)'!EZ11*(1-'invasiveness (0.1)'!$F$90)+'post-vaccine carriage (0.1)'!DB11)*EXP('invasiveness (0.1)'!$E11)/1000*(100000/('post-vaccine carriage (0.1)'!DB$47+'post-vaccine carriage (0.1)'!EZ$47))</f>
        <v>5.2440748507467307E-2</v>
      </c>
      <c r="BA11" s="38">
        <f>('post-vaccine carriage (0.1)'!FA11*(1-'invasiveness (0.1)'!$F$90)+'post-vaccine carriage (0.1)'!DC11)*EXP('invasiveness (0.1)'!$E11)/1000*(100000/('post-vaccine carriage (0.1)'!DC$47+'post-vaccine carriage (0.1)'!FA$47))</f>
        <v>0.15854666852902791</v>
      </c>
      <c r="BB11" s="31">
        <f>('post-vaccine carriage (0.1)'!DN11*(1-'invasiveness (0.1)'!$F$90)+'post-vaccine carriage (0.1)'!BP11)*EXP('invasiveness (0.1)'!$B11-1.96*$J11)/1000*(100000/('post-vaccine carriage (0.1)'!BP$47+'post-vaccine carriage (0.1)'!DN$47))</f>
        <v>27.449902234428997</v>
      </c>
      <c r="BC11" s="31">
        <f>('post-vaccine carriage (0.1)'!DO11*(1-'invasiveness (0.1)'!$F$90)+'post-vaccine carriage (0.1)'!BQ11)*EXP('invasiveness (0.1)'!$B11-1.96*$J11)/1000*(100000/('post-vaccine carriage (0.1)'!BQ$47+'post-vaccine carriage (0.1)'!DO$47))</f>
        <v>14.324177403825589</v>
      </c>
      <c r="BD11" s="31">
        <f>('post-vaccine carriage (0.1)'!DP11*(1-'invasiveness (0.1)'!$F$90)+'post-vaccine carriage (0.1)'!BR11)*EXP('invasiveness (0.1)'!$B11-1.96*$J11)/1000*(100000/('post-vaccine carriage (0.1)'!BR$47+'post-vaccine carriage (0.1)'!DP$47))</f>
        <v>2.0323631235801165</v>
      </c>
      <c r="BE11" s="31">
        <f>('post-vaccine carriage (0.1)'!DQ11*(1-'invasiveness (0.1)'!$F$90)+'post-vaccine carriage (0.1)'!BS11)*EXP('invasiveness (0.1)'!$B11-1.96*$J11)/1000*(100000/('post-vaccine carriage (0.1)'!BS$47+'post-vaccine carriage (0.1)'!DQ$47))</f>
        <v>0.66429471240445592</v>
      </c>
      <c r="BF11" s="31">
        <f>('post-vaccine carriage (0.1)'!DR11*(1-'invasiveness (0.1)'!$F$90)+'post-vaccine carriage (0.1)'!BT11)*EXP('invasiveness (0.1)'!$B11-1.96*$J11)/1000*(100000/('post-vaccine carriage (0.1)'!BT$47+'post-vaccine carriage (0.1)'!DR$47))</f>
        <v>0</v>
      </c>
      <c r="BG11" s="31">
        <f>('post-vaccine carriage (0.1)'!DS11*(1-'invasiveness (0.1)'!$F$90)+'post-vaccine carriage (0.1)'!BU11)*EXP('invasiveness (0.1)'!$B11-1.96*$J11)/1000*(100000/('post-vaccine carriage (0.1)'!BU$47+'post-vaccine carriage (0.1)'!DS$47))</f>
        <v>0.43186970761286764</v>
      </c>
      <c r="BH11" s="31">
        <f>('post-vaccine carriage (0.1)'!DT11*(1-'invasiveness (0.1)'!$F$90)+'post-vaccine carriage (0.1)'!BV11)*EXP('invasiveness (0.1)'!$B11-1.96*$J11)/1000*(100000/('post-vaccine carriage (0.1)'!BV$47+'post-vaccine carriage (0.1)'!DT$47))</f>
        <v>0</v>
      </c>
      <c r="BI11" s="31">
        <f>('post-vaccine carriage (0.1)'!DU11*(1-'invasiveness (0.1)'!$F$90)+'post-vaccine carriage (0.1)'!BW11)*EXP('invasiveness (0.1)'!$B11-1.96*$J11)/1000*(100000/('post-vaccine carriage (0.1)'!BW$47+'post-vaccine carriage (0.1)'!DU$47))</f>
        <v>2.0921566041796881E-2</v>
      </c>
      <c r="BJ11" s="31">
        <f>('post-vaccine carriage (0.1)'!DV11*(1-'invasiveness (0.1)'!$F$90)+'post-vaccine carriage (0.1)'!BX11)*EXP('invasiveness (0.1)'!$B11-1.96*$J11)/1000*(100000/('post-vaccine carriage (0.1)'!BX$47+'post-vaccine carriage (0.1)'!DV$47))</f>
        <v>0</v>
      </c>
      <c r="BK11" s="38">
        <f>('post-vaccine carriage (0.1)'!DW11*(1-'invasiveness (0.1)'!$F$90)+'post-vaccine carriage (0.1)'!BY11)*EXP('invasiveness (0.1)'!$B11-1.96*$J11)/1000*(100000/('post-vaccine carriage (0.1)'!BY$47+'post-vaccine carriage (0.1)'!DW$47))</f>
        <v>2.1073593720334897E-2</v>
      </c>
      <c r="BL11" s="31">
        <f>('post-vaccine carriage (0.1)'!DX11*(1-'invasiveness (0.1)'!$F$90)+'post-vaccine carriage (0.1)'!BZ11)*EXP('invasiveness (0.1)'!$C11-1.96*$K11)/1000*(100000/('post-vaccine carriage (0.1)'!BZ$47+'post-vaccine carriage (0.1)'!DX$47))</f>
        <v>0.14539299924277765</v>
      </c>
      <c r="BM11" s="31">
        <f>('post-vaccine carriage (0.1)'!DY11*(1-'invasiveness (0.1)'!$F$90)+'post-vaccine carriage (0.1)'!CA11)*EXP('invasiveness (0.1)'!$C11-1.96*$K11)/1000*(100000/('post-vaccine carriage (0.1)'!CA$47+'post-vaccine carriage (0.1)'!DY$47))</f>
        <v>8.7560554126773701E-2</v>
      </c>
      <c r="BN11" s="31">
        <f>('post-vaccine carriage (0.1)'!DZ11*(1-'invasiveness (0.1)'!$F$90)+'post-vaccine carriage (0.1)'!CB11)*EXP('invasiveness (0.1)'!$C11-1.96*$K11)/1000*(100000/('post-vaccine carriage (0.1)'!CB$47+'post-vaccine carriage (0.1)'!DZ$47))</f>
        <v>2.5033368809893278E-2</v>
      </c>
      <c r="BO11" s="31">
        <f>('post-vaccine carriage (0.1)'!EA11*(1-'invasiveness (0.1)'!$F$90)+'post-vaccine carriage (0.1)'!CC11)*EXP('invasiveness (0.1)'!$C11-1.96*$K11)/1000*(100000/('post-vaccine carriage (0.1)'!CC$47+'post-vaccine carriage (0.1)'!EA$47))</f>
        <v>9.7414555362406053E-3</v>
      </c>
      <c r="BP11" s="31">
        <f>('post-vaccine carriage (0.1)'!EB11*(1-'invasiveness (0.1)'!$F$90)+'post-vaccine carriage (0.1)'!CD11)*EXP('invasiveness (0.1)'!$C11-1.96*$K11)/1000*(100000/('post-vaccine carriage (0.1)'!CD$47+'post-vaccine carriage (0.1)'!EB$47))</f>
        <v>0</v>
      </c>
      <c r="BQ11" s="31">
        <f>('post-vaccine carriage (0.1)'!EC11*(1-'invasiveness (0.1)'!$F$90)+'post-vaccine carriage (0.1)'!CE11)*EXP('invasiveness (0.1)'!$C11-1.96*$K11)/1000*(100000/('post-vaccine carriage (0.1)'!CE$47+'post-vaccine carriage (0.1)'!EC$47))</f>
        <v>4.3061398321683807E-3</v>
      </c>
      <c r="BR11" s="31">
        <f>('post-vaccine carriage (0.1)'!ED11*(1-'invasiveness (0.1)'!$F$90)+'post-vaccine carriage (0.1)'!CF11)*EXP('invasiveness (0.1)'!$C11-1.96*$K11)/1000*(100000/('post-vaccine carriage (0.1)'!CF$47+'post-vaccine carriage (0.1)'!ED$47))</f>
        <v>0</v>
      </c>
      <c r="BS11" s="31">
        <f>('post-vaccine carriage (0.1)'!EE11*(1-'invasiveness (0.1)'!$F$90)+'post-vaccine carriage (0.1)'!CG11)*EXP('invasiveness (0.1)'!$C11-1.96*$K11)/1000*(100000/('post-vaccine carriage (0.1)'!CG$47+'post-vaccine carriage (0.1)'!EE$47))</f>
        <v>1.3799887849274134E-3</v>
      </c>
      <c r="BT11" s="31">
        <f>('post-vaccine carriage (0.1)'!EF11*(1-'invasiveness (0.1)'!$F$90)+'post-vaccine carriage (0.1)'!CH11)*EXP('invasiveness (0.1)'!$C11-1.96*$K11)/1000*(100000/('post-vaccine carriage (0.1)'!CH$47+'post-vaccine carriage (0.1)'!EF$47))</f>
        <v>0</v>
      </c>
      <c r="BU11" s="38">
        <f>('post-vaccine carriage (0.1)'!EG11*(1-'invasiveness (0.1)'!$F$90)+'post-vaccine carriage (0.1)'!CI11)*EXP('invasiveness (0.1)'!$C11-1.96*$K11)/1000*(100000/('post-vaccine carriage (0.1)'!CI$47+'post-vaccine carriage (0.1)'!EG$47))</f>
        <v>0</v>
      </c>
      <c r="BV11" s="31">
        <f>('post-vaccine carriage (0.1)'!EH11*(1-'invasiveness (0.1)'!$F$90)+'post-vaccine carriage (0.1)'!CJ11)*EXP('invasiveness (0.1)'!$D11-1.96*$L11)/1000*(100000/('post-vaccine carriage (0.1)'!CJ$47+'post-vaccine carriage (0.1)'!EH$47))</f>
        <v>0.10437401594336529</v>
      </c>
      <c r="BW11" s="31">
        <f>('post-vaccine carriage (0.1)'!EI11*(1-'invasiveness (0.1)'!$F$90)+'post-vaccine carriage (0.1)'!CK11)*EXP('invasiveness (0.1)'!$D11-1.96*$L11)/1000*(100000/('post-vaccine carriage (0.1)'!CK$47+'post-vaccine carriage (0.1)'!EI$47))</f>
        <v>7.3330908736068109E-2</v>
      </c>
      <c r="BX11" s="31">
        <f>('post-vaccine carriage (0.1)'!EJ11*(1-'invasiveness (0.1)'!$F$90)+'post-vaccine carriage (0.1)'!CL11)*EXP('invasiveness (0.1)'!$D11-1.96*$L11)/1000*(100000/('post-vaccine carriage (0.1)'!CL$47+'post-vaccine carriage (0.1)'!EJ$47))</f>
        <v>1.5925339627492884E-2</v>
      </c>
      <c r="BY11" s="31">
        <f>('post-vaccine carriage (0.1)'!EK11*(1-'invasiveness (0.1)'!$F$90)+'post-vaccine carriage (0.1)'!CM11)*EXP('invasiveness (0.1)'!$D11-1.96*$L11)/1000*(100000/('post-vaccine carriage (0.1)'!CM$47+'post-vaccine carriage (0.1)'!EK$47))</f>
        <v>3.9939997752229724E-3</v>
      </c>
      <c r="BZ11" s="31">
        <f>('post-vaccine carriage (0.1)'!EL11*(1-'invasiveness (0.1)'!$F$90)+'post-vaccine carriage (0.1)'!CN11)*EXP('invasiveness (0.1)'!$D11-1.96*$L11)/1000*(100000/('post-vaccine carriage (0.1)'!CN$47+'post-vaccine carriage (0.1)'!EL$47))</f>
        <v>7.9985579030478345E-4</v>
      </c>
      <c r="CA11" s="31">
        <f>('post-vaccine carriage (0.1)'!EM11*(1-'invasiveness (0.1)'!$F$90)+'post-vaccine carriage (0.1)'!CO11)*EXP('invasiveness (0.1)'!$D11-1.96*$L11)/1000*(100000/('post-vaccine carriage (0.1)'!CO$47+'post-vaccine carriage (0.1)'!EM$47))</f>
        <v>1.6005439328173161E-3</v>
      </c>
      <c r="CB11" s="31">
        <f>('post-vaccine carriage (0.1)'!EN11*(1-'invasiveness (0.1)'!$F$90)+'post-vaccine carriage (0.1)'!CP11)*EXP('invasiveness (0.1)'!$D11-1.96*$L11)/1000*(100000/('post-vaccine carriage (0.1)'!CP$47+'post-vaccine carriage (0.1)'!EN$47))</f>
        <v>0</v>
      </c>
      <c r="CC11" s="31">
        <f>('post-vaccine carriage (0.1)'!EO11*(1-'invasiveness (0.1)'!$F$90)+'post-vaccine carriage (0.1)'!CQ11)*EXP('invasiveness (0.1)'!$D11-1.96*$L11)/1000*(100000/('post-vaccine carriage (0.1)'!CQ$47+'post-vaccine carriage (0.1)'!EO$47))</f>
        <v>0</v>
      </c>
      <c r="CD11" s="31">
        <f>('post-vaccine carriage (0.1)'!EP11*(1-'invasiveness (0.1)'!$F$90)+'post-vaccine carriage (0.1)'!CR11)*EXP('invasiveness (0.1)'!$D11-1.96*$L11)/1000*(100000/('post-vaccine carriage (0.1)'!CR$47+'post-vaccine carriage (0.1)'!EP$47))</f>
        <v>8.0227216801559962E-4</v>
      </c>
      <c r="CE11" s="38">
        <f>('post-vaccine carriage (0.1)'!EQ11*(1-'invasiveness (0.1)'!$F$90)+'post-vaccine carriage (0.1)'!CS11)*EXP('invasiveness (0.1)'!$D11-1.96*$L11)/1000*(100000/('post-vaccine carriage (0.1)'!CS$47+'post-vaccine carriage (0.1)'!EQ$47))</f>
        <v>0</v>
      </c>
      <c r="CF11" s="31">
        <f>('post-vaccine carriage (0.1)'!ER11*(1-'invasiveness (0.1)'!$F$90)+'post-vaccine carriage (0.1)'!CT11)*EXP('invasiveness (0.1)'!$E11-1.96*$M11)/1000*(100000/('post-vaccine carriage (0.1)'!CT$47+'post-vaccine carriage (0.1)'!ER$47))</f>
        <v>1.7849710842786608</v>
      </c>
      <c r="CG11" s="31">
        <f>('post-vaccine carriage (0.1)'!ES11*(1-'invasiveness (0.1)'!$F$90)+'post-vaccine carriage (0.1)'!CU11)*EXP('invasiveness (0.1)'!$E11-1.96*$M11)/1000*(100000/('post-vaccine carriage (0.1)'!CU$47+'post-vaccine carriage (0.1)'!ES$47))</f>
        <v>1.1868665301538621</v>
      </c>
      <c r="CH11" s="31">
        <f>('post-vaccine carriage (0.1)'!ET11*(1-'invasiveness (0.1)'!$F$90)+'post-vaccine carriage (0.1)'!CV11)*EXP('invasiveness (0.1)'!$E11-1.96*$M11)/1000*(100000/('post-vaccine carriage (0.1)'!CV$47+'post-vaccine carriage (0.1)'!ET$47))</f>
        <v>0.2801790127982613</v>
      </c>
      <c r="CI11" s="31">
        <f>('post-vaccine carriage (0.1)'!EU11*(1-'invasiveness (0.1)'!$F$90)+'post-vaccine carriage (0.1)'!CW11)*EXP('invasiveness (0.1)'!$E11-1.96*$M11)/1000*(100000/('post-vaccine carriage (0.1)'!CW$47+'post-vaccine carriage (0.1)'!EU$47))</f>
        <v>9.9908253665181149E-2</v>
      </c>
      <c r="CJ11" s="31">
        <f>('post-vaccine carriage (0.1)'!EV11*(1-'invasiveness (0.1)'!$F$90)+'post-vaccine carriage (0.1)'!CX11)*EXP('invasiveness (0.1)'!$E11-1.96*$M11)/1000*(100000/('post-vaccine carriage (0.1)'!CX$47+'post-vaccine carriage (0.1)'!EV$47))</f>
        <v>9.9804736186244244E-3</v>
      </c>
      <c r="CK11" s="31">
        <f>('post-vaccine carriage (0.1)'!EW11*(1-'invasiveness (0.1)'!$F$90)+'post-vaccine carriage (0.1)'!CY11)*EXP('invasiveness (0.1)'!$E11-1.96*$M11)/1000*(100000/('post-vaccine carriage (0.1)'!CY$47+'post-vaccine carriage (0.1)'!EW$47))</f>
        <v>0.10005125815767177</v>
      </c>
      <c r="CL11" s="31">
        <f>('post-vaccine carriage (0.1)'!EX11*(1-'invasiveness (0.1)'!$F$90)+'post-vaccine carriage (0.1)'!CZ11)*EXP('invasiveness (0.1)'!$E11-1.96*$M11)/1000*(100000/('post-vaccine carriage (0.1)'!CZ$47+'post-vaccine carriage (0.1)'!EX$47))</f>
        <v>2.0018112213180141E-2</v>
      </c>
      <c r="CM11" s="31">
        <f>('post-vaccine carriage (0.1)'!EY11*(1-'invasiveness (0.1)'!$F$90)+'post-vaccine carriage (0.1)'!DA11)*EXP('invasiveness (0.1)'!$E11-1.96*$M11)/1000*(100000/('post-vaccine carriage (0.1)'!DA$47+'post-vaccine carriage (0.1)'!EY$47))</f>
        <v>3.0046586375972135E-2</v>
      </c>
      <c r="CN11" s="31">
        <f>('post-vaccine carriage (0.1)'!EZ11*(1-'invasiveness (0.1)'!$F$90)+'post-vaccine carriage (0.1)'!DB11)*EXP('invasiveness (0.1)'!$E11-1.96*$M11)/1000*(100000/('post-vaccine carriage (0.1)'!DB$47+'post-vaccine carriage (0.1)'!EZ$47))</f>
        <v>1.0032830284670708E-2</v>
      </c>
      <c r="CO11" s="38">
        <f>('post-vaccine carriage (0.1)'!FA11*(1-'invasiveness (0.1)'!$F$90)+'post-vaccine carriage (0.1)'!DC11)*EXP('invasiveness (0.1)'!$E11-1.96*$M11)/1000*(100000/('post-vaccine carriage (0.1)'!DC$47+'post-vaccine carriage (0.1)'!FA$47))</f>
        <v>3.0332744341457583E-2</v>
      </c>
      <c r="CP11" s="31">
        <f>('post-vaccine carriage (0.1)'!DN11*(1-'invasiveness (0.1)'!$F$90)+'post-vaccine carriage (0.1)'!BP11)*MIN(1000, EXP('invasiveness (0.1)'!$B11+1.96*$J11))/1000*(100000/('post-vaccine carriage (0.1)'!BP$47+'post-vaccine carriage (0.1)'!DN$47))</f>
        <v>63.676429510790747</v>
      </c>
      <c r="CQ11" s="31">
        <f>('post-vaccine carriage (0.1)'!DO11*(1-'invasiveness (0.1)'!$F$90)+'post-vaccine carriage (0.1)'!BQ11)*MIN(1000, EXP('invasiveness (0.1)'!$B11+1.96*$J11))/1000*(100000/('post-vaccine carriage (0.1)'!BQ$47+'post-vaccine carriage (0.1)'!DO$47))</f>
        <v>33.228259429308501</v>
      </c>
      <c r="CR11" s="31">
        <f>('post-vaccine carriage (0.1)'!DP11*(1-'invasiveness (0.1)'!$F$90)+'post-vaccine carriage (0.1)'!BR11)*MIN(1000, EXP('invasiveness (0.1)'!$B11+1.96*$J11))/1000*(100000/('post-vaccine carriage (0.1)'!BR$47+'post-vaccine carriage (0.1)'!DP$47))</f>
        <v>4.7145387285446487</v>
      </c>
      <c r="CS11" s="31">
        <f>('post-vaccine carriage (0.1)'!DQ11*(1-'invasiveness (0.1)'!$F$90)+'post-vaccine carriage (0.1)'!BS11)*MIN(1000, EXP('invasiveness (0.1)'!$B11+1.96*$J11))/1000*(100000/('post-vaccine carriage (0.1)'!BS$47+'post-vaccine carriage (0.1)'!DQ$47))</f>
        <v>1.5409860139960261</v>
      </c>
      <c r="CT11" s="31">
        <f>('post-vaccine carriage (0.1)'!DR11*(1-'invasiveness (0.1)'!$F$90)+'post-vaccine carriage (0.1)'!BT11)*MIN(1000, EXP('invasiveness (0.1)'!$B11+1.96*$J11))/1000*(100000/('post-vaccine carriage (0.1)'!BT$47+'post-vaccine carriage (0.1)'!DR$47))</f>
        <v>0</v>
      </c>
      <c r="CU11" s="31">
        <f>('post-vaccine carriage (0.1)'!DS11*(1-'invasiveness (0.1)'!$F$90)+'post-vaccine carriage (0.1)'!BU11)*MIN(1000, EXP('invasiveness (0.1)'!$B11+1.96*$J11))/1000*(100000/('post-vaccine carriage (0.1)'!BU$47+'post-vaccine carriage (0.1)'!DS$47))</f>
        <v>1.0018221835473369</v>
      </c>
      <c r="CV11" s="31">
        <f>('post-vaccine carriage (0.1)'!DT11*(1-'invasiveness (0.1)'!$F$90)+'post-vaccine carriage (0.1)'!BV11)*MIN(1000, EXP('invasiveness (0.1)'!$B11+1.96*$J11))/1000*(100000/('post-vaccine carriage (0.1)'!BV$47+'post-vaccine carriage (0.1)'!DT$47))</f>
        <v>0</v>
      </c>
      <c r="CW11" s="31">
        <f>('post-vaccine carriage (0.1)'!DU11*(1-'invasiveness (0.1)'!$F$90)+'post-vaccine carriage (0.1)'!BW11)*MIN(1000, EXP('invasiveness (0.1)'!$B11+1.96*$J11))/1000*(100000/('post-vaccine carriage (0.1)'!BW$47+'post-vaccine carriage (0.1)'!DU$47))</f>
        <v>4.853243606984179E-2</v>
      </c>
      <c r="CX11" s="31">
        <f>('post-vaccine carriage (0.1)'!DV11*(1-'invasiveness (0.1)'!$F$90)+'post-vaccine carriage (0.1)'!BX11)*MIN(1000, EXP('invasiveness (0.1)'!$B11+1.96*$J11))/1000*(100000/('post-vaccine carriage (0.1)'!BX$47+'post-vaccine carriage (0.1)'!DV$47))</f>
        <v>0</v>
      </c>
      <c r="CY11" s="38">
        <f>('post-vaccine carriage (0.1)'!DW11*(1-'invasiveness (0.1)'!$F$90)+'post-vaccine carriage (0.1)'!BY11)*MIN(1000, EXP('invasiveness (0.1)'!$B11+1.96*$J11))/1000*(100000/('post-vaccine carriage (0.1)'!BY$47+'post-vaccine carriage (0.1)'!DW$47))</f>
        <v>4.8885099612081047E-2</v>
      </c>
      <c r="CZ11" s="31">
        <f>('post-vaccine carriage (0.1)'!DX11*(1-'invasiveness (0.1)'!$F$90)+'post-vaccine carriage (0.1)'!BZ11)*MIN(1000, EXP('invasiveness (0.1)'!$C11+1.96*$K11))/1000*(100000/('post-vaccine carriage (0.1)'!BZ$47+'post-vaccine carriage (0.1)'!DX$47))</f>
        <v>24.557853764201724</v>
      </c>
      <c r="DA11" s="31">
        <f>('post-vaccine carriage (0.1)'!DY11*(1-'invasiveness (0.1)'!$F$90)+'post-vaccine carriage (0.1)'!CA11)*MIN(1000, EXP('invasiveness (0.1)'!$C11+1.96*$K11))/1000*(100000/('post-vaccine carriage (0.1)'!CA$47+'post-vaccine carriage (0.1)'!DY$47))</f>
        <v>14.789565487724776</v>
      </c>
      <c r="DB11" s="31">
        <f>('post-vaccine carriage (0.1)'!DZ11*(1-'invasiveness (0.1)'!$F$90)+'post-vaccine carriage (0.1)'!CB11)*MIN(1000, EXP('invasiveness (0.1)'!$C11+1.96*$K11))/1000*(100000/('post-vaccine carriage (0.1)'!CB$47+'post-vaccine carriage (0.1)'!DZ$47))</f>
        <v>4.2283040700752723</v>
      </c>
      <c r="DC11" s="31">
        <f>('post-vaccine carriage (0.1)'!EA11*(1-'invasiveness (0.1)'!$F$90)+'post-vaccine carriage (0.1)'!CC11)*MIN(1000, EXP('invasiveness (0.1)'!$C11+1.96*$K11))/1000*(100000/('post-vaccine carriage (0.1)'!CC$47+'post-vaccine carriage (0.1)'!EA$47))</f>
        <v>1.6453972457780062</v>
      </c>
      <c r="DD11" s="31">
        <f>('post-vaccine carriage (0.1)'!EB11*(1-'invasiveness (0.1)'!$F$90)+'post-vaccine carriage (0.1)'!CD11)*MIN(1000, EXP('invasiveness (0.1)'!$C11+1.96*$K11))/1000*(100000/('post-vaccine carriage (0.1)'!CD$47+'post-vaccine carriage (0.1)'!EB$47))</f>
        <v>0</v>
      </c>
      <c r="DE11" s="31">
        <f>('post-vaccine carriage (0.1)'!EC11*(1-'invasiveness (0.1)'!$F$90)+'post-vaccine carriage (0.1)'!CE11)*MIN(1000, EXP('invasiveness (0.1)'!$C11+1.96*$K11))/1000*(100000/('post-vaccine carriage (0.1)'!CE$47+'post-vaccine carriage (0.1)'!EC$47))</f>
        <v>0.72733592977206785</v>
      </c>
      <c r="DF11" s="31">
        <f>('post-vaccine carriage (0.1)'!ED11*(1-'invasiveness (0.1)'!$F$90)+'post-vaccine carriage (0.1)'!CF11)*MIN(1000, EXP('invasiveness (0.1)'!$C11+1.96*$K11))/1000*(100000/('post-vaccine carriage (0.1)'!CF$47+'post-vaccine carriage (0.1)'!ED$47))</f>
        <v>0</v>
      </c>
      <c r="DG11" s="31">
        <f>('post-vaccine carriage (0.1)'!EE11*(1-'invasiveness (0.1)'!$F$90)+'post-vaccine carriage (0.1)'!CG11)*MIN(1000, EXP('invasiveness (0.1)'!$C11+1.96*$K11))/1000*(100000/('post-vaccine carriage (0.1)'!CG$47+'post-vaccine carriage (0.1)'!EE$47))</f>
        <v>0.23308937124198775</v>
      </c>
      <c r="DH11" s="31">
        <f>('post-vaccine carriage (0.1)'!EF11*(1-'invasiveness (0.1)'!$F$90)+'post-vaccine carriage (0.1)'!CH11)*MIN(1000, EXP('invasiveness (0.1)'!$C11+1.96*$K11))/1000*(100000/('post-vaccine carriage (0.1)'!CH$47+'post-vaccine carriage (0.1)'!EF$47))</f>
        <v>0</v>
      </c>
      <c r="DI11" s="38">
        <f>('post-vaccine carriage (0.1)'!EG11*(1-'invasiveness (0.1)'!$F$90)+'post-vaccine carriage (0.1)'!CI11)*MIN(1000, EXP('invasiveness (0.1)'!$C11+1.96*$K11))/1000*(100000/('post-vaccine carriage (0.1)'!CI$47+'post-vaccine carriage (0.1)'!EG$47))</f>
        <v>0</v>
      </c>
      <c r="DJ11" s="31">
        <f>('post-vaccine carriage (0.1)'!EH11*(1-'invasiveness (0.1)'!$F$90)+'post-vaccine carriage (0.1)'!CJ11)*MIN(1000, EXP('invasiveness (0.1)'!$D11+1.96*$L11))/1000*(100000/('post-vaccine carriage (0.1)'!CJ$47+'post-vaccine carriage (0.1)'!EH$47))</f>
        <v>14.76572938397789</v>
      </c>
      <c r="DK11" s="31">
        <f>('post-vaccine carriage (0.1)'!EI11*(1-'invasiveness (0.1)'!$F$90)+'post-vaccine carriage (0.1)'!CK11)*MIN(1000, EXP('invasiveness (0.1)'!$D11+1.96*$L11))/1000*(100000/('post-vaccine carriage (0.1)'!CK$47+'post-vaccine carriage (0.1)'!EI$47))</f>
        <v>10.374079641292086</v>
      </c>
      <c r="DL11" s="31">
        <f>('post-vaccine carriage (0.1)'!EJ11*(1-'invasiveness (0.1)'!$F$90)+'post-vaccine carriage (0.1)'!CL11)*MIN(1000, EXP('invasiveness (0.1)'!$D11+1.96*$L11))/1000*(100000/('post-vaccine carriage (0.1)'!CL$47+'post-vaccine carriage (0.1)'!EJ$47))</f>
        <v>2.2529482377596182</v>
      </c>
      <c r="DM11" s="31">
        <f>('post-vaccine carriage (0.1)'!EK11*(1-'invasiveness (0.1)'!$F$90)+'post-vaccine carriage (0.1)'!CM11)*MIN(1000, EXP('invasiveness (0.1)'!$D11+1.96*$L11))/1000*(100000/('post-vaccine carriage (0.1)'!CM$47+'post-vaccine carriage (0.1)'!EK$47))</f>
        <v>0.56502875076313208</v>
      </c>
      <c r="DN11" s="31">
        <f>('post-vaccine carriage (0.1)'!EL11*(1-'invasiveness (0.1)'!$F$90)+'post-vaccine carriage (0.1)'!CN11)*MIN(1000, EXP('invasiveness (0.1)'!$D11+1.96*$L11))/1000*(100000/('post-vaccine carriage (0.1)'!CN$47+'post-vaccine carriage (0.1)'!EL$47))</f>
        <v>0.11315511853310985</v>
      </c>
      <c r="DO11" s="31">
        <f>('post-vaccine carriage (0.1)'!EM11*(1-'invasiveness (0.1)'!$F$90)+'post-vaccine carriage (0.1)'!CO11)*MIN(1000, EXP('invasiveness (0.1)'!$D11+1.96*$L11))/1000*(100000/('post-vaccine carriage (0.1)'!CO$47+'post-vaccine carriage (0.1)'!EM$47))</f>
        <v>0.22642798943342238</v>
      </c>
      <c r="DP11" s="31">
        <f>('post-vaccine carriage (0.1)'!EN11*(1-'invasiveness (0.1)'!$F$90)+'post-vaccine carriage (0.1)'!CP11)*MIN(1000, EXP('invasiveness (0.1)'!$D11+1.96*$L11))/1000*(100000/('post-vaccine carriage (0.1)'!CP$47+'post-vaccine carriage (0.1)'!EN$47))</f>
        <v>0</v>
      </c>
      <c r="DQ11" s="31">
        <f>('post-vaccine carriage (0.1)'!EO11*(1-'invasiveness (0.1)'!$F$90)+'post-vaccine carriage (0.1)'!CQ11)*MIN(1000, EXP('invasiveness (0.1)'!$D11+1.96*$L11))/1000*(100000/('post-vaccine carriage (0.1)'!CQ$47+'post-vaccine carriage (0.1)'!EO$47))</f>
        <v>0</v>
      </c>
      <c r="DR11" s="31">
        <f>('post-vaccine carriage (0.1)'!EP11*(1-'invasiveness (0.1)'!$F$90)+'post-vaccine carriage (0.1)'!CR11)*MIN(1000, EXP('invasiveness (0.1)'!$D11+1.96*$L11))/1000*(100000/('post-vaccine carriage (0.1)'!CR$47+'post-vaccine carriage (0.1)'!EP$47))</f>
        <v>0.11349696203740452</v>
      </c>
      <c r="DS11" s="38">
        <f>('post-vaccine carriage (0.1)'!EQ11*(1-'invasiveness (0.1)'!$F$90)+'post-vaccine carriage (0.1)'!CS11)*MIN(1000, EXP('invasiveness (0.1)'!$D11+1.96*$L11))/1000*(100000/('post-vaccine carriage (0.1)'!CS$47+'post-vaccine carriage (0.1)'!EQ$47))</f>
        <v>0</v>
      </c>
      <c r="DT11" s="31">
        <f>('post-vaccine carriage (0.1)'!ER11*(1-'invasiveness (0.1)'!$F$90)+'post-vaccine carriage (0.1)'!CT11)*MIN(1000, EXP('invasiveness (0.1)'!$E11+1.96*$M11))/1000*(100000/('post-vaccine carriage (0.1)'!CT$47+'post-vaccine carriage (0.1)'!ER$47))</f>
        <v>48.766548313179321</v>
      </c>
      <c r="DU11" s="31">
        <f>('post-vaccine carriage (0.1)'!ES11*(1-'invasiveness (0.1)'!$F$90)+'post-vaccine carriage (0.1)'!CU11)*MIN(1000, EXP('invasiveness (0.1)'!$E11+1.96*$M11))/1000*(100000/('post-vaccine carriage (0.1)'!CU$47+'post-vaccine carriage (0.1)'!ES$47))</f>
        <v>32.425950478314846</v>
      </c>
      <c r="DV11" s="31">
        <f>('post-vaccine carriage (0.1)'!ET11*(1-'invasiveness (0.1)'!$F$90)+'post-vaccine carriage (0.1)'!CV11)*MIN(1000, EXP('invasiveness (0.1)'!$E11+1.96*$M11))/1000*(100000/('post-vaccine carriage (0.1)'!CV$47+'post-vaccine carriage (0.1)'!ET$47))</f>
        <v>7.6546693021007162</v>
      </c>
      <c r="DW11" s="31">
        <f>('post-vaccine carriage (0.1)'!EU11*(1-'invasiveness (0.1)'!$F$90)+'post-vaccine carriage (0.1)'!CW11)*MIN(1000, EXP('invasiveness (0.1)'!$E11+1.96*$M11))/1000*(100000/('post-vaccine carriage (0.1)'!CW$47+'post-vaccine carriage (0.1)'!EU$47))</f>
        <v>2.7295572024447483</v>
      </c>
      <c r="DX11" s="31">
        <f>('post-vaccine carriage (0.1)'!EV11*(1-'invasiveness (0.1)'!$F$90)+'post-vaccine carriage (0.1)'!CX11)*MIN(1000, EXP('invasiveness (0.1)'!$E11+1.96*$M11))/1000*(100000/('post-vaccine carriage (0.1)'!CX$47+'post-vaccine carriage (0.1)'!EV$47))</f>
        <v>0.27267290389062482</v>
      </c>
      <c r="DY11" s="31">
        <f>('post-vaccine carriage (0.1)'!EW11*(1-'invasiveness (0.1)'!$F$90)+'post-vaccine carriage (0.1)'!CY11)*MIN(1000, EXP('invasiveness (0.1)'!$E11+1.96*$M11))/1000*(100000/('post-vaccine carriage (0.1)'!CY$47+'post-vaccine carriage (0.1)'!EW$47))</f>
        <v>2.7334641763747287</v>
      </c>
      <c r="DZ11" s="31">
        <f>('post-vaccine carriage (0.1)'!EX11*(1-'invasiveness (0.1)'!$F$90)+'post-vaccine carriage (0.1)'!CZ11)*MIN(1000, EXP('invasiveness (0.1)'!$E11+1.96*$M11))/1000*(100000/('post-vaccine carriage (0.1)'!CZ$47+'post-vaccine carriage (0.1)'!EX$47))</f>
        <v>0.54690759137826617</v>
      </c>
      <c r="EA11" s="31">
        <f>('post-vaccine carriage (0.1)'!EY11*(1-'invasiveness (0.1)'!$F$90)+'post-vaccine carriage (0.1)'!DA11)*MIN(1000, EXP('invasiveness (0.1)'!$E11+1.96*$M11))/1000*(100000/('post-vaccine carriage (0.1)'!DA$47+'post-vaccine carriage (0.1)'!EY$47))</f>
        <v>0.82089190074588925</v>
      </c>
      <c r="EB11" s="31">
        <f>('post-vaccine carriage (0.1)'!EZ11*(1-'invasiveness (0.1)'!$F$90)+'post-vaccine carriage (0.1)'!DB11)*MIN(1000, EXP('invasiveness (0.1)'!$E11+1.96*$M11))/1000*(100000/('post-vaccine carriage (0.1)'!DB$47+'post-vaccine carriage (0.1)'!EZ$47))</f>
        <v>0.27410332139528421</v>
      </c>
      <c r="EC11" s="38">
        <f>('post-vaccine carriage (0.1)'!FA11*(1-'invasiveness (0.1)'!$F$90)+'post-vaccine carriage (0.1)'!DC11)*MIN(1000, EXP('invasiveness (0.1)'!$E11+1.96*$M11))/1000*(100000/('post-vaccine carriage (0.1)'!DC$47+'post-vaccine carriage (0.1)'!FA$47))</f>
        <v>0.82870991884823109</v>
      </c>
      <c r="GE11" s="41">
        <f t="shared" si="4"/>
        <v>14.358132456389882</v>
      </c>
      <c r="GF11" s="41">
        <f t="shared" si="4"/>
        <v>7.4925016029745866</v>
      </c>
      <c r="GG11" s="41">
        <f t="shared" si="4"/>
        <v>1.0630616706257499</v>
      </c>
      <c r="GH11" s="41">
        <f t="shared" si="4"/>
        <v>0.34747050788470701</v>
      </c>
      <c r="GI11" s="41">
        <f t="shared" si="4"/>
        <v>0</v>
      </c>
      <c r="GJ11" s="41">
        <f t="shared" si="4"/>
        <v>0.22589670494456365</v>
      </c>
      <c r="GK11" s="41">
        <f t="shared" si="4"/>
        <v>0</v>
      </c>
      <c r="GL11" s="41">
        <f t="shared" si="4"/>
        <v>1.0943376550407488E-2</v>
      </c>
      <c r="GM11" s="41">
        <f t="shared" si="4"/>
        <v>0</v>
      </c>
      <c r="GN11" s="41">
        <f t="shared" si="4"/>
        <v>1.1022897181368001E-2</v>
      </c>
      <c r="GO11" s="41">
        <f t="shared" si="4"/>
        <v>1.7441942609129497</v>
      </c>
      <c r="GP11" s="41">
        <f t="shared" si="4"/>
        <v>1.0504124461677808</v>
      </c>
      <c r="GQ11" s="41">
        <f t="shared" si="4"/>
        <v>0.30031059567472296</v>
      </c>
      <c r="GR11" s="41">
        <f t="shared" si="4"/>
        <v>0.11686251007779223</v>
      </c>
      <c r="GS11" s="41">
        <f t="shared" si="4"/>
        <v>0</v>
      </c>
      <c r="GT11" s="41">
        <f t="shared" si="4"/>
        <v>5.1658225781664208E-2</v>
      </c>
      <c r="GU11" s="41">
        <f t="shared" si="10"/>
        <v>0</v>
      </c>
      <c r="GV11" s="41">
        <f t="shared" si="10"/>
        <v>1.6554913450650164E-2</v>
      </c>
      <c r="GW11" s="41">
        <f t="shared" si="10"/>
        <v>0</v>
      </c>
      <c r="GX11" s="41">
        <f t="shared" si="10"/>
        <v>0</v>
      </c>
      <c r="GY11" s="41">
        <f t="shared" si="10"/>
        <v>1.137060023439608</v>
      </c>
      <c r="GZ11" s="41">
        <f t="shared" si="10"/>
        <v>0.79887358987437374</v>
      </c>
      <c r="HA11" s="41">
        <f t="shared" si="6"/>
        <v>0.17349209845433611</v>
      </c>
      <c r="HB11" s="41">
        <f t="shared" si="6"/>
        <v>4.3510996841369547E-2</v>
      </c>
      <c r="HC11" s="41">
        <f t="shared" si="6"/>
        <v>8.7137017336360936E-3</v>
      </c>
      <c r="HD11" s="41">
        <f t="shared" si="6"/>
        <v>1.7436471187933303E-2</v>
      </c>
      <c r="HE11" s="41">
        <f t="shared" si="6"/>
        <v>0</v>
      </c>
      <c r="HF11" s="41">
        <f t="shared" si="6"/>
        <v>0</v>
      </c>
      <c r="HG11" s="41">
        <f t="shared" si="6"/>
        <v>8.7400259722089438E-3</v>
      </c>
      <c r="HH11" s="41">
        <f t="shared" si="6"/>
        <v>0</v>
      </c>
      <c r="HI11" s="41">
        <f t="shared" si="6"/>
        <v>7.5449205881419434</v>
      </c>
      <c r="HJ11" s="41">
        <f t="shared" si="6"/>
        <v>5.0167836317378036</v>
      </c>
      <c r="HK11" s="41">
        <f t="shared" si="6"/>
        <v>1.1842927992758849</v>
      </c>
      <c r="HL11" s="41">
        <f t="shared" si="6"/>
        <v>0.42230367015068887</v>
      </c>
      <c r="HM11" s="41">
        <f t="shared" si="6"/>
        <v>4.2186611059303401E-2</v>
      </c>
      <c r="HN11" s="41">
        <f t="shared" si="6"/>
        <v>0.4229081379480063</v>
      </c>
      <c r="HO11" s="41">
        <f t="shared" si="6"/>
        <v>8.4614853598031559E-2</v>
      </c>
      <c r="HP11" s="41">
        <f t="shared" si="6"/>
        <v>0.12700435886504607</v>
      </c>
      <c r="HQ11" s="41">
        <f t="shared" si="7"/>
        <v>4.2407918222796596E-2</v>
      </c>
      <c r="HR11" s="41">
        <f t="shared" si="7"/>
        <v>0.12821392418757033</v>
      </c>
      <c r="HS11" s="41">
        <f t="shared" si="5"/>
        <v>21.868394819971869</v>
      </c>
      <c r="HT11" s="41">
        <f t="shared" si="5"/>
        <v>11.411580422508326</v>
      </c>
      <c r="HU11" s="41">
        <f t="shared" si="5"/>
        <v>1.6191139343387824</v>
      </c>
      <c r="HV11" s="41">
        <f t="shared" si="5"/>
        <v>0.52922079370686315</v>
      </c>
      <c r="HW11" s="41">
        <f t="shared" si="5"/>
        <v>0</v>
      </c>
      <c r="HX11" s="41">
        <f t="shared" si="5"/>
        <v>0.34405577098990558</v>
      </c>
      <c r="HY11" s="41">
        <f t="shared" si="5"/>
        <v>0</v>
      </c>
      <c r="HZ11" s="41">
        <f t="shared" si="5"/>
        <v>1.6667493477637421E-2</v>
      </c>
      <c r="IA11" s="41">
        <f t="shared" si="5"/>
        <v>0</v>
      </c>
      <c r="IB11" s="41">
        <f t="shared" si="5"/>
        <v>1.6788608710378149E-2</v>
      </c>
      <c r="IC11" s="41">
        <f t="shared" si="5"/>
        <v>22.668266504045995</v>
      </c>
      <c r="ID11" s="41">
        <f t="shared" si="5"/>
        <v>13.651592487430221</v>
      </c>
      <c r="IE11" s="41">
        <f t="shared" si="5"/>
        <v>3.902960105590656</v>
      </c>
      <c r="IF11" s="41">
        <f t="shared" si="5"/>
        <v>1.5187932801639734</v>
      </c>
      <c r="IG11" s="41">
        <f t="shared" si="5"/>
        <v>0</v>
      </c>
      <c r="IH11" s="41">
        <f t="shared" si="5"/>
        <v>0.67137156415823529</v>
      </c>
      <c r="II11" s="41">
        <f t="shared" si="11"/>
        <v>0</v>
      </c>
      <c r="IJ11" s="41">
        <f t="shared" si="11"/>
        <v>0.21515446900641017</v>
      </c>
      <c r="IK11" s="41">
        <f t="shared" si="11"/>
        <v>0</v>
      </c>
      <c r="IL11" s="41">
        <f t="shared" si="11"/>
        <v>0</v>
      </c>
      <c r="IM11" s="41">
        <f t="shared" si="11"/>
        <v>13.524295344594917</v>
      </c>
      <c r="IN11" s="41">
        <f t="shared" si="11"/>
        <v>9.5018751426816443</v>
      </c>
      <c r="IO11" s="41">
        <f t="shared" si="8"/>
        <v>2.063530799677789</v>
      </c>
      <c r="IP11" s="41">
        <f t="shared" si="8"/>
        <v>0.51752375414653962</v>
      </c>
      <c r="IQ11" s="41">
        <f t="shared" si="8"/>
        <v>0.10364156100916896</v>
      </c>
      <c r="IR11" s="41">
        <f t="shared" si="8"/>
        <v>0.20739097431267176</v>
      </c>
      <c r="IS11" s="41">
        <f t="shared" si="8"/>
        <v>0</v>
      </c>
      <c r="IT11" s="41">
        <f t="shared" si="8"/>
        <v>0</v>
      </c>
      <c r="IU11" s="41">
        <f t="shared" si="8"/>
        <v>0.10395466389717997</v>
      </c>
      <c r="IV11" s="41">
        <f t="shared" si="8"/>
        <v>0</v>
      </c>
      <c r="IW11" s="41">
        <f t="shared" si="8"/>
        <v>39.436656640758713</v>
      </c>
      <c r="IX11" s="41">
        <f t="shared" si="8"/>
        <v>26.22230031642318</v>
      </c>
      <c r="IY11" s="41">
        <f t="shared" si="8"/>
        <v>6.1901974900265699</v>
      </c>
      <c r="IZ11" s="41">
        <f t="shared" si="8"/>
        <v>2.2073452786288783</v>
      </c>
      <c r="JA11" s="41">
        <f t="shared" si="8"/>
        <v>0.22050581921269699</v>
      </c>
      <c r="JB11" s="41">
        <f t="shared" si="8"/>
        <v>2.2105047802690505</v>
      </c>
      <c r="JC11" s="41">
        <f t="shared" si="8"/>
        <v>0.44227462556705444</v>
      </c>
      <c r="JD11" s="41">
        <f t="shared" si="8"/>
        <v>0.66384095550487099</v>
      </c>
      <c r="JE11" s="41">
        <f t="shared" si="9"/>
        <v>0.22166257288781691</v>
      </c>
      <c r="JF11" s="41">
        <f t="shared" si="9"/>
        <v>0.67016325031920321</v>
      </c>
    </row>
    <row r="12" spans="1:266" x14ac:dyDescent="0.25">
      <c r="A12" s="28" t="s">
        <v>8</v>
      </c>
      <c r="B12" s="97">
        <v>2.2798492449999999</v>
      </c>
      <c r="C12" s="97">
        <v>-0.63385805399999995</v>
      </c>
      <c r="D12" s="97">
        <v>2.2368865009999999</v>
      </c>
      <c r="E12" s="26">
        <v>3.8469035439999999</v>
      </c>
      <c r="F12" s="97">
        <v>13.31550665</v>
      </c>
      <c r="G12" s="97">
        <v>0.675935179</v>
      </c>
      <c r="H12" s="97">
        <v>4.1456881890000004</v>
      </c>
      <c r="I12" s="26">
        <v>5.132590177</v>
      </c>
      <c r="J12" s="97">
        <f t="shared" si="3"/>
        <v>0.27404453897343883</v>
      </c>
      <c r="K12" s="97">
        <f t="shared" si="0"/>
        <v>1.2163189557608911</v>
      </c>
      <c r="L12" s="97">
        <f t="shared" si="0"/>
        <v>0.49113590277475239</v>
      </c>
      <c r="M12" s="26">
        <f t="shared" si="0"/>
        <v>0.44139936675965091</v>
      </c>
      <c r="N12" s="31">
        <f>('post-vaccine carriage (0.1)'!DN12*(1-'invasiveness (0.1)'!$F$90)+'post-vaccine carriage (0.1)'!BP12)*EXP('invasiveness (0.1)'!$B12)/1000*(100000/('post-vaccine carriage (0.1)'!BP$47+'post-vaccine carriage (0.1)'!DN$47))</f>
        <v>4.4545908814319564</v>
      </c>
      <c r="O12" s="31">
        <f>('post-vaccine carriage (0.1)'!DO12*(1-'invasiveness (0.1)'!$F$90)+'post-vaccine carriage (0.1)'!BQ12)*EXP('invasiveness (0.1)'!$B12)/1000*(100000/('post-vaccine carriage (0.1)'!BQ$47+'post-vaccine carriage (0.1)'!DO$47))</f>
        <v>3.5561685675874619</v>
      </c>
      <c r="P12" s="31">
        <f>('post-vaccine carriage (0.1)'!DP12*(1-'invasiveness (0.1)'!$F$90)+'post-vaccine carriage (0.1)'!BR12)*EXP('invasiveness (0.1)'!$B12)/1000*(100000/('post-vaccine carriage (0.1)'!BR$47+'post-vaccine carriage (0.1)'!DP$47))</f>
        <v>2.6197005022411934</v>
      </c>
      <c r="Q12" s="31">
        <f>('post-vaccine carriage (0.1)'!DQ12*(1-'invasiveness (0.1)'!$F$90)+'post-vaccine carriage (0.1)'!BS12)*EXP('invasiveness (0.1)'!$B12)/1000*(100000/('post-vaccine carriage (0.1)'!BS$47+'post-vaccine carriage (0.1)'!DQ$47))</f>
        <v>2.7923556556528029</v>
      </c>
      <c r="R12" s="31">
        <f>('post-vaccine carriage (0.1)'!DR12*(1-'invasiveness (0.1)'!$F$90)+'post-vaccine carriage (0.1)'!BT12)*EXP('invasiveness (0.1)'!$B12)/1000*(100000/('post-vaccine carriage (0.1)'!BT$47+'post-vaccine carriage (0.1)'!DR$47))</f>
        <v>2.76154135920997</v>
      </c>
      <c r="S12" s="31">
        <f>('post-vaccine carriage (0.1)'!DS12*(1-'invasiveness (0.1)'!$F$90)+'post-vaccine carriage (0.1)'!BU12)*EXP('invasiveness (0.1)'!$B12)/1000*(100000/('post-vaccine carriage (0.1)'!BU$47+'post-vaccine carriage (0.1)'!DS$47))</f>
        <v>2.4293872946763782</v>
      </c>
      <c r="T12" s="31">
        <f>('post-vaccine carriage (0.1)'!DT12*(1-'invasiveness (0.1)'!$F$90)+'post-vaccine carriage (0.1)'!BV12)*EXP('invasiveness (0.1)'!$B12)/1000*(100000/('post-vaccine carriage (0.1)'!BV$47+'post-vaccine carriage (0.1)'!DT$47))</f>
        <v>2.4120979330708781</v>
      </c>
      <c r="U12" s="31">
        <f>('post-vaccine carriage (0.1)'!DU12*(1-'invasiveness (0.1)'!$F$90)+'post-vaccine carriage (0.1)'!BW12)*EXP('invasiveness (0.1)'!$B12)/1000*(100000/('post-vaccine carriage (0.1)'!BW$47+'post-vaccine carriage (0.1)'!DU$47))</f>
        <v>2.9525974740090968</v>
      </c>
      <c r="V12" s="31">
        <f>('post-vaccine carriage (0.1)'!DV12*(1-'invasiveness (0.1)'!$F$90)+'post-vaccine carriage (0.1)'!BX12)*EXP('invasiveness (0.1)'!$B12)/1000*(100000/('post-vaccine carriage (0.1)'!BX$47+'post-vaccine carriage (0.1)'!DV$47))</f>
        <v>2.3457837817264027</v>
      </c>
      <c r="W12" s="38">
        <f>('post-vaccine carriage (0.1)'!DW12*(1-'invasiveness (0.1)'!$F$90)+'post-vaccine carriage (0.1)'!BY12)*EXP('invasiveness (0.1)'!$B12)/1000*(100000/('post-vaccine carriage (0.1)'!BY$47+'post-vaccine carriage (0.1)'!DW$47))</f>
        <v>1.7260127169189243</v>
      </c>
      <c r="X12" s="31">
        <f>('post-vaccine carriage (0.1)'!DX12*(1-'invasiveness (0.1)'!$F$90)+'post-vaccine carriage (0.1)'!BZ12)*EXP('invasiveness (0.1)'!$C12)/1000*(100000/('post-vaccine carriage (0.1)'!BZ$47+'post-vaccine carriage (0.1)'!DX$47))</f>
        <v>9.4993910776900115E-2</v>
      </c>
      <c r="Y12" s="31">
        <f>('post-vaccine carriage (0.1)'!DY12*(1-'invasiveness (0.1)'!$F$90)+'post-vaccine carriage (0.1)'!CA12)*EXP('invasiveness (0.1)'!$C12)/1000*(100000/('post-vaccine carriage (0.1)'!CA$47+'post-vaccine carriage (0.1)'!DY$47))</f>
        <v>0.12485988251131491</v>
      </c>
      <c r="Z12" s="31">
        <f>('post-vaccine carriage (0.1)'!DZ12*(1-'invasiveness (0.1)'!$F$90)+'post-vaccine carriage (0.1)'!CB12)*EXP('invasiveness (0.1)'!$C12)/1000*(100000/('post-vaccine carriage (0.1)'!CB$47+'post-vaccine carriage (0.1)'!DZ$47))</f>
        <v>0.20217575791188122</v>
      </c>
      <c r="AA12" s="31">
        <f>('post-vaccine carriage (0.1)'!EA12*(1-'invasiveness (0.1)'!$F$90)+'post-vaccine carriage (0.1)'!CC12)*EXP('invasiveness (0.1)'!$C12)/1000*(100000/('post-vaccine carriage (0.1)'!CC$47+'post-vaccine carriage (0.1)'!EA$47))</f>
        <v>0.22935555296237706</v>
      </c>
      <c r="AB12" s="31">
        <f>('post-vaccine carriage (0.1)'!EB12*(1-'invasiveness (0.1)'!$F$90)+'post-vaccine carriage (0.1)'!CD12)*EXP('invasiveness (0.1)'!$C12)/1000*(100000/('post-vaccine carriage (0.1)'!CD$47+'post-vaccine carriage (0.1)'!EB$47))</f>
        <v>0.25185055621537544</v>
      </c>
      <c r="AC12" s="31">
        <f>('post-vaccine carriage (0.1)'!EC12*(1-'invasiveness (0.1)'!$F$90)+'post-vaccine carriage (0.1)'!CE12)*EXP('invasiveness (0.1)'!$C12)/1000*(100000/('post-vaccine carriage (0.1)'!CE$47+'post-vaccine carriage (0.1)'!EC$47))</f>
        <v>0.15383261017197677</v>
      </c>
      <c r="AD12" s="31">
        <f>('post-vaccine carriage (0.1)'!ED12*(1-'invasiveness (0.1)'!$F$90)+'post-vaccine carriage (0.1)'!CF12)*EXP('invasiveness (0.1)'!$C12)/1000*(100000/('post-vaccine carriage (0.1)'!CF$47+'post-vaccine carriage (0.1)'!ED$47))</f>
        <v>0.11382854560240782</v>
      </c>
      <c r="AE12" s="31">
        <f>('post-vaccine carriage (0.1)'!EE12*(1-'invasiveness (0.1)'!$F$90)+'post-vaccine carriage (0.1)'!CG12)*EXP('invasiveness (0.1)'!$C12)/1000*(100000/('post-vaccine carriage (0.1)'!CG$47+'post-vaccine carriage (0.1)'!EE$47))</f>
        <v>7.7990900762369697E-2</v>
      </c>
      <c r="AF12" s="31">
        <f>('post-vaccine carriage (0.1)'!EF12*(1-'invasiveness (0.1)'!$F$90)+'post-vaccine carriage (0.1)'!CH12)*EXP('invasiveness (0.1)'!$C12)/1000*(100000/('post-vaccine carriage (0.1)'!CH$47+'post-vaccine carriage (0.1)'!EF$47))</f>
        <v>4.5742119903531275E-2</v>
      </c>
      <c r="AG12" s="38">
        <f>('post-vaccine carriage (0.1)'!EG12*(1-'invasiveness (0.1)'!$F$90)+'post-vaccine carriage (0.1)'!CI12)*EXP('invasiveness (0.1)'!$C12)/1000*(100000/('post-vaccine carriage (0.1)'!CI$47+'post-vaccine carriage (0.1)'!EG$47))</f>
        <v>2.458401058287616E-2</v>
      </c>
      <c r="AH12" s="31">
        <f>('post-vaccine carriage (0.1)'!EH12*(1-'invasiveness (0.1)'!$F$90)+'post-vaccine carriage (0.1)'!CJ12)*EXP('invasiveness (0.1)'!$D12)/1000*(100000/('post-vaccine carriage (0.1)'!CJ$47+'post-vaccine carriage (0.1)'!EH$47))</f>
        <v>1.3541911352989797</v>
      </c>
      <c r="AI12" s="31">
        <f>('post-vaccine carriage (0.1)'!EI12*(1-'invasiveness (0.1)'!$F$90)+'post-vaccine carriage (0.1)'!CK12)*EXP('invasiveness (0.1)'!$D12)/1000*(100000/('post-vaccine carriage (0.1)'!CK$47+'post-vaccine carriage (0.1)'!EI$47))</f>
        <v>1.6378281228342129</v>
      </c>
      <c r="AJ12" s="31">
        <f>('post-vaccine carriage (0.1)'!EJ12*(1-'invasiveness (0.1)'!$F$90)+'post-vaccine carriage (0.1)'!CL12)*EXP('invasiveness (0.1)'!$D12)/1000*(100000/('post-vaccine carriage (0.1)'!CL$47+'post-vaccine carriage (0.1)'!EJ$47))</f>
        <v>2.5249500198327413</v>
      </c>
      <c r="AK12" s="31">
        <f>('post-vaccine carriage (0.1)'!EK12*(1-'invasiveness (0.1)'!$F$90)+'post-vaccine carriage (0.1)'!CM12)*EXP('invasiveness (0.1)'!$D12)/1000*(100000/('post-vaccine carriage (0.1)'!CM$47+'post-vaccine carriage (0.1)'!EK$47))</f>
        <v>2.3708711888114133</v>
      </c>
      <c r="AL12" s="31">
        <f>('post-vaccine carriage (0.1)'!EL12*(1-'invasiveness (0.1)'!$F$90)+'post-vaccine carriage (0.1)'!CN12)*EXP('invasiveness (0.1)'!$D12)/1000*(100000/('post-vaccine carriage (0.1)'!CN$47+'post-vaccine carriage (0.1)'!EL$47))</f>
        <v>3.5914433879843815</v>
      </c>
      <c r="AM12" s="31">
        <f>('post-vaccine carriage (0.1)'!EM12*(1-'invasiveness (0.1)'!$F$90)+'post-vaccine carriage (0.1)'!CO12)*EXP('invasiveness (0.1)'!$D12)/1000*(100000/('post-vaccine carriage (0.1)'!CO$47+'post-vaccine carriage (0.1)'!EM$47))</f>
        <v>3.3903000848529405</v>
      </c>
      <c r="AN12" s="31">
        <f>('post-vaccine carriage (0.1)'!EN12*(1-'invasiveness (0.1)'!$F$90)+'post-vaccine carriage (0.1)'!CP12)*EXP('invasiveness (0.1)'!$D12)/1000*(100000/('post-vaccine carriage (0.1)'!CP$47+'post-vaccine carriage (0.1)'!EN$47))</f>
        <v>3.3742417437217038</v>
      </c>
      <c r="AO12" s="31">
        <f>('post-vaccine carriage (0.1)'!EO12*(1-'invasiveness (0.1)'!$F$90)+'post-vaccine carriage (0.1)'!CQ12)*EXP('invasiveness (0.1)'!$D12)/1000*(100000/('post-vaccine carriage (0.1)'!CQ$47+'post-vaccine carriage (0.1)'!EO$47))</f>
        <v>3.7691226854514861</v>
      </c>
      <c r="AP12" s="31">
        <f>('post-vaccine carriage (0.1)'!EP12*(1-'invasiveness (0.1)'!$F$90)+'post-vaccine carriage (0.1)'!CR12)*EXP('invasiveness (0.1)'!$D12)/1000*(100000/('post-vaccine carriage (0.1)'!CR$47+'post-vaccine carriage (0.1)'!EP$47))</f>
        <v>3.0588964278658159</v>
      </c>
      <c r="AQ12" s="38">
        <f>('post-vaccine carriage (0.1)'!EQ12*(1-'invasiveness (0.1)'!$F$90)+'post-vaccine carriage (0.1)'!CS12)*EXP('invasiveness (0.1)'!$D12)/1000*(100000/('post-vaccine carriage (0.1)'!CS$47+'post-vaccine carriage (0.1)'!EQ$47))</f>
        <v>0.30124900518847481</v>
      </c>
      <c r="AR12" s="31">
        <f>('post-vaccine carriage (0.1)'!ER12*(1-'invasiveness (0.1)'!$F$90)+'post-vaccine carriage (0.1)'!CT12)*EXP('invasiveness (0.1)'!$E12)/1000*(100000/('post-vaccine carriage (0.1)'!CT$47+'post-vaccine carriage (0.1)'!ER$47))</f>
        <v>5.3821505715764566</v>
      </c>
      <c r="AS12" s="31">
        <f>('post-vaccine carriage (0.1)'!ES12*(1-'invasiveness (0.1)'!$F$90)+'post-vaccine carriage (0.1)'!CU12)*EXP('invasiveness (0.1)'!$E12)/1000*(100000/('post-vaccine carriage (0.1)'!CU$47+'post-vaccine carriage (0.1)'!ES$47))</f>
        <v>6.74366626918754</v>
      </c>
      <c r="AT12" s="31">
        <f>('post-vaccine carriage (0.1)'!ET12*(1-'invasiveness (0.1)'!$F$90)+'post-vaccine carriage (0.1)'!CV12)*EXP('invasiveness (0.1)'!$E12)/1000*(100000/('post-vaccine carriage (0.1)'!CV$47+'post-vaccine carriage (0.1)'!ET$47))</f>
        <v>8.7836613169929212</v>
      </c>
      <c r="AU12" s="31">
        <f>('post-vaccine carriage (0.1)'!EU12*(1-'invasiveness (0.1)'!$F$90)+'post-vaccine carriage (0.1)'!CW12)*EXP('invasiveness (0.1)'!$E12)/1000*(100000/('post-vaccine carriage (0.1)'!CW$47+'post-vaccine carriage (0.1)'!EU$47))</f>
        <v>13.095736816099359</v>
      </c>
      <c r="AV12" s="31">
        <f>('post-vaccine carriage (0.1)'!EV12*(1-'invasiveness (0.1)'!$F$90)+'post-vaccine carriage (0.1)'!CX12)*EXP('invasiveness (0.1)'!$E12)/1000*(100000/('post-vaccine carriage (0.1)'!CX$47+'post-vaccine carriage (0.1)'!EV$47))</f>
        <v>17.403427100615925</v>
      </c>
      <c r="AW12" s="31">
        <f>('post-vaccine carriage (0.1)'!EW12*(1-'invasiveness (0.1)'!$F$90)+'post-vaccine carriage (0.1)'!CY12)*EXP('invasiveness (0.1)'!$E12)/1000*(100000/('post-vaccine carriage (0.1)'!CY$47+'post-vaccine carriage (0.1)'!EW$47))</f>
        <v>13.411189232008626</v>
      </c>
      <c r="AX12" s="31">
        <f>('post-vaccine carriage (0.1)'!EX12*(1-'invasiveness (0.1)'!$F$90)+'post-vaccine carriage (0.1)'!CZ12)*EXP('invasiveness (0.1)'!$E12)/1000*(100000/('post-vaccine carriage (0.1)'!CZ$47+'post-vaccine carriage (0.1)'!EX$47))</f>
        <v>16.800254326861896</v>
      </c>
      <c r="AY12" s="31">
        <f>('post-vaccine carriage (0.1)'!EY12*(1-'invasiveness (0.1)'!$F$90)+'post-vaccine carriage (0.1)'!DA12)*EXP('invasiveness (0.1)'!$E12)/1000*(100000/('post-vaccine carriage (0.1)'!DA$47+'post-vaccine carriage (0.1)'!EY$47))</f>
        <v>14.910214875493535</v>
      </c>
      <c r="AZ12" s="31">
        <f>('post-vaccine carriage (0.1)'!EZ12*(1-'invasiveness (0.1)'!$F$90)+'post-vaccine carriage (0.1)'!DB12)*EXP('invasiveness (0.1)'!$E12)/1000*(100000/('post-vaccine carriage (0.1)'!DB$47+'post-vaccine carriage (0.1)'!EZ$47))</f>
        <v>14.757454184549713</v>
      </c>
      <c r="BA12" s="38">
        <f>('post-vaccine carriage (0.1)'!FA12*(1-'invasiveness (0.1)'!$F$90)+'post-vaccine carriage (0.1)'!DC12)*EXP('invasiveness (0.1)'!$E12)/1000*(100000/('post-vaccine carriage (0.1)'!DC$47+'post-vaccine carriage (0.1)'!FA$47))</f>
        <v>8.4976061268407506</v>
      </c>
      <c r="BB12" s="31">
        <f>('post-vaccine carriage (0.1)'!DN12*(1-'invasiveness (0.1)'!$F$90)+'post-vaccine carriage (0.1)'!BP12)*EXP('invasiveness (0.1)'!$B12-1.96*$J12)/1000*(100000/('post-vaccine carriage (0.1)'!BP$47+'post-vaccine carriage (0.1)'!DN$47))</f>
        <v>2.6033730385340679</v>
      </c>
      <c r="BC12" s="31">
        <f>('post-vaccine carriage (0.1)'!DO12*(1-'invasiveness (0.1)'!$F$90)+'post-vaccine carriage (0.1)'!BQ12)*EXP('invasiveness (0.1)'!$B12-1.96*$J12)/1000*(100000/('post-vaccine carriage (0.1)'!BQ$47+'post-vaccine carriage (0.1)'!DO$47))</f>
        <v>2.0783128273192757</v>
      </c>
      <c r="BD12" s="31">
        <f>('post-vaccine carriage (0.1)'!DP12*(1-'invasiveness (0.1)'!$F$90)+'post-vaccine carriage (0.1)'!BR12)*EXP('invasiveness (0.1)'!$B12-1.96*$J12)/1000*(100000/('post-vaccine carriage (0.1)'!BR$47+'post-vaccine carriage (0.1)'!DP$47))</f>
        <v>1.531017738350986</v>
      </c>
      <c r="BE12" s="31">
        <f>('post-vaccine carriage (0.1)'!DQ12*(1-'invasiveness (0.1)'!$F$90)+'post-vaccine carriage (0.1)'!BS12)*EXP('invasiveness (0.1)'!$B12-1.96*$J12)/1000*(100000/('post-vaccine carriage (0.1)'!BS$47+'post-vaccine carriage (0.1)'!DQ$47))</f>
        <v>1.6319216784253339</v>
      </c>
      <c r="BF12" s="31">
        <f>('post-vaccine carriage (0.1)'!DR12*(1-'invasiveness (0.1)'!$F$90)+'post-vaccine carriage (0.1)'!BT12)*EXP('invasiveness (0.1)'!$B12-1.96*$J12)/1000*(100000/('post-vaccine carriage (0.1)'!BT$47+'post-vaccine carriage (0.1)'!DR$47))</f>
        <v>1.6139130417859844</v>
      </c>
      <c r="BG12" s="31">
        <f>('post-vaccine carriage (0.1)'!DS12*(1-'invasiveness (0.1)'!$F$90)+'post-vaccine carriage (0.1)'!BU12)*EXP('invasiveness (0.1)'!$B12-1.96*$J12)/1000*(100000/('post-vaccine carriage (0.1)'!BU$47+'post-vaccine carriage (0.1)'!DS$47))</f>
        <v>1.4197939948830087</v>
      </c>
      <c r="BH12" s="31">
        <f>('post-vaccine carriage (0.1)'!DT12*(1-'invasiveness (0.1)'!$F$90)+'post-vaccine carriage (0.1)'!BV12)*EXP('invasiveness (0.1)'!$B12-1.96*$J12)/1000*(100000/('post-vaccine carriage (0.1)'!BV$47+'post-vaccine carriage (0.1)'!DT$47))</f>
        <v>1.4096896645291612</v>
      </c>
      <c r="BI12" s="31">
        <f>('post-vaccine carriage (0.1)'!DU12*(1-'invasiveness (0.1)'!$F$90)+'post-vaccine carriage (0.1)'!BW12)*EXP('invasiveness (0.1)'!$B12-1.96*$J12)/1000*(100000/('post-vaccine carriage (0.1)'!BW$47+'post-vaccine carriage (0.1)'!DU$47))</f>
        <v>1.7255709586080175</v>
      </c>
      <c r="BJ12" s="31">
        <f>('post-vaccine carriage (0.1)'!DV12*(1-'invasiveness (0.1)'!$F$90)+'post-vaccine carriage (0.1)'!BX12)*EXP('invasiveness (0.1)'!$B12-1.96*$J12)/1000*(100000/('post-vaccine carriage (0.1)'!BX$47+'post-vaccine carriage (0.1)'!DV$47))</f>
        <v>1.370934035049675</v>
      </c>
      <c r="BK12" s="38">
        <f>('post-vaccine carriage (0.1)'!DW12*(1-'invasiveness (0.1)'!$F$90)+'post-vaccine carriage (0.1)'!BY12)*EXP('invasiveness (0.1)'!$B12-1.96*$J12)/1000*(100000/('post-vaccine carriage (0.1)'!BY$47+'post-vaccine carriage (0.1)'!DW$47))</f>
        <v>1.0087245026526905</v>
      </c>
      <c r="BL12" s="31">
        <f>('post-vaccine carriage (0.1)'!DX12*(1-'invasiveness (0.1)'!$F$90)+'post-vaccine carriage (0.1)'!BZ12)*EXP('invasiveness (0.1)'!$C12-1.96*$K12)/1000*(100000/('post-vaccine carriage (0.1)'!BZ$47+'post-vaccine carriage (0.1)'!DX$47))</f>
        <v>8.7567745857201184E-3</v>
      </c>
      <c r="BM12" s="31">
        <f>('post-vaccine carriage (0.1)'!DY12*(1-'invasiveness (0.1)'!$F$90)+'post-vaccine carriage (0.1)'!CA12)*EXP('invasiveness (0.1)'!$C12-1.96*$K12)/1000*(100000/('post-vaccine carriage (0.1)'!CA$47+'post-vaccine carriage (0.1)'!DY$47))</f>
        <v>1.1509894023827891E-2</v>
      </c>
      <c r="BN12" s="31">
        <f>('post-vaccine carriage (0.1)'!DZ12*(1-'invasiveness (0.1)'!$F$90)+'post-vaccine carriage (0.1)'!CB12)*EXP('invasiveness (0.1)'!$C12-1.96*$K12)/1000*(100000/('post-vaccine carriage (0.1)'!CB$47+'post-vaccine carriage (0.1)'!DZ$47))</f>
        <v>1.86370634101947E-2</v>
      </c>
      <c r="BO12" s="31">
        <f>('post-vaccine carriage (0.1)'!EA12*(1-'invasiveness (0.1)'!$F$90)+'post-vaccine carriage (0.1)'!CC12)*EXP('invasiveness (0.1)'!$C12-1.96*$K12)/1000*(100000/('post-vaccine carriage (0.1)'!CC$47+'post-vaccine carriage (0.1)'!EA$47))</f>
        <v>2.114256441122455E-2</v>
      </c>
      <c r="BP12" s="31">
        <f>('post-vaccine carriage (0.1)'!EB12*(1-'invasiveness (0.1)'!$F$90)+'post-vaccine carriage (0.1)'!CD12)*EXP('invasiveness (0.1)'!$C12-1.96*$K12)/1000*(100000/('post-vaccine carriage (0.1)'!CD$47+'post-vaccine carriage (0.1)'!EB$47))</f>
        <v>2.3216209671015755E-2</v>
      </c>
      <c r="BQ12" s="31">
        <f>('post-vaccine carriage (0.1)'!EC12*(1-'invasiveness (0.1)'!$F$90)+'post-vaccine carriage (0.1)'!CE12)*EXP('invasiveness (0.1)'!$C12-1.96*$K12)/1000*(100000/('post-vaccine carriage (0.1)'!CE$47+'post-vaccine carriage (0.1)'!EC$47))</f>
        <v>1.4180672005100021E-2</v>
      </c>
      <c r="BR12" s="31">
        <f>('post-vaccine carriage (0.1)'!ED12*(1-'invasiveness (0.1)'!$F$90)+'post-vaccine carriage (0.1)'!CF12)*EXP('invasiveness (0.1)'!$C12-1.96*$K12)/1000*(100000/('post-vaccine carriage (0.1)'!CF$47+'post-vaccine carriage (0.1)'!ED$47))</f>
        <v>1.0492997994383401E-2</v>
      </c>
      <c r="BS12" s="31">
        <f>('post-vaccine carriage (0.1)'!EE12*(1-'invasiveness (0.1)'!$F$90)+'post-vaccine carriage (0.1)'!CG12)*EXP('invasiveness (0.1)'!$C12-1.96*$K12)/1000*(100000/('post-vaccine carriage (0.1)'!CG$47+'post-vaccine carriage (0.1)'!EE$47))</f>
        <v>7.1893949004509551E-3</v>
      </c>
      <c r="BT12" s="31">
        <f>('post-vaccine carriage (0.1)'!EF12*(1-'invasiveness (0.1)'!$F$90)+'post-vaccine carriage (0.1)'!CH12)*EXP('invasiveness (0.1)'!$C12-1.96*$K12)/1000*(100000/('post-vaccine carriage (0.1)'!CH$47+'post-vaccine carriage (0.1)'!EF$47))</f>
        <v>4.2166222002264228E-3</v>
      </c>
      <c r="BU12" s="38">
        <f>('post-vaccine carriage (0.1)'!EG12*(1-'invasiveness (0.1)'!$F$90)+'post-vaccine carriage (0.1)'!CI12)*EXP('invasiveness (0.1)'!$C12-1.96*$K12)/1000*(100000/('post-vaccine carriage (0.1)'!CI$47+'post-vaccine carriage (0.1)'!EG$47))</f>
        <v>2.266215142913705E-3</v>
      </c>
      <c r="BV12" s="31">
        <f>('post-vaccine carriage (0.1)'!EH12*(1-'invasiveness (0.1)'!$F$90)+'post-vaccine carriage (0.1)'!CJ12)*EXP('invasiveness (0.1)'!$D12-1.96*$L12)/1000*(100000/('post-vaccine carriage (0.1)'!CJ$47+'post-vaccine carriage (0.1)'!EH$47))</f>
        <v>0.51715013946925747</v>
      </c>
      <c r="BW12" s="31">
        <f>('post-vaccine carriage (0.1)'!EI12*(1-'invasiveness (0.1)'!$F$90)+'post-vaccine carriage (0.1)'!CK12)*EXP('invasiveness (0.1)'!$D12-1.96*$L12)/1000*(100000/('post-vaccine carriage (0.1)'!CK$47+'post-vaccine carriage (0.1)'!EI$47))</f>
        <v>0.62546786791909037</v>
      </c>
      <c r="BX12" s="31">
        <f>('post-vaccine carriage (0.1)'!EJ12*(1-'invasiveness (0.1)'!$F$90)+'post-vaccine carriage (0.1)'!CL12)*EXP('invasiveness (0.1)'!$D12-1.96*$L12)/1000*(100000/('post-vaccine carriage (0.1)'!CL$47+'post-vaccine carriage (0.1)'!EJ$47))</f>
        <v>0.96424959584535697</v>
      </c>
      <c r="BY12" s="31">
        <f>('post-vaccine carriage (0.1)'!EK12*(1-'invasiveness (0.1)'!$F$90)+'post-vaccine carriage (0.1)'!CM12)*EXP('invasiveness (0.1)'!$D12-1.96*$L12)/1000*(100000/('post-vaccine carriage (0.1)'!CM$47+'post-vaccine carriage (0.1)'!EK$47))</f>
        <v>0.90540864874792426</v>
      </c>
      <c r="BZ12" s="31">
        <f>('post-vaccine carriage (0.1)'!EL12*(1-'invasiveness (0.1)'!$F$90)+'post-vaccine carriage (0.1)'!CN12)*EXP('invasiveness (0.1)'!$D12-1.96*$L12)/1000*(100000/('post-vaccine carriage (0.1)'!CN$47+'post-vaccine carriage (0.1)'!EL$47))</f>
        <v>1.3715312414757503</v>
      </c>
      <c r="CA12" s="31">
        <f>('post-vaccine carriage (0.1)'!EM12*(1-'invasiveness (0.1)'!$F$90)+'post-vaccine carriage (0.1)'!CO12)*EXP('invasiveness (0.1)'!$D12-1.96*$L12)/1000*(100000/('post-vaccine carriage (0.1)'!CO$47+'post-vaccine carriage (0.1)'!EM$47))</f>
        <v>1.2947169096164843</v>
      </c>
      <c r="CB12" s="31">
        <f>('post-vaccine carriage (0.1)'!EN12*(1-'invasiveness (0.1)'!$F$90)+'post-vaccine carriage (0.1)'!CP12)*EXP('invasiveness (0.1)'!$D12-1.96*$L12)/1000*(100000/('post-vaccine carriage (0.1)'!CP$47+'post-vaccine carriage (0.1)'!EN$47))</f>
        <v>1.2885844124089683</v>
      </c>
      <c r="CC12" s="31">
        <f>('post-vaccine carriage (0.1)'!EO12*(1-'invasiveness (0.1)'!$F$90)+'post-vaccine carriage (0.1)'!CQ12)*EXP('invasiveness (0.1)'!$D12-1.96*$L12)/1000*(100000/('post-vaccine carriage (0.1)'!CQ$47+'post-vaccine carriage (0.1)'!EO$47))</f>
        <v>1.4393849373616163</v>
      </c>
      <c r="CD12" s="31">
        <f>('post-vaccine carriage (0.1)'!EP12*(1-'invasiveness (0.1)'!$F$90)+'post-vaccine carriage (0.1)'!CR12)*EXP('invasiveness (0.1)'!$D12-1.96*$L12)/1000*(100000/('post-vaccine carriage (0.1)'!CR$47+'post-vaccine carriage (0.1)'!EP$47))</f>
        <v>1.1681576352540251</v>
      </c>
      <c r="CE12" s="38">
        <f>('post-vaccine carriage (0.1)'!EQ12*(1-'invasiveness (0.1)'!$F$90)+'post-vaccine carriage (0.1)'!CS12)*EXP('invasiveness (0.1)'!$D12-1.96*$L12)/1000*(100000/('post-vaccine carriage (0.1)'!CS$47+'post-vaccine carriage (0.1)'!EQ$47))</f>
        <v>0.11504355698931605</v>
      </c>
      <c r="CF12" s="31">
        <f>('post-vaccine carriage (0.1)'!ER12*(1-'invasiveness (0.1)'!$F$90)+'post-vaccine carriage (0.1)'!CT12)*EXP('invasiveness (0.1)'!$E12-1.96*$M12)/1000*(100000/('post-vaccine carriage (0.1)'!CT$47+'post-vaccine carriage (0.1)'!ER$47))</f>
        <v>2.2658393629269096</v>
      </c>
      <c r="CG12" s="31">
        <f>('post-vaccine carriage (0.1)'!ES12*(1-'invasiveness (0.1)'!$F$90)+'post-vaccine carriage (0.1)'!CU12)*EXP('invasiveness (0.1)'!$E12-1.96*$M12)/1000*(100000/('post-vaccine carriage (0.1)'!CU$47+'post-vaccine carriage (0.1)'!ES$47))</f>
        <v>2.8390258280514775</v>
      </c>
      <c r="CH12" s="31">
        <f>('post-vaccine carriage (0.1)'!ET12*(1-'invasiveness (0.1)'!$F$90)+'post-vaccine carriage (0.1)'!CV12)*EXP('invasiveness (0.1)'!$E12-1.96*$M12)/1000*(100000/('post-vaccine carriage (0.1)'!CV$47+'post-vaccine carriage (0.1)'!ET$47))</f>
        <v>3.6978462973085278</v>
      </c>
      <c r="CI12" s="31">
        <f>('post-vaccine carriage (0.1)'!EU12*(1-'invasiveness (0.1)'!$F$90)+'post-vaccine carriage (0.1)'!CW12)*EXP('invasiveness (0.1)'!$E12-1.96*$M12)/1000*(100000/('post-vaccine carriage (0.1)'!CW$47+'post-vaccine carriage (0.1)'!EU$47))</f>
        <v>5.513193205919122</v>
      </c>
      <c r="CJ12" s="31">
        <f>('post-vaccine carriage (0.1)'!EV12*(1-'invasiveness (0.1)'!$F$90)+'post-vaccine carriage (0.1)'!CX12)*EXP('invasiveness (0.1)'!$E12-1.96*$M12)/1000*(100000/('post-vaccine carriage (0.1)'!CX$47+'post-vaccine carriage (0.1)'!EV$47))</f>
        <v>7.3266939766893735</v>
      </c>
      <c r="CK12" s="31">
        <f>('post-vaccine carriage (0.1)'!EW12*(1-'invasiveness (0.1)'!$F$90)+'post-vaccine carriage (0.1)'!CY12)*EXP('invasiveness (0.1)'!$E12-1.96*$M12)/1000*(100000/('post-vaccine carriage (0.1)'!CY$47+'post-vaccine carriage (0.1)'!EW$47))</f>
        <v>5.6459959752939382</v>
      </c>
      <c r="CL12" s="31">
        <f>('post-vaccine carriage (0.1)'!EX12*(1-'invasiveness (0.1)'!$F$90)+'post-vaccine carriage (0.1)'!CZ12)*EXP('invasiveness (0.1)'!$E12-1.96*$M12)/1000*(100000/('post-vaccine carriage (0.1)'!CZ$47+'post-vaccine carriage (0.1)'!EX$47))</f>
        <v>7.0727633972226274</v>
      </c>
      <c r="CM12" s="31">
        <f>('post-vaccine carriage (0.1)'!EY12*(1-'invasiveness (0.1)'!$F$90)+'post-vaccine carriage (0.1)'!DA12)*EXP('invasiveness (0.1)'!$E12-1.96*$M12)/1000*(100000/('post-vaccine carriage (0.1)'!DA$47+'post-vaccine carriage (0.1)'!EY$47))</f>
        <v>6.2770729516576971</v>
      </c>
      <c r="CN12" s="31">
        <f>('post-vaccine carriage (0.1)'!EZ12*(1-'invasiveness (0.1)'!$F$90)+'post-vaccine carriage (0.1)'!DB12)*EXP('invasiveness (0.1)'!$E12-1.96*$M12)/1000*(100000/('post-vaccine carriage (0.1)'!DB$47+'post-vaccine carriage (0.1)'!EZ$47))</f>
        <v>6.2127620071671492</v>
      </c>
      <c r="CO12" s="38">
        <f>('post-vaccine carriage (0.1)'!FA12*(1-'invasiveness (0.1)'!$F$90)+'post-vaccine carriage (0.1)'!DC12)*EXP('invasiveness (0.1)'!$E12-1.96*$M12)/1000*(100000/('post-vaccine carriage (0.1)'!DC$47+'post-vaccine carriage (0.1)'!FA$47))</f>
        <v>3.5774195085748031</v>
      </c>
      <c r="CP12" s="31">
        <f>('post-vaccine carriage (0.1)'!DN12*(1-'invasiveness (0.1)'!$F$90)+'post-vaccine carriage (0.1)'!BP12)*MIN(1000, EXP('invasiveness (0.1)'!$B12+1.96*$J12))/1000*(100000/('post-vaccine carriage (0.1)'!BP$47+'post-vaccine carriage (0.1)'!DN$47))</f>
        <v>7.622180773643696</v>
      </c>
      <c r="CQ12" s="31">
        <f>('post-vaccine carriage (0.1)'!DO12*(1-'invasiveness (0.1)'!$F$90)+'post-vaccine carriage (0.1)'!BQ12)*MIN(1000, EXP('invasiveness (0.1)'!$B12+1.96*$J12))/1000*(100000/('post-vaccine carriage (0.1)'!BQ$47+'post-vaccine carriage (0.1)'!DO$47))</f>
        <v>6.0849044065272002</v>
      </c>
      <c r="CR12" s="31">
        <f>('post-vaccine carriage (0.1)'!DP12*(1-'invasiveness (0.1)'!$F$90)+'post-vaccine carriage (0.1)'!BR12)*MIN(1000, EXP('invasiveness (0.1)'!$B12+1.96*$J12))/1000*(100000/('post-vaccine carriage (0.1)'!BR$47+'post-vaccine carriage (0.1)'!DP$47))</f>
        <v>4.4825285491692064</v>
      </c>
      <c r="CS12" s="31">
        <f>('post-vaccine carriage (0.1)'!DQ12*(1-'invasiveness (0.1)'!$F$90)+'post-vaccine carriage (0.1)'!BS12)*MIN(1000, EXP('invasiveness (0.1)'!$B12+1.96*$J12))/1000*(100000/('post-vaccine carriage (0.1)'!BS$47+'post-vaccine carriage (0.1)'!DQ$47))</f>
        <v>4.7779560813113786</v>
      </c>
      <c r="CT12" s="31">
        <f>('post-vaccine carriage (0.1)'!DR12*(1-'invasiveness (0.1)'!$F$90)+'post-vaccine carriage (0.1)'!BT12)*MIN(1000, EXP('invasiveness (0.1)'!$B12+1.96*$J12))/1000*(100000/('post-vaccine carriage (0.1)'!BT$47+'post-vaccine carriage (0.1)'!DR$47))</f>
        <v>4.7252302206989176</v>
      </c>
      <c r="CU12" s="31">
        <f>('post-vaccine carriage (0.1)'!DS12*(1-'invasiveness (0.1)'!$F$90)+'post-vaccine carriage (0.1)'!BU12)*MIN(1000, EXP('invasiveness (0.1)'!$B12+1.96*$J12))/1000*(100000/('post-vaccine carriage (0.1)'!BU$47+'post-vaccine carriage (0.1)'!DS$47))</f>
        <v>4.1568865967920452</v>
      </c>
      <c r="CV12" s="31">
        <f>('post-vaccine carriage (0.1)'!DT12*(1-'invasiveness (0.1)'!$F$90)+'post-vaccine carriage (0.1)'!BV12)*MIN(1000, EXP('invasiveness (0.1)'!$B12+1.96*$J12))/1000*(100000/('post-vaccine carriage (0.1)'!BV$47+'post-vaccine carriage (0.1)'!DT$47))</f>
        <v>4.1273030406079467</v>
      </c>
      <c r="CW12" s="31">
        <f>('post-vaccine carriage (0.1)'!DU12*(1-'invasiveness (0.1)'!$F$90)+'post-vaccine carriage (0.1)'!BW12)*MIN(1000, EXP('invasiveness (0.1)'!$B12+1.96*$J12))/1000*(100000/('post-vaccine carriage (0.1)'!BW$47+'post-vaccine carriage (0.1)'!DU$47))</f>
        <v>5.0521433500233428</v>
      </c>
      <c r="CX12" s="31">
        <f>('post-vaccine carriage (0.1)'!DV12*(1-'invasiveness (0.1)'!$F$90)+'post-vaccine carriage (0.1)'!BX12)*MIN(1000, EXP('invasiveness (0.1)'!$B12+1.96*$J12))/1000*(100000/('post-vaccine carriage (0.1)'!BX$47+'post-vaccine carriage (0.1)'!DV$47))</f>
        <v>4.013833933600778</v>
      </c>
      <c r="CY12" s="38">
        <f>('post-vaccine carriage (0.1)'!DW12*(1-'invasiveness (0.1)'!$F$90)+'post-vaccine carriage (0.1)'!BY12)*MIN(1000, EXP('invasiveness (0.1)'!$B12+1.96*$J12))/1000*(100000/('post-vaccine carriage (0.1)'!BY$47+'post-vaccine carriage (0.1)'!DW$47))</f>
        <v>2.9533533597444239</v>
      </c>
      <c r="CZ12" s="31">
        <f>('post-vaccine carriage (0.1)'!DX12*(1-'invasiveness (0.1)'!$F$90)+'post-vaccine carriage (0.1)'!BZ12)*MIN(1000, EXP('invasiveness (0.1)'!$C12+1.96*$K12))/1000*(100000/('post-vaccine carriage (0.1)'!BZ$47+'post-vaccine carriage (0.1)'!DX$47))</f>
        <v>1.0304985010582612</v>
      </c>
      <c r="DA12" s="31">
        <f>('post-vaccine carriage (0.1)'!DY12*(1-'invasiveness (0.1)'!$F$90)+'post-vaccine carriage (0.1)'!CA12)*MIN(1000, EXP('invasiveness (0.1)'!$C12+1.96*$K12))/1000*(100000/('post-vaccine carriage (0.1)'!CA$47+'post-vaccine carriage (0.1)'!DY$47))</f>
        <v>1.3544859951329546</v>
      </c>
      <c r="DB12" s="31">
        <f>('post-vaccine carriage (0.1)'!DZ12*(1-'invasiveness (0.1)'!$F$90)+'post-vaccine carriage (0.1)'!CB12)*MIN(1000, EXP('invasiveness (0.1)'!$C12+1.96*$K12))/1000*(100000/('post-vaccine carriage (0.1)'!CB$47+'post-vaccine carriage (0.1)'!DZ$47))</f>
        <v>2.1932123203961669</v>
      </c>
      <c r="DC12" s="31">
        <f>('post-vaccine carriage (0.1)'!EA12*(1-'invasiveness (0.1)'!$F$90)+'post-vaccine carriage (0.1)'!CC12)*MIN(1000, EXP('invasiveness (0.1)'!$C12+1.96*$K12))/1000*(100000/('post-vaccine carriage (0.1)'!CC$47+'post-vaccine carriage (0.1)'!EA$47))</f>
        <v>2.4880600409451943</v>
      </c>
      <c r="DD12" s="31">
        <f>('post-vaccine carriage (0.1)'!EB12*(1-'invasiveness (0.1)'!$F$90)+'post-vaccine carriage (0.1)'!CD12)*MIN(1000, EXP('invasiveness (0.1)'!$C12+1.96*$K12))/1000*(100000/('post-vaccine carriage (0.1)'!CD$47+'post-vaccine carriage (0.1)'!EB$47))</f>
        <v>2.7320869153409428</v>
      </c>
      <c r="DE12" s="31">
        <f>('post-vaccine carriage (0.1)'!EC12*(1-'invasiveness (0.1)'!$F$90)+'post-vaccine carriage (0.1)'!CE12)*MIN(1000, EXP('invasiveness (0.1)'!$C12+1.96*$K12))/1000*(100000/('post-vaccine carriage (0.1)'!CE$47+'post-vaccine carriage (0.1)'!EC$47))</f>
        <v>1.6687835346457873</v>
      </c>
      <c r="DF12" s="31">
        <f>('post-vaccine carriage (0.1)'!ED12*(1-'invasiveness (0.1)'!$F$90)+'post-vaccine carriage (0.1)'!CF12)*MIN(1000, EXP('invasiveness (0.1)'!$C12+1.96*$K12))/1000*(100000/('post-vaccine carriage (0.1)'!CF$47+'post-vaccine carriage (0.1)'!ED$47))</f>
        <v>1.2348175231611511</v>
      </c>
      <c r="DG12" s="31">
        <f>('post-vaccine carriage (0.1)'!EE12*(1-'invasiveness (0.1)'!$F$90)+'post-vaccine carriage (0.1)'!CG12)*MIN(1000, EXP('invasiveness (0.1)'!$C12+1.96*$K12))/1000*(100000/('post-vaccine carriage (0.1)'!CG$47+'post-vaccine carriage (0.1)'!EE$47))</f>
        <v>0.84604903276967935</v>
      </c>
      <c r="DH12" s="31">
        <f>('post-vaccine carriage (0.1)'!EF12*(1-'invasiveness (0.1)'!$F$90)+'post-vaccine carriage (0.1)'!CH12)*MIN(1000, EXP('invasiveness (0.1)'!$C12+1.96*$K12))/1000*(100000/('post-vaccine carriage (0.1)'!CH$47+'post-vaccine carriage (0.1)'!EF$47))</f>
        <v>0.49621271100756376</v>
      </c>
      <c r="DI12" s="38">
        <f>('post-vaccine carriage (0.1)'!EG12*(1-'invasiveness (0.1)'!$F$90)+'post-vaccine carriage (0.1)'!CI12)*MIN(1000, EXP('invasiveness (0.1)'!$C12+1.96*$K12))/1000*(100000/('post-vaccine carriage (0.1)'!CI$47+'post-vaccine carriage (0.1)'!EG$47))</f>
        <v>0.26668852612197952</v>
      </c>
      <c r="DJ12" s="31">
        <f>('post-vaccine carriage (0.1)'!EH12*(1-'invasiveness (0.1)'!$F$90)+'post-vaccine carriage (0.1)'!CJ12)*MIN(1000, EXP('invasiveness (0.1)'!$D12+1.96*$L12))/1000*(100000/('post-vaccine carriage (0.1)'!CJ$47+'post-vaccine carriage (0.1)'!EH$47))</f>
        <v>3.5460371968658326</v>
      </c>
      <c r="DK12" s="31">
        <f>('post-vaccine carriage (0.1)'!EI12*(1-'invasiveness (0.1)'!$F$90)+'post-vaccine carriage (0.1)'!CK12)*MIN(1000, EXP('invasiveness (0.1)'!$D12+1.96*$L12))/1000*(100000/('post-vaccine carriage (0.1)'!CK$47+'post-vaccine carriage (0.1)'!EI$47))</f>
        <v>4.2887590195019314</v>
      </c>
      <c r="DL12" s="31">
        <f>('post-vaccine carriage (0.1)'!EJ12*(1-'invasiveness (0.1)'!$F$90)+'post-vaccine carriage (0.1)'!CL12)*MIN(1000, EXP('invasiveness (0.1)'!$D12+1.96*$L12))/1000*(100000/('post-vaccine carriage (0.1)'!CL$47+'post-vaccine carriage (0.1)'!EJ$47))</f>
        <v>6.6117451644499523</v>
      </c>
      <c r="DM12" s="31">
        <f>('post-vaccine carriage (0.1)'!EK12*(1-'invasiveness (0.1)'!$F$90)+'post-vaccine carriage (0.1)'!CM12)*MIN(1000, EXP('invasiveness (0.1)'!$D12+1.96*$L12))/1000*(100000/('post-vaccine carriage (0.1)'!CM$47+'post-vaccine carriage (0.1)'!EK$47))</f>
        <v>6.208279765947986</v>
      </c>
      <c r="DN12" s="31">
        <f>('post-vaccine carriage (0.1)'!EL12*(1-'invasiveness (0.1)'!$F$90)+'post-vaccine carriage (0.1)'!CN12)*MIN(1000, EXP('invasiveness (0.1)'!$D12+1.96*$L12))/1000*(100000/('post-vaccine carriage (0.1)'!CN$47+'post-vaccine carriage (0.1)'!EL$47))</f>
        <v>9.40442712425431</v>
      </c>
      <c r="DO12" s="31">
        <f>('post-vaccine carriage (0.1)'!EM12*(1-'invasiveness (0.1)'!$F$90)+'post-vaccine carriage (0.1)'!CO12)*MIN(1000, EXP('invasiveness (0.1)'!$D12+1.96*$L12))/1000*(100000/('post-vaccine carriage (0.1)'!CO$47+'post-vaccine carriage (0.1)'!EM$47))</f>
        <v>8.877720357231297</v>
      </c>
      <c r="DP12" s="31">
        <f>('post-vaccine carriage (0.1)'!EN12*(1-'invasiveness (0.1)'!$F$90)+'post-vaccine carriage (0.1)'!CP12)*MIN(1000, EXP('invasiveness (0.1)'!$D12+1.96*$L12))/1000*(100000/('post-vaccine carriage (0.1)'!CP$47+'post-vaccine carriage (0.1)'!EN$47))</f>
        <v>8.8356705509026252</v>
      </c>
      <c r="DQ12" s="31">
        <f>('post-vaccine carriage (0.1)'!EO12*(1-'invasiveness (0.1)'!$F$90)+'post-vaccine carriage (0.1)'!CQ12)*MIN(1000, EXP('invasiveness (0.1)'!$D12+1.96*$L12))/1000*(100000/('post-vaccine carriage (0.1)'!CQ$47+'post-vaccine carriage (0.1)'!EO$47))</f>
        <v>9.8696918727140908</v>
      </c>
      <c r="DR12" s="31">
        <f>('post-vaccine carriage (0.1)'!EP12*(1-'invasiveness (0.1)'!$F$90)+'post-vaccine carriage (0.1)'!CR12)*MIN(1000, EXP('invasiveness (0.1)'!$D12+1.96*$L12))/1000*(100000/('post-vaccine carriage (0.1)'!CR$47+'post-vaccine carriage (0.1)'!EP$47))</f>
        <v>8.0099184168543545</v>
      </c>
      <c r="DS12" s="38">
        <f>('post-vaccine carriage (0.1)'!EQ12*(1-'invasiveness (0.1)'!$F$90)+'post-vaccine carriage (0.1)'!CS12)*MIN(1000, EXP('invasiveness (0.1)'!$D12+1.96*$L12))/1000*(100000/('post-vaccine carriage (0.1)'!CS$47+'post-vaccine carriage (0.1)'!EQ$47))</f>
        <v>0.7888400315671189</v>
      </c>
      <c r="DT12" s="31">
        <f>('post-vaccine carriage (0.1)'!ER12*(1-'invasiveness (0.1)'!$F$90)+'post-vaccine carriage (0.1)'!CT12)*MIN(1000, EXP('invasiveness (0.1)'!$E12+1.96*$M12))/1000*(100000/('post-vaccine carriage (0.1)'!CT$47+'post-vaccine carriage (0.1)'!ER$47))</f>
        <v>12.784465328425496</v>
      </c>
      <c r="DU12" s="31">
        <f>('post-vaccine carriage (0.1)'!ES12*(1-'invasiveness (0.1)'!$F$90)+'post-vaccine carriage (0.1)'!CU12)*MIN(1000, EXP('invasiveness (0.1)'!$E12+1.96*$M12))/1000*(100000/('post-vaccine carriage (0.1)'!CU$47+'post-vaccine carriage (0.1)'!ES$47))</f>
        <v>16.018535055522996</v>
      </c>
      <c r="DV12" s="31">
        <f>('post-vaccine carriage (0.1)'!ET12*(1-'invasiveness (0.1)'!$F$90)+'post-vaccine carriage (0.1)'!CV12)*MIN(1000, EXP('invasiveness (0.1)'!$E12+1.96*$M12))/1000*(100000/('post-vaccine carriage (0.1)'!CV$47+'post-vaccine carriage (0.1)'!ET$47))</f>
        <v>20.864227425513413</v>
      </c>
      <c r="DW12" s="31">
        <f>('post-vaccine carriage (0.1)'!EU12*(1-'invasiveness (0.1)'!$F$90)+'post-vaccine carriage (0.1)'!CW12)*MIN(1000, EXP('invasiveness (0.1)'!$E12+1.96*$M12))/1000*(100000/('post-vaccine carriage (0.1)'!CW$47+'post-vaccine carriage (0.1)'!EU$47))</f>
        <v>31.106895106163638</v>
      </c>
      <c r="DX12" s="31">
        <f>('post-vaccine carriage (0.1)'!EV12*(1-'invasiveness (0.1)'!$F$90)+'post-vaccine carriage (0.1)'!CX12)*MIN(1000, EXP('invasiveness (0.1)'!$E12+1.96*$M12))/1000*(100000/('post-vaccine carriage (0.1)'!CX$47+'post-vaccine carriage (0.1)'!EV$47))</f>
        <v>41.339146388547725</v>
      </c>
      <c r="DY12" s="31">
        <f>('post-vaccine carriage (0.1)'!EW12*(1-'invasiveness (0.1)'!$F$90)+'post-vaccine carriage (0.1)'!CY12)*MIN(1000, EXP('invasiveness (0.1)'!$E12+1.96*$M12))/1000*(100000/('post-vaccine carriage (0.1)'!CY$47+'post-vaccine carriage (0.1)'!EW$47))</f>
        <v>31.856203476549652</v>
      </c>
      <c r="DZ12" s="31">
        <f>('post-vaccine carriage (0.1)'!EX12*(1-'invasiveness (0.1)'!$F$90)+'post-vaccine carriage (0.1)'!CZ12)*MIN(1000, EXP('invasiveness (0.1)'!$E12+1.96*$M12))/1000*(100000/('post-vaccine carriage (0.1)'!CZ$47+'post-vaccine carriage (0.1)'!EX$47))</f>
        <v>39.906402857767986</v>
      </c>
      <c r="EA12" s="31">
        <f>('post-vaccine carriage (0.1)'!EY12*(1-'invasiveness (0.1)'!$F$90)+'post-vaccine carriage (0.1)'!DA12)*MIN(1000, EXP('invasiveness (0.1)'!$E12+1.96*$M12))/1000*(100000/('post-vaccine carriage (0.1)'!DA$47+'post-vaccine carriage (0.1)'!EY$47))</f>
        <v>35.416906788486209</v>
      </c>
      <c r="EB12" s="31">
        <f>('post-vaccine carriage (0.1)'!EZ12*(1-'invasiveness (0.1)'!$F$90)+'post-vaccine carriage (0.1)'!DB12)*MIN(1000, EXP('invasiveness (0.1)'!$E12+1.96*$M12))/1000*(100000/('post-vaccine carriage (0.1)'!DB$47+'post-vaccine carriage (0.1)'!EZ$47))</f>
        <v>35.054047420108191</v>
      </c>
      <c r="EC12" s="38">
        <f>('post-vaccine carriage (0.1)'!FA12*(1-'invasiveness (0.1)'!$F$90)+'post-vaccine carriage (0.1)'!DC12)*MIN(1000, EXP('invasiveness (0.1)'!$E12+1.96*$M12))/1000*(100000/('post-vaccine carriage (0.1)'!DC$47+'post-vaccine carriage (0.1)'!FA$47))</f>
        <v>20.184747613144395</v>
      </c>
      <c r="GE12" s="41">
        <f t="shared" si="4"/>
        <v>1.8512178428978885</v>
      </c>
      <c r="GF12" s="41">
        <f t="shared" si="4"/>
        <v>1.4778557402681862</v>
      </c>
      <c r="GG12" s="41">
        <f t="shared" si="4"/>
        <v>1.0886827638902075</v>
      </c>
      <c r="GH12" s="41">
        <f t="shared" si="4"/>
        <v>1.160433977227469</v>
      </c>
      <c r="GI12" s="41">
        <f t="shared" si="4"/>
        <v>1.1476283174239856</v>
      </c>
      <c r="GJ12" s="41">
        <f t="shared" si="4"/>
        <v>1.0095932997933694</v>
      </c>
      <c r="GK12" s="41">
        <f t="shared" si="4"/>
        <v>1.0024082685417168</v>
      </c>
      <c r="GL12" s="41">
        <f t="shared" si="4"/>
        <v>1.2270265154010793</v>
      </c>
      <c r="GM12" s="41">
        <f t="shared" si="4"/>
        <v>0.97484974667672764</v>
      </c>
      <c r="GN12" s="41">
        <f t="shared" si="4"/>
        <v>0.71728821426623379</v>
      </c>
      <c r="GO12" s="41">
        <f t="shared" si="4"/>
        <v>8.6237136191179994E-2</v>
      </c>
      <c r="GP12" s="41">
        <f t="shared" si="4"/>
        <v>0.11334998848748702</v>
      </c>
      <c r="GQ12" s="41">
        <f t="shared" si="4"/>
        <v>0.18353869450168653</v>
      </c>
      <c r="GR12" s="41">
        <f t="shared" si="4"/>
        <v>0.2082129885511525</v>
      </c>
      <c r="GS12" s="41">
        <f t="shared" si="4"/>
        <v>0.22863434654435968</v>
      </c>
      <c r="GT12" s="41">
        <f t="shared" si="4"/>
        <v>0.13965193816687677</v>
      </c>
      <c r="GU12" s="41">
        <f t="shared" si="10"/>
        <v>0.10333554760802442</v>
      </c>
      <c r="GV12" s="41">
        <f t="shared" si="10"/>
        <v>7.0801505861918745E-2</v>
      </c>
      <c r="GW12" s="41">
        <f t="shared" si="10"/>
        <v>4.1525497703304853E-2</v>
      </c>
      <c r="GX12" s="41">
        <f t="shared" si="10"/>
        <v>2.2317795439962457E-2</v>
      </c>
      <c r="GY12" s="41">
        <f t="shared" si="10"/>
        <v>0.83704099582972225</v>
      </c>
      <c r="GZ12" s="41">
        <f t="shared" si="10"/>
        <v>1.0123602549151225</v>
      </c>
      <c r="HA12" s="41">
        <f t="shared" si="6"/>
        <v>1.5607004239873843</v>
      </c>
      <c r="HB12" s="41">
        <f t="shared" si="6"/>
        <v>1.4654625400634891</v>
      </c>
      <c r="HC12" s="41">
        <f t="shared" si="6"/>
        <v>2.2199121465086309</v>
      </c>
      <c r="HD12" s="41">
        <f t="shared" si="6"/>
        <v>2.095583175236456</v>
      </c>
      <c r="HE12" s="41">
        <f t="shared" si="6"/>
        <v>2.0856573313127358</v>
      </c>
      <c r="HF12" s="41">
        <f t="shared" si="6"/>
        <v>2.3297377480898698</v>
      </c>
      <c r="HG12" s="41">
        <f t="shared" si="6"/>
        <v>1.8907387926117909</v>
      </c>
      <c r="HH12" s="41">
        <f t="shared" si="6"/>
        <v>0.18620544819915874</v>
      </c>
      <c r="HI12" s="41">
        <f t="shared" si="6"/>
        <v>3.116311208649547</v>
      </c>
      <c r="HJ12" s="41">
        <f t="shared" si="6"/>
        <v>3.9046404411360625</v>
      </c>
      <c r="HK12" s="41">
        <f t="shared" si="6"/>
        <v>5.085815019684393</v>
      </c>
      <c r="HL12" s="41">
        <f t="shared" si="6"/>
        <v>7.5825436101802373</v>
      </c>
      <c r="HM12" s="41">
        <f t="shared" si="6"/>
        <v>10.076733123926552</v>
      </c>
      <c r="HN12" s="41">
        <f t="shared" si="6"/>
        <v>7.7651932567146877</v>
      </c>
      <c r="HO12" s="41">
        <f t="shared" si="6"/>
        <v>9.72749092963927</v>
      </c>
      <c r="HP12" s="41">
        <f t="shared" si="6"/>
        <v>8.6331419238358382</v>
      </c>
      <c r="HQ12" s="41">
        <f t="shared" si="7"/>
        <v>8.544692177382565</v>
      </c>
      <c r="HR12" s="41">
        <f t="shared" si="7"/>
        <v>4.9201866182659479</v>
      </c>
      <c r="HS12" s="41">
        <f t="shared" si="5"/>
        <v>3.1675898922117396</v>
      </c>
      <c r="HT12" s="41">
        <f t="shared" si="5"/>
        <v>2.5287358389397383</v>
      </c>
      <c r="HU12" s="41">
        <f t="shared" si="5"/>
        <v>1.862828046928013</v>
      </c>
      <c r="HV12" s="41">
        <f t="shared" si="5"/>
        <v>1.9856004256585758</v>
      </c>
      <c r="HW12" s="41">
        <f t="shared" si="5"/>
        <v>1.9636888614889476</v>
      </c>
      <c r="HX12" s="41">
        <f t="shared" si="5"/>
        <v>1.727499302115667</v>
      </c>
      <c r="HY12" s="41">
        <f t="shared" si="5"/>
        <v>1.7152051075370687</v>
      </c>
      <c r="HZ12" s="41">
        <f t="shared" si="5"/>
        <v>2.099545876014246</v>
      </c>
      <c r="IA12" s="41">
        <f t="shared" si="5"/>
        <v>1.6680501518743753</v>
      </c>
      <c r="IB12" s="41">
        <f t="shared" si="5"/>
        <v>1.2273406428254996</v>
      </c>
      <c r="IC12" s="41">
        <f t="shared" si="5"/>
        <v>0.93550459028136113</v>
      </c>
      <c r="ID12" s="41">
        <f t="shared" si="5"/>
        <v>1.2296261126216397</v>
      </c>
      <c r="IE12" s="41">
        <f t="shared" si="5"/>
        <v>1.9910365624842856</v>
      </c>
      <c r="IF12" s="41">
        <f t="shared" si="5"/>
        <v>2.2587044879828171</v>
      </c>
      <c r="IG12" s="41">
        <f t="shared" si="5"/>
        <v>2.4802363591255672</v>
      </c>
      <c r="IH12" s="41">
        <f t="shared" si="5"/>
        <v>1.5149509244738106</v>
      </c>
      <c r="II12" s="41">
        <f t="shared" si="11"/>
        <v>1.1209889775587434</v>
      </c>
      <c r="IJ12" s="41">
        <f t="shared" si="11"/>
        <v>0.76805813200730966</v>
      </c>
      <c r="IK12" s="41">
        <f t="shared" si="11"/>
        <v>0.45047059110403248</v>
      </c>
      <c r="IL12" s="41">
        <f t="shared" si="11"/>
        <v>0.24210451553910337</v>
      </c>
      <c r="IM12" s="41">
        <f t="shared" si="11"/>
        <v>2.1918460615668529</v>
      </c>
      <c r="IN12" s="41">
        <f t="shared" si="11"/>
        <v>2.6509308966677185</v>
      </c>
      <c r="IO12" s="41">
        <f t="shared" si="8"/>
        <v>4.0867951446172111</v>
      </c>
      <c r="IP12" s="41">
        <f t="shared" si="8"/>
        <v>3.8374085771365727</v>
      </c>
      <c r="IQ12" s="41">
        <f t="shared" si="8"/>
        <v>5.8129837362699286</v>
      </c>
      <c r="IR12" s="41">
        <f t="shared" si="8"/>
        <v>5.4874202723783565</v>
      </c>
      <c r="IS12" s="41">
        <f t="shared" si="8"/>
        <v>5.4614288071809209</v>
      </c>
      <c r="IT12" s="41">
        <f t="shared" si="8"/>
        <v>6.1005691872626047</v>
      </c>
      <c r="IU12" s="41">
        <f t="shared" si="8"/>
        <v>4.9510219889885381</v>
      </c>
      <c r="IV12" s="41">
        <f t="shared" si="8"/>
        <v>0.4875910263786441</v>
      </c>
      <c r="IW12" s="41">
        <f t="shared" si="8"/>
        <v>7.4023147568490391</v>
      </c>
      <c r="IX12" s="41">
        <f t="shared" si="8"/>
        <v>9.2748687863354569</v>
      </c>
      <c r="IY12" s="41">
        <f t="shared" si="8"/>
        <v>12.080566108520491</v>
      </c>
      <c r="IZ12" s="41">
        <f t="shared" si="8"/>
        <v>18.01115829006428</v>
      </c>
      <c r="JA12" s="41">
        <f t="shared" si="8"/>
        <v>23.9357192879318</v>
      </c>
      <c r="JB12" s="41">
        <f t="shared" si="8"/>
        <v>18.445014244541028</v>
      </c>
      <c r="JC12" s="41">
        <f t="shared" si="8"/>
        <v>23.10614853090609</v>
      </c>
      <c r="JD12" s="41">
        <f t="shared" si="8"/>
        <v>20.506691912992672</v>
      </c>
      <c r="JE12" s="41">
        <f t="shared" si="9"/>
        <v>20.296593235558475</v>
      </c>
      <c r="JF12" s="41">
        <f t="shared" si="9"/>
        <v>11.687141486303645</v>
      </c>
    </row>
    <row r="13" spans="1:266" x14ac:dyDescent="0.25">
      <c r="A13" s="28" t="s">
        <v>9</v>
      </c>
      <c r="B13" s="97">
        <v>-7.258195111</v>
      </c>
      <c r="C13" s="97">
        <v>-7.9541431549999997</v>
      </c>
      <c r="D13" s="97">
        <v>-7.8151643850000001</v>
      </c>
      <c r="E13" s="26">
        <v>-0.70900974299999997</v>
      </c>
      <c r="F13" s="97">
        <v>1.0003708E-2</v>
      </c>
      <c r="G13" s="97">
        <v>9.7578209999999999E-3</v>
      </c>
      <c r="H13" s="97">
        <v>9.9876270000000007E-3</v>
      </c>
      <c r="I13" s="35">
        <v>1.0000000000000001E-5</v>
      </c>
      <c r="J13" s="97">
        <f t="shared" si="3"/>
        <v>9.9981465154381315</v>
      </c>
      <c r="K13" s="97">
        <f t="shared" si="0"/>
        <v>10.123334248991826</v>
      </c>
      <c r="L13" s="97">
        <f t="shared" si="0"/>
        <v>10.006192246843117</v>
      </c>
      <c r="M13" s="26">
        <f t="shared" si="0"/>
        <v>316.2277660168379</v>
      </c>
      <c r="N13" s="31">
        <f>('post-vaccine carriage (0.1)'!DN13*(1-'invasiveness (0.1)'!$F$90)+'post-vaccine carriage (0.1)'!BP13)*EXP('invasiveness (0.1)'!$B13)/1000*(100000/('post-vaccine carriage (0.1)'!BP$47+'post-vaccine carriage (0.1)'!DN$47))</f>
        <v>4.1067487316231722E-4</v>
      </c>
      <c r="O13" s="31">
        <f>('post-vaccine carriage (0.1)'!DO13*(1-'invasiveness (0.1)'!$F$90)+'post-vaccine carriage (0.1)'!BQ13)*EXP('invasiveness (0.1)'!$B13)/1000*(100000/('post-vaccine carriage (0.1)'!BQ$47+'post-vaccine carriage (0.1)'!DO$47))</f>
        <v>4.369919775479198E-4</v>
      </c>
      <c r="P13" s="31">
        <f>('post-vaccine carriage (0.1)'!DP13*(1-'invasiveness (0.1)'!$F$90)+'post-vaccine carriage (0.1)'!BR13)*EXP('invasiveness (0.1)'!$B13)/1000*(100000/('post-vaccine carriage (0.1)'!BR$47+'post-vaccine carriage (0.1)'!DP$47))</f>
        <v>3.0127785646663939E-4</v>
      </c>
      <c r="Q13" s="31">
        <f>('post-vaccine carriage (0.1)'!DQ13*(1-'invasiveness (0.1)'!$F$90)+'post-vaccine carriage (0.1)'!BS13)*EXP('invasiveness (0.1)'!$B13)/1000*(100000/('post-vaccine carriage (0.1)'!BS$47+'post-vaccine carriage (0.1)'!DQ$47))</f>
        <v>2.5445827888843567E-4</v>
      </c>
      <c r="R13" s="31">
        <f>('post-vaccine carriage (0.1)'!DR13*(1-'invasiveness (0.1)'!$F$90)+'post-vaccine carriage (0.1)'!BT13)*EXP('invasiveness (0.1)'!$B13)/1000*(100000/('post-vaccine carriage (0.1)'!BT$47+'post-vaccine carriage (0.1)'!DR$47))</f>
        <v>1.5872388618170036E-4</v>
      </c>
      <c r="S13" s="31">
        <f>('post-vaccine carriage (0.1)'!DS13*(1-'invasiveness (0.1)'!$F$90)+'post-vaccine carriage (0.1)'!BU13)*EXP('invasiveness (0.1)'!$B13)/1000*(100000/('post-vaccine carriage (0.1)'!BU$47+'post-vaccine carriage (0.1)'!DS$47))</f>
        <v>1.1810437272977336E-4</v>
      </c>
      <c r="T13" s="31">
        <f>('post-vaccine carriage (0.1)'!DT13*(1-'invasiveness (0.1)'!$F$90)+'post-vaccine carriage (0.1)'!BV13)*EXP('invasiveness (0.1)'!$B13)/1000*(100000/('post-vaccine carriage (0.1)'!BV$47+'post-vaccine carriage (0.1)'!DT$47))</f>
        <v>7.8190974614600811E-5</v>
      </c>
      <c r="U13" s="31">
        <f>('post-vaccine carriage (0.1)'!DU13*(1-'invasiveness (0.1)'!$F$90)+'post-vaccine carriage (0.1)'!BW13)*EXP('invasiveness (0.1)'!$B13)/1000*(100000/('post-vaccine carriage (0.1)'!BW$47+'post-vaccine carriage (0.1)'!DU$47))</f>
        <v>6.2687381459108988E-5</v>
      </c>
      <c r="V13" s="31">
        <f>('post-vaccine carriage (0.1)'!DV13*(1-'invasiveness (0.1)'!$F$90)+'post-vaccine carriage (0.1)'!BX13)*EXP('invasiveness (0.1)'!$B13)/1000*(100000/('post-vaccine carriage (0.1)'!BX$47+'post-vaccine carriage (0.1)'!DV$47))</f>
        <v>8.2839857874286837E-5</v>
      </c>
      <c r="W13" s="38">
        <f>('post-vaccine carriage (0.1)'!DW13*(1-'invasiveness (0.1)'!$F$90)+'post-vaccine carriage (0.1)'!BY13)*EXP('invasiveness (0.1)'!$B13)/1000*(100000/('post-vaccine carriage (0.1)'!BY$47+'post-vaccine carriage (0.1)'!DW$47))</f>
        <v>1.5498712473307989E-4</v>
      </c>
      <c r="X13" s="31">
        <f>('post-vaccine carriage (0.1)'!DX13*(1-'invasiveness (0.1)'!$F$90)+'post-vaccine carriage (0.1)'!BZ13)*EXP('invasiveness (0.1)'!$C13)/1000*(100000/('post-vaccine carriage (0.1)'!BZ$47+'post-vaccine carriage (0.1)'!DX$47))</f>
        <v>7.0369572003315376E-5</v>
      </c>
      <c r="Y13" s="31">
        <f>('post-vaccine carriage (0.1)'!DY13*(1-'invasiveness (0.1)'!$F$90)+'post-vaccine carriage (0.1)'!CA13)*EXP('invasiveness (0.1)'!$C13)/1000*(100000/('post-vaccine carriage (0.1)'!CA$47+'post-vaccine carriage (0.1)'!DY$47))</f>
        <v>8.2653927818440888E-5</v>
      </c>
      <c r="Z13" s="31">
        <f>('post-vaccine carriage (0.1)'!DZ13*(1-'invasiveness (0.1)'!$F$90)+'post-vaccine carriage (0.1)'!CB13)*EXP('invasiveness (0.1)'!$C13)/1000*(100000/('post-vaccine carriage (0.1)'!CB$47+'post-vaccine carriage (0.1)'!DZ$47))</f>
        <v>1.4736885987074011E-4</v>
      </c>
      <c r="AA13" s="31">
        <f>('post-vaccine carriage (0.1)'!EA13*(1-'invasiveness (0.1)'!$F$90)+'post-vaccine carriage (0.1)'!CC13)*EXP('invasiveness (0.1)'!$C13)/1000*(100000/('post-vaccine carriage (0.1)'!CC$47+'post-vaccine carriage (0.1)'!EA$47))</f>
        <v>1.6913168633352554E-4</v>
      </c>
      <c r="AB13" s="31">
        <f>('post-vaccine carriage (0.1)'!EB13*(1-'invasiveness (0.1)'!$F$90)+'post-vaccine carriage (0.1)'!CD13)*EXP('invasiveness (0.1)'!$C13)/1000*(100000/('post-vaccine carriage (0.1)'!CD$47+'post-vaccine carriage (0.1)'!EB$47))</f>
        <v>1.1614764025361088E-4</v>
      </c>
      <c r="AC13" s="31">
        <f>('post-vaccine carriage (0.1)'!EC13*(1-'invasiveness (0.1)'!$F$90)+'post-vaccine carriage (0.1)'!CE13)*EXP('invasiveness (0.1)'!$C13)/1000*(100000/('post-vaccine carriage (0.1)'!CE$47+'post-vaccine carriage (0.1)'!EC$47))</f>
        <v>8.2307582947059138E-5</v>
      </c>
      <c r="AD13" s="31">
        <f>('post-vaccine carriage (0.1)'!ED13*(1-'invasiveness (0.1)'!$F$90)+'post-vaccine carriage (0.1)'!CF13)*EXP('invasiveness (0.1)'!$C13)/1000*(100000/('post-vaccine carriage (0.1)'!CF$47+'post-vaccine carriage (0.1)'!ED$47))</f>
        <v>4.0608579670839881E-5</v>
      </c>
      <c r="AE13" s="31">
        <f>('post-vaccine carriage (0.1)'!EE13*(1-'invasiveness (0.1)'!$F$90)+'post-vaccine carriage (0.1)'!CG13)*EXP('invasiveness (0.1)'!$C13)/1000*(100000/('post-vaccine carriage (0.1)'!CG$47+'post-vaccine carriage (0.1)'!EE$47))</f>
        <v>8.2067480694946828E-6</v>
      </c>
      <c r="AF13" s="31">
        <f>('post-vaccine carriage (0.1)'!EF13*(1-'invasiveness (0.1)'!$F$90)+'post-vaccine carriage (0.1)'!CH13)*EXP('invasiveness (0.1)'!$C13)/1000*(100000/('post-vaccine carriage (0.1)'!CH$47+'post-vaccine carriage (0.1)'!EF$47))</f>
        <v>1.014307735145107E-5</v>
      </c>
      <c r="AG13" s="38">
        <f>('post-vaccine carriage (0.1)'!EG13*(1-'invasiveness (0.1)'!$F$90)+'post-vaccine carriage (0.1)'!CI13)*EXP('invasiveness (0.1)'!$C13)/1000*(100000/('post-vaccine carriage (0.1)'!CI$47+'post-vaccine carriage (0.1)'!EG$47))</f>
        <v>2.4186990024072998E-5</v>
      </c>
      <c r="AH13" s="31">
        <f>('post-vaccine carriage (0.1)'!EH13*(1-'invasiveness (0.1)'!$F$90)+'post-vaccine carriage (0.1)'!CJ13)*EXP('invasiveness (0.1)'!$D13)/1000*(100000/('post-vaccine carriage (0.1)'!CJ$47+'post-vaccine carriage (0.1)'!EH$47))</f>
        <v>5.4006573227249661E-5</v>
      </c>
      <c r="AI13" s="31">
        <f>('post-vaccine carriage (0.1)'!EI13*(1-'invasiveness (0.1)'!$F$90)+'post-vaccine carriage (0.1)'!CK13)*EXP('invasiveness (0.1)'!$D13)/1000*(100000/('post-vaccine carriage (0.1)'!CK$47+'post-vaccine carriage (0.1)'!EI$47))</f>
        <v>6.012874844605124E-5</v>
      </c>
      <c r="AJ13" s="31">
        <f>('post-vaccine carriage (0.1)'!EJ13*(1-'invasiveness (0.1)'!$F$90)+'post-vaccine carriage (0.1)'!CL13)*EXP('invasiveness (0.1)'!$D13)/1000*(100000/('post-vaccine carriage (0.1)'!CL$47+'post-vaccine carriage (0.1)'!EJ$47))</f>
        <v>1.0707735941705876E-4</v>
      </c>
      <c r="AK13" s="31">
        <f>('post-vaccine carriage (0.1)'!EK13*(1-'invasiveness (0.1)'!$F$90)+'post-vaccine carriage (0.1)'!CM13)*EXP('invasiveness (0.1)'!$D13)/1000*(100000/('post-vaccine carriage (0.1)'!CM$47+'post-vaccine carriage (0.1)'!EK$47))</f>
        <v>1.4933719032570776E-4</v>
      </c>
      <c r="AL13" s="31">
        <f>('post-vaccine carriage (0.1)'!EL13*(1-'invasiveness (0.1)'!$F$90)+'post-vaccine carriage (0.1)'!CN13)*EXP('invasiveness (0.1)'!$D13)/1000*(100000/('post-vaccine carriage (0.1)'!CN$47+'post-vaccine carriage (0.1)'!EL$47))</f>
        <v>9.4442893112499742E-5</v>
      </c>
      <c r="AM13" s="31">
        <f>('post-vaccine carriage (0.1)'!EM13*(1-'invasiveness (0.1)'!$F$90)+'post-vaccine carriage (0.1)'!CO13)*EXP('invasiveness (0.1)'!$D13)/1000*(100000/('post-vaccine carriage (0.1)'!CO$47+'post-vaccine carriage (0.1)'!EM$47))</f>
        <v>1.0411622161757442E-4</v>
      </c>
      <c r="AN13" s="31">
        <f>('post-vaccine carriage (0.1)'!EN13*(1-'invasiveness (0.1)'!$F$90)+'post-vaccine carriage (0.1)'!CP13)*EXP('invasiveness (0.1)'!$D13)/1000*(100000/('post-vaccine carriage (0.1)'!CP$47+'post-vaccine carriage (0.1)'!EN$47))</f>
        <v>6.219797178186517E-5</v>
      </c>
      <c r="AO13" s="31">
        <f>('post-vaccine carriage (0.1)'!EO13*(1-'invasiveness (0.1)'!$F$90)+'post-vaccine carriage (0.1)'!CQ13)*EXP('invasiveness (0.1)'!$D13)/1000*(100000/('post-vaccine carriage (0.1)'!CQ$47+'post-vaccine carriage (0.1)'!EO$47))</f>
        <v>3.7756068869513E-5</v>
      </c>
      <c r="AP13" s="31">
        <f>('post-vaccine carriage (0.1)'!EP13*(1-'invasiveness (0.1)'!$F$90)+'post-vaccine carriage (0.1)'!CR13)*EXP('invasiveness (0.1)'!$D13)/1000*(100000/('post-vaccine carriage (0.1)'!CR$47+'post-vaccine carriage (0.1)'!EP$47))</f>
        <v>5.5433543163061196E-5</v>
      </c>
      <c r="AQ13" s="38">
        <f>('post-vaccine carriage (0.1)'!EQ13*(1-'invasiveness (0.1)'!$F$90)+'post-vaccine carriage (0.1)'!CS13)*EXP('invasiveness (0.1)'!$D13)/1000*(100000/('post-vaccine carriage (0.1)'!CS$47+'post-vaccine carriage (0.1)'!EQ$47))</f>
        <v>2.0666832159891232E-5</v>
      </c>
      <c r="AR13" s="31">
        <f>('post-vaccine carriage (0.1)'!ER13*(1-'invasiveness (0.1)'!$F$90)+'post-vaccine carriage (0.1)'!CT13)*EXP('invasiveness (0.1)'!$E13)/1000*(100000/('post-vaccine carriage (0.1)'!CT$47+'post-vaccine carriage (0.1)'!ER$47))</f>
        <v>6.8965109381683487E-2</v>
      </c>
      <c r="AS13" s="31">
        <f>('post-vaccine carriage (0.1)'!ES13*(1-'invasiveness (0.1)'!$F$90)+'post-vaccine carriage (0.1)'!CU13)*EXP('invasiveness (0.1)'!$E13)/1000*(100000/('post-vaccine carriage (0.1)'!CU$47+'post-vaccine carriage (0.1)'!ES$47))</f>
        <v>7.4570055084883083E-2</v>
      </c>
      <c r="AT13" s="31">
        <f>('post-vaccine carriage (0.1)'!ET13*(1-'invasiveness (0.1)'!$F$90)+'post-vaccine carriage (0.1)'!CV13)*EXP('invasiveness (0.1)'!$E13)/1000*(100000/('post-vaccine carriage (0.1)'!CV$47+'post-vaccine carriage (0.1)'!ET$47))</f>
        <v>0.12344430418995228</v>
      </c>
      <c r="AU13" s="31">
        <f>('post-vaccine carriage (0.1)'!EU13*(1-'invasiveness (0.1)'!$F$90)+'post-vaccine carriage (0.1)'!CW13)*EXP('invasiveness (0.1)'!$E13)/1000*(100000/('post-vaccine carriage (0.1)'!CW$47+'post-vaccine carriage (0.1)'!EU$47))</f>
        <v>0.14254931890006572</v>
      </c>
      <c r="AV13" s="31">
        <f>('post-vaccine carriage (0.1)'!EV13*(1-'invasiveness (0.1)'!$F$90)+'post-vaccine carriage (0.1)'!CX13)*EXP('invasiveness (0.1)'!$E13)/1000*(100000/('post-vaccine carriage (0.1)'!CX$47+'post-vaccine carriage (0.1)'!EV$47))</f>
        <v>9.327617026015779E-2</v>
      </c>
      <c r="AW13" s="31">
        <f>('post-vaccine carriage (0.1)'!EW13*(1-'invasiveness (0.1)'!$F$90)+'post-vaccine carriage (0.1)'!CY13)*EXP('invasiveness (0.1)'!$E13)/1000*(100000/('post-vaccine carriage (0.1)'!CY$47+'post-vaccine carriage (0.1)'!EW$47))</f>
        <v>0.11220787967308002</v>
      </c>
      <c r="AX13" s="31">
        <f>('post-vaccine carriage (0.1)'!EX13*(1-'invasiveness (0.1)'!$F$90)+'post-vaccine carriage (0.1)'!CZ13)*EXP('invasiveness (0.1)'!$E13)/1000*(100000/('post-vaccine carriage (0.1)'!CZ$47+'post-vaccine carriage (0.1)'!EX$47))</f>
        <v>6.5480308856255498E-2</v>
      </c>
      <c r="AY13" s="31">
        <f>('post-vaccine carriage (0.1)'!EY13*(1-'invasiveness (0.1)'!$F$90)+'post-vaccine carriage (0.1)'!DA13)*EXP('invasiveness (0.1)'!$E13)/1000*(100000/('post-vaccine carriage (0.1)'!DA$47+'post-vaccine carriage (0.1)'!EY$47))</f>
        <v>3.7441516486909847E-2</v>
      </c>
      <c r="AZ13" s="31">
        <f>('post-vaccine carriage (0.1)'!EZ13*(1-'invasiveness (0.1)'!$F$90)+'post-vaccine carriage (0.1)'!DB13)*EXP('invasiveness (0.1)'!$E13)/1000*(100000/('post-vaccine carriage (0.1)'!DB$47+'post-vaccine carriage (0.1)'!EZ$47))</f>
        <v>5.3133776902544408E-2</v>
      </c>
      <c r="BA13" s="38">
        <f>('post-vaccine carriage (0.1)'!FA13*(1-'invasiveness (0.1)'!$F$90)+'post-vaccine carriage (0.1)'!DC13)*EXP('invasiveness (0.1)'!$E13)/1000*(100000/('post-vaccine carriage (0.1)'!DC$47+'post-vaccine carriage (0.1)'!FA$47))</f>
        <v>0.11005547469966571</v>
      </c>
      <c r="BB13" s="31">
        <f>('post-vaccine carriage (0.1)'!DN13*(1-'invasiveness (0.1)'!$F$90)+'post-vaccine carriage (0.1)'!BP13)*EXP('invasiveness (0.1)'!$B13-1.96*$J13)/1000*(100000/('post-vaccine carriage (0.1)'!BP$47+'post-vaccine carriage (0.1)'!DN$47))</f>
        <v>1.2673716972129119E-12</v>
      </c>
      <c r="BC13" s="31">
        <f>('post-vaccine carriage (0.1)'!DO13*(1-'invasiveness (0.1)'!$F$90)+'post-vaccine carriage (0.1)'!BQ13)*EXP('invasiveness (0.1)'!$B13-1.96*$J13)/1000*(100000/('post-vaccine carriage (0.1)'!BQ$47+'post-vaccine carriage (0.1)'!DO$47))</f>
        <v>1.3485881422173952E-12</v>
      </c>
      <c r="BD13" s="31">
        <f>('post-vaccine carriage (0.1)'!DP13*(1-'invasiveness (0.1)'!$F$90)+'post-vaccine carriage (0.1)'!BR13)*EXP('invasiveness (0.1)'!$B13-1.96*$J13)/1000*(100000/('post-vaccine carriage (0.1)'!BR$47+'post-vaccine carriage (0.1)'!DP$47))</f>
        <v>9.2976476827662166E-13</v>
      </c>
      <c r="BE13" s="31">
        <f>('post-vaccine carriage (0.1)'!DQ13*(1-'invasiveness (0.1)'!$F$90)+'post-vaccine carriage (0.1)'!BS13)*EXP('invasiveness (0.1)'!$B13-1.96*$J13)/1000*(100000/('post-vaccine carriage (0.1)'!BS$47+'post-vaccine carriage (0.1)'!DQ$47))</f>
        <v>7.8527624127919163E-13</v>
      </c>
      <c r="BF13" s="31">
        <f>('post-vaccine carriage (0.1)'!DR13*(1-'invasiveness (0.1)'!$F$90)+'post-vaccine carriage (0.1)'!BT13)*EXP('invasiveness (0.1)'!$B13-1.96*$J13)/1000*(100000/('post-vaccine carriage (0.1)'!BT$47+'post-vaccine carriage (0.1)'!DR$47))</f>
        <v>4.8983313605072276E-13</v>
      </c>
      <c r="BG13" s="31">
        <f>('post-vaccine carriage (0.1)'!DS13*(1-'invasiveness (0.1)'!$F$90)+'post-vaccine carriage (0.1)'!BU13)*EXP('invasiveness (0.1)'!$B13-1.96*$J13)/1000*(100000/('post-vaccine carriage (0.1)'!BU$47+'post-vaccine carriage (0.1)'!DS$47))</f>
        <v>3.6447844535070464E-13</v>
      </c>
      <c r="BH13" s="31">
        <f>('post-vaccine carriage (0.1)'!DT13*(1-'invasiveness (0.1)'!$F$90)+'post-vaccine carriage (0.1)'!BV13)*EXP('invasiveness (0.1)'!$B13-1.96*$J13)/1000*(100000/('post-vaccine carriage (0.1)'!BV$47+'post-vaccine carriage (0.1)'!DT$47))</f>
        <v>2.4130287650900603E-13</v>
      </c>
      <c r="BI13" s="31">
        <f>('post-vaccine carriage (0.1)'!DU13*(1-'invasiveness (0.1)'!$F$90)+'post-vaccine carriage (0.1)'!BW13)*EXP('invasiveness (0.1)'!$B13-1.96*$J13)/1000*(100000/('post-vaccine carriage (0.1)'!BW$47+'post-vaccine carriage (0.1)'!DU$47))</f>
        <v>1.9345769177911857E-13</v>
      </c>
      <c r="BJ13" s="31">
        <f>('post-vaccine carriage (0.1)'!DV13*(1-'invasiveness (0.1)'!$F$90)+'post-vaccine carriage (0.1)'!BX13)*EXP('invasiveness (0.1)'!$B13-1.96*$J13)/1000*(100000/('post-vaccine carriage (0.1)'!BX$47+'post-vaccine carriage (0.1)'!DV$47))</f>
        <v>2.5564965896882376E-13</v>
      </c>
      <c r="BK13" s="38">
        <f>('post-vaccine carriage (0.1)'!DW13*(1-'invasiveness (0.1)'!$F$90)+'post-vaccine carriage (0.1)'!BY13)*EXP('invasiveness (0.1)'!$B13-1.96*$J13)/1000*(100000/('post-vaccine carriage (0.1)'!BY$47+'post-vaccine carriage (0.1)'!DW$47))</f>
        <v>4.7830122599557295E-13</v>
      </c>
      <c r="BL13" s="31">
        <f>('post-vaccine carriage (0.1)'!DX13*(1-'invasiveness (0.1)'!$F$90)+'post-vaccine carriage (0.1)'!BZ13)*EXP('invasiveness (0.1)'!$C13-1.96*$K13)/1000*(100000/('post-vaccine carriage (0.1)'!BZ$47+'post-vaccine carriage (0.1)'!DX$47))</f>
        <v>1.6991387020216077E-13</v>
      </c>
      <c r="BM13" s="31">
        <f>('post-vaccine carriage (0.1)'!DY13*(1-'invasiveness (0.1)'!$F$90)+'post-vaccine carriage (0.1)'!CA13)*EXP('invasiveness (0.1)'!$C13-1.96*$K13)/1000*(100000/('post-vaccine carriage (0.1)'!CA$47+'post-vaccine carriage (0.1)'!DY$47))</f>
        <v>1.9957558875560112E-13</v>
      </c>
      <c r="BN13" s="31">
        <f>('post-vaccine carriage (0.1)'!DZ13*(1-'invasiveness (0.1)'!$F$90)+'post-vaccine carriage (0.1)'!CB13)*EXP('invasiveness (0.1)'!$C13-1.96*$K13)/1000*(100000/('post-vaccine carriage (0.1)'!CB$47+'post-vaccine carriage (0.1)'!DZ$47))</f>
        <v>3.5583580537817716E-13</v>
      </c>
      <c r="BO13" s="31">
        <f>('post-vaccine carriage (0.1)'!EA13*(1-'invasiveness (0.1)'!$F$90)+'post-vaccine carriage (0.1)'!CC13)*EXP('invasiveness (0.1)'!$C13-1.96*$K13)/1000*(100000/('post-vaccine carriage (0.1)'!CC$47+'post-vaccine carriage (0.1)'!EA$47))</f>
        <v>4.0838417203096354E-13</v>
      </c>
      <c r="BP13" s="31">
        <f>('post-vaccine carriage (0.1)'!EB13*(1-'invasiveness (0.1)'!$F$90)+'post-vaccine carriage (0.1)'!CD13)*EXP('invasiveness (0.1)'!$C13-1.96*$K13)/1000*(100000/('post-vaccine carriage (0.1)'!CD$47+'post-vaccine carriage (0.1)'!EB$47))</f>
        <v>2.8044926959921693E-13</v>
      </c>
      <c r="BQ13" s="31">
        <f>('post-vaccine carriage (0.1)'!EC13*(1-'invasiveness (0.1)'!$F$90)+'post-vaccine carriage (0.1)'!CE13)*EXP('invasiveness (0.1)'!$C13-1.96*$K13)/1000*(100000/('post-vaccine carriage (0.1)'!CE$47+'post-vaccine carriage (0.1)'!EC$47))</f>
        <v>1.9873930688197578E-13</v>
      </c>
      <c r="BR13" s="31">
        <f>('post-vaccine carriage (0.1)'!ED13*(1-'invasiveness (0.1)'!$F$90)+'post-vaccine carriage (0.1)'!CF13)*EXP('invasiveness (0.1)'!$C13-1.96*$K13)/1000*(100000/('post-vaccine carriage (0.1)'!CF$47+'post-vaccine carriage (0.1)'!ED$47))</f>
        <v>9.8053188883401318E-14</v>
      </c>
      <c r="BS13" s="31">
        <f>('post-vaccine carriage (0.1)'!EE13*(1-'invasiveness (0.1)'!$F$90)+'post-vaccine carriage (0.1)'!CG13)*EXP('invasiveness (0.1)'!$C13-1.96*$K13)/1000*(100000/('post-vaccine carriage (0.1)'!CG$47+'post-vaccine carriage (0.1)'!EE$47))</f>
        <v>1.9815955768442866E-14</v>
      </c>
      <c r="BT13" s="31">
        <f>('post-vaccine carriage (0.1)'!EF13*(1-'invasiveness (0.1)'!$F$90)+'post-vaccine carriage (0.1)'!CH13)*EXP('invasiveness (0.1)'!$C13-1.96*$K13)/1000*(100000/('post-vaccine carriage (0.1)'!CH$47+'post-vaccine carriage (0.1)'!EF$47))</f>
        <v>2.4491402739578062E-14</v>
      </c>
      <c r="BU13" s="38">
        <f>('post-vaccine carriage (0.1)'!EG13*(1-'invasiveness (0.1)'!$F$90)+'post-vaccine carriage (0.1)'!CI13)*EXP('invasiveness (0.1)'!$C13-1.96*$K13)/1000*(100000/('post-vaccine carriage (0.1)'!CI$47+'post-vaccine carriage (0.1)'!EG$47))</f>
        <v>5.8401734819954179E-14</v>
      </c>
      <c r="BV13" s="31">
        <f>('post-vaccine carriage (0.1)'!EH13*(1-'invasiveness (0.1)'!$F$90)+'post-vaccine carriage (0.1)'!CJ13)*EXP('invasiveness (0.1)'!$D13-1.96*$L13)/1000*(100000/('post-vaccine carriage (0.1)'!CJ$47+'post-vaccine carriage (0.1)'!EH$47))</f>
        <v>1.6406042395555097E-13</v>
      </c>
      <c r="BW13" s="31">
        <f>('post-vaccine carriage (0.1)'!EI13*(1-'invasiveness (0.1)'!$F$90)+'post-vaccine carriage (0.1)'!CK13)*EXP('invasiveness (0.1)'!$D13-1.96*$L13)/1000*(100000/('post-vaccine carriage (0.1)'!CK$47+'post-vaccine carriage (0.1)'!EI$47))</f>
        <v>1.8265828347350997E-13</v>
      </c>
      <c r="BX13" s="31">
        <f>('post-vaccine carriage (0.1)'!EJ13*(1-'invasiveness (0.1)'!$F$90)+'post-vaccine carriage (0.1)'!CL13)*EXP('invasiveness (0.1)'!$D13-1.96*$L13)/1000*(100000/('post-vaccine carriage (0.1)'!CL$47+'post-vaccine carriage (0.1)'!EJ$47))</f>
        <v>3.2527812694362633E-13</v>
      </c>
      <c r="BY13" s="31">
        <f>('post-vaccine carriage (0.1)'!EK13*(1-'invasiveness (0.1)'!$F$90)+'post-vaccine carriage (0.1)'!CM13)*EXP('invasiveness (0.1)'!$D13-1.96*$L13)/1000*(100000/('post-vaccine carriage (0.1)'!CM$47+'post-vaccine carriage (0.1)'!EK$47))</f>
        <v>4.5365445895027632E-13</v>
      </c>
      <c r="BZ13" s="31">
        <f>('post-vaccine carriage (0.1)'!EL13*(1-'invasiveness (0.1)'!$F$90)+'post-vaccine carriage (0.1)'!CN13)*EXP('invasiveness (0.1)'!$D13-1.96*$L13)/1000*(100000/('post-vaccine carriage (0.1)'!CN$47+'post-vaccine carriage (0.1)'!EL$47))</f>
        <v>2.8689731930274803E-13</v>
      </c>
      <c r="CA13" s="31">
        <f>('post-vaccine carriage (0.1)'!EM13*(1-'invasiveness (0.1)'!$F$90)+'post-vaccine carriage (0.1)'!CO13)*EXP('invasiveness (0.1)'!$D13-1.96*$L13)/1000*(100000/('post-vaccine carriage (0.1)'!CO$47+'post-vaccine carriage (0.1)'!EM$47))</f>
        <v>3.1628282333993293E-13</v>
      </c>
      <c r="CB13" s="31">
        <f>('post-vaccine carriage (0.1)'!EN13*(1-'invasiveness (0.1)'!$F$90)+'post-vaccine carriage (0.1)'!CP13)*EXP('invasiveness (0.1)'!$D13-1.96*$L13)/1000*(100000/('post-vaccine carriage (0.1)'!CP$47+'post-vaccine carriage (0.1)'!EN$47))</f>
        <v>1.8894414160977598E-13</v>
      </c>
      <c r="CC13" s="31">
        <f>('post-vaccine carriage (0.1)'!EO13*(1-'invasiveness (0.1)'!$F$90)+'post-vaccine carriage (0.1)'!CQ13)*EXP('invasiveness (0.1)'!$D13-1.96*$L13)/1000*(100000/('post-vaccine carriage (0.1)'!CQ$47+'post-vaccine carriage (0.1)'!EO$47))</f>
        <v>1.1469486574463655E-13</v>
      </c>
      <c r="CD13" s="31">
        <f>('post-vaccine carriage (0.1)'!EP13*(1-'invasiveness (0.1)'!$F$90)+'post-vaccine carriage (0.1)'!CR13)*EXP('invasiveness (0.1)'!$D13-1.96*$L13)/1000*(100000/('post-vaccine carriage (0.1)'!CR$47+'post-vaccine carriage (0.1)'!EP$47))</f>
        <v>1.6839525356334661E-13</v>
      </c>
      <c r="CE13" s="38">
        <f>('post-vaccine carriage (0.1)'!EQ13*(1-'invasiveness (0.1)'!$F$90)+'post-vaccine carriage (0.1)'!CS13)*EXP('invasiveness (0.1)'!$D13-1.96*$L13)/1000*(100000/('post-vaccine carriage (0.1)'!CS$47+'post-vaccine carriage (0.1)'!EQ$47))</f>
        <v>6.2781417952642833E-14</v>
      </c>
      <c r="CF13" s="31">
        <f>('post-vaccine carriage (0.1)'!ER13*(1-'invasiveness (0.1)'!$F$90)+'post-vaccine carriage (0.1)'!CT13)*EXP('invasiveness (0.1)'!$E13-1.96*$M13)/1000*(100000/('post-vaccine carriage (0.1)'!CT$47+'post-vaccine carriage (0.1)'!ER$47))</f>
        <v>4.5721531601847385E-271</v>
      </c>
      <c r="CG13" s="31">
        <f>('post-vaccine carriage (0.1)'!ES13*(1-'invasiveness (0.1)'!$F$90)+'post-vaccine carriage (0.1)'!CU13)*EXP('invasiveness (0.1)'!$E13-1.96*$M13)/1000*(100000/('post-vaccine carriage (0.1)'!CU$47+'post-vaccine carriage (0.1)'!ES$47))</f>
        <v>4.9437420757872443E-271</v>
      </c>
      <c r="CH13" s="31">
        <f>('post-vaccine carriage (0.1)'!ET13*(1-'invasiveness (0.1)'!$F$90)+'post-vaccine carriage (0.1)'!CV13)*EXP('invasiveness (0.1)'!$E13-1.96*$M13)/1000*(100000/('post-vaccine carriage (0.1)'!CV$47+'post-vaccine carriage (0.1)'!ET$47))</f>
        <v>8.1839392494141045E-271</v>
      </c>
      <c r="CI13" s="31">
        <f>('post-vaccine carriage (0.1)'!EU13*(1-'invasiveness (0.1)'!$F$90)+'post-vaccine carriage (0.1)'!CW13)*EXP('invasiveness (0.1)'!$E13-1.96*$M13)/1000*(100000/('post-vaccine carriage (0.1)'!CW$47+'post-vaccine carriage (0.1)'!EU$47))</f>
        <v>9.4505370140719077E-271</v>
      </c>
      <c r="CJ13" s="31">
        <f>('post-vaccine carriage (0.1)'!EV13*(1-'invasiveness (0.1)'!$F$90)+'post-vaccine carriage (0.1)'!CX13)*EXP('invasiveness (0.1)'!$E13-1.96*$M13)/1000*(100000/('post-vaccine carriage (0.1)'!CX$47+'post-vaccine carriage (0.1)'!EV$47))</f>
        <v>6.183894152398422E-271</v>
      </c>
      <c r="CK13" s="31">
        <f>('post-vaccine carriage (0.1)'!EW13*(1-'invasiveness (0.1)'!$F$90)+'post-vaccine carriage (0.1)'!CY13)*EXP('invasiveness (0.1)'!$E13-1.96*$M13)/1000*(100000/('post-vaccine carriage (0.1)'!CY$47+'post-vaccine carriage (0.1)'!EW$47))</f>
        <v>7.4390023628550673E-271</v>
      </c>
      <c r="CL13" s="31">
        <f>('post-vaccine carriage (0.1)'!EX13*(1-'invasiveness (0.1)'!$F$90)+'post-vaccine carriage (0.1)'!CZ13)*EXP('invasiveness (0.1)'!$E13-1.96*$M13)/1000*(100000/('post-vaccine carriage (0.1)'!CZ$47+'post-vaccine carriage (0.1)'!EX$47))</f>
        <v>4.3411226887217185E-271</v>
      </c>
      <c r="CM13" s="31">
        <f>('post-vaccine carriage (0.1)'!EY13*(1-'invasiveness (0.1)'!$F$90)+'post-vaccine carriage (0.1)'!DA13)*EXP('invasiveness (0.1)'!$E13-1.96*$M13)/1000*(100000/('post-vaccine carriage (0.1)'!DA$47+'post-vaccine carriage (0.1)'!EY$47))</f>
        <v>2.4822457248679422E-271</v>
      </c>
      <c r="CN13" s="31">
        <f>('post-vaccine carriage (0.1)'!EZ13*(1-'invasiveness (0.1)'!$F$90)+'post-vaccine carriage (0.1)'!DB13)*EXP('invasiveness (0.1)'!$E13-1.96*$M13)/1000*(100000/('post-vaccine carriage (0.1)'!DB$47+'post-vaccine carriage (0.1)'!EZ$47))</f>
        <v>3.5225894391467576E-271</v>
      </c>
      <c r="CO13" s="38">
        <f>('post-vaccine carriage (0.1)'!FA13*(1-'invasiveness (0.1)'!$F$90)+'post-vaccine carriage (0.1)'!DC13)*EXP('invasiveness (0.1)'!$E13-1.96*$M13)/1000*(100000/('post-vaccine carriage (0.1)'!DC$47+'post-vaccine carriage (0.1)'!FA$47))</f>
        <v>7.2963052035316706E-271</v>
      </c>
      <c r="CP13" s="31">
        <f>('post-vaccine carriage (0.1)'!DN13*(1-'invasiveness (0.1)'!$F$90)+'post-vaccine carriage (0.1)'!BP13)*MIN(1000, EXP('invasiveness (0.1)'!$B13+1.96*$J13))/1000*(100000/('post-vaccine carriage (0.1)'!BP$47+'post-vaccine carriage (0.1)'!DN$47))</f>
        <v>583.03176517893041</v>
      </c>
      <c r="CQ13" s="31">
        <f>('post-vaccine carriage (0.1)'!DO13*(1-'invasiveness (0.1)'!$F$90)+'post-vaccine carriage (0.1)'!BQ13)*MIN(1000, EXP('invasiveness (0.1)'!$B13+1.96*$J13))/1000*(100000/('post-vaccine carriage (0.1)'!BQ$47+'post-vaccine carriage (0.1)'!DO$47))</f>
        <v>620.39394345437483</v>
      </c>
      <c r="CR13" s="31">
        <f>('post-vaccine carriage (0.1)'!DP13*(1-'invasiveness (0.1)'!$F$90)+'post-vaccine carriage (0.1)'!BR13)*MIN(1000, EXP('invasiveness (0.1)'!$B13+1.96*$J13))/1000*(100000/('post-vaccine carriage (0.1)'!BR$47+'post-vaccine carriage (0.1)'!DP$47))</f>
        <v>427.72171356011495</v>
      </c>
      <c r="CS13" s="31">
        <f>('post-vaccine carriage (0.1)'!DQ13*(1-'invasiveness (0.1)'!$F$90)+'post-vaccine carriage (0.1)'!BS13)*MIN(1000, EXP('invasiveness (0.1)'!$B13+1.96*$J13))/1000*(100000/('post-vaccine carriage (0.1)'!BS$47+'post-vaccine carriage (0.1)'!DQ$47))</f>
        <v>361.25234145036126</v>
      </c>
      <c r="CT13" s="31">
        <f>('post-vaccine carriage (0.1)'!DR13*(1-'invasiveness (0.1)'!$F$90)+'post-vaccine carriage (0.1)'!BT13)*MIN(1000, EXP('invasiveness (0.1)'!$B13+1.96*$J13))/1000*(100000/('post-vaccine carriage (0.1)'!BT$47+'post-vaccine carriage (0.1)'!DR$47))</f>
        <v>225.33900558362137</v>
      </c>
      <c r="CU13" s="31">
        <f>('post-vaccine carriage (0.1)'!DS13*(1-'invasiveness (0.1)'!$F$90)+'post-vaccine carriage (0.1)'!BU13)*MIN(1000, EXP('invasiveness (0.1)'!$B13+1.96*$J13))/1000*(100000/('post-vaccine carriage (0.1)'!BU$47+'post-vaccine carriage (0.1)'!DS$47))</f>
        <v>167.67181390416857</v>
      </c>
      <c r="CV13" s="31">
        <f>('post-vaccine carriage (0.1)'!DT13*(1-'invasiveness (0.1)'!$F$90)+'post-vaccine carriage (0.1)'!BV13)*MIN(1000, EXP('invasiveness (0.1)'!$B13+1.96*$J13))/1000*(100000/('post-vaccine carriage (0.1)'!BV$47+'post-vaccine carriage (0.1)'!DT$47))</f>
        <v>111.00708840444027</v>
      </c>
      <c r="CW13" s="31">
        <f>('post-vaccine carriage (0.1)'!DU13*(1-'invasiveness (0.1)'!$F$90)+'post-vaccine carriage (0.1)'!BW13)*MIN(1000, EXP('invasiveness (0.1)'!$B13+1.96*$J13))/1000*(100000/('post-vaccine carriage (0.1)'!BW$47+'post-vaccine carriage (0.1)'!DU$47))</f>
        <v>88.996763754045304</v>
      </c>
      <c r="CX13" s="31">
        <f>('post-vaccine carriage (0.1)'!DV13*(1-'invasiveness (0.1)'!$F$90)+'post-vaccine carriage (0.1)'!BX13)*MIN(1000, EXP('invasiveness (0.1)'!$B13+1.96*$J13))/1000*(100000/('post-vaccine carriage (0.1)'!BX$47+'post-vaccine carriage (0.1)'!DV$47))</f>
        <v>117.60707002039427</v>
      </c>
      <c r="CY13" s="38">
        <f>('post-vaccine carriage (0.1)'!DW13*(1-'invasiveness (0.1)'!$F$90)+'post-vaccine carriage (0.1)'!BY13)*MIN(1000, EXP('invasiveness (0.1)'!$B13+1.96*$J13))/1000*(100000/('post-vaccine carriage (0.1)'!BY$47+'post-vaccine carriage (0.1)'!DW$47))</f>
        <v>220.03395585738534</v>
      </c>
      <c r="CZ13" s="31">
        <f>('post-vaccine carriage (0.1)'!DX13*(1-'invasiveness (0.1)'!$F$90)+'post-vaccine carriage (0.1)'!BZ13)*MIN(1000, EXP('invasiveness (0.1)'!$C13+1.96*$K13))/1000*(100000/('post-vaccine carriage (0.1)'!BZ$47+'post-vaccine carriage (0.1)'!DX$47))</f>
        <v>200.36662829858889</v>
      </c>
      <c r="DA13" s="31">
        <f>('post-vaccine carriage (0.1)'!DY13*(1-'invasiveness (0.1)'!$F$90)+'post-vaccine carriage (0.1)'!CA13)*MIN(1000, EXP('invasiveness (0.1)'!$C13+1.96*$K13))/1000*(100000/('post-vaccine carriage (0.1)'!CA$47+'post-vaccine carriage (0.1)'!DY$47))</f>
        <v>235.34445870774499</v>
      </c>
      <c r="DB13" s="31">
        <f>('post-vaccine carriage (0.1)'!DZ13*(1-'invasiveness (0.1)'!$F$90)+'post-vaccine carriage (0.1)'!CB13)*MIN(1000, EXP('invasiveness (0.1)'!$C13+1.96*$K13))/1000*(100000/('post-vaccine carriage (0.1)'!CB$47+'post-vaccine carriage (0.1)'!DZ$47))</f>
        <v>419.61036180689365</v>
      </c>
      <c r="DC13" s="31">
        <f>('post-vaccine carriage (0.1)'!EA13*(1-'invasiveness (0.1)'!$F$90)+'post-vaccine carriage (0.1)'!CC13)*MIN(1000, EXP('invasiveness (0.1)'!$C13+1.96*$K13))/1000*(100000/('post-vaccine carriage (0.1)'!CC$47+'post-vaccine carriage (0.1)'!EA$47))</f>
        <v>481.57669237360756</v>
      </c>
      <c r="DD13" s="31">
        <f>('post-vaccine carriage (0.1)'!EB13*(1-'invasiveness (0.1)'!$F$90)+'post-vaccine carriage (0.1)'!CD13)*MIN(1000, EXP('invasiveness (0.1)'!$C13+1.96*$K13))/1000*(100000/('post-vaccine carriage (0.1)'!CD$47+'post-vaccine carriage (0.1)'!EB$47))</f>
        <v>330.71269868398565</v>
      </c>
      <c r="DE13" s="31">
        <f>('post-vaccine carriage (0.1)'!EC13*(1-'invasiveness (0.1)'!$F$90)+'post-vaccine carriage (0.1)'!CE13)*MIN(1000, EXP('invasiveness (0.1)'!$C13+1.96*$K13))/1000*(100000/('post-vaccine carriage (0.1)'!CE$47+'post-vaccine carriage (0.1)'!EC$47))</f>
        <v>234.35829448744815</v>
      </c>
      <c r="DF13" s="31">
        <f>('post-vaccine carriage (0.1)'!ED13*(1-'invasiveness (0.1)'!$F$90)+'post-vaccine carriage (0.1)'!CF13)*MIN(1000, EXP('invasiveness (0.1)'!$C13+1.96*$K13))/1000*(100000/('post-vaccine carriage (0.1)'!CF$47+'post-vaccine carriage (0.1)'!ED$47))</f>
        <v>115.6267397541861</v>
      </c>
      <c r="DG13" s="31">
        <f>('post-vaccine carriage (0.1)'!EE13*(1-'invasiveness (0.1)'!$F$90)+'post-vaccine carriage (0.1)'!CG13)*MIN(1000, EXP('invasiveness (0.1)'!$C13+1.96*$K13))/1000*(100000/('post-vaccine carriage (0.1)'!CG$47+'post-vaccine carriage (0.1)'!EE$47))</f>
        <v>23.367463992862302</v>
      </c>
      <c r="DH13" s="31">
        <f>('post-vaccine carriage (0.1)'!EF13*(1-'invasiveness (0.1)'!$F$90)+'post-vaccine carriage (0.1)'!CH13)*MIN(1000, EXP('invasiveness (0.1)'!$C13+1.96*$K13))/1000*(100000/('post-vaccine carriage (0.1)'!CH$47+'post-vaccine carriage (0.1)'!EF$47))</f>
        <v>28.880866425992775</v>
      </c>
      <c r="DI13" s="38">
        <f>('post-vaccine carriage (0.1)'!EG13*(1-'invasiveness (0.1)'!$F$90)+'post-vaccine carriage (0.1)'!CI13)*MIN(1000, EXP('invasiveness (0.1)'!$C13+1.96*$K13))/1000*(100000/('post-vaccine carriage (0.1)'!CI$47+'post-vaccine carriage (0.1)'!EG$47))</f>
        <v>68.868766738936344</v>
      </c>
      <c r="DJ13" s="31">
        <f>('post-vaccine carriage (0.1)'!EH13*(1-'invasiveness (0.1)'!$F$90)+'post-vaccine carriage (0.1)'!CJ13)*MIN(1000, EXP('invasiveness (0.1)'!$D13+1.96*$L13))/1000*(100000/('post-vaccine carriage (0.1)'!CJ$47+'post-vaccine carriage (0.1)'!EH$47))</f>
        <v>133.82257716382475</v>
      </c>
      <c r="DK13" s="31">
        <f>('post-vaccine carriage (0.1)'!EI13*(1-'invasiveness (0.1)'!$F$90)+'post-vaccine carriage (0.1)'!CK13)*MIN(1000, EXP('invasiveness (0.1)'!$D13+1.96*$L13))/1000*(100000/('post-vaccine carriage (0.1)'!CK$47+'post-vaccine carriage (0.1)'!EI$47))</f>
        <v>148.99267992485588</v>
      </c>
      <c r="DL13" s="31">
        <f>('post-vaccine carriage (0.1)'!EJ13*(1-'invasiveness (0.1)'!$F$90)+'post-vaccine carriage (0.1)'!CL13)*MIN(1000, EXP('invasiveness (0.1)'!$D13+1.96*$L13))/1000*(100000/('post-vaccine carriage (0.1)'!CL$47+'post-vaccine carriage (0.1)'!EJ$47))</f>
        <v>265.32637301005218</v>
      </c>
      <c r="DM13" s="31">
        <f>('post-vaccine carriage (0.1)'!EK13*(1-'invasiveness (0.1)'!$F$90)+'post-vaccine carriage (0.1)'!CM13)*MIN(1000, EXP('invasiveness (0.1)'!$D13+1.96*$L13))/1000*(100000/('post-vaccine carriage (0.1)'!CM$47+'post-vaccine carriage (0.1)'!EK$47))</f>
        <v>370.04176494773975</v>
      </c>
      <c r="DN13" s="31">
        <f>('post-vaccine carriage (0.1)'!EL13*(1-'invasiveness (0.1)'!$F$90)+'post-vaccine carriage (0.1)'!CN13)*MIN(1000, EXP('invasiveness (0.1)'!$D13+1.96*$L13))/1000*(100000/('post-vaccine carriage (0.1)'!CN$47+'post-vaccine carriage (0.1)'!EL$47))</f>
        <v>234.01950162513543</v>
      </c>
      <c r="DO13" s="31">
        <f>('post-vaccine carriage (0.1)'!EM13*(1-'invasiveness (0.1)'!$F$90)+'post-vaccine carriage (0.1)'!CO13)*MIN(1000, EXP('invasiveness (0.1)'!$D13+1.96*$L13))/1000*(100000/('post-vaccine carriage (0.1)'!CO$47+'post-vaccine carriage (0.1)'!EM$47))</f>
        <v>257.98898668863552</v>
      </c>
      <c r="DP13" s="31">
        <f>('post-vaccine carriage (0.1)'!EN13*(1-'invasiveness (0.1)'!$F$90)+'post-vaccine carriage (0.1)'!CP13)*MIN(1000, EXP('invasiveness (0.1)'!$D13+1.96*$L13))/1000*(100000/('post-vaccine carriage (0.1)'!CP$47+'post-vaccine carriage (0.1)'!EN$47))</f>
        <v>154.11999652687331</v>
      </c>
      <c r="DQ13" s="31">
        <f>('post-vaccine carriage (0.1)'!EO13*(1-'invasiveness (0.1)'!$F$90)+'post-vaccine carriage (0.1)'!CQ13)*MIN(1000, EXP('invasiveness (0.1)'!$D13+1.96*$L13))/1000*(100000/('post-vaccine carriage (0.1)'!CQ$47+'post-vaccine carriage (0.1)'!EO$47))</f>
        <v>93.555545885731689</v>
      </c>
      <c r="DR13" s="31">
        <f>('post-vaccine carriage (0.1)'!EP13*(1-'invasiveness (0.1)'!$F$90)+'post-vaccine carriage (0.1)'!CR13)*MIN(1000, EXP('invasiveness (0.1)'!$D13+1.96*$L13))/1000*(100000/('post-vaccine carriage (0.1)'!CR$47+'post-vaccine carriage (0.1)'!EP$47))</f>
        <v>137.35845776010086</v>
      </c>
      <c r="DS13" s="38">
        <f>('post-vaccine carriage (0.1)'!EQ13*(1-'invasiveness (0.1)'!$F$90)+'post-vaccine carriage (0.1)'!CS13)*MIN(1000, EXP('invasiveness (0.1)'!$D13+1.96*$L13))/1000*(100000/('post-vaccine carriage (0.1)'!CS$47+'post-vaccine carriage (0.1)'!EQ$47))</f>
        <v>51.210224537138345</v>
      </c>
      <c r="DT13" s="31">
        <f>('post-vaccine carriage (0.1)'!ER13*(1-'invasiveness (0.1)'!$F$90)+'post-vaccine carriage (0.1)'!CT13)*MIN(1000, EXP('invasiveness (0.1)'!$E13+1.96*$M13))/1000*(100000/('post-vaccine carriage (0.1)'!CT$47+'post-vaccine carriage (0.1)'!ER$47))</f>
        <v>140.13559065257735</v>
      </c>
      <c r="DU13" s="31">
        <f>('post-vaccine carriage (0.1)'!ES13*(1-'invasiveness (0.1)'!$F$90)+'post-vaccine carriage (0.1)'!CU13)*MIN(1000, EXP('invasiveness (0.1)'!$E13+1.96*$M13))/1000*(100000/('post-vaccine carriage (0.1)'!CU$47+'post-vaccine carriage (0.1)'!ES$47))</f>
        <v>151.52471746953722</v>
      </c>
      <c r="DV13" s="31">
        <f>('post-vaccine carriage (0.1)'!ET13*(1-'invasiveness (0.1)'!$F$90)+'post-vaccine carriage (0.1)'!CV13)*MIN(1000, EXP('invasiveness (0.1)'!$E13+1.96*$M13))/1000*(100000/('post-vaccine carriage (0.1)'!CV$47+'post-vaccine carriage (0.1)'!ET$47))</f>
        <v>250.83612040133778</v>
      </c>
      <c r="DW13" s="31">
        <f>('post-vaccine carriage (0.1)'!EU13*(1-'invasiveness (0.1)'!$F$90)+'post-vaccine carriage (0.1)'!CW13)*MIN(1000, EXP('invasiveness (0.1)'!$E13+1.96*$M13))/1000*(100000/('post-vaccine carriage (0.1)'!CW$47+'post-vaccine carriage (0.1)'!EU$47))</f>
        <v>289.65709153923024</v>
      </c>
      <c r="DX13" s="31">
        <f>('post-vaccine carriage (0.1)'!EV13*(1-'invasiveness (0.1)'!$F$90)+'post-vaccine carriage (0.1)'!CX13)*MIN(1000, EXP('invasiveness (0.1)'!$E13+1.96*$M13))/1000*(100000/('post-vaccine carriage (0.1)'!CX$47+'post-vaccine carriage (0.1)'!EV$47))</f>
        <v>189.53513349591236</v>
      </c>
      <c r="DY13" s="31">
        <f>('post-vaccine carriage (0.1)'!EW13*(1-'invasiveness (0.1)'!$F$90)+'post-vaccine carriage (0.1)'!CY13)*MIN(1000, EXP('invasiveness (0.1)'!$E13+1.96*$M13))/1000*(100000/('post-vaccine carriage (0.1)'!CY$47+'post-vaccine carriage (0.1)'!EW$47))</f>
        <v>228.00395206850251</v>
      </c>
      <c r="DZ13" s="31">
        <f>('post-vaccine carriage (0.1)'!EX13*(1-'invasiveness (0.1)'!$F$90)+'post-vaccine carriage (0.1)'!CZ13)*MIN(1000, EXP('invasiveness (0.1)'!$E13+1.96*$M13))/1000*(100000/('post-vaccine carriage (0.1)'!CZ$47+'post-vaccine carriage (0.1)'!EX$47))</f>
        <v>133.05455236647026</v>
      </c>
      <c r="EA13" s="31">
        <f>('post-vaccine carriage (0.1)'!EY13*(1-'invasiveness (0.1)'!$F$90)+'post-vaccine carriage (0.1)'!DA13)*MIN(1000, EXP('invasiveness (0.1)'!$E13+1.96*$M13))/1000*(100000/('post-vaccine carriage (0.1)'!DA$47+'post-vaccine carriage (0.1)'!EY$47))</f>
        <v>76.080340839926961</v>
      </c>
      <c r="EB13" s="31">
        <f>('post-vaccine carriage (0.1)'!EZ13*(1-'invasiveness (0.1)'!$F$90)+'post-vaccine carriage (0.1)'!DB13)*MIN(1000, EXP('invasiveness (0.1)'!$E13+1.96*$M13))/1000*(100000/('post-vaccine carriage (0.1)'!DB$47+'post-vaccine carriage (0.1)'!EZ$47))</f>
        <v>107.9666700538563</v>
      </c>
      <c r="EC13" s="38">
        <f>('post-vaccine carriage (0.1)'!FA13*(1-'invasiveness (0.1)'!$F$90)+'post-vaccine carriage (0.1)'!DC13)*MIN(1000, EXP('invasiveness (0.1)'!$E13+1.96*$M13))/1000*(100000/('post-vaccine carriage (0.1)'!DC$47+'post-vaccine carriage (0.1)'!FA$47))</f>
        <v>223.63031233998976</v>
      </c>
      <c r="GE13" s="41">
        <f t="shared" si="4"/>
        <v>4.1067487189494554E-4</v>
      </c>
      <c r="GF13" s="41">
        <f t="shared" si="4"/>
        <v>4.3699197619933167E-4</v>
      </c>
      <c r="GG13" s="41">
        <f t="shared" si="4"/>
        <v>3.012778555368746E-4</v>
      </c>
      <c r="GH13" s="41">
        <f t="shared" si="4"/>
        <v>2.5445827810315942E-4</v>
      </c>
      <c r="GI13" s="41">
        <f t="shared" si="4"/>
        <v>1.5872388569186722E-4</v>
      </c>
      <c r="GJ13" s="41">
        <f t="shared" si="4"/>
        <v>1.1810437236529492E-4</v>
      </c>
      <c r="GK13" s="41">
        <f t="shared" si="4"/>
        <v>7.8190974373297929E-5</v>
      </c>
      <c r="GL13" s="41">
        <f t="shared" si="4"/>
        <v>6.2687381265651298E-5</v>
      </c>
      <c r="GM13" s="41">
        <f t="shared" si="4"/>
        <v>8.2839857618637183E-5</v>
      </c>
      <c r="GN13" s="41">
        <f t="shared" si="4"/>
        <v>1.5498712425477865E-4</v>
      </c>
      <c r="GO13" s="41">
        <f t="shared" si="4"/>
        <v>7.0369571833401502E-5</v>
      </c>
      <c r="GP13" s="41">
        <f t="shared" si="4"/>
        <v>8.2653927618865303E-5</v>
      </c>
      <c r="GQ13" s="41">
        <f t="shared" si="4"/>
        <v>1.4736885951490431E-4</v>
      </c>
      <c r="GR13" s="41">
        <f t="shared" si="4"/>
        <v>1.6913168592514136E-4</v>
      </c>
      <c r="GS13" s="41">
        <f t="shared" si="4"/>
        <v>1.1614763997316161E-4</v>
      </c>
      <c r="GT13" s="41">
        <f t="shared" si="4"/>
        <v>8.2307582748319824E-5</v>
      </c>
      <c r="GU13" s="41">
        <f t="shared" si="10"/>
        <v>4.060857957278669E-5</v>
      </c>
      <c r="GV13" s="41">
        <f t="shared" si="10"/>
        <v>8.2067480496787265E-6</v>
      </c>
      <c r="GW13" s="41">
        <f t="shared" si="10"/>
        <v>1.0143077326959668E-5</v>
      </c>
      <c r="GX13" s="41">
        <f t="shared" si="10"/>
        <v>2.4186989965671262E-5</v>
      </c>
      <c r="GY13" s="41">
        <f t="shared" si="10"/>
        <v>5.4006573063189239E-5</v>
      </c>
      <c r="GZ13" s="41">
        <f t="shared" si="10"/>
        <v>6.0128748263392956E-5</v>
      </c>
      <c r="HA13" s="41">
        <f t="shared" si="6"/>
        <v>1.0707735909178063E-4</v>
      </c>
      <c r="HB13" s="41">
        <f t="shared" si="6"/>
        <v>1.4933718987205331E-4</v>
      </c>
      <c r="HC13" s="41">
        <f t="shared" si="6"/>
        <v>9.4442892825602419E-5</v>
      </c>
      <c r="HD13" s="41">
        <f t="shared" si="6"/>
        <v>1.041162213012916E-4</v>
      </c>
      <c r="HE13" s="41">
        <f t="shared" si="6"/>
        <v>6.2197971592921027E-5</v>
      </c>
      <c r="HF13" s="41">
        <f t="shared" si="6"/>
        <v>3.7756068754818132E-5</v>
      </c>
      <c r="HG13" s="41">
        <f t="shared" si="6"/>
        <v>5.5433542994665944E-5</v>
      </c>
      <c r="HH13" s="41">
        <f t="shared" si="6"/>
        <v>2.0666832097109814E-5</v>
      </c>
      <c r="HI13" s="41">
        <f t="shared" si="6"/>
        <v>6.8965109381683487E-2</v>
      </c>
      <c r="HJ13" s="41">
        <f t="shared" si="6"/>
        <v>7.4570055084883083E-2</v>
      </c>
      <c r="HK13" s="41">
        <f t="shared" si="6"/>
        <v>0.12344430418995228</v>
      </c>
      <c r="HL13" s="41">
        <f t="shared" si="6"/>
        <v>0.14254931890006572</v>
      </c>
      <c r="HM13" s="41">
        <f t="shared" si="6"/>
        <v>9.327617026015779E-2</v>
      </c>
      <c r="HN13" s="41">
        <f t="shared" si="6"/>
        <v>0.11220787967308002</v>
      </c>
      <c r="HO13" s="41">
        <f t="shared" si="6"/>
        <v>6.5480308856255498E-2</v>
      </c>
      <c r="HP13" s="41">
        <f t="shared" si="6"/>
        <v>3.7441516486909847E-2</v>
      </c>
      <c r="HQ13" s="41">
        <f t="shared" si="7"/>
        <v>5.3133776902544408E-2</v>
      </c>
      <c r="HR13" s="41">
        <f t="shared" si="7"/>
        <v>0.11005547469966571</v>
      </c>
      <c r="HS13" s="41">
        <f t="shared" si="5"/>
        <v>583.03135450405728</v>
      </c>
      <c r="HT13" s="41">
        <f t="shared" si="5"/>
        <v>620.39350646239734</v>
      </c>
      <c r="HU13" s="41">
        <f t="shared" si="5"/>
        <v>427.72141228225848</v>
      </c>
      <c r="HV13" s="41">
        <f t="shared" si="5"/>
        <v>361.25208699208235</v>
      </c>
      <c r="HW13" s="41">
        <f t="shared" si="5"/>
        <v>225.33884685973518</v>
      </c>
      <c r="HX13" s="41">
        <f t="shared" si="5"/>
        <v>167.67169579979586</v>
      </c>
      <c r="HY13" s="41">
        <f t="shared" si="5"/>
        <v>111.00701021346565</v>
      </c>
      <c r="HZ13" s="41">
        <f t="shared" si="5"/>
        <v>88.996701066663846</v>
      </c>
      <c r="IA13" s="41">
        <f t="shared" si="5"/>
        <v>117.60698718053641</v>
      </c>
      <c r="IB13" s="41">
        <f t="shared" si="5"/>
        <v>220.03380087026059</v>
      </c>
      <c r="IC13" s="41">
        <f t="shared" si="5"/>
        <v>200.36655792901689</v>
      </c>
      <c r="ID13" s="41">
        <f t="shared" si="5"/>
        <v>235.34437605381717</v>
      </c>
      <c r="IE13" s="41">
        <f t="shared" si="5"/>
        <v>419.61021443803378</v>
      </c>
      <c r="IF13" s="41">
        <f t="shared" si="5"/>
        <v>481.57652324192122</v>
      </c>
      <c r="IG13" s="41">
        <f t="shared" si="5"/>
        <v>330.71258253634539</v>
      </c>
      <c r="IH13" s="41">
        <f t="shared" si="5"/>
        <v>234.35821217986521</v>
      </c>
      <c r="II13" s="41">
        <f t="shared" si="11"/>
        <v>115.62669914560644</v>
      </c>
      <c r="IJ13" s="41">
        <f t="shared" si="11"/>
        <v>23.367455786114231</v>
      </c>
      <c r="IK13" s="41">
        <f t="shared" si="11"/>
        <v>28.880856282915424</v>
      </c>
      <c r="IL13" s="41">
        <f t="shared" si="11"/>
        <v>68.868742551946326</v>
      </c>
      <c r="IM13" s="41">
        <f t="shared" si="11"/>
        <v>133.82252315725151</v>
      </c>
      <c r="IN13" s="41">
        <f t="shared" si="11"/>
        <v>148.99261979610742</v>
      </c>
      <c r="IO13" s="41">
        <f t="shared" si="8"/>
        <v>265.32626593269276</v>
      </c>
      <c r="IP13" s="41">
        <f t="shared" si="8"/>
        <v>370.0416156105494</v>
      </c>
      <c r="IQ13" s="41">
        <f t="shared" si="8"/>
        <v>234.01940718224233</v>
      </c>
      <c r="IR13" s="41">
        <f t="shared" si="8"/>
        <v>257.9888825724139</v>
      </c>
      <c r="IS13" s="41">
        <f t="shared" si="8"/>
        <v>154.11993432890154</v>
      </c>
      <c r="IT13" s="41">
        <f t="shared" si="8"/>
        <v>93.555508129662826</v>
      </c>
      <c r="IU13" s="41">
        <f t="shared" si="8"/>
        <v>137.35840232655769</v>
      </c>
      <c r="IV13" s="41">
        <f t="shared" si="8"/>
        <v>51.210203870306188</v>
      </c>
      <c r="IW13" s="41">
        <f t="shared" si="8"/>
        <v>140.06662554319567</v>
      </c>
      <c r="IX13" s="41">
        <f t="shared" si="8"/>
        <v>151.45014741445235</v>
      </c>
      <c r="IY13" s="41">
        <f t="shared" si="8"/>
        <v>250.71267609714783</v>
      </c>
      <c r="IZ13" s="41">
        <f t="shared" si="8"/>
        <v>289.51454222033016</v>
      </c>
      <c r="JA13" s="41">
        <f t="shared" si="8"/>
        <v>189.44185732565219</v>
      </c>
      <c r="JB13" s="41">
        <f t="shared" si="8"/>
        <v>227.89174418882942</v>
      </c>
      <c r="JC13" s="41">
        <f t="shared" si="8"/>
        <v>132.98907205761401</v>
      </c>
      <c r="JD13" s="41">
        <f t="shared" si="8"/>
        <v>76.042899323440054</v>
      </c>
      <c r="JE13" s="41">
        <f t="shared" si="9"/>
        <v>107.91353627695376</v>
      </c>
      <c r="JF13" s="41">
        <f t="shared" si="9"/>
        <v>223.52025686529009</v>
      </c>
    </row>
    <row r="14" spans="1:266" x14ac:dyDescent="0.25">
      <c r="A14" s="28" t="s">
        <v>10</v>
      </c>
      <c r="B14" s="97">
        <v>4.1415139290000003</v>
      </c>
      <c r="C14" s="97">
        <v>0.20575137600000001</v>
      </c>
      <c r="D14" s="97">
        <v>3.2456706290000001</v>
      </c>
      <c r="E14" s="26">
        <v>3.5506780600000001</v>
      </c>
      <c r="F14" s="97">
        <v>12.021427879999999</v>
      </c>
      <c r="G14" s="97">
        <v>0.67768977399999997</v>
      </c>
      <c r="H14" s="97">
        <v>1.7638067200000001</v>
      </c>
      <c r="I14" s="26">
        <v>2.365235454</v>
      </c>
      <c r="J14" s="97">
        <f t="shared" si="3"/>
        <v>0.28841774191548425</v>
      </c>
      <c r="K14" s="97">
        <f t="shared" si="0"/>
        <v>1.2147433599630575</v>
      </c>
      <c r="L14" s="97">
        <f t="shared" si="0"/>
        <v>0.75296450439556351</v>
      </c>
      <c r="M14" s="26">
        <f t="shared" si="0"/>
        <v>0.65022372217335855</v>
      </c>
      <c r="N14" s="31">
        <f>('post-vaccine carriage (0.1)'!DN14*(1-'invasiveness (0.1)'!$F$90)+'post-vaccine carriage (0.1)'!BP14)*EXP('invasiveness (0.1)'!$B14)/1000*(100000/('post-vaccine carriage (0.1)'!BP$47+'post-vaccine carriage (0.1)'!DN$47))</f>
        <v>51.84593629383798</v>
      </c>
      <c r="O14" s="31">
        <f>('post-vaccine carriage (0.1)'!DO14*(1-'invasiveness (0.1)'!$F$90)+'post-vaccine carriage (0.1)'!BQ14)*EXP('invasiveness (0.1)'!$B14)/1000*(100000/('post-vaccine carriage (0.1)'!BQ$47+'post-vaccine carriage (0.1)'!DO$47))</f>
        <v>30.719966454758286</v>
      </c>
      <c r="P14" s="31">
        <f>('post-vaccine carriage (0.1)'!DP14*(1-'invasiveness (0.1)'!$F$90)+'post-vaccine carriage (0.1)'!BR14)*EXP('invasiveness (0.1)'!$B14)/1000*(100000/('post-vaccine carriage (0.1)'!BR$47+'post-vaccine carriage (0.1)'!DP$47))</f>
        <v>3.6150675883108923</v>
      </c>
      <c r="Q14" s="31">
        <f>('post-vaccine carriage (0.1)'!DQ14*(1-'invasiveness (0.1)'!$F$90)+'post-vaccine carriage (0.1)'!BS14)*EXP('invasiveness (0.1)'!$B14)/1000*(100000/('post-vaccine carriage (0.1)'!BS$47+'post-vaccine carriage (0.1)'!DQ$47))</f>
        <v>0.67324562450785519</v>
      </c>
      <c r="R14" s="31">
        <f>('post-vaccine carriage (0.1)'!DR14*(1-'invasiveness (0.1)'!$F$90)+'post-vaccine carriage (0.1)'!BT14)*EXP('invasiveness (0.1)'!$B14)/1000*(100000/('post-vaccine carriage (0.1)'!BT$47+'post-vaccine carriage (0.1)'!DR$47))</f>
        <v>4.1809340913085857E-2</v>
      </c>
      <c r="S14" s="31">
        <f>('post-vaccine carriage (0.1)'!DS14*(1-'invasiveness (0.1)'!$F$90)+'post-vaccine carriage (0.1)'!BU14)*EXP('invasiveness (0.1)'!$B14)/1000*(100000/('post-vaccine carriage (0.1)'!BU$47+'post-vaccine carriage (0.1)'!DS$47))</f>
        <v>0</v>
      </c>
      <c r="T14" s="31">
        <f>('post-vaccine carriage (0.1)'!DT14*(1-'invasiveness (0.1)'!$F$90)+'post-vaccine carriage (0.1)'!BV14)*EXP('invasiveness (0.1)'!$B14)/1000*(100000/('post-vaccine carriage (0.1)'!BV$47+'post-vaccine carriage (0.1)'!DT$47))</f>
        <v>0</v>
      </c>
      <c r="U14" s="31">
        <f>('post-vaccine carriage (0.1)'!DU14*(1-'invasiveness (0.1)'!$F$90)+'post-vaccine carriage (0.1)'!BW14)*EXP('invasiveness (0.1)'!$B14)/1000*(100000/('post-vaccine carriage (0.1)'!BW$47+'post-vaccine carriage (0.1)'!DU$47))</f>
        <v>4.2406939367345173E-2</v>
      </c>
      <c r="V14" s="31">
        <f>('post-vaccine carriage (0.1)'!DV14*(1-'invasiveness (0.1)'!$F$90)+'post-vaccine carriage (0.1)'!BX14)*EXP('invasiveness (0.1)'!$B14)/1000*(100000/('post-vaccine carriage (0.1)'!BX$47+'post-vaccine carriage (0.1)'!DV$47))</f>
        <v>0.47034513743447326</v>
      </c>
      <c r="W14" s="38">
        <f>('post-vaccine carriage (0.1)'!DW14*(1-'invasiveness (0.1)'!$F$90)+'post-vaccine carriage (0.1)'!BY14)*EXP('invasiveness (0.1)'!$B14)/1000*(100000/('post-vaccine carriage (0.1)'!BY$47+'post-vaccine carriage (0.1)'!DW$47))</f>
        <v>8.5430183320402531E-2</v>
      </c>
      <c r="X14" s="31">
        <f>('post-vaccine carriage (0.1)'!DX14*(1-'invasiveness (0.1)'!$F$90)+'post-vaccine carriage (0.1)'!BZ14)*EXP('invasiveness (0.1)'!$C14)/1000*(100000/('post-vaccine carriage (0.1)'!BZ$47+'post-vaccine carriage (0.1)'!DX$47))</f>
        <v>0.37706542865305059</v>
      </c>
      <c r="Y14" s="31">
        <f>('post-vaccine carriage (0.1)'!DY14*(1-'invasiveness (0.1)'!$F$90)+'post-vaccine carriage (0.1)'!CA14)*EXP('invasiveness (0.1)'!$C14)/1000*(100000/('post-vaccine carriage (0.1)'!CA$47+'post-vaccine carriage (0.1)'!DY$47))</f>
        <v>0.33641701174020289</v>
      </c>
      <c r="Z14" s="31">
        <f>('post-vaccine carriage (0.1)'!DZ14*(1-'invasiveness (0.1)'!$F$90)+'post-vaccine carriage (0.1)'!CB14)*EXP('invasiveness (0.1)'!$C14)/1000*(100000/('post-vaccine carriage (0.1)'!CB$47+'post-vaccine carriage (0.1)'!DZ$47))</f>
        <v>6.3118702347210523E-2</v>
      </c>
      <c r="AA14" s="31">
        <f>('post-vaccine carriage (0.1)'!EA14*(1-'invasiveness (0.1)'!$F$90)+'post-vaccine carriage (0.1)'!CC14)*EXP('invasiveness (0.1)'!$C14)/1000*(100000/('post-vaccine carriage (0.1)'!CC$47+'post-vaccine carriage (0.1)'!EA$47))</f>
        <v>3.1579633532971323E-2</v>
      </c>
      <c r="AB14" s="31">
        <f>('post-vaccine carriage (0.1)'!EB14*(1-'invasiveness (0.1)'!$F$90)+'post-vaccine carriage (0.1)'!CD14)*EXP('invasiveness (0.1)'!$C14)/1000*(100000/('post-vaccine carriage (0.1)'!CD$47+'post-vaccine carriage (0.1)'!EB$47))</f>
        <v>5.248879441260402E-3</v>
      </c>
      <c r="AC14" s="31">
        <f>('post-vaccine carriage (0.1)'!EC14*(1-'invasiveness (0.1)'!$F$90)+'post-vaccine carriage (0.1)'!CE14)*EXP('invasiveness (0.1)'!$C14)/1000*(100000/('post-vaccine carriage (0.1)'!CE$47+'post-vaccine carriage (0.1)'!EC$47))</f>
        <v>0</v>
      </c>
      <c r="AD14" s="31">
        <f>('post-vaccine carriage (0.1)'!ED14*(1-'invasiveness (0.1)'!$F$90)+'post-vaccine carriage (0.1)'!CF14)*EXP('invasiveness (0.1)'!$C14)/1000*(100000/('post-vaccine carriage (0.1)'!CF$47+'post-vaccine carriage (0.1)'!ED$47))</f>
        <v>5.2607928758193843E-3</v>
      </c>
      <c r="AE14" s="31">
        <f>('post-vaccine carriage (0.1)'!EE14*(1-'invasiveness (0.1)'!$F$90)+'post-vaccine carriage (0.1)'!CG14)*EXP('invasiveness (0.1)'!$C14)/1000*(100000/('post-vaccine carriage (0.1)'!CG$47+'post-vaccine carriage (0.1)'!EE$47))</f>
        <v>0</v>
      </c>
      <c r="AF14" s="31">
        <f>('post-vaccine carriage (0.1)'!EF14*(1-'invasiveness (0.1)'!$F$90)+'post-vaccine carriage (0.1)'!CH14)*EXP('invasiveness (0.1)'!$C14)/1000*(100000/('post-vaccine carriage (0.1)'!CH$47+'post-vaccine carriage (0.1)'!EF$47))</f>
        <v>0</v>
      </c>
      <c r="AG14" s="38">
        <f>('post-vaccine carriage (0.1)'!EG14*(1-'invasiveness (0.1)'!$F$90)+'post-vaccine carriage (0.1)'!CI14)*EXP('invasiveness (0.1)'!$C14)/1000*(100000/('post-vaccine carriage (0.1)'!CI$47+'post-vaccine carriage (0.1)'!EG$47))</f>
        <v>0</v>
      </c>
      <c r="AH14" s="31">
        <f>('post-vaccine carriage (0.1)'!EH14*(1-'invasiveness (0.1)'!$F$90)+'post-vaccine carriage (0.1)'!CJ14)*EXP('invasiveness (0.1)'!$D14)/1000*(100000/('post-vaccine carriage (0.1)'!CJ$47+'post-vaccine carriage (0.1)'!EH$47))</f>
        <v>8.0922147562777536</v>
      </c>
      <c r="AI14" s="31">
        <f>('post-vaccine carriage (0.1)'!EI14*(1-'invasiveness (0.1)'!$F$90)+'post-vaccine carriage (0.1)'!CK14)*EXP('invasiveness (0.1)'!$D14)/1000*(100000/('post-vaccine carriage (0.1)'!CK$47+'post-vaccine carriage (0.1)'!EI$47))</f>
        <v>5.655784549123589</v>
      </c>
      <c r="AJ14" s="31">
        <f>('post-vaccine carriage (0.1)'!EJ14*(1-'invasiveness (0.1)'!$F$90)+'post-vaccine carriage (0.1)'!CL14)*EXP('invasiveness (0.1)'!$D14)/1000*(100000/('post-vaccine carriage (0.1)'!CL$47+'post-vaccine carriage (0.1)'!EJ$47))</f>
        <v>0.49853386227098789</v>
      </c>
      <c r="AK14" s="31">
        <f>('post-vaccine carriage (0.1)'!EK14*(1-'invasiveness (0.1)'!$F$90)+'post-vaccine carriage (0.1)'!CM14)*EXP('invasiveness (0.1)'!$D14)/1000*(100000/('post-vaccine carriage (0.1)'!CM$47+'post-vaccine carriage (0.1)'!EK$47))</f>
        <v>0.44455087003639754</v>
      </c>
      <c r="AL14" s="31">
        <f>('post-vaccine carriage (0.1)'!EL14*(1-'invasiveness (0.1)'!$F$90)+'post-vaccine carriage (0.1)'!CN14)*EXP('invasiveness (0.1)'!$D14)/1000*(100000/('post-vaccine carriage (0.1)'!CN$47+'post-vaccine carriage (0.1)'!EL$47))</f>
        <v>0.16692692515101812</v>
      </c>
      <c r="AM14" s="31">
        <f>('post-vaccine carriage (0.1)'!EM14*(1-'invasiveness (0.1)'!$F$90)+'post-vaccine carriage (0.1)'!CO14)*EXP('invasiveness (0.1)'!$D14)/1000*(100000/('post-vaccine carriage (0.1)'!CO$47+'post-vaccine carriage (0.1)'!EM$47))</f>
        <v>0.11134251970283553</v>
      </c>
      <c r="AN14" s="31">
        <f>('post-vaccine carriage (0.1)'!EN14*(1-'invasiveness (0.1)'!$F$90)+'post-vaccine carriage (0.1)'!CP14)*EXP('invasiveness (0.1)'!$D14)/1000*(100000/('post-vaccine carriage (0.1)'!CP$47+'post-vaccine carriage (0.1)'!EN$47))</f>
        <v>5.5741350436452536E-2</v>
      </c>
      <c r="AO14" s="31">
        <f>('post-vaccine carriage (0.1)'!EO14*(1-'invasiveness (0.1)'!$F$90)+'post-vaccine carriage (0.1)'!CQ14)*EXP('invasiveness (0.1)'!$D14)/1000*(100000/('post-vaccine carriage (0.1)'!CQ$47+'post-vaccine carriage (0.1)'!EO$47))</f>
        <v>0.33521942455591519</v>
      </c>
      <c r="AP14" s="31">
        <f>('post-vaccine carriage (0.1)'!EP14*(1-'invasiveness (0.1)'!$F$90)+'post-vaccine carriage (0.1)'!CR14)*EXP('invasiveness (0.1)'!$D14)/1000*(100000/('post-vaccine carriage (0.1)'!CR$47+'post-vaccine carriage (0.1)'!EP$47))</f>
        <v>0.27905202363635823</v>
      </c>
      <c r="AQ14" s="38">
        <f>('post-vaccine carriage (0.1)'!EQ14*(1-'invasiveness (0.1)'!$F$90)+'post-vaccine carriage (0.1)'!CS14)*EXP('invasiveness (0.1)'!$D14)/1000*(100000/('post-vaccine carriage (0.1)'!CS$47+'post-vaccine carriage (0.1)'!EQ$47))</f>
        <v>0</v>
      </c>
      <c r="AR14" s="31">
        <f>('post-vaccine carriage (0.1)'!ER14*(1-'invasiveness (0.1)'!$F$90)+'post-vaccine carriage (0.1)'!CT14)*EXP('invasiveness (0.1)'!$E14)/1000*(100000/('post-vaccine carriage (0.1)'!CT$47+'post-vaccine carriage (0.1)'!ER$47))</f>
        <v>9.2360154934332908</v>
      </c>
      <c r="AS14" s="31">
        <f>('post-vaccine carriage (0.1)'!ES14*(1-'invasiveness (0.1)'!$F$90)+'post-vaccine carriage (0.1)'!CU14)*EXP('invasiveness (0.1)'!$E14)/1000*(100000/('post-vaccine carriage (0.1)'!CU$47+'post-vaccine carriage (0.1)'!ES$47))</f>
        <v>6.4223649567839587</v>
      </c>
      <c r="AT14" s="31">
        <f>('post-vaccine carriage (0.1)'!ET14*(1-'invasiveness (0.1)'!$F$90)+'post-vaccine carriage (0.1)'!CV14)*EXP('invasiveness (0.1)'!$E14)/1000*(100000/('post-vaccine carriage (0.1)'!CV$47+'post-vaccine carriage (0.1)'!ET$47))</f>
        <v>1.1033283612814684</v>
      </c>
      <c r="AU14" s="31">
        <f>('post-vaccine carriage (0.1)'!EU14*(1-'invasiveness (0.1)'!$F$90)+'post-vaccine carriage (0.1)'!CW14)*EXP('invasiveness (0.1)'!$E14)/1000*(100000/('post-vaccine carriage (0.1)'!CW$47+'post-vaccine carriage (0.1)'!EU$47))</f>
        <v>0.61690260962855381</v>
      </c>
      <c r="AV14" s="31">
        <f>('post-vaccine carriage (0.1)'!EV14*(1-'invasiveness (0.1)'!$F$90)+'post-vaccine carriage (0.1)'!CX14)*EXP('invasiveness (0.1)'!$E14)/1000*(100000/('post-vaccine carriage (0.1)'!CX$47+'post-vaccine carriage (0.1)'!EV$47))</f>
        <v>0.26411289478610783</v>
      </c>
      <c r="AW14" s="31">
        <f>('post-vaccine carriage (0.1)'!EW14*(1-'invasiveness (0.1)'!$F$90)+'post-vaccine carriage (0.1)'!CY14)*EXP('invasiveness (0.1)'!$E14)/1000*(100000/('post-vaccine carriage (0.1)'!CY$47+'post-vaccine carriage (0.1)'!EW$47))</f>
        <v>0</v>
      </c>
      <c r="AX14" s="31">
        <f>('post-vaccine carriage (0.1)'!EX14*(1-'invasiveness (0.1)'!$F$90)+'post-vaccine carriage (0.1)'!CZ14)*EXP('invasiveness (0.1)'!$E14)/1000*(100000/('post-vaccine carriage (0.1)'!CZ$47+'post-vaccine carriage (0.1)'!EX$47))</f>
        <v>8.8289757360313234E-2</v>
      </c>
      <c r="AY14" s="31">
        <f>('post-vaccine carriage (0.1)'!EY14*(1-'invasiveness (0.1)'!$F$90)+'post-vaccine carriage (0.1)'!DA14)*EXP('invasiveness (0.1)'!$E14)/1000*(100000/('post-vaccine carriage (0.1)'!DA$47+'post-vaccine carriage (0.1)'!EY$47))</f>
        <v>0.22086713209097686</v>
      </c>
      <c r="AZ14" s="31">
        <f>('post-vaccine carriage (0.1)'!EZ14*(1-'invasiveness (0.1)'!$F$90)+'post-vaccine carriage (0.1)'!DB14)*EXP('invasiveness (0.1)'!$E14)/1000*(100000/('post-vaccine carriage (0.1)'!DB$47+'post-vaccine carriage (0.1)'!EZ$47))</f>
        <v>0.1327492036268377</v>
      </c>
      <c r="BA14" s="38">
        <f>('post-vaccine carriage (0.1)'!FA14*(1-'invasiveness (0.1)'!$F$90)+'post-vaccine carriage (0.1)'!DC14)*EXP('invasiveness (0.1)'!$E14)/1000*(100000/('post-vaccine carriage (0.1)'!DC$47+'post-vaccine carriage (0.1)'!FA$47))</f>
        <v>0.13378237715224883</v>
      </c>
      <c r="BB14" s="31">
        <f>('post-vaccine carriage (0.1)'!DN14*(1-'invasiveness (0.1)'!$F$90)+'post-vaccine carriage (0.1)'!BP14)*EXP('invasiveness (0.1)'!$B14-1.96*$J14)/1000*(100000/('post-vaccine carriage (0.1)'!BP$47+'post-vaccine carriage (0.1)'!DN$47))</f>
        <v>29.458361248831302</v>
      </c>
      <c r="BC14" s="31">
        <f>('post-vaccine carriage (0.1)'!DO14*(1-'invasiveness (0.1)'!$F$90)+'post-vaccine carriage (0.1)'!BQ14)*EXP('invasiveness (0.1)'!$B14-1.96*$J14)/1000*(100000/('post-vaccine carriage (0.1)'!BQ$47+'post-vaccine carriage (0.1)'!DO$47))</f>
        <v>17.454788823705854</v>
      </c>
      <c r="BD14" s="31">
        <f>('post-vaccine carriage (0.1)'!DP14*(1-'invasiveness (0.1)'!$F$90)+'post-vaccine carriage (0.1)'!BR14)*EXP('invasiveness (0.1)'!$B14-1.96*$J14)/1000*(100000/('post-vaccine carriage (0.1)'!BR$47+'post-vaccine carriage (0.1)'!DP$47))</f>
        <v>2.0540465573202638</v>
      </c>
      <c r="BE14" s="31">
        <f>('post-vaccine carriage (0.1)'!DQ14*(1-'invasiveness (0.1)'!$F$90)+'post-vaccine carriage (0.1)'!BS14)*EXP('invasiveness (0.1)'!$B14-1.96*$J14)/1000*(100000/('post-vaccine carriage (0.1)'!BS$47+'post-vaccine carriage (0.1)'!DQ$47))</f>
        <v>0.38253167429642121</v>
      </c>
      <c r="BF14" s="31">
        <f>('post-vaccine carriage (0.1)'!DR14*(1-'invasiveness (0.1)'!$F$90)+'post-vaccine carriage (0.1)'!BT14)*EXP('invasiveness (0.1)'!$B14-1.96*$J14)/1000*(100000/('post-vaccine carriage (0.1)'!BT$47+'post-vaccine carriage (0.1)'!DR$47))</f>
        <v>2.3755664498233943E-2</v>
      </c>
      <c r="BG14" s="31">
        <f>('post-vaccine carriage (0.1)'!DS14*(1-'invasiveness (0.1)'!$F$90)+'post-vaccine carriage (0.1)'!BU14)*EXP('invasiveness (0.1)'!$B14-1.96*$J14)/1000*(100000/('post-vaccine carriage (0.1)'!BU$47+'post-vaccine carriage (0.1)'!DS$47))</f>
        <v>0</v>
      </c>
      <c r="BH14" s="31">
        <f>('post-vaccine carriage (0.1)'!DT14*(1-'invasiveness (0.1)'!$F$90)+'post-vaccine carriage (0.1)'!BV14)*EXP('invasiveness (0.1)'!$B14-1.96*$J14)/1000*(100000/('post-vaccine carriage (0.1)'!BV$47+'post-vaccine carriage (0.1)'!DT$47))</f>
        <v>0</v>
      </c>
      <c r="BI14" s="31">
        <f>('post-vaccine carriage (0.1)'!DU14*(1-'invasiveness (0.1)'!$F$90)+'post-vaccine carriage (0.1)'!BW14)*EXP('invasiveness (0.1)'!$B14-1.96*$J14)/1000*(100000/('post-vaccine carriage (0.1)'!BW$47+'post-vaccine carriage (0.1)'!DU$47))</f>
        <v>2.4095214179573318E-2</v>
      </c>
      <c r="BJ14" s="31">
        <f>('post-vaccine carriage (0.1)'!DV14*(1-'invasiveness (0.1)'!$F$90)+'post-vaccine carriage (0.1)'!BX14)*EXP('invasiveness (0.1)'!$B14-1.96*$J14)/1000*(100000/('post-vaccine carriage (0.1)'!BX$47+'post-vaccine carriage (0.1)'!DV$47))</f>
        <v>0.26724557333961568</v>
      </c>
      <c r="BK14" s="38">
        <f>('post-vaccine carriage (0.1)'!DW14*(1-'invasiveness (0.1)'!$F$90)+'post-vaccine carriage (0.1)'!BY14)*EXP('invasiveness (0.1)'!$B14-1.96*$J14)/1000*(100000/('post-vaccine carriage (0.1)'!BY$47+'post-vaccine carriage (0.1)'!DW$47))</f>
        <v>4.8540606684065395E-2</v>
      </c>
      <c r="BL14" s="31">
        <f>('post-vaccine carriage (0.1)'!DX14*(1-'invasiveness (0.1)'!$F$90)+'post-vaccine carriage (0.1)'!BZ14)*EXP('invasiveness (0.1)'!$C14-1.96*$K14)/1000*(100000/('post-vaccine carriage (0.1)'!BZ$47+'post-vaccine carriage (0.1)'!DX$47))</f>
        <v>3.4866334552905359E-2</v>
      </c>
      <c r="BM14" s="31">
        <f>('post-vaccine carriage (0.1)'!DY14*(1-'invasiveness (0.1)'!$F$90)+'post-vaccine carriage (0.1)'!CA14)*EXP('invasiveness (0.1)'!$C14-1.96*$K14)/1000*(100000/('post-vaccine carriage (0.1)'!CA$47+'post-vaccine carriage (0.1)'!DY$47))</f>
        <v>3.1107673070223024E-2</v>
      </c>
      <c r="BN14" s="31">
        <f>('post-vaccine carriage (0.1)'!DZ14*(1-'invasiveness (0.1)'!$F$90)+'post-vaccine carriage (0.1)'!CB14)*EXP('invasiveness (0.1)'!$C14-1.96*$K14)/1000*(100000/('post-vaccine carriage (0.1)'!CB$47+'post-vaccine carriage (0.1)'!DZ$47))</f>
        <v>5.8364348077321136E-3</v>
      </c>
      <c r="BO14" s="31">
        <f>('post-vaccine carriage (0.1)'!EA14*(1-'invasiveness (0.1)'!$F$90)+'post-vaccine carriage (0.1)'!CC14)*EXP('invasiveness (0.1)'!$C14-1.96*$K14)/1000*(100000/('post-vaccine carriage (0.1)'!CC$47+'post-vaccine carriage (0.1)'!EA$47))</f>
        <v>2.920092864922526E-3</v>
      </c>
      <c r="BP14" s="31">
        <f>('post-vaccine carriage (0.1)'!EB14*(1-'invasiveness (0.1)'!$F$90)+'post-vaccine carriage (0.1)'!CD14)*EXP('invasiveness (0.1)'!$C14-1.96*$K14)/1000*(100000/('post-vaccine carriage (0.1)'!CD$47+'post-vaccine carriage (0.1)'!EB$47))</f>
        <v>4.8535127519007968E-4</v>
      </c>
      <c r="BQ14" s="31">
        <f>('post-vaccine carriage (0.1)'!EC14*(1-'invasiveness (0.1)'!$F$90)+'post-vaccine carriage (0.1)'!CE14)*EXP('invasiveness (0.1)'!$C14-1.96*$K14)/1000*(100000/('post-vaccine carriage (0.1)'!CE$47+'post-vaccine carriage (0.1)'!EC$47))</f>
        <v>0</v>
      </c>
      <c r="BR14" s="31">
        <f>('post-vaccine carriage (0.1)'!ED14*(1-'invasiveness (0.1)'!$F$90)+'post-vaccine carriage (0.1)'!CF14)*EXP('invasiveness (0.1)'!$C14-1.96*$K14)/1000*(100000/('post-vaccine carriage (0.1)'!CF$47+'post-vaccine carriage (0.1)'!ED$47))</f>
        <v>4.8645288187009654E-4</v>
      </c>
      <c r="BS14" s="31">
        <f>('post-vaccine carriage (0.1)'!EE14*(1-'invasiveness (0.1)'!$F$90)+'post-vaccine carriage (0.1)'!CG14)*EXP('invasiveness (0.1)'!$C14-1.96*$K14)/1000*(100000/('post-vaccine carriage (0.1)'!CG$47+'post-vaccine carriage (0.1)'!EE$47))</f>
        <v>0</v>
      </c>
      <c r="BT14" s="31">
        <f>('post-vaccine carriage (0.1)'!EF14*(1-'invasiveness (0.1)'!$F$90)+'post-vaccine carriage (0.1)'!CH14)*EXP('invasiveness (0.1)'!$C14-1.96*$K14)/1000*(100000/('post-vaccine carriage (0.1)'!CH$47+'post-vaccine carriage (0.1)'!EF$47))</f>
        <v>0</v>
      </c>
      <c r="BU14" s="38">
        <f>('post-vaccine carriage (0.1)'!EG14*(1-'invasiveness (0.1)'!$F$90)+'post-vaccine carriage (0.1)'!CI14)*EXP('invasiveness (0.1)'!$C14-1.96*$K14)/1000*(100000/('post-vaccine carriage (0.1)'!CI$47+'post-vaccine carriage (0.1)'!EG$47))</f>
        <v>0</v>
      </c>
      <c r="BV14" s="31">
        <f>('post-vaccine carriage (0.1)'!EH14*(1-'invasiveness (0.1)'!$F$90)+'post-vaccine carriage (0.1)'!CJ14)*EXP('invasiveness (0.1)'!$D14-1.96*$L14)/1000*(100000/('post-vaccine carriage (0.1)'!CJ$47+'post-vaccine carriage (0.1)'!EH$47))</f>
        <v>1.8498268306786292</v>
      </c>
      <c r="BW14" s="31">
        <f>('post-vaccine carriage (0.1)'!EI14*(1-'invasiveness (0.1)'!$F$90)+'post-vaccine carriage (0.1)'!CK14)*EXP('invasiveness (0.1)'!$D14-1.96*$L14)/1000*(100000/('post-vaccine carriage (0.1)'!CK$47+'post-vaccine carriage (0.1)'!EI$47))</f>
        <v>1.2928749820177594</v>
      </c>
      <c r="BX14" s="31">
        <f>('post-vaccine carriage (0.1)'!EJ14*(1-'invasiveness (0.1)'!$F$90)+'post-vaccine carriage (0.1)'!CL14)*EXP('invasiveness (0.1)'!$D14-1.96*$L14)/1000*(100000/('post-vaccine carriage (0.1)'!CL$47+'post-vaccine carriage (0.1)'!EJ$47))</f>
        <v>0.11396154726557339</v>
      </c>
      <c r="BY14" s="31">
        <f>('post-vaccine carriage (0.1)'!EK14*(1-'invasiveness (0.1)'!$F$90)+'post-vaccine carriage (0.1)'!CM14)*EXP('invasiveness (0.1)'!$D14-1.96*$L14)/1000*(100000/('post-vaccine carriage (0.1)'!CM$47+'post-vaccine carriage (0.1)'!EK$47))</f>
        <v>0.10162139188865474</v>
      </c>
      <c r="BZ14" s="31">
        <f>('post-vaccine carriage (0.1)'!EL14*(1-'invasiveness (0.1)'!$F$90)+'post-vaccine carriage (0.1)'!CN14)*EXP('invasiveness (0.1)'!$D14-1.96*$L14)/1000*(100000/('post-vaccine carriage (0.1)'!CN$47+'post-vaccine carriage (0.1)'!EL$47))</f>
        <v>3.8158392258125326E-2</v>
      </c>
      <c r="CA14" s="31">
        <f>('post-vaccine carriage (0.1)'!EM14*(1-'invasiveness (0.1)'!$F$90)+'post-vaccine carriage (0.1)'!CO14)*EXP('invasiveness (0.1)'!$D14-1.96*$L14)/1000*(100000/('post-vaccine carriage (0.1)'!CO$47+'post-vaccine carriage (0.1)'!EM$47))</f>
        <v>2.5452164400590907E-2</v>
      </c>
      <c r="CB14" s="31">
        <f>('post-vaccine carriage (0.1)'!EN14*(1-'invasiveness (0.1)'!$F$90)+'post-vaccine carriage (0.1)'!CP14)*EXP('invasiveness (0.1)'!$D14-1.96*$L14)/1000*(100000/('post-vaccine carriage (0.1)'!CP$47+'post-vaccine carriage (0.1)'!EN$47))</f>
        <v>1.2742104444968915E-2</v>
      </c>
      <c r="CC14" s="31">
        <f>('post-vaccine carriage (0.1)'!EO14*(1-'invasiveness (0.1)'!$F$90)+'post-vaccine carriage (0.1)'!CQ14)*EXP('invasiveness (0.1)'!$D14-1.96*$L14)/1000*(100000/('post-vaccine carriage (0.1)'!CQ$47+'post-vaccine carriage (0.1)'!EO$47))</f>
        <v>7.6628945768786552E-2</v>
      </c>
      <c r="CD14" s="31">
        <f>('post-vaccine carriage (0.1)'!EP14*(1-'invasiveness (0.1)'!$F$90)+'post-vaccine carriage (0.1)'!CR14)*EXP('invasiveness (0.1)'!$D14-1.96*$L14)/1000*(100000/('post-vaccine carriage (0.1)'!CR$47+'post-vaccine carriage (0.1)'!EP$47))</f>
        <v>6.3789448998155654E-2</v>
      </c>
      <c r="CE14" s="38">
        <f>('post-vaccine carriage (0.1)'!EQ14*(1-'invasiveness (0.1)'!$F$90)+'post-vaccine carriage (0.1)'!CS14)*EXP('invasiveness (0.1)'!$D14-1.96*$L14)/1000*(100000/('post-vaccine carriage (0.1)'!CS$47+'post-vaccine carriage (0.1)'!EQ$47))</f>
        <v>0</v>
      </c>
      <c r="CF14" s="31">
        <f>('post-vaccine carriage (0.1)'!ER14*(1-'invasiveness (0.1)'!$F$90)+'post-vaccine carriage (0.1)'!CT14)*EXP('invasiveness (0.1)'!$E14-1.96*$M14)/1000*(100000/('post-vaccine carriage (0.1)'!CT$47+'post-vaccine carriage (0.1)'!ER$47))</f>
        <v>2.5822783058271517</v>
      </c>
      <c r="CG14" s="31">
        <f>('post-vaccine carriage (0.1)'!ES14*(1-'invasiveness (0.1)'!$F$90)+'post-vaccine carriage (0.1)'!CU14)*EXP('invasiveness (0.1)'!$E14-1.96*$M14)/1000*(100000/('post-vaccine carriage (0.1)'!CU$47+'post-vaccine carriage (0.1)'!ES$47))</f>
        <v>1.7956156214548402</v>
      </c>
      <c r="CH14" s="31">
        <f>('post-vaccine carriage (0.1)'!ET14*(1-'invasiveness (0.1)'!$F$90)+'post-vaccine carriage (0.1)'!CV14)*EXP('invasiveness (0.1)'!$E14-1.96*$M14)/1000*(100000/('post-vaccine carriage (0.1)'!CV$47+'post-vaccine carriage (0.1)'!ET$47))</f>
        <v>0.30847727502911165</v>
      </c>
      <c r="CI14" s="31">
        <f>('post-vaccine carriage (0.1)'!EU14*(1-'invasiveness (0.1)'!$F$90)+'post-vaccine carriage (0.1)'!CW14)*EXP('invasiveness (0.1)'!$E14-1.96*$M14)/1000*(100000/('post-vaccine carriage (0.1)'!CW$47+'post-vaccine carriage (0.1)'!EU$47))</f>
        <v>0.17247851379034465</v>
      </c>
      <c r="CJ14" s="31">
        <f>('post-vaccine carriage (0.1)'!EV14*(1-'invasiveness (0.1)'!$F$90)+'post-vaccine carriage (0.1)'!CX14)*EXP('invasiveness (0.1)'!$E14-1.96*$M14)/1000*(100000/('post-vaccine carriage (0.1)'!CX$47+'post-vaccine carriage (0.1)'!EV$47))</f>
        <v>7.3842773323656644E-2</v>
      </c>
      <c r="CK14" s="31">
        <f>('post-vaccine carriage (0.1)'!EW14*(1-'invasiveness (0.1)'!$F$90)+'post-vaccine carriage (0.1)'!CY14)*EXP('invasiveness (0.1)'!$E14-1.96*$M14)/1000*(100000/('post-vaccine carriage (0.1)'!CY$47+'post-vaccine carriage (0.1)'!EW$47))</f>
        <v>0</v>
      </c>
      <c r="CL14" s="31">
        <f>('post-vaccine carriage (0.1)'!EX14*(1-'invasiveness (0.1)'!$F$90)+'post-vaccine carriage (0.1)'!CZ14)*EXP('invasiveness (0.1)'!$E14-1.96*$M14)/1000*(100000/('post-vaccine carriage (0.1)'!CZ$47+'post-vaccine carriage (0.1)'!EX$47))</f>
        <v>2.4684749091248012E-2</v>
      </c>
      <c r="CM14" s="31">
        <f>('post-vaccine carriage (0.1)'!EY14*(1-'invasiveness (0.1)'!$F$90)+'post-vaccine carriage (0.1)'!DA14)*EXP('invasiveness (0.1)'!$E14-1.96*$M14)/1000*(100000/('post-vaccine carriage (0.1)'!DA$47+'post-vaccine carriage (0.1)'!EY$47))</f>
        <v>6.1751780740763748E-2</v>
      </c>
      <c r="CN14" s="31">
        <f>('post-vaccine carriage (0.1)'!EZ14*(1-'invasiveness (0.1)'!$F$90)+'post-vaccine carriage (0.1)'!DB14)*EXP('invasiveness (0.1)'!$E14-1.96*$M14)/1000*(100000/('post-vaccine carriage (0.1)'!DB$47+'post-vaccine carriage (0.1)'!EZ$47))</f>
        <v>3.7115072932168418E-2</v>
      </c>
      <c r="CO14" s="38">
        <f>('post-vaccine carriage (0.1)'!FA14*(1-'invasiveness (0.1)'!$F$90)+'post-vaccine carriage (0.1)'!DC14)*EXP('invasiveness (0.1)'!$E14-1.96*$M14)/1000*(100000/('post-vaccine carriage (0.1)'!DC$47+'post-vaccine carriage (0.1)'!FA$47))</f>
        <v>3.7403935762976896E-2</v>
      </c>
      <c r="CP14" s="31">
        <f>('post-vaccine carriage (0.1)'!DN14*(1-'invasiveness (0.1)'!$F$90)+'post-vaccine carriage (0.1)'!BP14)*MIN(1000, EXP('invasiveness (0.1)'!$B14+1.96*$J14))/1000*(100000/('post-vaccine carriage (0.1)'!BP$47+'post-vaccine carriage (0.1)'!DN$47))</f>
        <v>91.247475970556479</v>
      </c>
      <c r="CQ14" s="31">
        <f>('post-vaccine carriage (0.1)'!DO14*(1-'invasiveness (0.1)'!$F$90)+'post-vaccine carriage (0.1)'!BQ14)*MIN(1000, EXP('invasiveness (0.1)'!$B14+1.96*$J14))/1000*(100000/('post-vaccine carriage (0.1)'!BQ$47+'post-vaccine carriage (0.1)'!DO$47))</f>
        <v>54.066328072659665</v>
      </c>
      <c r="CR14" s="31">
        <f>('post-vaccine carriage (0.1)'!DP14*(1-'invasiveness (0.1)'!$F$90)+'post-vaccine carriage (0.1)'!BR14)*MIN(1000, EXP('invasiveness (0.1)'!$B14+1.96*$J14))/1000*(100000/('post-vaccine carriage (0.1)'!BR$47+'post-vaccine carriage (0.1)'!DP$47))</f>
        <v>6.3624232963373277</v>
      </c>
      <c r="CS14" s="31">
        <f>('post-vaccine carriage (0.1)'!DQ14*(1-'invasiveness (0.1)'!$F$90)+'post-vaccine carriage (0.1)'!BS14)*MIN(1000, EXP('invasiveness (0.1)'!$B14+1.96*$J14))/1000*(100000/('post-vaccine carriage (0.1)'!BS$47+'post-vaccine carriage (0.1)'!DQ$47))</f>
        <v>1.1848944842349034</v>
      </c>
      <c r="CT14" s="31">
        <f>('post-vaccine carriage (0.1)'!DR14*(1-'invasiveness (0.1)'!$F$90)+'post-vaccine carriage (0.1)'!BT14)*MIN(1000, EXP('invasiveness (0.1)'!$B14+1.96*$J14))/1000*(100000/('post-vaccine carriage (0.1)'!BT$47+'post-vaccine carriage (0.1)'!DR$47))</f>
        <v>7.3583333680966381E-2</v>
      </c>
      <c r="CU14" s="31">
        <f>('post-vaccine carriage (0.1)'!DS14*(1-'invasiveness (0.1)'!$F$90)+'post-vaccine carriage (0.1)'!BU14)*MIN(1000, EXP('invasiveness (0.1)'!$B14+1.96*$J14))/1000*(100000/('post-vaccine carriage (0.1)'!BU$47+'post-vaccine carriage (0.1)'!DS$47))</f>
        <v>0</v>
      </c>
      <c r="CV14" s="31">
        <f>('post-vaccine carriage (0.1)'!DT14*(1-'invasiveness (0.1)'!$F$90)+'post-vaccine carriage (0.1)'!BV14)*MIN(1000, EXP('invasiveness (0.1)'!$B14+1.96*$J14))/1000*(100000/('post-vaccine carriage (0.1)'!BV$47+'post-vaccine carriage (0.1)'!DT$47))</f>
        <v>0</v>
      </c>
      <c r="CW14" s="31">
        <f>('post-vaccine carriage (0.1)'!DU14*(1-'invasiveness (0.1)'!$F$90)+'post-vaccine carriage (0.1)'!BW14)*MIN(1000, EXP('invasiveness (0.1)'!$B14+1.96*$J14))/1000*(100000/('post-vaccine carriage (0.1)'!BW$47+'post-vaccine carriage (0.1)'!DU$47))</f>
        <v>7.4635091147280092E-2</v>
      </c>
      <c r="CX14" s="31">
        <f>('post-vaccine carriage (0.1)'!DV14*(1-'invasiveness (0.1)'!$F$90)+'post-vaccine carriage (0.1)'!BX14)*MIN(1000, EXP('invasiveness (0.1)'!$B14+1.96*$J14))/1000*(100000/('post-vaccine carriage (0.1)'!BX$47+'post-vaccine carriage (0.1)'!DV$47))</f>
        <v>0.82779499597967676</v>
      </c>
      <c r="CY14" s="38">
        <f>('post-vaccine carriage (0.1)'!DW14*(1-'invasiveness (0.1)'!$F$90)+'post-vaccine carriage (0.1)'!BY14)*MIN(1000, EXP('invasiveness (0.1)'!$B14+1.96*$J14))/1000*(100000/('post-vaccine carriage (0.1)'!BY$47+'post-vaccine carriage (0.1)'!DW$47))</f>
        <v>0.15035486205724391</v>
      </c>
      <c r="CZ14" s="31">
        <f>('post-vaccine carriage (0.1)'!DX14*(1-'invasiveness (0.1)'!$F$90)+'post-vaccine carriage (0.1)'!BZ14)*MIN(1000, EXP('invasiveness (0.1)'!$C14+1.96*$K14))/1000*(100000/('post-vaccine carriage (0.1)'!BZ$47+'post-vaccine carriage (0.1)'!DX$47))</f>
        <v>4.077811427799233</v>
      </c>
      <c r="DA14" s="31">
        <f>('post-vaccine carriage (0.1)'!DY14*(1-'invasiveness (0.1)'!$F$90)+'post-vaccine carriage (0.1)'!CA14)*MIN(1000, EXP('invasiveness (0.1)'!$C14+1.96*$K14))/1000*(100000/('post-vaccine carriage (0.1)'!CA$47+'post-vaccine carriage (0.1)'!DY$47))</f>
        <v>3.6382150967293923</v>
      </c>
      <c r="DB14" s="31">
        <f>('post-vaccine carriage (0.1)'!DZ14*(1-'invasiveness (0.1)'!$F$90)+'post-vaccine carriage (0.1)'!CB14)*MIN(1000, EXP('invasiveness (0.1)'!$C14+1.96*$K14))/1000*(100000/('post-vaccine carriage (0.1)'!CB$47+'post-vaccine carriage (0.1)'!DZ$47))</f>
        <v>0.68260345865900685</v>
      </c>
      <c r="DC14" s="31">
        <f>('post-vaccine carriage (0.1)'!EA14*(1-'invasiveness (0.1)'!$F$90)+'post-vaccine carriage (0.1)'!CC14)*MIN(1000, EXP('invasiveness (0.1)'!$C14+1.96*$K14))/1000*(100000/('post-vaccine carriage (0.1)'!CC$47+'post-vaccine carriage (0.1)'!EA$47))</f>
        <v>0.34152107491390538</v>
      </c>
      <c r="DD14" s="31">
        <f>('post-vaccine carriage (0.1)'!EB14*(1-'invasiveness (0.1)'!$F$90)+'post-vaccine carriage (0.1)'!CD14)*MIN(1000, EXP('invasiveness (0.1)'!$C14+1.96*$K14))/1000*(100000/('post-vaccine carriage (0.1)'!CD$47+'post-vaccine carriage (0.1)'!EB$47))</f>
        <v>5.6764526637117244E-2</v>
      </c>
      <c r="DE14" s="31">
        <f>('post-vaccine carriage (0.1)'!EC14*(1-'invasiveness (0.1)'!$F$90)+'post-vaccine carriage (0.1)'!CE14)*MIN(1000, EXP('invasiveness (0.1)'!$C14+1.96*$K14))/1000*(100000/('post-vaccine carriage (0.1)'!CE$47+'post-vaccine carriage (0.1)'!EC$47))</f>
        <v>0</v>
      </c>
      <c r="DF14" s="31">
        <f>('post-vaccine carriage (0.1)'!ED14*(1-'invasiveness (0.1)'!$F$90)+'post-vaccine carriage (0.1)'!CF14)*MIN(1000, EXP('invasiveness (0.1)'!$C14+1.96*$K14))/1000*(100000/('post-vaccine carriage (0.1)'!CF$47+'post-vaccine carriage (0.1)'!ED$47))</f>
        <v>5.6893365655222128E-2</v>
      </c>
      <c r="DG14" s="31">
        <f>('post-vaccine carriage (0.1)'!EE14*(1-'invasiveness (0.1)'!$F$90)+'post-vaccine carriage (0.1)'!CG14)*MIN(1000, EXP('invasiveness (0.1)'!$C14+1.96*$K14))/1000*(100000/('post-vaccine carriage (0.1)'!CG$47+'post-vaccine carriage (0.1)'!EE$47))</f>
        <v>0</v>
      </c>
      <c r="DH14" s="31">
        <f>('post-vaccine carriage (0.1)'!EF14*(1-'invasiveness (0.1)'!$F$90)+'post-vaccine carriage (0.1)'!CH14)*MIN(1000, EXP('invasiveness (0.1)'!$C14+1.96*$K14))/1000*(100000/('post-vaccine carriage (0.1)'!CH$47+'post-vaccine carriage (0.1)'!EF$47))</f>
        <v>0</v>
      </c>
      <c r="DI14" s="38">
        <f>('post-vaccine carriage (0.1)'!EG14*(1-'invasiveness (0.1)'!$F$90)+'post-vaccine carriage (0.1)'!CI14)*MIN(1000, EXP('invasiveness (0.1)'!$C14+1.96*$K14))/1000*(100000/('post-vaccine carriage (0.1)'!CI$47+'post-vaccine carriage (0.1)'!EG$47))</f>
        <v>0</v>
      </c>
      <c r="DJ14" s="31">
        <f>('post-vaccine carriage (0.1)'!EH14*(1-'invasiveness (0.1)'!$F$90)+'post-vaccine carriage (0.1)'!CJ14)*MIN(1000, EXP('invasiveness (0.1)'!$D14+1.96*$L14))/1000*(100000/('post-vaccine carriage (0.1)'!CJ$47+'post-vaccine carriage (0.1)'!EH$47))</f>
        <v>35.400037763370491</v>
      </c>
      <c r="DK14" s="31">
        <f>('post-vaccine carriage (0.1)'!EI14*(1-'invasiveness (0.1)'!$F$90)+'post-vaccine carriage (0.1)'!CK14)*MIN(1000, EXP('invasiveness (0.1)'!$D14+1.96*$L14))/1000*(100000/('post-vaccine carriage (0.1)'!CK$47+'post-vaccine carriage (0.1)'!EI$47))</f>
        <v>24.74167983062242</v>
      </c>
      <c r="DL14" s="31">
        <f>('post-vaccine carriage (0.1)'!EJ14*(1-'invasiveness (0.1)'!$F$90)+'post-vaccine carriage (0.1)'!CL14)*MIN(1000, EXP('invasiveness (0.1)'!$D14+1.96*$L14))/1000*(100000/('post-vaccine carriage (0.1)'!CL$47+'post-vaccine carriage (0.1)'!EJ$47))</f>
        <v>2.1808760743801208</v>
      </c>
      <c r="DM14" s="31">
        <f>('post-vaccine carriage (0.1)'!EK14*(1-'invasiveness (0.1)'!$F$90)+'post-vaccine carriage (0.1)'!CM14)*MIN(1000, EXP('invasiveness (0.1)'!$D14+1.96*$L14))/1000*(100000/('post-vaccine carriage (0.1)'!CM$47+'post-vaccine carriage (0.1)'!EK$47))</f>
        <v>1.9447231766580573</v>
      </c>
      <c r="DN14" s="31">
        <f>('post-vaccine carriage (0.1)'!EL14*(1-'invasiveness (0.1)'!$F$90)+'post-vaccine carriage (0.1)'!CN14)*MIN(1000, EXP('invasiveness (0.1)'!$D14+1.96*$L14))/1000*(100000/('post-vaccine carriage (0.1)'!CN$47+'post-vaccine carriage (0.1)'!EL$47))</f>
        <v>0.73023512499901533</v>
      </c>
      <c r="DO14" s="31">
        <f>('post-vaccine carriage (0.1)'!EM14*(1-'invasiveness (0.1)'!$F$90)+'post-vaccine carriage (0.1)'!CO14)*MIN(1000, EXP('invasiveness (0.1)'!$D14+1.96*$L14))/1000*(100000/('post-vaccine carriage (0.1)'!CO$47+'post-vaccine carriage (0.1)'!EM$47))</f>
        <v>0.48707671766761418</v>
      </c>
      <c r="DP14" s="31">
        <f>('post-vaccine carriage (0.1)'!EN14*(1-'invasiveness (0.1)'!$F$90)+'post-vaccine carriage (0.1)'!CP14)*MIN(1000, EXP('invasiveness (0.1)'!$D14+1.96*$L14))/1000*(100000/('post-vaccine carriage (0.1)'!CP$47+'post-vaccine carriage (0.1)'!EN$47))</f>
        <v>0.24384497567873978</v>
      </c>
      <c r="DQ14" s="31">
        <f>('post-vaccine carriage (0.1)'!EO14*(1-'invasiveness (0.1)'!$F$90)+'post-vaccine carriage (0.1)'!CQ14)*MIN(1000, EXP('invasiveness (0.1)'!$D14+1.96*$L14))/1000*(100000/('post-vaccine carriage (0.1)'!CQ$47+'post-vaccine carriage (0.1)'!EO$47))</f>
        <v>1.4664440633003157</v>
      </c>
      <c r="DR14" s="31">
        <f>('post-vaccine carriage (0.1)'!EP14*(1-'invasiveness (0.1)'!$F$90)+'post-vaccine carriage (0.1)'!CR14)*MIN(1000, EXP('invasiveness (0.1)'!$D14+1.96*$L14))/1000*(100000/('post-vaccine carriage (0.1)'!CR$47+'post-vaccine carriage (0.1)'!EP$47))</f>
        <v>1.2207352958605753</v>
      </c>
      <c r="DS14" s="38">
        <f>('post-vaccine carriage (0.1)'!EQ14*(1-'invasiveness (0.1)'!$F$90)+'post-vaccine carriage (0.1)'!CS14)*MIN(1000, EXP('invasiveness (0.1)'!$D14+1.96*$L14))/1000*(100000/('post-vaccine carriage (0.1)'!CS$47+'post-vaccine carriage (0.1)'!EQ$47))</f>
        <v>0</v>
      </c>
      <c r="DT14" s="31">
        <f>('post-vaccine carriage (0.1)'!ER14*(1-'invasiveness (0.1)'!$F$90)+'post-vaccine carriage (0.1)'!CT14)*MIN(1000, EXP('invasiveness (0.1)'!$E14+1.96*$M14))/1000*(100000/('post-vaccine carriage (0.1)'!CT$47+'post-vaccine carriage (0.1)'!ER$47))</f>
        <v>33.034387502866508</v>
      </c>
      <c r="DU14" s="31">
        <f>('post-vaccine carriage (0.1)'!ES14*(1-'invasiveness (0.1)'!$F$90)+'post-vaccine carriage (0.1)'!CU14)*MIN(1000, EXP('invasiveness (0.1)'!$E14+1.96*$M14))/1000*(100000/('post-vaccine carriage (0.1)'!CU$47+'post-vaccine carriage (0.1)'!ES$47))</f>
        <v>22.970824682794717</v>
      </c>
      <c r="DV14" s="31">
        <f>('post-vaccine carriage (0.1)'!ET14*(1-'invasiveness (0.1)'!$F$90)+'post-vaccine carriage (0.1)'!CV14)*MIN(1000, EXP('invasiveness (0.1)'!$E14+1.96*$M14))/1000*(100000/('post-vaccine carriage (0.1)'!CV$47+'post-vaccine carriage (0.1)'!ET$47))</f>
        <v>3.9462662936618842</v>
      </c>
      <c r="DW14" s="31">
        <f>('post-vaccine carriage (0.1)'!EU14*(1-'invasiveness (0.1)'!$F$90)+'post-vaccine carriage (0.1)'!CW14)*MIN(1000, EXP('invasiveness (0.1)'!$E14+1.96*$M14))/1000*(100000/('post-vaccine carriage (0.1)'!CW$47+'post-vaccine carriage (0.1)'!EU$47))</f>
        <v>2.2064709476168041</v>
      </c>
      <c r="DX14" s="31">
        <f>('post-vaccine carriage (0.1)'!EV14*(1-'invasiveness (0.1)'!$F$90)+'post-vaccine carriage (0.1)'!CX14)*MIN(1000, EXP('invasiveness (0.1)'!$E14+1.96*$M14))/1000*(100000/('post-vaccine carriage (0.1)'!CX$47+'post-vaccine carriage (0.1)'!EV$47))</f>
        <v>0.94465061444205511</v>
      </c>
      <c r="DY14" s="31">
        <f>('post-vaccine carriage (0.1)'!EW14*(1-'invasiveness (0.1)'!$F$90)+'post-vaccine carriage (0.1)'!CY14)*MIN(1000, EXP('invasiveness (0.1)'!$E14+1.96*$M14))/1000*(100000/('post-vaccine carriage (0.1)'!CY$47+'post-vaccine carriage (0.1)'!EW$47))</f>
        <v>0</v>
      </c>
      <c r="DZ14" s="31">
        <f>('post-vaccine carriage (0.1)'!EX14*(1-'invasiveness (0.1)'!$F$90)+'post-vaccine carriage (0.1)'!CZ14)*MIN(1000, EXP('invasiveness (0.1)'!$E14+1.96*$M14))/1000*(100000/('post-vaccine carriage (0.1)'!CZ$47+'post-vaccine carriage (0.1)'!EX$47))</f>
        <v>0.31578531448418623</v>
      </c>
      <c r="EA14" s="31">
        <f>('post-vaccine carriage (0.1)'!EY14*(1-'invasiveness (0.1)'!$F$90)+'post-vaccine carriage (0.1)'!DA14)*MIN(1000, EXP('invasiveness (0.1)'!$E14+1.96*$M14))/1000*(100000/('post-vaccine carriage (0.1)'!DA$47+'post-vaccine carriage (0.1)'!EY$47))</f>
        <v>0.78997381861557736</v>
      </c>
      <c r="EB14" s="31">
        <f>('post-vaccine carriage (0.1)'!EZ14*(1-'invasiveness (0.1)'!$F$90)+'post-vaccine carriage (0.1)'!DB14)*MIN(1000, EXP('invasiveness (0.1)'!$E14+1.96*$M14))/1000*(100000/('post-vaccine carriage (0.1)'!DB$47+'post-vaccine carriage (0.1)'!EZ$47))</f>
        <v>0.47480308325855269</v>
      </c>
      <c r="EC14" s="38">
        <f>('post-vaccine carriage (0.1)'!FA14*(1-'invasiveness (0.1)'!$F$90)+'post-vaccine carriage (0.1)'!DC14)*MIN(1000, EXP('invasiveness (0.1)'!$E14+1.96*$M14))/1000*(100000/('post-vaccine carriage (0.1)'!DC$47+'post-vaccine carriage (0.1)'!FA$47))</f>
        <v>0.47849842727572123</v>
      </c>
      <c r="GE14" s="41">
        <f t="shared" si="4"/>
        <v>22.387575045006677</v>
      </c>
      <c r="GF14" s="41">
        <f t="shared" si="4"/>
        <v>13.265177631052431</v>
      </c>
      <c r="GG14" s="41">
        <f t="shared" si="4"/>
        <v>1.5610210309906285</v>
      </c>
      <c r="GH14" s="41">
        <f t="shared" si="4"/>
        <v>0.29071395021143398</v>
      </c>
      <c r="GI14" s="41">
        <f t="shared" si="4"/>
        <v>1.8053676414851914E-2</v>
      </c>
      <c r="GJ14" s="41">
        <f t="shared" si="4"/>
        <v>0</v>
      </c>
      <c r="GK14" s="41">
        <f t="shared" si="4"/>
        <v>0</v>
      </c>
      <c r="GL14" s="41">
        <f t="shared" si="4"/>
        <v>1.8311725187771855E-2</v>
      </c>
      <c r="GM14" s="41">
        <f t="shared" si="4"/>
        <v>0.20309956409485758</v>
      </c>
      <c r="GN14" s="41">
        <f t="shared" si="4"/>
        <v>3.6889576636337136E-2</v>
      </c>
      <c r="GO14" s="41">
        <f t="shared" si="4"/>
        <v>0.34219909410014526</v>
      </c>
      <c r="GP14" s="41">
        <f t="shared" si="4"/>
        <v>0.30530933866997989</v>
      </c>
      <c r="GQ14" s="41">
        <f t="shared" si="4"/>
        <v>5.7282267539478411E-2</v>
      </c>
      <c r="GR14" s="41">
        <f t="shared" si="4"/>
        <v>2.8659540668048798E-2</v>
      </c>
      <c r="GS14" s="41">
        <f t="shared" si="4"/>
        <v>4.7635281660703219E-3</v>
      </c>
      <c r="GT14" s="41">
        <f t="shared" si="4"/>
        <v>0</v>
      </c>
      <c r="GU14" s="41">
        <f t="shared" si="10"/>
        <v>4.7743399939492882E-3</v>
      </c>
      <c r="GV14" s="41">
        <f t="shared" si="10"/>
        <v>0</v>
      </c>
      <c r="GW14" s="41">
        <f t="shared" si="10"/>
        <v>0</v>
      </c>
      <c r="GX14" s="41">
        <f t="shared" si="10"/>
        <v>0</v>
      </c>
      <c r="GY14" s="41">
        <f t="shared" si="10"/>
        <v>6.2423879255991244</v>
      </c>
      <c r="GZ14" s="41">
        <f t="shared" si="10"/>
        <v>4.3629095671058291</v>
      </c>
      <c r="HA14" s="41">
        <f t="shared" si="6"/>
        <v>0.3845723150054145</v>
      </c>
      <c r="HB14" s="41">
        <f t="shared" si="6"/>
        <v>0.34292947814774277</v>
      </c>
      <c r="HC14" s="41">
        <f t="shared" si="6"/>
        <v>0.12876853289289281</v>
      </c>
      <c r="HD14" s="41">
        <f t="shared" si="6"/>
        <v>8.589035530224462E-2</v>
      </c>
      <c r="HE14" s="41">
        <f t="shared" si="6"/>
        <v>4.2999245991483623E-2</v>
      </c>
      <c r="HF14" s="41">
        <f t="shared" si="6"/>
        <v>0.25859047878712865</v>
      </c>
      <c r="HG14" s="41">
        <f t="shared" si="6"/>
        <v>0.21526257463820259</v>
      </c>
      <c r="HH14" s="41">
        <f t="shared" si="6"/>
        <v>0</v>
      </c>
      <c r="HI14" s="41">
        <f t="shared" si="6"/>
        <v>6.6537371876061391</v>
      </c>
      <c r="HJ14" s="41">
        <f t="shared" si="6"/>
        <v>4.6267493353291185</v>
      </c>
      <c r="HK14" s="41">
        <f t="shared" si="6"/>
        <v>0.79485108625235679</v>
      </c>
      <c r="HL14" s="41">
        <f t="shared" si="6"/>
        <v>0.44442409583820919</v>
      </c>
      <c r="HM14" s="41">
        <f t="shared" si="6"/>
        <v>0.1902701214624512</v>
      </c>
      <c r="HN14" s="41">
        <f t="shared" si="6"/>
        <v>0</v>
      </c>
      <c r="HO14" s="41">
        <f t="shared" si="6"/>
        <v>6.3605008269065219E-2</v>
      </c>
      <c r="HP14" s="41">
        <f t="shared" si="6"/>
        <v>0.1591153513502131</v>
      </c>
      <c r="HQ14" s="41">
        <f t="shared" si="7"/>
        <v>9.5634130694669278E-2</v>
      </c>
      <c r="HR14" s="41">
        <f t="shared" si="7"/>
        <v>9.6378441389271929E-2</v>
      </c>
      <c r="HS14" s="41">
        <f t="shared" si="5"/>
        <v>39.4015396767185</v>
      </c>
      <c r="HT14" s="41">
        <f t="shared" si="5"/>
        <v>23.34636161790138</v>
      </c>
      <c r="HU14" s="41">
        <f t="shared" si="5"/>
        <v>2.7473557080264355</v>
      </c>
      <c r="HV14" s="41">
        <f t="shared" si="5"/>
        <v>0.51164885972704821</v>
      </c>
      <c r="HW14" s="41">
        <f t="shared" si="5"/>
        <v>3.1773992767880524E-2</v>
      </c>
      <c r="HX14" s="41">
        <f t="shared" si="5"/>
        <v>0</v>
      </c>
      <c r="HY14" s="41">
        <f t="shared" si="5"/>
        <v>0</v>
      </c>
      <c r="HZ14" s="41">
        <f t="shared" si="5"/>
        <v>3.2228151779934919E-2</v>
      </c>
      <c r="IA14" s="41">
        <f t="shared" si="5"/>
        <v>0.3574498585452035</v>
      </c>
      <c r="IB14" s="41">
        <f t="shared" si="5"/>
        <v>6.4924678736841379E-2</v>
      </c>
      <c r="IC14" s="41">
        <f t="shared" si="5"/>
        <v>3.7007459991461822</v>
      </c>
      <c r="ID14" s="41">
        <f t="shared" si="5"/>
        <v>3.3017980849891893</v>
      </c>
      <c r="IE14" s="41">
        <f t="shared" si="5"/>
        <v>0.61948475631179634</v>
      </c>
      <c r="IF14" s="41">
        <f t="shared" si="5"/>
        <v>0.30994144138093405</v>
      </c>
      <c r="IG14" s="41">
        <f t="shared" si="5"/>
        <v>5.1515647195856842E-2</v>
      </c>
      <c r="IH14" s="41">
        <f t="shared" si="5"/>
        <v>0</v>
      </c>
      <c r="II14" s="41">
        <f t="shared" si="11"/>
        <v>5.1632572779402745E-2</v>
      </c>
      <c r="IJ14" s="41">
        <f t="shared" si="11"/>
        <v>0</v>
      </c>
      <c r="IK14" s="41">
        <f t="shared" si="11"/>
        <v>0</v>
      </c>
      <c r="IL14" s="41">
        <f t="shared" si="11"/>
        <v>0</v>
      </c>
      <c r="IM14" s="41">
        <f t="shared" si="11"/>
        <v>27.307823007092736</v>
      </c>
      <c r="IN14" s="41">
        <f t="shared" si="11"/>
        <v>19.085895281498832</v>
      </c>
      <c r="IO14" s="41">
        <f t="shared" si="8"/>
        <v>1.6823422121091329</v>
      </c>
      <c r="IP14" s="41">
        <f t="shared" si="8"/>
        <v>1.5001723066216597</v>
      </c>
      <c r="IQ14" s="41">
        <f t="shared" si="8"/>
        <v>0.56330819984799718</v>
      </c>
      <c r="IR14" s="41">
        <f t="shared" si="8"/>
        <v>0.37573419796477864</v>
      </c>
      <c r="IS14" s="41">
        <f t="shared" si="8"/>
        <v>0.18810362524228724</v>
      </c>
      <c r="IT14" s="41">
        <f t="shared" si="8"/>
        <v>1.1312246387444005</v>
      </c>
      <c r="IU14" s="41">
        <f t="shared" si="8"/>
        <v>0.94168327222421699</v>
      </c>
      <c r="IV14" s="41">
        <f t="shared" si="8"/>
        <v>0</v>
      </c>
      <c r="IW14" s="41">
        <f t="shared" si="8"/>
        <v>23.798372009433216</v>
      </c>
      <c r="IX14" s="41">
        <f t="shared" si="8"/>
        <v>16.548459726010758</v>
      </c>
      <c r="IY14" s="41">
        <f t="shared" si="8"/>
        <v>2.8429379323804156</v>
      </c>
      <c r="IZ14" s="41">
        <f t="shared" si="8"/>
        <v>1.5895683379882501</v>
      </c>
      <c r="JA14" s="41">
        <f t="shared" si="8"/>
        <v>0.68053771965594723</v>
      </c>
      <c r="JB14" s="41">
        <f t="shared" si="8"/>
        <v>0</v>
      </c>
      <c r="JC14" s="41">
        <f t="shared" si="8"/>
        <v>0.22749555712387298</v>
      </c>
      <c r="JD14" s="41">
        <f t="shared" si="8"/>
        <v>0.5691066865246005</v>
      </c>
      <c r="JE14" s="41">
        <f t="shared" si="9"/>
        <v>0.34205387963171496</v>
      </c>
      <c r="JF14" s="41">
        <f t="shared" si="9"/>
        <v>0.3447160501234724</v>
      </c>
    </row>
    <row r="15" spans="1:266" x14ac:dyDescent="0.25">
      <c r="A15" s="28" t="s">
        <v>11</v>
      </c>
      <c r="B15" s="97">
        <v>1.8916002839999999</v>
      </c>
      <c r="C15" s="97">
        <v>0.54075057800000004</v>
      </c>
      <c r="D15" s="97">
        <v>1.5955637810000001</v>
      </c>
      <c r="E15" s="26">
        <v>3.361418622</v>
      </c>
      <c r="F15" s="97">
        <v>3.3881799049999999</v>
      </c>
      <c r="G15" s="97">
        <v>1.2560612229999999</v>
      </c>
      <c r="H15" s="97">
        <v>5.3948173449999999</v>
      </c>
      <c r="I15" s="26">
        <v>3.5154133399999998</v>
      </c>
      <c r="J15" s="97">
        <f t="shared" si="3"/>
        <v>0.54327130767750409</v>
      </c>
      <c r="K15" s="97">
        <f t="shared" si="0"/>
        <v>0.89226651656538114</v>
      </c>
      <c r="L15" s="97">
        <f t="shared" si="0"/>
        <v>0.43053813719590822</v>
      </c>
      <c r="M15" s="26">
        <f t="shared" si="0"/>
        <v>0.53334938886127337</v>
      </c>
      <c r="N15" s="31">
        <f>('post-vaccine carriage (0.1)'!DN15*(1-'invasiveness (0.1)'!$F$90)+'post-vaccine carriage (0.1)'!BP15)*EXP('invasiveness (0.1)'!$B15)/1000*(100000/('post-vaccine carriage (0.1)'!BP$47+'post-vaccine carriage (0.1)'!DN$47))</f>
        <v>4.0876373332421858</v>
      </c>
      <c r="O15" s="31">
        <f>('post-vaccine carriage (0.1)'!DO15*(1-'invasiveness (0.1)'!$F$90)+'post-vaccine carriage (0.1)'!BQ15)*EXP('invasiveness (0.1)'!$B15)/1000*(100000/('post-vaccine carriage (0.1)'!BQ$47+'post-vaccine carriage (0.1)'!DO$47))</f>
        <v>3.233698367065482</v>
      </c>
      <c r="P15" s="31">
        <f>('post-vaccine carriage (0.1)'!DP15*(1-'invasiveness (0.1)'!$F$90)+'post-vaccine carriage (0.1)'!BR15)*EXP('invasiveness (0.1)'!$B15)/1000*(100000/('post-vaccine carriage (0.1)'!BR$47+'post-vaccine carriage (0.1)'!DP$47))</f>
        <v>3.4383858478763965</v>
      </c>
      <c r="Q15" s="31">
        <f>('post-vaccine carriage (0.1)'!DQ15*(1-'invasiveness (0.1)'!$F$90)+'post-vaccine carriage (0.1)'!BS15)*EXP('invasiveness (0.1)'!$B15)/1000*(100000/('post-vaccine carriage (0.1)'!BS$47+'post-vaccine carriage (0.1)'!DQ$47))</f>
        <v>2.4039629093436097</v>
      </c>
      <c r="R15" s="31">
        <f>('post-vaccine carriage (0.1)'!DR15*(1-'invasiveness (0.1)'!$F$90)+'post-vaccine carriage (0.1)'!BT15)*EXP('invasiveness (0.1)'!$B15)/1000*(100000/('post-vaccine carriage (0.1)'!BT$47+'post-vaccine carriage (0.1)'!DR$47))</f>
        <v>1.6173883285259496</v>
      </c>
      <c r="S15" s="31">
        <f>('post-vaccine carriage (0.1)'!DS15*(1-'invasiveness (0.1)'!$F$90)+'post-vaccine carriage (0.1)'!BU15)*EXP('invasiveness (0.1)'!$B15)/1000*(100000/('post-vaccine carriage (0.1)'!BU$47+'post-vaccine carriage (0.1)'!DS$47))</f>
        <v>1.4192327656329462</v>
      </c>
      <c r="T15" s="31">
        <f>('post-vaccine carriage (0.1)'!DT15*(1-'invasiveness (0.1)'!$F$90)+'post-vaccine carriage (0.1)'!BV15)*EXP('invasiveness (0.1)'!$B15)/1000*(100000/('post-vaccine carriage (0.1)'!BV$47+'post-vaccine carriage (0.1)'!DT$47))</f>
        <v>1.0817926224436194</v>
      </c>
      <c r="U15" s="31">
        <f>('post-vaccine carriage (0.1)'!DU15*(1-'invasiveness (0.1)'!$F$90)+'post-vaccine carriage (0.1)'!BW15)*EXP('invasiveness (0.1)'!$B15)/1000*(100000/('post-vaccine carriage (0.1)'!BW$47+'post-vaccine carriage (0.1)'!DU$47))</f>
        <v>1.1085710408082619</v>
      </c>
      <c r="V15" s="31">
        <f>('post-vaccine carriage (0.1)'!DV15*(1-'invasiveness (0.1)'!$F$90)+'post-vaccine carriage (0.1)'!BX15)*EXP('invasiveness (0.1)'!$B15)/1000*(100000/('post-vaccine carriage (0.1)'!BX$47+'post-vaccine carriage (0.1)'!DV$47))</f>
        <v>0.8698737022523495</v>
      </c>
      <c r="W15" s="38">
        <f>('post-vaccine carriage (0.1)'!DW15*(1-'invasiveness (0.1)'!$F$90)+'post-vaccine carriage (0.1)'!BY15)*EXP('invasiveness (0.1)'!$B15)/1000*(100000/('post-vaccine carriage (0.1)'!BY$47+'post-vaccine carriage (0.1)'!DW$47))</f>
        <v>1.3282452693997759</v>
      </c>
      <c r="X15" s="31">
        <f>('post-vaccine carriage (0.1)'!DX15*(1-'invasiveness (0.1)'!$F$90)+'post-vaccine carriage (0.1)'!BZ15)*EXP('invasiveness (0.1)'!$C15)/1000*(100000/('post-vaccine carriage (0.1)'!BZ$47+'post-vaccine carriage (0.1)'!DX$47))</f>
        <v>0.54175664133516244</v>
      </c>
      <c r="Y15" s="31">
        <f>('post-vaccine carriage (0.1)'!DY15*(1-'invasiveness (0.1)'!$F$90)+'post-vaccine carriage (0.1)'!CA15)*EXP('invasiveness (0.1)'!$C15)/1000*(100000/('post-vaccine carriage (0.1)'!CA$47+'post-vaccine carriage (0.1)'!DY$47))</f>
        <v>0.53642516052765732</v>
      </c>
      <c r="Z15" s="31">
        <f>('post-vaccine carriage (0.1)'!DZ15*(1-'invasiveness (0.1)'!$F$90)+'post-vaccine carriage (0.1)'!CB15)*EXP('invasiveness (0.1)'!$C15)/1000*(100000/('post-vaccine carriage (0.1)'!CB$47+'post-vaccine carriage (0.1)'!DZ$47))</f>
        <v>1.0000092768309645</v>
      </c>
      <c r="AA15" s="31">
        <f>('post-vaccine carriage (0.1)'!EA15*(1-'invasiveness (0.1)'!$F$90)+'post-vaccine carriage (0.1)'!CC15)*EXP('invasiveness (0.1)'!$C15)/1000*(100000/('post-vaccine carriage (0.1)'!CC$47+'post-vaccine carriage (0.1)'!EA$47))</f>
        <v>1.0094812382822724</v>
      </c>
      <c r="AB15" s="31">
        <f>('post-vaccine carriage (0.1)'!EB15*(1-'invasiveness (0.1)'!$F$90)+'post-vaccine carriage (0.1)'!CD15)*EXP('invasiveness (0.1)'!$C15)/1000*(100000/('post-vaccine carriage (0.1)'!CD$47+'post-vaccine carriage (0.1)'!EB$47))</f>
        <v>0.77265082713951916</v>
      </c>
      <c r="AC15" s="31">
        <f>('post-vaccine carriage (0.1)'!EC15*(1-'invasiveness (0.1)'!$F$90)+'post-vaccine carriage (0.1)'!CE15)*EXP('invasiveness (0.1)'!$C15)/1000*(100000/('post-vaccine carriage (0.1)'!CE$47+'post-vaccine carriage (0.1)'!EC$47))</f>
        <v>0.37161674866091476</v>
      </c>
      <c r="AD15" s="31">
        <f>('post-vaccine carriage (0.1)'!ED15*(1-'invasiveness (0.1)'!$F$90)+'post-vaccine carriage (0.1)'!CF15)*EXP('invasiveness (0.1)'!$C15)/1000*(100000/('post-vaccine carriage (0.1)'!CF$47+'post-vaccine carriage (0.1)'!ED$47))</f>
        <v>0.25445770569386006</v>
      </c>
      <c r="AE15" s="31">
        <f>('post-vaccine carriage (0.1)'!EE15*(1-'invasiveness (0.1)'!$F$90)+'post-vaccine carriage (0.1)'!CG15)*EXP('invasiveness (0.1)'!$C15)/1000*(100000/('post-vaccine carriage (0.1)'!CG$47+'post-vaccine carriage (0.1)'!EE$47))</f>
        <v>0.16416342443896575</v>
      </c>
      <c r="AF15" s="31">
        <f>('post-vaccine carriage (0.1)'!EF15*(1-'invasiveness (0.1)'!$F$90)+'post-vaccine carriage (0.1)'!CH15)*EXP('invasiveness (0.1)'!$C15)/1000*(100000/('post-vaccine carriage (0.1)'!CH$47+'post-vaccine carriage (0.1)'!EF$47))</f>
        <v>8.0230404627015514E-2</v>
      </c>
      <c r="AG15" s="38">
        <f>('post-vaccine carriage (0.1)'!EG15*(1-'invasiveness (0.1)'!$F$90)+'post-vaccine carriage (0.1)'!CI15)*EXP('invasiveness (0.1)'!$C15)/1000*(100000/('post-vaccine carriage (0.1)'!CI$47+'post-vaccine carriage (0.1)'!EG$47))</f>
        <v>0.11096751778543561</v>
      </c>
      <c r="AH15" s="31">
        <f>('post-vaccine carriage (0.1)'!EH15*(1-'invasiveness (0.1)'!$F$90)+'post-vaccine carriage (0.1)'!CJ15)*EXP('invasiveness (0.1)'!$D15)/1000*(100000/('post-vaccine carriage (0.1)'!CJ$47+'post-vaccine carriage (0.1)'!EH$47))</f>
        <v>0.85147564926245944</v>
      </c>
      <c r="AI15" s="31">
        <f>('post-vaccine carriage (0.1)'!EI15*(1-'invasiveness (0.1)'!$F$90)+'post-vaccine carriage (0.1)'!CK15)*EXP('invasiveness (0.1)'!$D15)/1000*(100000/('post-vaccine carriage (0.1)'!CK$47+'post-vaccine carriage (0.1)'!EI$47))</f>
        <v>0.86247279621923212</v>
      </c>
      <c r="AJ15" s="31">
        <f>('post-vaccine carriage (0.1)'!EJ15*(1-'invasiveness (0.1)'!$F$90)+'post-vaccine carriage (0.1)'!CL15)*EXP('invasiveness (0.1)'!$D15)/1000*(100000/('post-vaccine carriage (0.1)'!CL$47+'post-vaccine carriage (0.1)'!EJ$47))</f>
        <v>2.0103962182720139</v>
      </c>
      <c r="AK15" s="31">
        <f>('post-vaccine carriage (0.1)'!EK15*(1-'invasiveness (0.1)'!$F$90)+'post-vaccine carriage (0.1)'!CM15)*EXP('invasiveness (0.1)'!$D15)/1000*(100000/('post-vaccine carriage (0.1)'!CM$47+'post-vaccine carriage (0.1)'!EK$47))</f>
        <v>1.9954497027957796</v>
      </c>
      <c r="AL15" s="31">
        <f>('post-vaccine carriage (0.1)'!EL15*(1-'invasiveness (0.1)'!$F$90)+'post-vaccine carriage (0.1)'!CN15)*EXP('invasiveness (0.1)'!$D15)/1000*(100000/('post-vaccine carriage (0.1)'!CN$47+'post-vaccine carriage (0.1)'!EL$47))</f>
        <v>1.7630181546599155</v>
      </c>
      <c r="AM15" s="31">
        <f>('post-vaccine carriage (0.1)'!EM15*(1-'invasiveness (0.1)'!$F$90)+'post-vaccine carriage (0.1)'!CO15)*EXP('invasiveness (0.1)'!$D15)/1000*(100000/('post-vaccine carriage (0.1)'!CO$47+'post-vaccine carriage (0.1)'!EM$47))</f>
        <v>1.4325294181329906</v>
      </c>
      <c r="AN15" s="31">
        <f>('post-vaccine carriage (0.1)'!EN15*(1-'invasiveness (0.1)'!$F$90)+'post-vaccine carriage (0.1)'!CP15)*EXP('invasiveness (0.1)'!$D15)/1000*(100000/('post-vaccine carriage (0.1)'!CP$47+'post-vaccine carriage (0.1)'!EN$47))</f>
        <v>1.1774375247830033</v>
      </c>
      <c r="AO15" s="31">
        <f>('post-vaccine carriage (0.1)'!EO15*(1-'invasiveness (0.1)'!$F$90)+'post-vaccine carriage (0.1)'!CQ15)*EXP('invasiveness (0.1)'!$D15)/1000*(100000/('post-vaccine carriage (0.1)'!CQ$47+'post-vaccine carriage (0.1)'!EO$47))</f>
        <v>1.4161835923163499</v>
      </c>
      <c r="AP15" s="31">
        <f>('post-vaccine carriage (0.1)'!EP15*(1-'invasiveness (0.1)'!$F$90)+'post-vaccine carriage (0.1)'!CR15)*EXP('invasiveness (0.1)'!$D15)/1000*(100000/('post-vaccine carriage (0.1)'!CR$47+'post-vaccine carriage (0.1)'!EP$47))</f>
        <v>0.85845075990236364</v>
      </c>
      <c r="AQ15" s="38">
        <f>('post-vaccine carriage (0.1)'!EQ15*(1-'invasiveness (0.1)'!$F$90)+'post-vaccine carriage (0.1)'!CS15)*EXP('invasiveness (0.1)'!$D15)/1000*(100000/('post-vaccine carriage (0.1)'!CS$47+'post-vaccine carriage (0.1)'!EQ$47))</f>
        <v>0.27734381908441869</v>
      </c>
      <c r="AR15" s="31">
        <f>('post-vaccine carriage (0.1)'!ER15*(1-'invasiveness (0.1)'!$F$90)+'post-vaccine carriage (0.1)'!CT15)*EXP('invasiveness (0.1)'!$E15)/1000*(100000/('post-vaccine carriage (0.1)'!CT$47+'post-vaccine carriage (0.1)'!ER$47))</f>
        <v>4.7680667225055124</v>
      </c>
      <c r="AS15" s="31">
        <f>('post-vaccine carriage (0.1)'!ES15*(1-'invasiveness (0.1)'!$F$90)+'post-vaccine carriage (0.1)'!CU15)*EXP('invasiveness (0.1)'!$E15)/1000*(100000/('post-vaccine carriage (0.1)'!CU$47+'post-vaccine carriage (0.1)'!ES$47))</f>
        <v>5.5333913099308685</v>
      </c>
      <c r="AT15" s="31">
        <f>('post-vaccine carriage (0.1)'!ET15*(1-'invasiveness (0.1)'!$F$90)+'post-vaccine carriage (0.1)'!CV15)*EXP('invasiveness (0.1)'!$E15)/1000*(100000/('post-vaccine carriage (0.1)'!CV$47+'post-vaccine carriage (0.1)'!ET$47))</f>
        <v>10.993524264309272</v>
      </c>
      <c r="AU15" s="31">
        <f>('post-vaccine carriage (0.1)'!EU15*(1-'invasiveness (0.1)'!$F$90)+'post-vaccine carriage (0.1)'!CW15)*EXP('invasiveness (0.1)'!$E15)/1000*(100000/('post-vaccine carriage (0.1)'!CW$47+'post-vaccine carriage (0.1)'!EU$47))</f>
        <v>11.341085672332847</v>
      </c>
      <c r="AV15" s="31">
        <f>('post-vaccine carriage (0.1)'!EV15*(1-'invasiveness (0.1)'!$F$90)+'post-vaccine carriage (0.1)'!CX15)*EXP('invasiveness (0.1)'!$E15)/1000*(100000/('post-vaccine carriage (0.1)'!CX$47+'post-vaccine carriage (0.1)'!EV$47))</f>
        <v>9.143611113333014</v>
      </c>
      <c r="AW15" s="31">
        <f>('post-vaccine carriage (0.1)'!EW15*(1-'invasiveness (0.1)'!$F$90)+'post-vaccine carriage (0.1)'!CY15)*EXP('invasiveness (0.1)'!$E15)/1000*(100000/('post-vaccine carriage (0.1)'!CY$47+'post-vaccine carriage (0.1)'!EW$47))</f>
        <v>8.2167097627812549</v>
      </c>
      <c r="AX15" s="31">
        <f>('post-vaccine carriage (0.1)'!EX15*(1-'invasiveness (0.1)'!$F$90)+'post-vaccine carriage (0.1)'!CZ15)*EXP('invasiveness (0.1)'!$E15)/1000*(100000/('post-vaccine carriage (0.1)'!CZ$47+'post-vaccine carriage (0.1)'!EX$47))</f>
        <v>7.4892764018201552</v>
      </c>
      <c r="AY15" s="31">
        <f>('post-vaccine carriage (0.1)'!EY15*(1-'invasiveness (0.1)'!$F$90)+'post-vaccine carriage (0.1)'!DA15)*EXP('invasiveness (0.1)'!$E15)/1000*(100000/('post-vaccine carriage (0.1)'!DA$47+'post-vaccine carriage (0.1)'!EY$47))</f>
        <v>6.6898726085217204</v>
      </c>
      <c r="AZ15" s="31">
        <f>('post-vaccine carriage (0.1)'!EZ15*(1-'invasiveness (0.1)'!$F$90)+'post-vaccine carriage (0.1)'!DB15)*EXP('invasiveness (0.1)'!$E15)/1000*(100000/('post-vaccine carriage (0.1)'!DB$47+'post-vaccine carriage (0.1)'!EZ$47))</f>
        <v>4.5774789213249631</v>
      </c>
      <c r="BA15" s="38">
        <f>('post-vaccine carriage (0.1)'!FA15*(1-'invasiveness (0.1)'!$F$90)+'post-vaccine carriage (0.1)'!DC15)*EXP('invasiveness (0.1)'!$E15)/1000*(100000/('post-vaccine carriage (0.1)'!DC$47+'post-vaccine carriage (0.1)'!FA$47))</f>
        <v>8.2998984680506229</v>
      </c>
      <c r="BB15" s="31">
        <f>('post-vaccine carriage (0.1)'!DN15*(1-'invasiveness (0.1)'!$F$90)+'post-vaccine carriage (0.1)'!BP15)*EXP('invasiveness (0.1)'!$B15-1.96*$J15)/1000*(100000/('post-vaccine carriage (0.1)'!BP$47+'post-vaccine carriage (0.1)'!DN$47))</f>
        <v>1.409387722836285</v>
      </c>
      <c r="BC15" s="31">
        <f>('post-vaccine carriage (0.1)'!DO15*(1-'invasiveness (0.1)'!$F$90)+'post-vaccine carriage (0.1)'!BQ15)*EXP('invasiveness (0.1)'!$B15-1.96*$J15)/1000*(100000/('post-vaccine carriage (0.1)'!BQ$47+'post-vaccine carriage (0.1)'!DO$47))</f>
        <v>1.1149557571642343</v>
      </c>
      <c r="BD15" s="31">
        <f>('post-vaccine carriage (0.1)'!DP15*(1-'invasiveness (0.1)'!$F$90)+'post-vaccine carriage (0.1)'!BR15)*EXP('invasiveness (0.1)'!$B15-1.96*$J15)/1000*(100000/('post-vaccine carriage (0.1)'!BR$47+'post-vaccine carriage (0.1)'!DP$47))</f>
        <v>1.1855305168492805</v>
      </c>
      <c r="BE15" s="31">
        <f>('post-vaccine carriage (0.1)'!DQ15*(1-'invasiveness (0.1)'!$F$90)+'post-vaccine carriage (0.1)'!BS15)*EXP('invasiveness (0.1)'!$B15-1.96*$J15)/1000*(100000/('post-vaccine carriage (0.1)'!BS$47+'post-vaccine carriage (0.1)'!DQ$47))</f>
        <v>0.82886898576575385</v>
      </c>
      <c r="BF15" s="31">
        <f>('post-vaccine carriage (0.1)'!DR15*(1-'invasiveness (0.1)'!$F$90)+'post-vaccine carriage (0.1)'!BT15)*EXP('invasiveness (0.1)'!$B15-1.96*$J15)/1000*(100000/('post-vaccine carriage (0.1)'!BT$47+'post-vaccine carriage (0.1)'!DR$47))</f>
        <v>0.55766377186772687</v>
      </c>
      <c r="BG15" s="31">
        <f>('post-vaccine carriage (0.1)'!DS15*(1-'invasiveness (0.1)'!$F$90)+'post-vaccine carriage (0.1)'!BU15)*EXP('invasiveness (0.1)'!$B15-1.96*$J15)/1000*(100000/('post-vaccine carriage (0.1)'!BU$47+'post-vaccine carriage (0.1)'!DS$47))</f>
        <v>0.48934117013348788</v>
      </c>
      <c r="BH15" s="31">
        <f>('post-vaccine carriage (0.1)'!DT15*(1-'invasiveness (0.1)'!$F$90)+'post-vaccine carriage (0.1)'!BV15)*EXP('invasiveness (0.1)'!$B15-1.96*$J15)/1000*(100000/('post-vaccine carriage (0.1)'!BV$47+'post-vaccine carriage (0.1)'!DT$47))</f>
        <v>0.37299425473188669</v>
      </c>
      <c r="BI15" s="31">
        <f>('post-vaccine carriage (0.1)'!DU15*(1-'invasiveness (0.1)'!$F$90)+'post-vaccine carriage (0.1)'!BW15)*EXP('invasiveness (0.1)'!$B15-1.96*$J15)/1000*(100000/('post-vaccine carriage (0.1)'!BW$47+'post-vaccine carriage (0.1)'!DU$47))</f>
        <v>0.38222725927785656</v>
      </c>
      <c r="BJ15" s="31">
        <f>('post-vaccine carriage (0.1)'!DV15*(1-'invasiveness (0.1)'!$F$90)+'post-vaccine carriage (0.1)'!BX15)*EXP('invasiveness (0.1)'!$B15-1.96*$J15)/1000*(100000/('post-vaccine carriage (0.1)'!BX$47+'post-vaccine carriage (0.1)'!DV$47))</f>
        <v>0.29992614716633664</v>
      </c>
      <c r="BK15" s="38">
        <f>('post-vaccine carriage (0.1)'!DW15*(1-'invasiveness (0.1)'!$F$90)+'post-vaccine carriage (0.1)'!BY15)*EXP('invasiveness (0.1)'!$B15-1.96*$J15)/1000*(100000/('post-vaccine carriage (0.1)'!BY$47+'post-vaccine carriage (0.1)'!DW$47))</f>
        <v>0.45796934096464875</v>
      </c>
      <c r="BL15" s="31">
        <f>('post-vaccine carriage (0.1)'!DX15*(1-'invasiveness (0.1)'!$F$90)+'post-vaccine carriage (0.1)'!BZ15)*EXP('invasiveness (0.1)'!$C15-1.96*$K15)/1000*(100000/('post-vaccine carriage (0.1)'!BZ$47+'post-vaccine carriage (0.1)'!DX$47))</f>
        <v>9.4252233806655233E-2</v>
      </c>
      <c r="BM15" s="31">
        <f>('post-vaccine carriage (0.1)'!DY15*(1-'invasiveness (0.1)'!$F$90)+'post-vaccine carriage (0.1)'!CA15)*EXP('invasiveness (0.1)'!$C15-1.96*$K15)/1000*(100000/('post-vaccine carriage (0.1)'!CA$47+'post-vaccine carriage (0.1)'!DY$47))</f>
        <v>9.3324688231272476E-2</v>
      </c>
      <c r="BN15" s="31">
        <f>('post-vaccine carriage (0.1)'!DZ15*(1-'invasiveness (0.1)'!$F$90)+'post-vaccine carriage (0.1)'!CB15)*EXP('invasiveness (0.1)'!$C15-1.96*$K15)/1000*(100000/('post-vaccine carriage (0.1)'!CB$47+'post-vaccine carriage (0.1)'!DZ$47))</f>
        <v>0.17397683937276517</v>
      </c>
      <c r="BO15" s="31">
        <f>('post-vaccine carriage (0.1)'!EA15*(1-'invasiveness (0.1)'!$F$90)+'post-vaccine carriage (0.1)'!CC15)*EXP('invasiveness (0.1)'!$C15-1.96*$K15)/1000*(100000/('post-vaccine carriage (0.1)'!CC$47+'post-vaccine carriage (0.1)'!EA$47))</f>
        <v>0.17562472600155865</v>
      </c>
      <c r="BP15" s="31">
        <f>('post-vaccine carriage (0.1)'!EB15*(1-'invasiveness (0.1)'!$F$90)+'post-vaccine carriage (0.1)'!CD15)*EXP('invasiveness (0.1)'!$C15-1.96*$K15)/1000*(100000/('post-vaccine carriage (0.1)'!CD$47+'post-vaccine carriage (0.1)'!EB$47))</f>
        <v>0.13442210183336964</v>
      </c>
      <c r="BQ15" s="31">
        <f>('post-vaccine carriage (0.1)'!EC15*(1-'invasiveness (0.1)'!$F$90)+'post-vaccine carriage (0.1)'!CE15)*EXP('invasiveness (0.1)'!$C15-1.96*$K15)/1000*(100000/('post-vaccine carriage (0.1)'!CE$47+'post-vaccine carriage (0.1)'!EC$47))</f>
        <v>6.4652107623335286E-2</v>
      </c>
      <c r="BR15" s="31">
        <f>('post-vaccine carriage (0.1)'!ED15*(1-'invasiveness (0.1)'!$F$90)+'post-vaccine carriage (0.1)'!CF15)*EXP('invasiveness (0.1)'!$C15-1.96*$K15)/1000*(100000/('post-vaccine carriage (0.1)'!CF$47+'post-vaccine carriage (0.1)'!ED$47))</f>
        <v>4.4269336711509455E-2</v>
      </c>
      <c r="BS15" s="31">
        <f>('post-vaccine carriage (0.1)'!EE15*(1-'invasiveness (0.1)'!$F$90)+'post-vaccine carriage (0.1)'!CG15)*EXP('invasiveness (0.1)'!$C15-1.96*$K15)/1000*(100000/('post-vaccine carriage (0.1)'!CG$47+'post-vaccine carriage (0.1)'!EE$47))</f>
        <v>2.8560368774787608E-2</v>
      </c>
      <c r="BT15" s="31">
        <f>('post-vaccine carriage (0.1)'!EF15*(1-'invasiveness (0.1)'!$F$90)+'post-vaccine carriage (0.1)'!CH15)*EXP('invasiveness (0.1)'!$C15-1.96*$K15)/1000*(100000/('post-vaccine carriage (0.1)'!CH$47+'post-vaccine carriage (0.1)'!EF$47))</f>
        <v>1.3958102731646603E-2</v>
      </c>
      <c r="BU15" s="38">
        <f>('post-vaccine carriage (0.1)'!EG15*(1-'invasiveness (0.1)'!$F$90)+'post-vaccine carriage (0.1)'!CI15)*EXP('invasiveness (0.1)'!$C15-1.96*$K15)/1000*(100000/('post-vaccine carriage (0.1)'!CI$47+'post-vaccine carriage (0.1)'!EG$47))</f>
        <v>1.9305598922573313E-2</v>
      </c>
      <c r="BV15" s="31">
        <f>('post-vaccine carriage (0.1)'!EH15*(1-'invasiveness (0.1)'!$F$90)+'post-vaccine carriage (0.1)'!CJ15)*EXP('invasiveness (0.1)'!$D15-1.96*$L15)/1000*(100000/('post-vaccine carriage (0.1)'!CJ$47+'post-vaccine carriage (0.1)'!EH$47))</f>
        <v>0.36617675476060024</v>
      </c>
      <c r="BW15" s="31">
        <f>('post-vaccine carriage (0.1)'!EI15*(1-'invasiveness (0.1)'!$F$90)+'post-vaccine carriage (0.1)'!CK15)*EXP('invasiveness (0.1)'!$D15-1.96*$L15)/1000*(100000/('post-vaccine carriage (0.1)'!CK$47+'post-vaccine carriage (0.1)'!EI$47))</f>
        <v>0.37090607331215786</v>
      </c>
      <c r="BX15" s="31">
        <f>('post-vaccine carriage (0.1)'!EJ15*(1-'invasiveness (0.1)'!$F$90)+'post-vaccine carriage (0.1)'!CL15)*EXP('invasiveness (0.1)'!$D15-1.96*$L15)/1000*(100000/('post-vaccine carriage (0.1)'!CL$47+'post-vaccine carriage (0.1)'!EJ$47))</f>
        <v>0.86457007153109411</v>
      </c>
      <c r="BY15" s="31">
        <f>('post-vaccine carriage (0.1)'!EK15*(1-'invasiveness (0.1)'!$F$90)+'post-vaccine carriage (0.1)'!CM15)*EXP('invasiveness (0.1)'!$D15-1.96*$L15)/1000*(100000/('post-vaccine carriage (0.1)'!CM$47+'post-vaccine carriage (0.1)'!EK$47))</f>
        <v>0.85814232866280771</v>
      </c>
      <c r="BZ15" s="31">
        <f>('post-vaccine carriage (0.1)'!EL15*(1-'invasiveness (0.1)'!$F$90)+'post-vaccine carriage (0.1)'!CN15)*EXP('invasiveness (0.1)'!$D15-1.96*$L15)/1000*(100000/('post-vaccine carriage (0.1)'!CN$47+'post-vaccine carriage (0.1)'!EL$47))</f>
        <v>0.75818523643815561</v>
      </c>
      <c r="CA15" s="31">
        <f>('post-vaccine carriage (0.1)'!EM15*(1-'invasiveness (0.1)'!$F$90)+'post-vaccine carriage (0.1)'!CO15)*EXP('invasiveness (0.1)'!$D15-1.96*$L15)/1000*(100000/('post-vaccine carriage (0.1)'!CO$47+'post-vaccine carriage (0.1)'!EM$47))</f>
        <v>0.61605869044569606</v>
      </c>
      <c r="CB15" s="31">
        <f>('post-vaccine carriage (0.1)'!EN15*(1-'invasiveness (0.1)'!$F$90)+'post-vaccine carriage (0.1)'!CP15)*EXP('invasiveness (0.1)'!$D15-1.96*$L15)/1000*(100000/('post-vaccine carriage (0.1)'!CP$47+'post-vaccine carriage (0.1)'!EN$47))</f>
        <v>0.50635652602849235</v>
      </c>
      <c r="CC15" s="31">
        <f>('post-vaccine carriage (0.1)'!EO15*(1-'invasiveness (0.1)'!$F$90)+'post-vaccine carriage (0.1)'!CQ15)*EXP('invasiveness (0.1)'!$D15-1.96*$L15)/1000*(100000/('post-vaccine carriage (0.1)'!CQ$47+'post-vaccine carriage (0.1)'!EO$47))</f>
        <v>0.60902917473775531</v>
      </c>
      <c r="CD15" s="31">
        <f>('post-vaccine carriage (0.1)'!EP15*(1-'invasiveness (0.1)'!$F$90)+'post-vaccine carriage (0.1)'!CR15)*EXP('invasiveness (0.1)'!$D15-1.96*$L15)/1000*(100000/('post-vaccine carriage (0.1)'!CR$47+'post-vaccine carriage (0.1)'!EP$47))</f>
        <v>0.36917639823887077</v>
      </c>
      <c r="CE15" s="38">
        <f>('post-vaccine carriage (0.1)'!EQ15*(1-'invasiveness (0.1)'!$F$90)+'post-vaccine carriage (0.1)'!CS15)*EXP('invasiveness (0.1)'!$D15-1.96*$L15)/1000*(100000/('post-vaccine carriage (0.1)'!CS$47+'post-vaccine carriage (0.1)'!EQ$47))</f>
        <v>0.11927159597953402</v>
      </c>
      <c r="CF15" s="31">
        <f>('post-vaccine carriage (0.1)'!ER15*(1-'invasiveness (0.1)'!$F$90)+'post-vaccine carriage (0.1)'!CT15)*EXP('invasiveness (0.1)'!$E15-1.96*$M15)/1000*(100000/('post-vaccine carriage (0.1)'!CT$47+'post-vaccine carriage (0.1)'!ER$47))</f>
        <v>1.6762784389914509</v>
      </c>
      <c r="CG15" s="31">
        <f>('post-vaccine carriage (0.1)'!ES15*(1-'invasiveness (0.1)'!$F$90)+'post-vaccine carriage (0.1)'!CU15)*EXP('invasiveness (0.1)'!$E15-1.96*$M15)/1000*(100000/('post-vaccine carriage (0.1)'!CU$47+'post-vaccine carriage (0.1)'!ES$47))</f>
        <v>1.9453386638989201</v>
      </c>
      <c r="CH15" s="31">
        <f>('post-vaccine carriage (0.1)'!ET15*(1-'invasiveness (0.1)'!$F$90)+'post-vaccine carriage (0.1)'!CV15)*EXP('invasiveness (0.1)'!$E15-1.96*$M15)/1000*(100000/('post-vaccine carriage (0.1)'!CV$47+'post-vaccine carriage (0.1)'!ET$47))</f>
        <v>3.8649223606307617</v>
      </c>
      <c r="CI15" s="31">
        <f>('post-vaccine carriage (0.1)'!EU15*(1-'invasiveness (0.1)'!$F$90)+'post-vaccine carriage (0.1)'!CW15)*EXP('invasiveness (0.1)'!$E15-1.96*$M15)/1000*(100000/('post-vaccine carriage (0.1)'!CW$47+'post-vaccine carriage (0.1)'!EU$47))</f>
        <v>3.9871122812846571</v>
      </c>
      <c r="CJ15" s="31">
        <f>('post-vaccine carriage (0.1)'!EV15*(1-'invasiveness (0.1)'!$F$90)+'post-vaccine carriage (0.1)'!CX15)*EXP('invasiveness (0.1)'!$E15-1.96*$M15)/1000*(100000/('post-vaccine carriage (0.1)'!CX$47+'post-vaccine carriage (0.1)'!EV$47))</f>
        <v>3.2145603356298302</v>
      </c>
      <c r="CK15" s="31">
        <f>('post-vaccine carriage (0.1)'!EW15*(1-'invasiveness (0.1)'!$F$90)+'post-vaccine carriage (0.1)'!CY15)*EXP('invasiveness (0.1)'!$E15-1.96*$M15)/1000*(100000/('post-vaccine carriage (0.1)'!CY$47+'post-vaccine carriage (0.1)'!EW$47))</f>
        <v>2.8886956111140822</v>
      </c>
      <c r="CL15" s="31">
        <f>('post-vaccine carriage (0.1)'!EX15*(1-'invasiveness (0.1)'!$F$90)+'post-vaccine carriage (0.1)'!CZ15)*EXP('invasiveness (0.1)'!$E15-1.96*$M15)/1000*(100000/('post-vaccine carriage (0.1)'!CZ$47+'post-vaccine carriage (0.1)'!EX$47))</f>
        <v>2.6329565601006721</v>
      </c>
      <c r="CM15" s="31">
        <f>('post-vaccine carriage (0.1)'!EY15*(1-'invasiveness (0.1)'!$F$90)+'post-vaccine carriage (0.1)'!DA15)*EXP('invasiveness (0.1)'!$E15-1.96*$M15)/1000*(100000/('post-vaccine carriage (0.1)'!DA$47+'post-vaccine carriage (0.1)'!EY$47))</f>
        <v>2.351915328771176</v>
      </c>
      <c r="CN15" s="31">
        <f>('post-vaccine carriage (0.1)'!EZ15*(1-'invasiveness (0.1)'!$F$90)+'post-vaccine carriage (0.1)'!DB15)*EXP('invasiveness (0.1)'!$E15-1.96*$M15)/1000*(100000/('post-vaccine carriage (0.1)'!DB$47+'post-vaccine carriage (0.1)'!EZ$47))</f>
        <v>1.6092747160054046</v>
      </c>
      <c r="CO15" s="38">
        <f>('post-vaccine carriage (0.1)'!FA15*(1-'invasiveness (0.1)'!$F$90)+'post-vaccine carriage (0.1)'!DC15)*EXP('invasiveness (0.1)'!$E15-1.96*$M15)/1000*(100000/('post-vaccine carriage (0.1)'!DC$47+'post-vaccine carriage (0.1)'!FA$47))</f>
        <v>2.9179417272291217</v>
      </c>
      <c r="CP15" s="31">
        <f>('post-vaccine carriage (0.1)'!DN15*(1-'invasiveness (0.1)'!$F$90)+'post-vaccine carriage (0.1)'!BP15)*MIN(1000, EXP('invasiveness (0.1)'!$B15+1.96*$J15))/1000*(100000/('post-vaccine carriage (0.1)'!BP$47+'post-vaccine carriage (0.1)'!DN$47))</f>
        <v>11.855345904738083</v>
      </c>
      <c r="CQ15" s="31">
        <f>('post-vaccine carriage (0.1)'!DO15*(1-'invasiveness (0.1)'!$F$90)+'post-vaccine carriage (0.1)'!BQ15)*MIN(1000, EXP('invasiveness (0.1)'!$B15+1.96*$J15))/1000*(100000/('post-vaccine carriage (0.1)'!BQ$47+'post-vaccine carriage (0.1)'!DO$47))</f>
        <v>9.3786727069401223</v>
      </c>
      <c r="CR15" s="31">
        <f>('post-vaccine carriage (0.1)'!DP15*(1-'invasiveness (0.1)'!$F$90)+'post-vaccine carriage (0.1)'!BR15)*MIN(1000, EXP('invasiveness (0.1)'!$B15+1.96*$J15))/1000*(100000/('post-vaccine carriage (0.1)'!BR$47+'post-vaccine carriage (0.1)'!DP$47))</f>
        <v>9.9723263727505618</v>
      </c>
      <c r="CS15" s="31">
        <f>('post-vaccine carriage (0.1)'!DQ15*(1-'invasiveness (0.1)'!$F$90)+'post-vaccine carriage (0.1)'!BS15)*MIN(1000, EXP('invasiveness (0.1)'!$B15+1.96*$J15))/1000*(100000/('post-vaccine carriage (0.1)'!BS$47+'post-vaccine carriage (0.1)'!DQ$47))</f>
        <v>6.9721967750558393</v>
      </c>
      <c r="CT15" s="31">
        <f>('post-vaccine carriage (0.1)'!DR15*(1-'invasiveness (0.1)'!$F$90)+'post-vaccine carriage (0.1)'!BT15)*MIN(1000, EXP('invasiveness (0.1)'!$B15+1.96*$J15))/1000*(100000/('post-vaccine carriage (0.1)'!BT$47+'post-vaccine carriage (0.1)'!DR$47))</f>
        <v>4.6909000319146523</v>
      </c>
      <c r="CU15" s="31">
        <f>('post-vaccine carriage (0.1)'!DS15*(1-'invasiveness (0.1)'!$F$90)+'post-vaccine carriage (0.1)'!BU15)*MIN(1000, EXP('invasiveness (0.1)'!$B15+1.96*$J15))/1000*(100000/('post-vaccine carriage (0.1)'!BU$47+'post-vaccine carriage (0.1)'!DS$47))</f>
        <v>4.1161908418551407</v>
      </c>
      <c r="CV15" s="31">
        <f>('post-vaccine carriage (0.1)'!DT15*(1-'invasiveness (0.1)'!$F$90)+'post-vaccine carriage (0.1)'!BV15)*MIN(1000, EXP('invasiveness (0.1)'!$B15+1.96*$J15))/1000*(100000/('post-vaccine carriage (0.1)'!BV$47+'post-vaccine carriage (0.1)'!DT$47))</f>
        <v>3.1375155598969018</v>
      </c>
      <c r="CW15" s="31">
        <f>('post-vaccine carriage (0.1)'!DU15*(1-'invasiveness (0.1)'!$F$90)+'post-vaccine carriage (0.1)'!BW15)*MIN(1000, EXP('invasiveness (0.1)'!$B15+1.96*$J15))/1000*(100000/('post-vaccine carriage (0.1)'!BW$47+'post-vaccine carriage (0.1)'!DU$47))</f>
        <v>3.2151808189728155</v>
      </c>
      <c r="CX15" s="31">
        <f>('post-vaccine carriage (0.1)'!DV15*(1-'invasiveness (0.1)'!$F$90)+'post-vaccine carriage (0.1)'!BX15)*MIN(1000, EXP('invasiveness (0.1)'!$B15+1.96*$J15))/1000*(100000/('post-vaccine carriage (0.1)'!BX$47+'post-vaccine carriage (0.1)'!DV$47))</f>
        <v>2.522888601141402</v>
      </c>
      <c r="CY15" s="38">
        <f>('post-vaccine carriage (0.1)'!DW15*(1-'invasiveness (0.1)'!$F$90)+'post-vaccine carriage (0.1)'!BY15)*MIN(1000, EXP('invasiveness (0.1)'!$B15+1.96*$J15))/1000*(100000/('post-vaccine carriage (0.1)'!BY$47+'post-vaccine carriage (0.1)'!DW$47))</f>
        <v>3.8523004443196274</v>
      </c>
      <c r="CZ15" s="31">
        <f>('post-vaccine carriage (0.1)'!DX15*(1-'invasiveness (0.1)'!$F$90)+'post-vaccine carriage (0.1)'!BZ15)*MIN(1000, EXP('invasiveness (0.1)'!$C15+1.96*$K15))/1000*(100000/('post-vaccine carriage (0.1)'!BZ$47+'post-vaccine carriage (0.1)'!DX$47))</f>
        <v>3.1139872932118404</v>
      </c>
      <c r="DA15" s="31">
        <f>('post-vaccine carriage (0.1)'!DY15*(1-'invasiveness (0.1)'!$F$90)+'post-vaccine carriage (0.1)'!CA15)*MIN(1000, EXP('invasiveness (0.1)'!$C15+1.96*$K15))/1000*(100000/('post-vaccine carriage (0.1)'!CA$47+'post-vaccine carriage (0.1)'!DY$47))</f>
        <v>3.0833422355939821</v>
      </c>
      <c r="DB15" s="31">
        <f>('post-vaccine carriage (0.1)'!DZ15*(1-'invasiveness (0.1)'!$F$90)+'post-vaccine carriage (0.1)'!CB15)*MIN(1000, EXP('invasiveness (0.1)'!$C15+1.96*$K15))/1000*(100000/('post-vaccine carriage (0.1)'!CB$47+'post-vaccine carriage (0.1)'!DZ$47))</f>
        <v>5.7479981666142095</v>
      </c>
      <c r="DC15" s="31">
        <f>('post-vaccine carriage (0.1)'!EA15*(1-'invasiveness (0.1)'!$F$90)+'post-vaccine carriage (0.1)'!CC15)*MIN(1000, EXP('invasiveness (0.1)'!$C15+1.96*$K15))/1000*(100000/('post-vaccine carriage (0.1)'!CC$47+'post-vaccine carriage (0.1)'!EA$47))</f>
        <v>5.8024424785998878</v>
      </c>
      <c r="DD15" s="31">
        <f>('post-vaccine carriage (0.1)'!EB15*(1-'invasiveness (0.1)'!$F$90)+'post-vaccine carriage (0.1)'!CD15)*MIN(1000, EXP('invasiveness (0.1)'!$C15+1.96*$K15))/1000*(100000/('post-vaccine carriage (0.1)'!CD$47+'post-vaccine carriage (0.1)'!EB$47))</f>
        <v>4.4411543379928275</v>
      </c>
      <c r="DE15" s="31">
        <f>('post-vaccine carriage (0.1)'!EC15*(1-'invasiveness (0.1)'!$F$90)+'post-vaccine carriage (0.1)'!CE15)*MIN(1000, EXP('invasiveness (0.1)'!$C15+1.96*$K15))/1000*(100000/('post-vaccine carriage (0.1)'!CE$47+'post-vaccine carriage (0.1)'!EC$47))</f>
        <v>2.1360325743729445</v>
      </c>
      <c r="DF15" s="31">
        <f>('post-vaccine carriage (0.1)'!ED15*(1-'invasiveness (0.1)'!$F$90)+'post-vaccine carriage (0.1)'!CF15)*MIN(1000, EXP('invasiveness (0.1)'!$C15+1.96*$K15))/1000*(100000/('post-vaccine carriage (0.1)'!CF$47+'post-vaccine carriage (0.1)'!ED$47))</f>
        <v>1.4626088574340279</v>
      </c>
      <c r="DG15" s="31">
        <f>('post-vaccine carriage (0.1)'!EE15*(1-'invasiveness (0.1)'!$F$90)+'post-vaccine carriage (0.1)'!CG15)*MIN(1000, EXP('invasiveness (0.1)'!$C15+1.96*$K15))/1000*(100000/('post-vaccine carriage (0.1)'!CG$47+'post-vaccine carriage (0.1)'!EE$47))</f>
        <v>0.9436023090611666</v>
      </c>
      <c r="DH15" s="31">
        <f>('post-vaccine carriage (0.1)'!EF15*(1-'invasiveness (0.1)'!$F$90)+'post-vaccine carriage (0.1)'!CH15)*MIN(1000, EXP('invasiveness (0.1)'!$C15+1.96*$K15))/1000*(100000/('post-vaccine carriage (0.1)'!CH$47+'post-vaccine carriage (0.1)'!EF$47))</f>
        <v>0.46115994059998477</v>
      </c>
      <c r="DI15" s="38">
        <f>('post-vaccine carriage (0.1)'!EG15*(1-'invasiveness (0.1)'!$F$90)+'post-vaccine carriage (0.1)'!CI15)*MIN(1000, EXP('invasiveness (0.1)'!$C15+1.96*$K15))/1000*(100000/('post-vaccine carriage (0.1)'!CI$47+'post-vaccine carriage (0.1)'!EG$47))</f>
        <v>0.63783517169534254</v>
      </c>
      <c r="DJ15" s="31">
        <f>('post-vaccine carriage (0.1)'!EH15*(1-'invasiveness (0.1)'!$F$90)+'post-vaccine carriage (0.1)'!CJ15)*MIN(1000, EXP('invasiveness (0.1)'!$D15+1.96*$L15))/1000*(100000/('post-vaccine carriage (0.1)'!CJ$47+'post-vaccine carriage (0.1)'!EH$47))</f>
        <v>1.9799475850424362</v>
      </c>
      <c r="DK15" s="31">
        <f>('post-vaccine carriage (0.1)'!EI15*(1-'invasiveness (0.1)'!$F$90)+'post-vaccine carriage (0.1)'!CK15)*MIN(1000, EXP('invasiveness (0.1)'!$D15+1.96*$L15))/1000*(100000/('post-vaccine carriage (0.1)'!CK$47+'post-vaccine carriage (0.1)'!EI$47))</f>
        <v>2.0055193962601487</v>
      </c>
      <c r="DL15" s="31">
        <f>('post-vaccine carriage (0.1)'!EJ15*(1-'invasiveness (0.1)'!$F$90)+'post-vaccine carriage (0.1)'!CL15)*MIN(1000, EXP('invasiveness (0.1)'!$D15+1.96*$L15))/1000*(100000/('post-vaccine carriage (0.1)'!CL$47+'post-vaccine carriage (0.1)'!EJ$47))</f>
        <v>4.6748009068655989</v>
      </c>
      <c r="DM15" s="31">
        <f>('post-vaccine carriage (0.1)'!EK15*(1-'invasiveness (0.1)'!$F$90)+'post-vaccine carriage (0.1)'!CM15)*MIN(1000, EXP('invasiveness (0.1)'!$D15+1.96*$L15))/1000*(100000/('post-vaccine carriage (0.1)'!CM$47+'post-vaccine carriage (0.1)'!EK$47))</f>
        <v>4.6400455768128808</v>
      </c>
      <c r="DN15" s="31">
        <f>('post-vaccine carriage (0.1)'!EL15*(1-'invasiveness (0.1)'!$F$90)+'post-vaccine carriage (0.1)'!CN15)*MIN(1000, EXP('invasiveness (0.1)'!$D15+1.96*$L15))/1000*(100000/('post-vaccine carriage (0.1)'!CN$47+'post-vaccine carriage (0.1)'!EL$47))</f>
        <v>4.0995694248314329</v>
      </c>
      <c r="DO15" s="31">
        <f>('post-vaccine carriage (0.1)'!EM15*(1-'invasiveness (0.1)'!$F$90)+'post-vaccine carriage (0.1)'!CO15)*MIN(1000, EXP('invasiveness (0.1)'!$D15+1.96*$L15))/1000*(100000/('post-vaccine carriage (0.1)'!CO$47+'post-vaccine carriage (0.1)'!EM$47))</f>
        <v>3.3310795962180095</v>
      </c>
      <c r="DP15" s="31">
        <f>('post-vaccine carriage (0.1)'!EN15*(1-'invasiveness (0.1)'!$F$90)+'post-vaccine carriage (0.1)'!CP15)*MIN(1000, EXP('invasiveness (0.1)'!$D15+1.96*$L15))/1000*(100000/('post-vaccine carriage (0.1)'!CP$47+'post-vaccine carriage (0.1)'!EN$47))</f>
        <v>2.7379110439056844</v>
      </c>
      <c r="DQ15" s="31">
        <f>('post-vaccine carriage (0.1)'!EO15*(1-'invasiveness (0.1)'!$F$90)+'post-vaccine carriage (0.1)'!CQ15)*MIN(1000, EXP('invasiveness (0.1)'!$D15+1.96*$L15))/1000*(100000/('post-vaccine carriage (0.1)'!CQ$47+'post-vaccine carriage (0.1)'!EO$47))</f>
        <v>3.2930704313297183</v>
      </c>
      <c r="DR15" s="31">
        <f>('post-vaccine carriage (0.1)'!EP15*(1-'invasiveness (0.1)'!$F$90)+'post-vaccine carriage (0.1)'!CR15)*MIN(1000, EXP('invasiveness (0.1)'!$D15+1.96*$L15))/1000*(100000/('post-vaccine carriage (0.1)'!CR$47+'post-vaccine carriage (0.1)'!EP$47))</f>
        <v>1.996166902035053</v>
      </c>
      <c r="DS15" s="38">
        <f>('post-vaccine carriage (0.1)'!EQ15*(1-'invasiveness (0.1)'!$F$90)+'post-vaccine carriage (0.1)'!CS15)*MIN(1000, EXP('invasiveness (0.1)'!$D15+1.96*$L15))/1000*(100000/('post-vaccine carriage (0.1)'!CS$47+'post-vaccine carriage (0.1)'!EQ$47))</f>
        <v>0.64491124942714373</v>
      </c>
      <c r="DT15" s="31">
        <f>('post-vaccine carriage (0.1)'!ER15*(1-'invasiveness (0.1)'!$F$90)+'post-vaccine carriage (0.1)'!CT15)*MIN(1000, EXP('invasiveness (0.1)'!$E15+1.96*$M15))/1000*(100000/('post-vaccine carriage (0.1)'!CT$47+'post-vaccine carriage (0.1)'!ER$47))</f>
        <v>13.562460592133405</v>
      </c>
      <c r="DU15" s="31">
        <f>('post-vaccine carriage (0.1)'!ES15*(1-'invasiveness (0.1)'!$F$90)+'post-vaccine carriage (0.1)'!CU15)*MIN(1000, EXP('invasiveness (0.1)'!$E15+1.96*$M15))/1000*(100000/('post-vaccine carriage (0.1)'!CU$47+'post-vaccine carriage (0.1)'!ES$47))</f>
        <v>15.739377393266771</v>
      </c>
      <c r="DV15" s="31">
        <f>('post-vaccine carriage (0.1)'!ET15*(1-'invasiveness (0.1)'!$F$90)+'post-vaccine carriage (0.1)'!CV15)*MIN(1000, EXP('invasiveness (0.1)'!$E15+1.96*$M15))/1000*(100000/('post-vaccine carriage (0.1)'!CV$47+'post-vaccine carriage (0.1)'!ET$47))</f>
        <v>31.270376083371701</v>
      </c>
      <c r="DW15" s="31">
        <f>('post-vaccine carriage (0.1)'!EU15*(1-'invasiveness (0.1)'!$F$90)+'post-vaccine carriage (0.1)'!CW15)*MIN(1000, EXP('invasiveness (0.1)'!$E15+1.96*$M15))/1000*(100000/('post-vaccine carriage (0.1)'!CW$47+'post-vaccine carriage (0.1)'!EU$47))</f>
        <v>32.25899226137458</v>
      </c>
      <c r="DX15" s="31">
        <f>('post-vaccine carriage (0.1)'!EV15*(1-'invasiveness (0.1)'!$F$90)+'post-vaccine carriage (0.1)'!CX15)*MIN(1000, EXP('invasiveness (0.1)'!$E15+1.96*$M15))/1000*(100000/('post-vaccine carriage (0.1)'!CX$47+'post-vaccine carriage (0.1)'!EV$47))</f>
        <v>26.008416536840667</v>
      </c>
      <c r="DY15" s="31">
        <f>('post-vaccine carriage (0.1)'!EW15*(1-'invasiveness (0.1)'!$F$90)+'post-vaccine carriage (0.1)'!CY15)*MIN(1000, EXP('invasiveness (0.1)'!$E15+1.96*$M15))/1000*(100000/('post-vaccine carriage (0.1)'!CY$47+'post-vaccine carriage (0.1)'!EW$47))</f>
        <v>23.371904975390109</v>
      </c>
      <c r="DZ15" s="31">
        <f>('post-vaccine carriage (0.1)'!EX15*(1-'invasiveness (0.1)'!$F$90)+'post-vaccine carriage (0.1)'!CZ15)*MIN(1000, EXP('invasiveness (0.1)'!$E15+1.96*$M15))/1000*(100000/('post-vaccine carriage (0.1)'!CZ$47+'post-vaccine carriage (0.1)'!EX$47))</f>
        <v>21.302767342548044</v>
      </c>
      <c r="EA15" s="31">
        <f>('post-vaccine carriage (0.1)'!EY15*(1-'invasiveness (0.1)'!$F$90)+'post-vaccine carriage (0.1)'!DA15)*MIN(1000, EXP('invasiveness (0.1)'!$E15+1.96*$M15))/1000*(100000/('post-vaccine carriage (0.1)'!DA$47+'post-vaccine carriage (0.1)'!EY$47))</f>
        <v>19.028914421690672</v>
      </c>
      <c r="EB15" s="31">
        <f>('post-vaccine carriage (0.1)'!EZ15*(1-'invasiveness (0.1)'!$F$90)+'post-vaccine carriage (0.1)'!DB15)*MIN(1000, EXP('invasiveness (0.1)'!$E15+1.96*$M15))/1000*(100000/('post-vaccine carriage (0.1)'!DB$47+'post-vaccine carriage (0.1)'!EZ$47))</f>
        <v>13.0203457910439</v>
      </c>
      <c r="EC15" s="38">
        <f>('post-vaccine carriage (0.1)'!FA15*(1-'invasiveness (0.1)'!$F$90)+'post-vaccine carriage (0.1)'!DC15)*MIN(1000, EXP('invasiveness (0.1)'!$E15+1.96*$M15))/1000*(100000/('post-vaccine carriage (0.1)'!DC$47+'post-vaccine carriage (0.1)'!FA$47))</f>
        <v>23.608529922688145</v>
      </c>
      <c r="GE15" s="41">
        <f t="shared" si="4"/>
        <v>2.678249610405901</v>
      </c>
      <c r="GF15" s="41">
        <f t="shared" si="4"/>
        <v>2.1187426099012479</v>
      </c>
      <c r="GG15" s="41">
        <f t="shared" si="4"/>
        <v>2.2528553310271162</v>
      </c>
      <c r="GH15" s="41">
        <f t="shared" si="4"/>
        <v>1.5750939235778558</v>
      </c>
      <c r="GI15" s="41">
        <f t="shared" si="4"/>
        <v>1.0597245566582227</v>
      </c>
      <c r="GJ15" s="41">
        <f t="shared" si="4"/>
        <v>0.92989159549945832</v>
      </c>
      <c r="GK15" s="41">
        <f t="shared" si="4"/>
        <v>0.70879836771173266</v>
      </c>
      <c r="GL15" s="41">
        <f t="shared" si="4"/>
        <v>0.72634378153040524</v>
      </c>
      <c r="GM15" s="41">
        <f t="shared" si="4"/>
        <v>0.56994755508601291</v>
      </c>
      <c r="GN15" s="41">
        <f t="shared" si="4"/>
        <v>0.87027592843512713</v>
      </c>
      <c r="GO15" s="41">
        <f t="shared" si="4"/>
        <v>0.44750440752850718</v>
      </c>
      <c r="GP15" s="41">
        <f t="shared" si="4"/>
        <v>0.44310047229638483</v>
      </c>
      <c r="GQ15" s="41">
        <f t="shared" si="4"/>
        <v>0.82603243745819932</v>
      </c>
      <c r="GR15" s="41">
        <f t="shared" si="4"/>
        <v>0.83385651228071378</v>
      </c>
      <c r="GS15" s="41">
        <f t="shared" si="4"/>
        <v>0.63822872530614949</v>
      </c>
      <c r="GT15" s="41">
        <f t="shared" si="4"/>
        <v>0.30696464103757948</v>
      </c>
      <c r="GU15" s="41">
        <f t="shared" si="10"/>
        <v>0.2101883689823506</v>
      </c>
      <c r="GV15" s="41">
        <f t="shared" si="10"/>
        <v>0.13560305566417816</v>
      </c>
      <c r="GW15" s="41">
        <f t="shared" si="10"/>
        <v>6.627230189536891E-2</v>
      </c>
      <c r="GX15" s="41">
        <f t="shared" si="10"/>
        <v>9.1661918862862291E-2</v>
      </c>
      <c r="GY15" s="41">
        <f t="shared" si="10"/>
        <v>0.4852988945018592</v>
      </c>
      <c r="GZ15" s="41">
        <f t="shared" si="10"/>
        <v>0.49156672290707426</v>
      </c>
      <c r="HA15" s="41">
        <f t="shared" si="6"/>
        <v>1.1458261467409199</v>
      </c>
      <c r="HB15" s="41">
        <f t="shared" si="6"/>
        <v>1.137307374132972</v>
      </c>
      <c r="HC15" s="41">
        <f t="shared" si="6"/>
        <v>1.0048329182217599</v>
      </c>
      <c r="HD15" s="41">
        <f t="shared" si="6"/>
        <v>0.81647072768729456</v>
      </c>
      <c r="HE15" s="41">
        <f t="shared" si="6"/>
        <v>0.67108099875451099</v>
      </c>
      <c r="HF15" s="41">
        <f t="shared" si="6"/>
        <v>0.80715441757859463</v>
      </c>
      <c r="HG15" s="41">
        <f t="shared" si="6"/>
        <v>0.48927436166349286</v>
      </c>
      <c r="HH15" s="41">
        <f t="shared" si="6"/>
        <v>0.15807222310488467</v>
      </c>
      <c r="HI15" s="41">
        <f t="shared" si="6"/>
        <v>3.0917882835140613</v>
      </c>
      <c r="HJ15" s="41">
        <f t="shared" si="6"/>
        <v>3.5880526460319482</v>
      </c>
      <c r="HK15" s="41">
        <f t="shared" si="6"/>
        <v>7.1286019036785104</v>
      </c>
      <c r="HL15" s="41">
        <f t="shared" si="6"/>
        <v>7.3539733910481893</v>
      </c>
      <c r="HM15" s="41">
        <f t="shared" si="6"/>
        <v>5.9290507777031838</v>
      </c>
      <c r="HN15" s="41">
        <f t="shared" si="6"/>
        <v>5.3280141516671726</v>
      </c>
      <c r="HO15" s="41">
        <f t="shared" si="6"/>
        <v>4.8563198417194826</v>
      </c>
      <c r="HP15" s="41">
        <f t="shared" si="6"/>
        <v>4.3379572797505439</v>
      </c>
      <c r="HQ15" s="41">
        <f t="shared" si="7"/>
        <v>2.9682042053195588</v>
      </c>
      <c r="HR15" s="41">
        <f t="shared" si="7"/>
        <v>5.3819567408215008</v>
      </c>
      <c r="HS15" s="41">
        <f t="shared" si="5"/>
        <v>7.7677085714958976</v>
      </c>
      <c r="HT15" s="41">
        <f t="shared" si="5"/>
        <v>6.1449743398746399</v>
      </c>
      <c r="HU15" s="41">
        <f t="shared" si="5"/>
        <v>6.5339405248741649</v>
      </c>
      <c r="HV15" s="41">
        <f t="shared" si="5"/>
        <v>4.5682338657122301</v>
      </c>
      <c r="HW15" s="41">
        <f t="shared" si="5"/>
        <v>3.0735117033887027</v>
      </c>
      <c r="HX15" s="41">
        <f t="shared" si="5"/>
        <v>2.6969580762221943</v>
      </c>
      <c r="HY15" s="41">
        <f t="shared" si="5"/>
        <v>2.0557229374532824</v>
      </c>
      <c r="HZ15" s="41">
        <f t="shared" si="5"/>
        <v>2.1066097781645539</v>
      </c>
      <c r="IA15" s="41">
        <f t="shared" si="5"/>
        <v>1.6530148988890525</v>
      </c>
      <c r="IB15" s="41">
        <f t="shared" si="5"/>
        <v>2.5240551749198517</v>
      </c>
      <c r="IC15" s="41">
        <f t="shared" si="5"/>
        <v>2.5722306518766782</v>
      </c>
      <c r="ID15" s="41">
        <f t="shared" si="5"/>
        <v>2.5469170750663248</v>
      </c>
      <c r="IE15" s="41">
        <f t="shared" si="5"/>
        <v>4.7479888897832447</v>
      </c>
      <c r="IF15" s="41">
        <f t="shared" si="5"/>
        <v>4.7929612403176156</v>
      </c>
      <c r="IG15" s="41">
        <f t="shared" si="5"/>
        <v>3.6685035108533084</v>
      </c>
      <c r="IH15" s="41">
        <f t="shared" si="5"/>
        <v>1.7644158257120297</v>
      </c>
      <c r="II15" s="41">
        <f t="shared" si="11"/>
        <v>1.208151151740168</v>
      </c>
      <c r="IJ15" s="41">
        <f t="shared" si="11"/>
        <v>0.7794388846222009</v>
      </c>
      <c r="IK15" s="41">
        <f t="shared" si="11"/>
        <v>0.38092953597296925</v>
      </c>
      <c r="IL15" s="41">
        <f t="shared" si="11"/>
        <v>0.52686765390990697</v>
      </c>
      <c r="IM15" s="41">
        <f t="shared" si="11"/>
        <v>1.1284719357799768</v>
      </c>
      <c r="IN15" s="41">
        <f t="shared" si="11"/>
        <v>1.1430466000409165</v>
      </c>
      <c r="IO15" s="41">
        <f t="shared" si="8"/>
        <v>2.664404688593585</v>
      </c>
      <c r="IP15" s="41">
        <f t="shared" si="8"/>
        <v>2.6445958740171012</v>
      </c>
      <c r="IQ15" s="41">
        <f t="shared" si="8"/>
        <v>2.3365512701715172</v>
      </c>
      <c r="IR15" s="41">
        <f t="shared" si="8"/>
        <v>1.8985501780850189</v>
      </c>
      <c r="IS15" s="41">
        <f t="shared" si="8"/>
        <v>1.5604735191226811</v>
      </c>
      <c r="IT15" s="41">
        <f t="shared" si="8"/>
        <v>1.8768868390133684</v>
      </c>
      <c r="IU15" s="41">
        <f t="shared" si="8"/>
        <v>1.1377161421326893</v>
      </c>
      <c r="IV15" s="41">
        <f t="shared" si="8"/>
        <v>0.36756743034272504</v>
      </c>
      <c r="IW15" s="41">
        <f t="shared" si="8"/>
        <v>8.7943938696278927</v>
      </c>
      <c r="IX15" s="41">
        <f t="shared" si="8"/>
        <v>10.205986083335903</v>
      </c>
      <c r="IY15" s="41">
        <f t="shared" si="8"/>
        <v>20.276851819062429</v>
      </c>
      <c r="IZ15" s="41">
        <f t="shared" si="8"/>
        <v>20.917906589041735</v>
      </c>
      <c r="JA15" s="41">
        <f t="shared" si="8"/>
        <v>16.864805423507654</v>
      </c>
      <c r="JB15" s="41">
        <f t="shared" si="8"/>
        <v>15.155195212608854</v>
      </c>
      <c r="JC15" s="41">
        <f t="shared" si="8"/>
        <v>13.813490940727888</v>
      </c>
      <c r="JD15" s="41">
        <f t="shared" si="8"/>
        <v>12.339041813168951</v>
      </c>
      <c r="JE15" s="41">
        <f t="shared" si="9"/>
        <v>8.4428668697189373</v>
      </c>
      <c r="JF15" s="41">
        <f t="shared" si="9"/>
        <v>15.308631454637522</v>
      </c>
    </row>
    <row r="16" spans="1:266" x14ac:dyDescent="0.25">
      <c r="A16" s="28" t="s">
        <v>70</v>
      </c>
      <c r="B16" s="97">
        <v>-6.9791147149999997</v>
      </c>
      <c r="C16" s="97">
        <v>-9.0020795430000007</v>
      </c>
      <c r="D16" s="97">
        <v>1.8494425299999999</v>
      </c>
      <c r="E16" s="26">
        <v>-9.4819298700000001</v>
      </c>
      <c r="F16" s="97">
        <v>2.9769325999999999E-2</v>
      </c>
      <c r="G16" s="97">
        <v>1.9122117000000001E-2</v>
      </c>
      <c r="H16" s="97">
        <v>0.66948054499999998</v>
      </c>
      <c r="I16" s="26">
        <v>9.8879310000000008E-3</v>
      </c>
      <c r="J16" s="97">
        <f t="shared" si="3"/>
        <v>5.7958281382105969</v>
      </c>
      <c r="K16" s="97">
        <f t="shared" si="0"/>
        <v>7.2315603423011323</v>
      </c>
      <c r="L16" s="97">
        <f t="shared" si="0"/>
        <v>1.222168312623892</v>
      </c>
      <c r="M16" s="26">
        <f t="shared" si="0"/>
        <v>10.056509921869537</v>
      </c>
      <c r="N16" s="31">
        <f>('post-vaccine carriage (0.1)'!DN16*(1-'invasiveness (0.1)'!$F$90)+'post-vaccine carriage (0.1)'!BP16)*EXP('invasiveness (0.1)'!$B16)/1000*(100000/('post-vaccine carriage (0.1)'!BP$47+'post-vaccine carriage (0.1)'!DN$47))</f>
        <v>5.3663674450454943E-4</v>
      </c>
      <c r="O16" s="31">
        <f>('post-vaccine carriage (0.1)'!DO16*(1-'invasiveness (0.1)'!$F$90)+'post-vaccine carriage (0.1)'!BQ16)*EXP('invasiveness (0.1)'!$B16)/1000*(100000/('post-vaccine carriage (0.1)'!BQ$47+'post-vaccine carriage (0.1)'!DO$47))</f>
        <v>5.8203244820935181E-4</v>
      </c>
      <c r="P16" s="31">
        <f>('post-vaccine carriage (0.1)'!DP16*(1-'invasiveness (0.1)'!$F$90)+'post-vaccine carriage (0.1)'!BR16)*EXP('invasiveness (0.1)'!$B16)/1000*(100000/('post-vaccine carriage (0.1)'!BR$47+'post-vaccine carriage (0.1)'!DP$47))</f>
        <v>5.2956573266567993E-4</v>
      </c>
      <c r="Q16" s="31">
        <f>('post-vaccine carriage (0.1)'!DQ16*(1-'invasiveness (0.1)'!$F$90)+'post-vaccine carriage (0.1)'!BS16)*EXP('invasiveness (0.1)'!$B16)/1000*(100000/('post-vaccine carriage (0.1)'!BS$47+'post-vaccine carriage (0.1)'!DQ$47))</f>
        <v>3.0584923154026756E-4</v>
      </c>
      <c r="R16" s="31">
        <f>('post-vaccine carriage (0.1)'!DR16*(1-'invasiveness (0.1)'!$F$90)+'post-vaccine carriage (0.1)'!BT16)*EXP('invasiveness (0.1)'!$B16)/1000*(100000/('post-vaccine carriage (0.1)'!BT$47+'post-vaccine carriage (0.1)'!DR$47))</f>
        <v>2.5995307335913045E-4</v>
      </c>
      <c r="S16" s="31">
        <f>('post-vaccine carriage (0.1)'!DS16*(1-'invasiveness (0.1)'!$F$90)+'post-vaccine carriage (0.1)'!BU16)*EXP('invasiveness (0.1)'!$B16)/1000*(100000/('post-vaccine carriage (0.1)'!BU$47+'post-vaccine carriage (0.1)'!DS$47))</f>
        <v>1.3514271730583174E-4</v>
      </c>
      <c r="T16" s="31">
        <f>('post-vaccine carriage (0.1)'!DT16*(1-'invasiveness (0.1)'!$F$90)+'post-vaccine carriage (0.1)'!BV16)*EXP('invasiveness (0.1)'!$B16)/1000*(100000/('post-vaccine carriage (0.1)'!BV$47+'post-vaccine carriage (0.1)'!DT$47))</f>
        <v>1.7185441605521587E-4</v>
      </c>
      <c r="U16" s="31">
        <f>('post-vaccine carriage (0.1)'!DU16*(1-'invasiveness (0.1)'!$F$90)+'post-vaccine carriage (0.1)'!BW16)*EXP('invasiveness (0.1)'!$B16)/1000*(100000/('post-vaccine carriage (0.1)'!BW$47+'post-vaccine carriage (0.1)'!DU$47))</f>
        <v>2.2223504016534784E-4</v>
      </c>
      <c r="V16" s="31">
        <f>('post-vaccine carriage (0.1)'!DV16*(1-'invasiveness (0.1)'!$F$90)+'post-vaccine carriage (0.1)'!BX16)*EXP('invasiveness (0.1)'!$B16)/1000*(100000/('post-vaccine carriage (0.1)'!BX$47+'post-vaccine carriage (0.1)'!DV$47))</f>
        <v>1.6204524183700399E-4</v>
      </c>
      <c r="W16" s="38">
        <f>('post-vaccine carriage (0.1)'!DW16*(1-'invasiveness (0.1)'!$F$90)+'post-vaccine carriage (0.1)'!BY16)*EXP('invasiveness (0.1)'!$B16)/1000*(100000/('post-vaccine carriage (0.1)'!BY$47+'post-vaccine carriage (0.1)'!DW$47))</f>
        <v>1.6061548145301135E-4</v>
      </c>
      <c r="X16" s="31">
        <f>('post-vaccine carriage (0.1)'!DX16*(1-'invasiveness (0.1)'!$F$90)+'post-vaccine carriage (0.1)'!BZ16)*EXP('invasiveness (0.1)'!$C16)/1000*(100000/('post-vaccine carriage (0.1)'!BZ$47+'post-vaccine carriage (0.1)'!DX$47))</f>
        <v>2.6250892004599492E-5</v>
      </c>
      <c r="Y16" s="31">
        <f>('post-vaccine carriage (0.1)'!DY16*(1-'invasiveness (0.1)'!$F$90)+'post-vaccine carriage (0.1)'!CA16)*EXP('invasiveness (0.1)'!$C16)/1000*(100000/('post-vaccine carriage (0.1)'!CA$47+'post-vaccine carriage (0.1)'!DY$47))</f>
        <v>4.3211731491360726E-5</v>
      </c>
      <c r="Z16" s="31">
        <f>('post-vaccine carriage (0.1)'!DZ16*(1-'invasiveness (0.1)'!$F$90)+'post-vaccine carriage (0.1)'!CB16)*EXP('invasiveness (0.1)'!$C16)/1000*(100000/('post-vaccine carriage (0.1)'!CB$47+'post-vaccine carriage (0.1)'!DZ$47))</f>
        <v>6.6968470191813381E-5</v>
      </c>
      <c r="AA16" s="31">
        <f>('post-vaccine carriage (0.1)'!EA16*(1-'invasiveness (0.1)'!$F$90)+'post-vaccine carriage (0.1)'!CC16)*EXP('invasiveness (0.1)'!$C16)/1000*(100000/('post-vaccine carriage (0.1)'!CC$47+'post-vaccine carriage (0.1)'!EA$47))</f>
        <v>8.0624870736322921E-5</v>
      </c>
      <c r="AB16" s="31">
        <f>('post-vaccine carriage (0.1)'!EB16*(1-'invasiveness (0.1)'!$F$90)+'post-vaccine carriage (0.1)'!CD16)*EXP('invasiveness (0.1)'!$C16)/1000*(100000/('post-vaccine carriage (0.1)'!CD$47+'post-vaccine carriage (0.1)'!EB$47))</f>
        <v>4.5779989844825209E-5</v>
      </c>
      <c r="AC16" s="31">
        <f>('post-vaccine carriage (0.1)'!EC16*(1-'invasiveness (0.1)'!$F$90)+'post-vaccine carriage (0.1)'!CE16)*EXP('invasiveness (0.1)'!$C16)/1000*(100000/('post-vaccine carriage (0.1)'!CE$47+'post-vaccine carriage (0.1)'!EC$47))</f>
        <v>2.749266259235229E-5</v>
      </c>
      <c r="AD16" s="31">
        <f>('post-vaccine carriage (0.1)'!ED16*(1-'invasiveness (0.1)'!$F$90)+'post-vaccine carriage (0.1)'!CF16)*EXP('invasiveness (0.1)'!$C16)/1000*(100000/('post-vaccine carriage (0.1)'!CF$47+'post-vaccine carriage (0.1)'!ED$47))</f>
        <v>2.1623445782902233E-5</v>
      </c>
      <c r="AE16" s="31">
        <f>('post-vaccine carriage (0.1)'!EE16*(1-'invasiveness (0.1)'!$F$90)+'post-vaccine carriage (0.1)'!CG16)*EXP('invasiveness (0.1)'!$C16)/1000*(100000/('post-vaccine carriage (0.1)'!CG$47+'post-vaccine carriage (0.1)'!EE$47))</f>
        <v>1.3080833873303529E-5</v>
      </c>
      <c r="AF16" s="31">
        <f>('post-vaccine carriage (0.1)'!EF16*(1-'invasiveness (0.1)'!$F$90)+'post-vaccine carriage (0.1)'!CH16)*EXP('invasiveness (0.1)'!$C16)/1000*(100000/('post-vaccine carriage (0.1)'!CH$47+'post-vaccine carriage (0.1)'!EF$47))</f>
        <v>9.5196114353658119E-6</v>
      </c>
      <c r="AG16" s="38">
        <f>('post-vaccine carriage (0.1)'!EG16*(1-'invasiveness (0.1)'!$F$90)+'post-vaccine carriage (0.1)'!CI16)*EXP('invasiveness (0.1)'!$C16)/1000*(100000/('post-vaccine carriage (0.1)'!CI$47+'post-vaccine carriage (0.1)'!EG$47))</f>
        <v>8.5861341236500462E-6</v>
      </c>
      <c r="AH16" s="31">
        <f>('post-vaccine carriage (0.1)'!EH16*(1-'invasiveness (0.1)'!$F$90)+'post-vaccine carriage (0.1)'!CJ16)*EXP('invasiveness (0.1)'!$D16)/1000*(100000/('post-vaccine carriage (0.1)'!CJ$47+'post-vaccine carriage (0.1)'!EH$47))</f>
        <v>0.98780877908095444</v>
      </c>
      <c r="AI16" s="31">
        <f>('post-vaccine carriage (0.1)'!EI16*(1-'invasiveness (0.1)'!$F$90)+'post-vaccine carriage (0.1)'!CK16)*EXP('invasiveness (0.1)'!$D16)/1000*(100000/('post-vaccine carriage (0.1)'!CK$47+'post-vaccine carriage (0.1)'!EI$47))</f>
        <v>1.5783974363255342</v>
      </c>
      <c r="AJ16" s="31">
        <f>('post-vaccine carriage (0.1)'!EJ16*(1-'invasiveness (0.1)'!$F$90)+'post-vaccine carriage (0.1)'!CL16)*EXP('invasiveness (0.1)'!$D16)/1000*(100000/('post-vaccine carriage (0.1)'!CL$47+'post-vaccine carriage (0.1)'!EJ$47))</f>
        <v>2.7971010846454063</v>
      </c>
      <c r="AK16" s="31">
        <f>('post-vaccine carriage (0.1)'!EK16*(1-'invasiveness (0.1)'!$F$90)+'post-vaccine carriage (0.1)'!CM16)*EXP('invasiveness (0.1)'!$D16)/1000*(100000/('post-vaccine carriage (0.1)'!CM$47+'post-vaccine carriage (0.1)'!EK$47))</f>
        <v>2.8472635219451923</v>
      </c>
      <c r="AL16" s="31">
        <f>('post-vaccine carriage (0.1)'!EL16*(1-'invasiveness (0.1)'!$F$90)+'post-vaccine carriage (0.1)'!CN16)*EXP('invasiveness (0.1)'!$D16)/1000*(100000/('post-vaccine carriage (0.1)'!CN$47+'post-vaccine carriage (0.1)'!EL$47))</f>
        <v>2.2036923430755082</v>
      </c>
      <c r="AM16" s="31">
        <f>('post-vaccine carriage (0.1)'!EM16*(1-'invasiveness (0.1)'!$F$90)+'post-vaccine carriage (0.1)'!CO16)*EXP('invasiveness (0.1)'!$D16)/1000*(100000/('post-vaccine carriage (0.1)'!CO$47+'post-vaccine carriage (0.1)'!EM$47))</f>
        <v>1.4469255641419891</v>
      </c>
      <c r="AN16" s="31">
        <f>('post-vaccine carriage (0.1)'!EN16*(1-'invasiveness (0.1)'!$F$90)+'post-vaccine carriage (0.1)'!CP16)*EXP('invasiveness (0.1)'!$D16)/1000*(100000/('post-vaccine carriage (0.1)'!CP$47+'post-vaccine carriage (0.1)'!EN$47))</f>
        <v>1.862675042931941</v>
      </c>
      <c r="AO16" s="31">
        <f>('post-vaccine carriage (0.1)'!EO16*(1-'invasiveness (0.1)'!$F$90)+'post-vaccine carriage (0.1)'!CQ16)*EXP('invasiveness (0.1)'!$D16)/1000*(100000/('post-vaccine carriage (0.1)'!CQ$47+'post-vaccine carriage (0.1)'!EO$47))</f>
        <v>1.8393120155210165</v>
      </c>
      <c r="AP16" s="31">
        <f>('post-vaccine carriage (0.1)'!EP16*(1-'invasiveness (0.1)'!$F$90)+'post-vaccine carriage (0.1)'!CR16)*EXP('invasiveness (0.1)'!$D16)/1000*(100000/('post-vaccine carriage (0.1)'!CR$47+'post-vaccine carriage (0.1)'!EP$47))</f>
        <v>1.8387346853664894</v>
      </c>
      <c r="AQ16" s="38">
        <f>('post-vaccine carriage (0.1)'!EQ16*(1-'invasiveness (0.1)'!$F$90)+'post-vaccine carriage (0.1)'!CS16)*EXP('invasiveness (0.1)'!$D16)/1000*(100000/('post-vaccine carriage (0.1)'!CS$47+'post-vaccine carriage (0.1)'!EQ$47))</f>
        <v>0.19892050150880938</v>
      </c>
      <c r="AR16" s="31">
        <f>('post-vaccine carriage (0.1)'!ER16*(1-'invasiveness (0.1)'!$F$90)+'post-vaccine carriage (0.1)'!CT16)*EXP('invasiveness (0.1)'!$E16)/1000*(100000/('post-vaccine carriage (0.1)'!CT$47+'post-vaccine carriage (0.1)'!ER$47))</f>
        <v>1.2124007444117135E-5</v>
      </c>
      <c r="AS16" s="31">
        <f>('post-vaccine carriage (0.1)'!ES16*(1-'invasiveness (0.1)'!$F$90)+'post-vaccine carriage (0.1)'!CU16)*EXP('invasiveness (0.1)'!$E16)/1000*(100000/('post-vaccine carriage (0.1)'!CU$47+'post-vaccine carriage (0.1)'!ES$47))</f>
        <v>1.8766661816273218E-5</v>
      </c>
      <c r="AT16" s="31">
        <f>('post-vaccine carriage (0.1)'!ET16*(1-'invasiveness (0.1)'!$F$90)+'post-vaccine carriage (0.1)'!CV16)*EXP('invasiveness (0.1)'!$E16)/1000*(100000/('post-vaccine carriage (0.1)'!CV$47+'post-vaccine carriage (0.1)'!ET$47))</f>
        <v>2.7421638707715901E-5</v>
      </c>
      <c r="AU16" s="31">
        <f>('post-vaccine carriage (0.1)'!EU16*(1-'invasiveness (0.1)'!$F$90)+'post-vaccine carriage (0.1)'!CW16)*EXP('invasiveness (0.1)'!$E16)/1000*(100000/('post-vaccine carriage (0.1)'!CW$47+'post-vaccine carriage (0.1)'!EU$47))</f>
        <v>2.8632239110894983E-5</v>
      </c>
      <c r="AV16" s="31">
        <f>('post-vaccine carriage (0.1)'!EV16*(1-'invasiveness (0.1)'!$F$90)+'post-vaccine carriage (0.1)'!CX16)*EXP('invasiveness (0.1)'!$E16)/1000*(100000/('post-vaccine carriage (0.1)'!CX$47+'post-vaccine carriage (0.1)'!EV$47))</f>
        <v>2.3594714705706409E-5</v>
      </c>
      <c r="AW16" s="31">
        <f>('post-vaccine carriage (0.1)'!EW16*(1-'invasiveness (0.1)'!$F$90)+'post-vaccine carriage (0.1)'!CY16)*EXP('invasiveness (0.1)'!$E16)/1000*(100000/('post-vaccine carriage (0.1)'!CY$47+'post-vaccine carriage (0.1)'!EW$47))</f>
        <v>1.7956967375453325E-5</v>
      </c>
      <c r="AX16" s="31">
        <f>('post-vaccine carriage (0.1)'!EX16*(1-'invasiveness (0.1)'!$F$90)+'post-vaccine carriage (0.1)'!CZ16)*EXP('invasiveness (0.1)'!$E16)/1000*(100000/('post-vaccine carriage (0.1)'!CZ$47+'post-vaccine carriage (0.1)'!EX$47))</f>
        <v>2.2310155572560807E-5</v>
      </c>
      <c r="AY16" s="31">
        <f>('post-vaccine carriage (0.1)'!EY16*(1-'invasiveness (0.1)'!$F$90)+'post-vaccine carriage (0.1)'!DA16)*EXP('invasiveness (0.1)'!$E16)/1000*(100000/('post-vaccine carriage (0.1)'!DA$47+'post-vaccine carriage (0.1)'!EY$47))</f>
        <v>2.0101789173459894E-5</v>
      </c>
      <c r="AZ16" s="31">
        <f>('post-vaccine carriage (0.1)'!EZ16*(1-'invasiveness (0.1)'!$F$90)+'post-vaccine carriage (0.1)'!DB16)*EXP('invasiveness (0.1)'!$E16)/1000*(100000/('post-vaccine carriage (0.1)'!DB$47+'post-vaccine carriage (0.1)'!EZ$47))</f>
        <v>1.7716260217247545E-5</v>
      </c>
      <c r="BA16" s="38">
        <f>('post-vaccine carriage (0.1)'!FA16*(1-'invasiveness (0.1)'!$F$90)+'post-vaccine carriage (0.1)'!DC16)*EXP('invasiveness (0.1)'!$E16)/1000*(100000/('post-vaccine carriage (0.1)'!DC$47+'post-vaccine carriage (0.1)'!FA$47))</f>
        <v>1.348329349633007E-5</v>
      </c>
      <c r="BB16" s="31">
        <f>('post-vaccine carriage (0.1)'!DN16*(1-'invasiveness (0.1)'!$F$90)+'post-vaccine carriage (0.1)'!BP16)*EXP('invasiveness (0.1)'!$B16-1.96*$J16)/1000*(100000/('post-vaccine carriage (0.1)'!BP$47+'post-vaccine carriage (0.1)'!DN$47))</f>
        <v>6.2542018900593627E-9</v>
      </c>
      <c r="BC16" s="31">
        <f>('post-vaccine carriage (0.1)'!DO16*(1-'invasiveness (0.1)'!$F$90)+'post-vaccine carriage (0.1)'!BQ16)*EXP('invasiveness (0.1)'!$B16-1.96*$J16)/1000*(100000/('post-vaccine carriage (0.1)'!BQ$47+'post-vaccine carriage (0.1)'!DO$47))</f>
        <v>6.7832634923789607E-9</v>
      </c>
      <c r="BD16" s="31">
        <f>('post-vaccine carriage (0.1)'!DP16*(1-'invasiveness (0.1)'!$F$90)+'post-vaccine carriage (0.1)'!BR16)*EXP('invasiveness (0.1)'!$B16-1.96*$J16)/1000*(100000/('post-vaccine carriage (0.1)'!BR$47+'post-vaccine carriage (0.1)'!DP$47))</f>
        <v>6.1717931916983906E-9</v>
      </c>
      <c r="BE16" s="31">
        <f>('post-vaccine carriage (0.1)'!DQ16*(1-'invasiveness (0.1)'!$F$90)+'post-vaccine carriage (0.1)'!BS16)*EXP('invasiveness (0.1)'!$B16-1.96*$J16)/1000*(100000/('post-vaccine carriage (0.1)'!BS$47+'post-vaccine carriage (0.1)'!DQ$47))</f>
        <v>3.5645021731383305E-9</v>
      </c>
      <c r="BF16" s="31">
        <f>('post-vaccine carriage (0.1)'!DR16*(1-'invasiveness (0.1)'!$F$90)+'post-vaccine carriage (0.1)'!BT16)*EXP('invasiveness (0.1)'!$B16-1.96*$J16)/1000*(100000/('post-vaccine carriage (0.1)'!BT$47+'post-vaccine carriage (0.1)'!DR$47))</f>
        <v>3.0296080530796208E-9</v>
      </c>
      <c r="BG16" s="31">
        <f>('post-vaccine carriage (0.1)'!DS16*(1-'invasiveness (0.1)'!$F$90)+'post-vaccine carriage (0.1)'!BU16)*EXP('invasiveness (0.1)'!$B16-1.96*$J16)/1000*(100000/('post-vaccine carriage (0.1)'!BU$47+'post-vaccine carriage (0.1)'!DS$47))</f>
        <v>1.5750129797433688E-9</v>
      </c>
      <c r="BH16" s="31">
        <f>('post-vaccine carriage (0.1)'!DT16*(1-'invasiveness (0.1)'!$F$90)+'post-vaccine carriage (0.1)'!BV16)*EXP('invasiveness (0.1)'!$B16-1.96*$J16)/1000*(100000/('post-vaccine carriage (0.1)'!BV$47+'post-vaccine carriage (0.1)'!DT$47))</f>
        <v>2.0028673487498531E-9</v>
      </c>
      <c r="BI16" s="31">
        <f>('post-vaccine carriage (0.1)'!DU16*(1-'invasiveness (0.1)'!$F$90)+'post-vaccine carriage (0.1)'!BW16)*EXP('invasiveness (0.1)'!$B16-1.96*$J16)/1000*(100000/('post-vaccine carriage (0.1)'!BW$47+'post-vaccine carriage (0.1)'!DU$47))</f>
        <v>2.5900254175154678E-9</v>
      </c>
      <c r="BJ16" s="31">
        <f>('post-vaccine carriage (0.1)'!DV16*(1-'invasiveness (0.1)'!$F$90)+'post-vaccine carriage (0.1)'!BX16)*EXP('invasiveness (0.1)'!$B16-1.96*$J16)/1000*(100000/('post-vaccine carriage (0.1)'!BX$47+'post-vaccine carriage (0.1)'!DV$47))</f>
        <v>1.8885468953636385E-9</v>
      </c>
      <c r="BK16" s="38">
        <f>('post-vaccine carriage (0.1)'!DW16*(1-'invasiveness (0.1)'!$F$90)+'post-vaccine carriage (0.1)'!BY16)*EXP('invasiveness (0.1)'!$B16-1.96*$J16)/1000*(100000/('post-vaccine carriage (0.1)'!BY$47+'post-vaccine carriage (0.1)'!DW$47))</f>
        <v>1.8718838356915798E-9</v>
      </c>
      <c r="BL16" s="31">
        <f>('post-vaccine carriage (0.1)'!DX16*(1-'invasiveness (0.1)'!$F$90)+'post-vaccine carriage (0.1)'!BZ16)*EXP('invasiveness (0.1)'!$C16-1.96*$K16)/1000*(100000/('post-vaccine carriage (0.1)'!BZ$47+'post-vaccine carriage (0.1)'!DX$47))</f>
        <v>1.8344911922833936E-11</v>
      </c>
      <c r="BM16" s="31">
        <f>('post-vaccine carriage (0.1)'!DY16*(1-'invasiveness (0.1)'!$F$90)+'post-vaccine carriage (0.1)'!CA16)*EXP('invasiveness (0.1)'!$C16-1.96*$K16)/1000*(100000/('post-vaccine carriage (0.1)'!CA$47+'post-vaccine carriage (0.1)'!DY$47))</f>
        <v>3.0197656068344965E-11</v>
      </c>
      <c r="BN16" s="31">
        <f>('post-vaccine carriage (0.1)'!DZ16*(1-'invasiveness (0.1)'!$F$90)+'post-vaccine carriage (0.1)'!CB16)*EXP('invasiveness (0.1)'!$C16-1.96*$K16)/1000*(100000/('post-vaccine carriage (0.1)'!CB$47+'post-vaccine carriage (0.1)'!DZ$47))</f>
        <v>4.6799578736619391E-11</v>
      </c>
      <c r="BO16" s="31">
        <f>('post-vaccine carriage (0.1)'!EA16*(1-'invasiveness (0.1)'!$F$90)+'post-vaccine carriage (0.1)'!CC16)*EXP('invasiveness (0.1)'!$C16-1.96*$K16)/1000*(100000/('post-vaccine carriage (0.1)'!CC$47+'post-vaccine carriage (0.1)'!EA$47))</f>
        <v>5.6343081682274477E-11</v>
      </c>
      <c r="BP16" s="31">
        <f>('post-vaccine carriage (0.1)'!EB16*(1-'invasiveness (0.1)'!$F$90)+'post-vaccine carriage (0.1)'!CD16)*EXP('invasiveness (0.1)'!$C16-1.96*$K16)/1000*(100000/('post-vaccine carriage (0.1)'!CD$47+'post-vaccine carriage (0.1)'!EB$47))</f>
        <v>3.1992432157520643E-11</v>
      </c>
      <c r="BQ16" s="31">
        <f>('post-vaccine carriage (0.1)'!EC16*(1-'invasiveness (0.1)'!$F$90)+'post-vaccine carriage (0.1)'!CE16)*EXP('invasiveness (0.1)'!$C16-1.96*$K16)/1000*(100000/('post-vaccine carriage (0.1)'!CE$47+'post-vaccine carriage (0.1)'!EC$47))</f>
        <v>1.9212698512969592E-11</v>
      </c>
      <c r="BR16" s="31">
        <f>('post-vaccine carriage (0.1)'!ED16*(1-'invasiveness (0.1)'!$F$90)+'post-vaccine carriage (0.1)'!CF16)*EXP('invasiveness (0.1)'!$C16-1.96*$K16)/1000*(100000/('post-vaccine carriage (0.1)'!CF$47+'post-vaccine carriage (0.1)'!ED$47))</f>
        <v>1.5111113492296299E-11</v>
      </c>
      <c r="BS16" s="31">
        <f>('post-vaccine carriage (0.1)'!EE16*(1-'invasiveness (0.1)'!$F$90)+'post-vaccine carriage (0.1)'!CG16)*EXP('invasiveness (0.1)'!$C16-1.96*$K16)/1000*(100000/('post-vaccine carriage (0.1)'!CG$47+'post-vaccine carriage (0.1)'!EE$47))</f>
        <v>9.1412796655035835E-12</v>
      </c>
      <c r="BT16" s="31">
        <f>('post-vaccine carriage (0.1)'!EF16*(1-'invasiveness (0.1)'!$F$90)+'post-vaccine carriage (0.1)'!CH16)*EXP('invasiveness (0.1)'!$C16-1.96*$K16)/1000*(100000/('post-vaccine carriage (0.1)'!CH$47+'post-vaccine carriage (0.1)'!EF$47))</f>
        <v>6.6525904449566906E-12</v>
      </c>
      <c r="BU16" s="38">
        <f>('post-vaccine carriage (0.1)'!EG16*(1-'invasiveness (0.1)'!$F$90)+'post-vaccine carriage (0.1)'!CI16)*EXP('invasiveness (0.1)'!$C16-1.96*$K16)/1000*(100000/('post-vaccine carriage (0.1)'!CI$47+'post-vaccine carriage (0.1)'!EG$47))</f>
        <v>6.0002484574010264E-12</v>
      </c>
      <c r="BV16" s="31">
        <f>('post-vaccine carriage (0.1)'!EH16*(1-'invasiveness (0.1)'!$F$90)+'post-vaccine carriage (0.1)'!CJ16)*EXP('invasiveness (0.1)'!$D16-1.96*$L16)/1000*(100000/('post-vaccine carriage (0.1)'!CJ$47+'post-vaccine carriage (0.1)'!EH$47))</f>
        <v>9.0020663897065187E-2</v>
      </c>
      <c r="BW16" s="31">
        <f>('post-vaccine carriage (0.1)'!EI16*(1-'invasiveness (0.1)'!$F$90)+'post-vaccine carriage (0.1)'!CK16)*EXP('invasiveness (0.1)'!$D16-1.96*$L16)/1000*(100000/('post-vaccine carriage (0.1)'!CK$47+'post-vaccine carriage (0.1)'!EI$47))</f>
        <v>0.14384199464561107</v>
      </c>
      <c r="BX16" s="31">
        <f>('post-vaccine carriage (0.1)'!EJ16*(1-'invasiveness (0.1)'!$F$90)+'post-vaccine carriage (0.1)'!CL16)*EXP('invasiveness (0.1)'!$D16-1.96*$L16)/1000*(100000/('post-vaccine carriage (0.1)'!CL$47+'post-vaccine carriage (0.1)'!EJ$47))</f>
        <v>0.25490449362198364</v>
      </c>
      <c r="BY16" s="31">
        <f>('post-vaccine carriage (0.1)'!EK16*(1-'invasiveness (0.1)'!$F$90)+'post-vaccine carriage (0.1)'!CM16)*EXP('invasiveness (0.1)'!$D16-1.96*$L16)/1000*(100000/('post-vaccine carriage (0.1)'!CM$47+'post-vaccine carriage (0.1)'!EK$47))</f>
        <v>0.25947588031549224</v>
      </c>
      <c r="BZ16" s="31">
        <f>('post-vaccine carriage (0.1)'!EL16*(1-'invasiveness (0.1)'!$F$90)+'post-vaccine carriage (0.1)'!CN16)*EXP('invasiveness (0.1)'!$D16-1.96*$L16)/1000*(100000/('post-vaccine carriage (0.1)'!CN$47+'post-vaccine carriage (0.1)'!EL$47))</f>
        <v>0.20082616387870614</v>
      </c>
      <c r="CA16" s="31">
        <f>('post-vaccine carriage (0.1)'!EM16*(1-'invasiveness (0.1)'!$F$90)+'post-vaccine carriage (0.1)'!CO16)*EXP('invasiveness (0.1)'!$D16-1.96*$L16)/1000*(100000/('post-vaccine carriage (0.1)'!CO$47+'post-vaccine carriage (0.1)'!EM$47))</f>
        <v>0.13186074334638279</v>
      </c>
      <c r="CB16" s="31">
        <f>('post-vaccine carriage (0.1)'!EN16*(1-'invasiveness (0.1)'!$F$90)+'post-vaccine carriage (0.1)'!CP16)*EXP('invasiveness (0.1)'!$D16-1.96*$L16)/1000*(100000/('post-vaccine carriage (0.1)'!CP$47+'post-vaccine carriage (0.1)'!EN$47))</f>
        <v>0.16974868774221111</v>
      </c>
      <c r="CC16" s="31">
        <f>('post-vaccine carriage (0.1)'!EO16*(1-'invasiveness (0.1)'!$F$90)+'post-vaccine carriage (0.1)'!CQ16)*EXP('invasiveness (0.1)'!$D16-1.96*$L16)/1000*(100000/('post-vaccine carriage (0.1)'!CQ$47+'post-vaccine carriage (0.1)'!EO$47))</f>
        <v>0.1676195760328239</v>
      </c>
      <c r="CD16" s="31">
        <f>('post-vaccine carriage (0.1)'!EP16*(1-'invasiveness (0.1)'!$F$90)+'post-vaccine carriage (0.1)'!CR16)*EXP('invasiveness (0.1)'!$D16-1.96*$L16)/1000*(100000/('post-vaccine carriage (0.1)'!CR$47+'post-vaccine carriage (0.1)'!EP$47))</f>
        <v>0.16756696297157264</v>
      </c>
      <c r="CE16" s="38">
        <f>('post-vaccine carriage (0.1)'!EQ16*(1-'invasiveness (0.1)'!$F$90)+'post-vaccine carriage (0.1)'!CS16)*EXP('invasiveness (0.1)'!$D16-1.96*$L16)/1000*(100000/('post-vaccine carriage (0.1)'!CS$47+'post-vaccine carriage (0.1)'!EQ$47))</f>
        <v>1.8127957543787571E-2</v>
      </c>
      <c r="CF16" s="31">
        <f>('post-vaccine carriage (0.1)'!ER16*(1-'invasiveness (0.1)'!$F$90)+'post-vaccine carriage (0.1)'!CT16)*EXP('invasiveness (0.1)'!$E16-1.96*$M16)/1000*(100000/('post-vaccine carriage (0.1)'!CT$47+'post-vaccine carriage (0.1)'!ER$47))</f>
        <v>3.3371223717443985E-14</v>
      </c>
      <c r="CG16" s="31">
        <f>('post-vaccine carriage (0.1)'!ES16*(1-'invasiveness (0.1)'!$F$90)+'post-vaccine carriage (0.1)'!CU16)*EXP('invasiveness (0.1)'!$E16-1.96*$M16)/1000*(100000/('post-vaccine carriage (0.1)'!CU$47+'post-vaccine carriage (0.1)'!ES$47))</f>
        <v>5.1655071376943693E-14</v>
      </c>
      <c r="CH16" s="31">
        <f>('post-vaccine carriage (0.1)'!ET16*(1-'invasiveness (0.1)'!$F$90)+'post-vaccine carriage (0.1)'!CV16)*EXP('invasiveness (0.1)'!$E16-1.96*$M16)/1000*(100000/('post-vaccine carriage (0.1)'!CV$47+'post-vaccine carriage (0.1)'!ET$47))</f>
        <v>7.5477819048860346E-14</v>
      </c>
      <c r="CI16" s="31">
        <f>('post-vaccine carriage (0.1)'!EU16*(1-'invasiveness (0.1)'!$F$90)+'post-vaccine carriage (0.1)'!CW16)*EXP('invasiveness (0.1)'!$E16-1.96*$M16)/1000*(100000/('post-vaccine carriage (0.1)'!CW$47+'post-vaccine carriage (0.1)'!EU$47))</f>
        <v>7.8809985997216997E-14</v>
      </c>
      <c r="CJ16" s="31">
        <f>('post-vaccine carriage (0.1)'!EV16*(1-'invasiveness (0.1)'!$F$90)+'post-vaccine carriage (0.1)'!CX16)*EXP('invasiveness (0.1)'!$E16-1.96*$M16)/1000*(100000/('post-vaccine carriage (0.1)'!CX$47+'post-vaccine carriage (0.1)'!EV$47))</f>
        <v>6.4944244435898326E-14</v>
      </c>
      <c r="CK16" s="31">
        <f>('post-vaccine carriage (0.1)'!EW16*(1-'invasiveness (0.1)'!$F$90)+'post-vaccine carriage (0.1)'!CY16)*EXP('invasiveness (0.1)'!$E16-1.96*$M16)/1000*(100000/('post-vaccine carriage (0.1)'!CY$47+'post-vaccine carriage (0.1)'!EW$47))</f>
        <v>4.9426394559322434E-14</v>
      </c>
      <c r="CL16" s="31">
        <f>('post-vaccine carriage (0.1)'!EX16*(1-'invasiveness (0.1)'!$F$90)+'post-vaccine carriage (0.1)'!CZ16)*EXP('invasiveness (0.1)'!$E16-1.96*$M16)/1000*(100000/('post-vaccine carriage (0.1)'!CZ$47+'post-vaccine carriage (0.1)'!EX$47))</f>
        <v>6.1408506734641124E-14</v>
      </c>
      <c r="CM16" s="31">
        <f>('post-vaccine carriage (0.1)'!EY16*(1-'invasiveness (0.1)'!$F$90)+'post-vaccine carriage (0.1)'!DA16)*EXP('invasiveness (0.1)'!$E16-1.96*$M16)/1000*(100000/('post-vaccine carriage (0.1)'!DA$47+'post-vaccine carriage (0.1)'!EY$47))</f>
        <v>5.532999766953481E-14</v>
      </c>
      <c r="CN16" s="31">
        <f>('post-vaccine carriage (0.1)'!EZ16*(1-'invasiveness (0.1)'!$F$90)+'post-vaccine carriage (0.1)'!DB16)*EXP('invasiveness (0.1)'!$E16-1.96*$M16)/1000*(100000/('post-vaccine carriage (0.1)'!DB$47+'post-vaccine carriage (0.1)'!EZ$47))</f>
        <v>4.87638502261966E-14</v>
      </c>
      <c r="CO16" s="38">
        <f>('post-vaccine carriage (0.1)'!FA16*(1-'invasiveness (0.1)'!$F$90)+'post-vaccine carriage (0.1)'!DC16)*EXP('invasiveness (0.1)'!$E16-1.96*$M16)/1000*(100000/('post-vaccine carriage (0.1)'!DC$47+'post-vaccine carriage (0.1)'!FA$47))</f>
        <v>3.7112646605336501E-14</v>
      </c>
      <c r="CP16" s="31">
        <f>('post-vaccine carriage (0.1)'!DN16*(1-'invasiveness (0.1)'!$F$90)+'post-vaccine carriage (0.1)'!BP16)*MIN(1000, EXP('invasiveness (0.1)'!$B16+1.96*$J16))/1000*(100000/('post-vaccine carriage (0.1)'!BP$47+'post-vaccine carriage (0.1)'!DN$47))</f>
        <v>46.045682664987993</v>
      </c>
      <c r="CQ16" s="31">
        <f>('post-vaccine carriage (0.1)'!DO16*(1-'invasiveness (0.1)'!$F$90)+'post-vaccine carriage (0.1)'!BQ16)*MIN(1000, EXP('invasiveness (0.1)'!$B16+1.96*$J16))/1000*(100000/('post-vaccine carriage (0.1)'!BQ$47+'post-vaccine carriage (0.1)'!DO$47))</f>
        <v>49.940824375932515</v>
      </c>
      <c r="CR16" s="31">
        <f>('post-vaccine carriage (0.1)'!DP16*(1-'invasiveness (0.1)'!$F$90)+'post-vaccine carriage (0.1)'!BR16)*MIN(1000, EXP('invasiveness (0.1)'!$B16+1.96*$J16))/1000*(100000/('post-vaccine carriage (0.1)'!BR$47+'post-vaccine carriage (0.1)'!DP$47))</f>
        <v>45.438960202191389</v>
      </c>
      <c r="CS16" s="31">
        <f>('post-vaccine carriage (0.1)'!DQ16*(1-'invasiveness (0.1)'!$F$90)+'post-vaccine carriage (0.1)'!BS16)*MIN(1000, EXP('invasiveness (0.1)'!$B16+1.96*$J16))/1000*(100000/('post-vaccine carriage (0.1)'!BS$47+'post-vaccine carriage (0.1)'!DQ$47))</f>
        <v>26.243146417108989</v>
      </c>
      <c r="CT16" s="31">
        <f>('post-vaccine carriage (0.1)'!DR16*(1-'invasiveness (0.1)'!$F$90)+'post-vaccine carriage (0.1)'!BT16)*MIN(1000, EXP('invasiveness (0.1)'!$B16+1.96*$J16))/1000*(100000/('post-vaccine carriage (0.1)'!BT$47+'post-vaccine carriage (0.1)'!DR$47))</f>
        <v>22.305063613811839</v>
      </c>
      <c r="CU16" s="31">
        <f>('post-vaccine carriage (0.1)'!DS16*(1-'invasiveness (0.1)'!$F$90)+'post-vaccine carriage (0.1)'!BU16)*MIN(1000, EXP('invasiveness (0.1)'!$B16+1.96*$J16))/1000*(100000/('post-vaccine carriage (0.1)'!BU$47+'post-vaccine carriage (0.1)'!DS$47))</f>
        <v>11.595811765170241</v>
      </c>
      <c r="CV16" s="31">
        <f>('post-vaccine carriage (0.1)'!DT16*(1-'invasiveness (0.1)'!$F$90)+'post-vaccine carriage (0.1)'!BV16)*MIN(1000, EXP('invasiveness (0.1)'!$B16+1.96*$J16))/1000*(100000/('post-vaccine carriage (0.1)'!BV$47+'post-vaccine carriage (0.1)'!DT$47))</f>
        <v>14.745829441032997</v>
      </c>
      <c r="CW16" s="31">
        <f>('post-vaccine carriage (0.1)'!DU16*(1-'invasiveness (0.1)'!$F$90)+'post-vaccine carriage (0.1)'!BW16)*MIN(1000, EXP('invasiveness (0.1)'!$B16+1.96*$J16))/1000*(100000/('post-vaccine carriage (0.1)'!BW$47+'post-vaccine carriage (0.1)'!DU$47))</f>
        <v>19.068698223305724</v>
      </c>
      <c r="CX16" s="31">
        <f>('post-vaccine carriage (0.1)'!DV16*(1-'invasiveness (0.1)'!$F$90)+'post-vaccine carriage (0.1)'!BX16)*MIN(1000, EXP('invasiveness (0.1)'!$B16+1.96*$J16))/1000*(100000/('post-vaccine carriage (0.1)'!BX$47+'post-vaccine carriage (0.1)'!DV$47))</f>
        <v>13.90416116564427</v>
      </c>
      <c r="CY16" s="38">
        <f>('post-vaccine carriage (0.1)'!DW16*(1-'invasiveness (0.1)'!$F$90)+'post-vaccine carriage (0.1)'!BY16)*MIN(1000, EXP('invasiveness (0.1)'!$B16+1.96*$J16))/1000*(100000/('post-vaccine carriage (0.1)'!BY$47+'post-vaccine carriage (0.1)'!DW$47))</f>
        <v>13.781481730062424</v>
      </c>
      <c r="CZ16" s="31">
        <f>('post-vaccine carriage (0.1)'!DX16*(1-'invasiveness (0.1)'!$F$90)+'post-vaccine carriage (0.1)'!BZ16)*MIN(1000, EXP('invasiveness (0.1)'!$C16+1.96*$K16))/1000*(100000/('post-vaccine carriage (0.1)'!BZ$47+'post-vaccine carriage (0.1)'!DX$47))</f>
        <v>37.564057758130218</v>
      </c>
      <c r="DA16" s="31">
        <f>('post-vaccine carriage (0.1)'!DY16*(1-'invasiveness (0.1)'!$F$90)+'post-vaccine carriage (0.1)'!CA16)*MIN(1000, EXP('invasiveness (0.1)'!$C16+1.96*$K16))/1000*(100000/('post-vaccine carriage (0.1)'!CA$47+'post-vaccine carriage (0.1)'!DY$47))</f>
        <v>61.834393181225295</v>
      </c>
      <c r="DB16" s="31">
        <f>('post-vaccine carriage (0.1)'!DZ16*(1-'invasiveness (0.1)'!$F$90)+'post-vaccine carriage (0.1)'!CB16)*MIN(1000, EXP('invasiveness (0.1)'!$C16+1.96*$K16))/1000*(100000/('post-vaccine carriage (0.1)'!CB$47+'post-vaccine carriage (0.1)'!DZ$47))</f>
        <v>95.829409599419805</v>
      </c>
      <c r="DC16" s="31">
        <f>('post-vaccine carriage (0.1)'!EA16*(1-'invasiveness (0.1)'!$F$90)+'post-vaccine carriage (0.1)'!CC16)*MIN(1000, EXP('invasiveness (0.1)'!$C16+1.96*$K16))/1000*(100000/('post-vaccine carriage (0.1)'!CC$47+'post-vaccine carriage (0.1)'!EA$47))</f>
        <v>115.37121483530419</v>
      </c>
      <c r="DD16" s="31">
        <f>('post-vaccine carriage (0.1)'!EB16*(1-'invasiveness (0.1)'!$F$90)+'post-vaccine carriage (0.1)'!CD16)*MIN(1000, EXP('invasiveness (0.1)'!$C16+1.96*$K16))/1000*(100000/('post-vaccine carriage (0.1)'!CD$47+'post-vaccine carriage (0.1)'!EB$47))</f>
        <v>65.509476112138145</v>
      </c>
      <c r="DE16" s="31">
        <f>('post-vaccine carriage (0.1)'!EC16*(1-'invasiveness (0.1)'!$F$90)+'post-vaccine carriage (0.1)'!CE16)*MIN(1000, EXP('invasiveness (0.1)'!$C16+1.96*$K16))/1000*(100000/('post-vaccine carriage (0.1)'!CE$47+'post-vaccine carriage (0.1)'!EC$47))</f>
        <v>39.340985645857621</v>
      </c>
      <c r="DF16" s="31">
        <f>('post-vaccine carriage (0.1)'!ED16*(1-'invasiveness (0.1)'!$F$90)+'post-vaccine carriage (0.1)'!CF16)*MIN(1000, EXP('invasiveness (0.1)'!$C16+1.96*$K16))/1000*(100000/('post-vaccine carriage (0.1)'!CF$47+'post-vaccine carriage (0.1)'!ED$47))</f>
        <v>30.942352975145283</v>
      </c>
      <c r="DG16" s="31">
        <f>('post-vaccine carriage (0.1)'!EE16*(1-'invasiveness (0.1)'!$F$90)+'post-vaccine carriage (0.1)'!CG16)*MIN(1000, EXP('invasiveness (0.1)'!$C16+1.96*$K16))/1000*(100000/('post-vaccine carriage (0.1)'!CG$47+'post-vaccine carriage (0.1)'!EE$47))</f>
        <v>18.718190568731369</v>
      </c>
      <c r="DH16" s="31">
        <f>('post-vaccine carriage (0.1)'!EF16*(1-'invasiveness (0.1)'!$F$90)+'post-vaccine carriage (0.1)'!CH16)*MIN(1000, EXP('invasiveness (0.1)'!$C16+1.96*$K16))/1000*(100000/('post-vaccine carriage (0.1)'!CH$47+'post-vaccine carriage (0.1)'!EF$47))</f>
        <v>13.622212674921023</v>
      </c>
      <c r="DI16" s="38">
        <f>('post-vaccine carriage (0.1)'!EG16*(1-'invasiveness (0.1)'!$F$90)+'post-vaccine carriage (0.1)'!CI16)*MIN(1000, EXP('invasiveness (0.1)'!$C16+1.96*$K16))/1000*(100000/('post-vaccine carriage (0.1)'!CI$47+'post-vaccine carriage (0.1)'!EG$47))</f>
        <v>12.286441088681164</v>
      </c>
      <c r="DJ16" s="31">
        <f>('post-vaccine carriage (0.1)'!EH16*(1-'invasiveness (0.1)'!$F$90)+'post-vaccine carriage (0.1)'!CJ16)*MIN(1000, EXP('invasiveness (0.1)'!$D16+1.96*$L16))/1000*(100000/('post-vaccine carriage (0.1)'!CJ$47+'post-vaccine carriage (0.1)'!EH$47))</f>
        <v>10.839357785065362</v>
      </c>
      <c r="DK16" s="31">
        <f>('post-vaccine carriage (0.1)'!EI16*(1-'invasiveness (0.1)'!$F$90)+'post-vaccine carriage (0.1)'!CK16)*MIN(1000, EXP('invasiveness (0.1)'!$D16+1.96*$L16))/1000*(100000/('post-vaccine carriage (0.1)'!CK$47+'post-vaccine carriage (0.1)'!EI$47))</f>
        <v>17.319966072057213</v>
      </c>
      <c r="DL16" s="31">
        <f>('post-vaccine carriage (0.1)'!EJ16*(1-'invasiveness (0.1)'!$F$90)+'post-vaccine carriage (0.1)'!CL16)*MIN(1000, EXP('invasiveness (0.1)'!$D16+1.96*$L16))/1000*(100000/('post-vaccine carriage (0.1)'!CL$47+'post-vaccine carriage (0.1)'!EJ$47))</f>
        <v>30.69296412375904</v>
      </c>
      <c r="DM16" s="31">
        <f>('post-vaccine carriage (0.1)'!EK16*(1-'invasiveness (0.1)'!$F$90)+'post-vaccine carriage (0.1)'!CM16)*MIN(1000, EXP('invasiveness (0.1)'!$D16+1.96*$L16))/1000*(100000/('post-vaccine carriage (0.1)'!CM$47+'post-vaccine carriage (0.1)'!EK$47))</f>
        <v>31.243403254062347</v>
      </c>
      <c r="DN16" s="31">
        <f>('post-vaccine carriage (0.1)'!EL16*(1-'invasiveness (0.1)'!$F$90)+'post-vaccine carriage (0.1)'!CN16)*MIN(1000, EXP('invasiveness (0.1)'!$D16+1.96*$L16))/1000*(100000/('post-vaccine carriage (0.1)'!CN$47+'post-vaccine carriage (0.1)'!EL$47))</f>
        <v>24.181410674471085</v>
      </c>
      <c r="DO16" s="31">
        <f>('post-vaccine carriage (0.1)'!EM16*(1-'invasiveness (0.1)'!$F$90)+'post-vaccine carriage (0.1)'!CO16)*MIN(1000, EXP('invasiveness (0.1)'!$D16+1.96*$L16))/1000*(100000/('post-vaccine carriage (0.1)'!CO$47+'post-vaccine carriage (0.1)'!EM$47))</f>
        <v>15.877307643170102</v>
      </c>
      <c r="DP16" s="31">
        <f>('post-vaccine carriage (0.1)'!EN16*(1-'invasiveness (0.1)'!$F$90)+'post-vaccine carriage (0.1)'!CP16)*MIN(1000, EXP('invasiveness (0.1)'!$D16+1.96*$L16))/1000*(100000/('post-vaccine carriage (0.1)'!CP$47+'post-vaccine carriage (0.1)'!EN$47))</f>
        <v>20.4393822521359</v>
      </c>
      <c r="DQ16" s="31">
        <f>('post-vaccine carriage (0.1)'!EO16*(1-'invasiveness (0.1)'!$F$90)+'post-vaccine carriage (0.1)'!CQ16)*MIN(1000, EXP('invasiveness (0.1)'!$D16+1.96*$L16))/1000*(100000/('post-vaccine carriage (0.1)'!CQ$47+'post-vaccine carriage (0.1)'!EO$47))</f>
        <v>20.183016629140617</v>
      </c>
      <c r="DR16" s="31">
        <f>('post-vaccine carriage (0.1)'!EP16*(1-'invasiveness (0.1)'!$F$90)+'post-vaccine carriage (0.1)'!CR16)*MIN(1000, EXP('invasiveness (0.1)'!$D16+1.96*$L16))/1000*(100000/('post-vaccine carriage (0.1)'!CR$47+'post-vaccine carriage (0.1)'!EP$47))</f>
        <v>20.176681508176372</v>
      </c>
      <c r="DS16" s="38">
        <f>('post-vaccine carriage (0.1)'!EQ16*(1-'invasiveness (0.1)'!$F$90)+'post-vaccine carriage (0.1)'!CS16)*MIN(1000, EXP('invasiveness (0.1)'!$D16+1.96*$L16))/1000*(100000/('post-vaccine carriage (0.1)'!CS$47+'post-vaccine carriage (0.1)'!EQ$47))</f>
        <v>2.1827812551379577</v>
      </c>
      <c r="DT16" s="31">
        <f>('post-vaccine carriage (0.1)'!ER16*(1-'invasiveness (0.1)'!$F$90)+'post-vaccine carriage (0.1)'!CT16)*MIN(1000, EXP('invasiveness (0.1)'!$E16+1.96*$M16))/1000*(100000/('post-vaccine carriage (0.1)'!CT$47+'post-vaccine carriage (0.1)'!ER$47))</f>
        <v>159.07283263265538</v>
      </c>
      <c r="DU16" s="31">
        <f>('post-vaccine carriage (0.1)'!ES16*(1-'invasiveness (0.1)'!$F$90)+'post-vaccine carriage (0.1)'!CU16)*MIN(1000, EXP('invasiveness (0.1)'!$E16+1.96*$M16))/1000*(100000/('post-vaccine carriage (0.1)'!CU$47+'post-vaccine carriage (0.1)'!ES$47))</f>
        <v>246.22766588799797</v>
      </c>
      <c r="DV16" s="31">
        <f>('post-vaccine carriage (0.1)'!ET16*(1-'invasiveness (0.1)'!$F$90)+'post-vaccine carriage (0.1)'!CV16)*MIN(1000, EXP('invasiveness (0.1)'!$E16+1.96*$M16))/1000*(100000/('post-vaccine carriage (0.1)'!CV$47+'post-vaccine carriage (0.1)'!ET$47))</f>
        <v>359.78514239383804</v>
      </c>
      <c r="DW16" s="31">
        <f>('post-vaccine carriage (0.1)'!EU16*(1-'invasiveness (0.1)'!$F$90)+'post-vaccine carriage (0.1)'!CW16)*MIN(1000, EXP('invasiveness (0.1)'!$E16+1.96*$M16))/1000*(100000/('post-vaccine carriage (0.1)'!CW$47+'post-vaccine carriage (0.1)'!EU$47))</f>
        <v>375.66880431070467</v>
      </c>
      <c r="DX16" s="31">
        <f>('post-vaccine carriage (0.1)'!EV16*(1-'invasiveness (0.1)'!$F$90)+'post-vaccine carriage (0.1)'!CX16)*MIN(1000, EXP('invasiveness (0.1)'!$E16+1.96*$M16))/1000*(100000/('post-vaccine carriage (0.1)'!CX$47+'post-vaccine carriage (0.1)'!EV$47))</f>
        <v>309.57405137665688</v>
      </c>
      <c r="DY16" s="31">
        <f>('post-vaccine carriage (0.1)'!EW16*(1-'invasiveness (0.1)'!$F$90)+'post-vaccine carriage (0.1)'!CY16)*MIN(1000, EXP('invasiveness (0.1)'!$E16+1.96*$M16))/1000*(100000/('post-vaccine carriage (0.1)'!CY$47+'post-vaccine carriage (0.1)'!EW$47))</f>
        <v>235.60408380411928</v>
      </c>
      <c r="DZ16" s="31">
        <f>('post-vaccine carriage (0.1)'!EX16*(1-'invasiveness (0.1)'!$F$90)+'post-vaccine carriage (0.1)'!CZ16)*MIN(1000, EXP('invasiveness (0.1)'!$E16+1.96*$M16))/1000*(100000/('post-vaccine carriage (0.1)'!CZ$47+'post-vaccine carriage (0.1)'!EX$47))</f>
        <v>292.72001520623456</v>
      </c>
      <c r="EA16" s="31">
        <f>('post-vaccine carriage (0.1)'!EY16*(1-'invasiveness (0.1)'!$F$90)+'post-vaccine carriage (0.1)'!DA16)*MIN(1000, EXP('invasiveness (0.1)'!$E16+1.96*$M16))/1000*(100000/('post-vaccine carriage (0.1)'!DA$47+'post-vaccine carriage (0.1)'!EY$47))</f>
        <v>263.74518157841345</v>
      </c>
      <c r="EB16" s="31">
        <f>('post-vaccine carriage (0.1)'!EZ16*(1-'invasiveness (0.1)'!$F$90)+'post-vaccine carriage (0.1)'!DB16)*MIN(1000, EXP('invasiveness (0.1)'!$E16+1.96*$M16))/1000*(100000/('post-vaccine carriage (0.1)'!DB$47+'post-vaccine carriage (0.1)'!EZ$47))</f>
        <v>232.44588964536123</v>
      </c>
      <c r="EC16" s="38">
        <f>('post-vaccine carriage (0.1)'!FA16*(1-'invasiveness (0.1)'!$F$90)+'post-vaccine carriage (0.1)'!DC16)*MIN(1000, EXP('invasiveness (0.1)'!$E16+1.96*$M16))/1000*(100000/('post-vaccine carriage (0.1)'!DC$47+'post-vaccine carriage (0.1)'!FA$47))</f>
        <v>176.90732206861239</v>
      </c>
      <c r="GE16" s="41">
        <f t="shared" si="4"/>
        <v>5.3663049030265933E-4</v>
      </c>
      <c r="GF16" s="41">
        <f t="shared" si="4"/>
        <v>5.8202566494585945E-4</v>
      </c>
      <c r="GG16" s="41">
        <f t="shared" si="4"/>
        <v>5.2955956087248819E-4</v>
      </c>
      <c r="GH16" s="41">
        <f t="shared" si="4"/>
        <v>3.0584566703809442E-4</v>
      </c>
      <c r="GI16" s="41">
        <f t="shared" si="4"/>
        <v>2.5995004375107736E-4</v>
      </c>
      <c r="GJ16" s="41">
        <f t="shared" si="4"/>
        <v>1.3514114229285201E-4</v>
      </c>
      <c r="GK16" s="41">
        <f t="shared" si="4"/>
        <v>1.7185241318786712E-4</v>
      </c>
      <c r="GL16" s="41">
        <f t="shared" si="4"/>
        <v>2.2223245013993032E-4</v>
      </c>
      <c r="GM16" s="41">
        <f t="shared" si="4"/>
        <v>1.6204335329010863E-4</v>
      </c>
      <c r="GN16" s="41">
        <f t="shared" si="4"/>
        <v>1.6061360956917567E-4</v>
      </c>
      <c r="GO16" s="41">
        <f t="shared" si="4"/>
        <v>2.6250873659687568E-5</v>
      </c>
      <c r="GP16" s="41">
        <f t="shared" si="4"/>
        <v>4.3211701293704657E-5</v>
      </c>
      <c r="GQ16" s="41">
        <f t="shared" si="4"/>
        <v>6.6968423392234643E-5</v>
      </c>
      <c r="GR16" s="41">
        <f t="shared" si="4"/>
        <v>8.0624814393241245E-5</v>
      </c>
      <c r="GS16" s="41">
        <f t="shared" si="4"/>
        <v>4.5779957852393054E-5</v>
      </c>
      <c r="GT16" s="41">
        <f t="shared" si="4"/>
        <v>2.7492643379653776E-5</v>
      </c>
      <c r="GU16" s="41">
        <f t="shared" si="10"/>
        <v>2.1623430671788741E-5</v>
      </c>
      <c r="GV16" s="41">
        <f t="shared" si="10"/>
        <v>1.3080824732023863E-5</v>
      </c>
      <c r="GW16" s="41">
        <f t="shared" si="10"/>
        <v>9.5196047827753664E-6</v>
      </c>
      <c r="GX16" s="41">
        <f t="shared" si="10"/>
        <v>8.586128123401588E-6</v>
      </c>
      <c r="GY16" s="41">
        <f t="shared" si="10"/>
        <v>0.89778811518388923</v>
      </c>
      <c r="GZ16" s="41">
        <f t="shared" si="10"/>
        <v>1.4345554416799231</v>
      </c>
      <c r="HA16" s="41">
        <f t="shared" si="6"/>
        <v>2.5421965910234228</v>
      </c>
      <c r="HB16" s="41">
        <f t="shared" si="6"/>
        <v>2.5877876416297001</v>
      </c>
      <c r="HC16" s="41">
        <f t="shared" si="6"/>
        <v>2.0028661791968019</v>
      </c>
      <c r="HD16" s="41">
        <f t="shared" si="6"/>
        <v>1.3150648207956064</v>
      </c>
      <c r="HE16" s="41">
        <f t="shared" si="6"/>
        <v>1.6929263551897298</v>
      </c>
      <c r="HF16" s="41">
        <f t="shared" si="6"/>
        <v>1.6716924394881927</v>
      </c>
      <c r="HG16" s="41">
        <f t="shared" si="6"/>
        <v>1.6711677223949168</v>
      </c>
      <c r="HH16" s="41">
        <f t="shared" si="6"/>
        <v>0.18079254396502181</v>
      </c>
      <c r="HI16" s="41">
        <f t="shared" si="6"/>
        <v>1.2124007410745911E-5</v>
      </c>
      <c r="HJ16" s="41">
        <f t="shared" si="6"/>
        <v>1.8766661764618147E-5</v>
      </c>
      <c r="HK16" s="41">
        <f t="shared" si="6"/>
        <v>2.7421638632238083E-5</v>
      </c>
      <c r="HL16" s="41">
        <f t="shared" si="6"/>
        <v>2.8632239032084998E-5</v>
      </c>
      <c r="HM16" s="41">
        <f t="shared" si="6"/>
        <v>2.3594714640762164E-5</v>
      </c>
      <c r="HN16" s="41">
        <f t="shared" si="6"/>
        <v>1.7956967326026929E-5</v>
      </c>
      <c r="HO16" s="41">
        <f t="shared" si="6"/>
        <v>2.23101555111523E-5</v>
      </c>
      <c r="HP16" s="41">
        <f t="shared" si="6"/>
        <v>2.0101789118129896E-5</v>
      </c>
      <c r="HQ16" s="41">
        <f t="shared" si="7"/>
        <v>1.7716260168483695E-5</v>
      </c>
      <c r="HR16" s="41">
        <f t="shared" si="7"/>
        <v>1.3483293459217423E-5</v>
      </c>
      <c r="HS16" s="41">
        <f t="shared" si="5"/>
        <v>46.045146028243487</v>
      </c>
      <c r="HT16" s="41">
        <f t="shared" si="5"/>
        <v>49.940242343484307</v>
      </c>
      <c r="HU16" s="41">
        <f t="shared" si="5"/>
        <v>45.438430636458726</v>
      </c>
      <c r="HV16" s="41">
        <f t="shared" si="5"/>
        <v>26.242840567877447</v>
      </c>
      <c r="HW16" s="41">
        <f t="shared" si="5"/>
        <v>22.304803660738479</v>
      </c>
      <c r="HX16" s="41">
        <f t="shared" si="5"/>
        <v>11.595676622452935</v>
      </c>
      <c r="HY16" s="41">
        <f t="shared" si="5"/>
        <v>14.745657586616941</v>
      </c>
      <c r="HZ16" s="41">
        <f t="shared" si="5"/>
        <v>19.068475988265558</v>
      </c>
      <c r="IA16" s="41">
        <f t="shared" si="5"/>
        <v>13.903999120402434</v>
      </c>
      <c r="IB16" s="41">
        <f t="shared" si="5"/>
        <v>13.781321114580971</v>
      </c>
      <c r="IC16" s="41">
        <f t="shared" si="5"/>
        <v>37.564031507238212</v>
      </c>
      <c r="ID16" s="41">
        <f t="shared" si="5"/>
        <v>61.8343499694938</v>
      </c>
      <c r="IE16" s="41">
        <f t="shared" si="5"/>
        <v>95.829342630949611</v>
      </c>
      <c r="IF16" s="41">
        <f t="shared" si="5"/>
        <v>115.37113421043345</v>
      </c>
      <c r="IG16" s="41">
        <f t="shared" si="5"/>
        <v>65.509430332148298</v>
      </c>
      <c r="IH16" s="41">
        <f t="shared" si="5"/>
        <v>39.340958153195032</v>
      </c>
      <c r="II16" s="41">
        <f t="shared" si="11"/>
        <v>30.942331351699501</v>
      </c>
      <c r="IJ16" s="41">
        <f t="shared" si="11"/>
        <v>18.718177487897496</v>
      </c>
      <c r="IK16" s="41">
        <f t="shared" si="11"/>
        <v>13.622203155309588</v>
      </c>
      <c r="IL16" s="41">
        <f t="shared" si="11"/>
        <v>12.28643250254704</v>
      </c>
      <c r="IM16" s="41">
        <f t="shared" si="11"/>
        <v>9.851549005984408</v>
      </c>
      <c r="IN16" s="41">
        <f t="shared" si="11"/>
        <v>15.741568635731678</v>
      </c>
      <c r="IO16" s="41">
        <f t="shared" si="8"/>
        <v>27.895863039113635</v>
      </c>
      <c r="IP16" s="41">
        <f t="shared" si="8"/>
        <v>28.396139732117156</v>
      </c>
      <c r="IQ16" s="41">
        <f t="shared" si="8"/>
        <v>21.977718331395575</v>
      </c>
      <c r="IR16" s="41">
        <f t="shared" si="8"/>
        <v>14.430382079028114</v>
      </c>
      <c r="IS16" s="41">
        <f t="shared" si="8"/>
        <v>18.57670720920396</v>
      </c>
      <c r="IT16" s="41">
        <f t="shared" si="8"/>
        <v>18.3437046136196</v>
      </c>
      <c r="IU16" s="41">
        <f t="shared" si="8"/>
        <v>18.337946822809883</v>
      </c>
      <c r="IV16" s="41">
        <f t="shared" si="8"/>
        <v>1.9838607536291484</v>
      </c>
      <c r="IW16" s="41">
        <f t="shared" si="8"/>
        <v>159.07282050864794</v>
      </c>
      <c r="IX16" s="41">
        <f t="shared" si="8"/>
        <v>246.22764712133616</v>
      </c>
      <c r="IY16" s="41">
        <f t="shared" si="8"/>
        <v>359.78511497219932</v>
      </c>
      <c r="IZ16" s="41">
        <f t="shared" si="8"/>
        <v>375.66877567846558</v>
      </c>
      <c r="JA16" s="41">
        <f t="shared" si="8"/>
        <v>309.57402778194216</v>
      </c>
      <c r="JB16" s="41">
        <f t="shared" si="8"/>
        <v>235.6040658471519</v>
      </c>
      <c r="JC16" s="41">
        <f t="shared" si="8"/>
        <v>292.71999289607896</v>
      </c>
      <c r="JD16" s="41">
        <f t="shared" si="8"/>
        <v>263.74516147662428</v>
      </c>
      <c r="JE16" s="41">
        <f t="shared" si="9"/>
        <v>232.445871929101</v>
      </c>
      <c r="JF16" s="41">
        <f t="shared" si="9"/>
        <v>176.9073085853189</v>
      </c>
    </row>
    <row r="17" spans="1:266" x14ac:dyDescent="0.25">
      <c r="A17" s="28" t="s">
        <v>71</v>
      </c>
      <c r="B17" s="97">
        <v>3.204868904</v>
      </c>
      <c r="C17" s="97">
        <v>-9.8146722880000006</v>
      </c>
      <c r="D17" s="97">
        <v>1.9100961439999999</v>
      </c>
      <c r="E17" s="26">
        <v>2.9430461989999999</v>
      </c>
      <c r="F17" s="97">
        <v>3.6516214319999998</v>
      </c>
      <c r="G17" s="97">
        <v>1.9385531000000001E-2</v>
      </c>
      <c r="H17" s="97">
        <v>1.2737774829999999</v>
      </c>
      <c r="I17" s="26">
        <v>3.0464239640000002</v>
      </c>
      <c r="J17" s="97">
        <f t="shared" si="3"/>
        <v>0.5233077015434564</v>
      </c>
      <c r="K17" s="97">
        <f t="shared" si="0"/>
        <v>7.1822604395299328</v>
      </c>
      <c r="L17" s="97">
        <f t="shared" si="0"/>
        <v>0.88603977121077959</v>
      </c>
      <c r="M17" s="26">
        <f t="shared" si="0"/>
        <v>0.57293430720074379</v>
      </c>
      <c r="N17" s="31">
        <f>('post-vaccine carriage (0.1)'!DN16*(1-'invasiveness (0.1)'!$F$90)+'post-vaccine carriage (0.1)'!BP16)*EXP('invasiveness (0.1)'!$B17)/1000*(100000/('post-vaccine carriage (0.1)'!BP$47+'post-vaccine carriage (0.1)'!DN$47))</f>
        <v>14.207847789947618</v>
      </c>
      <c r="O17" s="31">
        <f>('post-vaccine carriage (0.1)'!DO16*(1-'invasiveness (0.1)'!$F$90)+'post-vaccine carriage (0.1)'!BQ16)*EXP('invasiveness (0.1)'!$B17)/1000*(100000/('post-vaccine carriage (0.1)'!BQ$47+'post-vaccine carriage (0.1)'!DO$47))</f>
        <v>15.409732035035733</v>
      </c>
      <c r="P17" s="31">
        <f>('post-vaccine carriage (0.1)'!DP16*(1-'invasiveness (0.1)'!$F$90)+'post-vaccine carriage (0.1)'!BR16)*EXP('invasiveness (0.1)'!$B17)/1000*(100000/('post-vaccine carriage (0.1)'!BR$47+'post-vaccine carriage (0.1)'!DP$47))</f>
        <v>14.02063761293984</v>
      </c>
      <c r="Q17" s="31">
        <f>('post-vaccine carriage (0.1)'!DQ16*(1-'invasiveness (0.1)'!$F$90)+'post-vaccine carriage (0.1)'!BS16)*EXP('invasiveness (0.1)'!$B17)/1000*(100000/('post-vaccine carriage (0.1)'!BS$47+'post-vaccine carriage (0.1)'!DQ$47))</f>
        <v>8.0975806686672538</v>
      </c>
      <c r="R17" s="31">
        <f>('post-vaccine carriage (0.1)'!DR16*(1-'invasiveness (0.1)'!$F$90)+'post-vaccine carriage (0.1)'!BT16)*EXP('invasiveness (0.1)'!$B17)/1000*(100000/('post-vaccine carriage (0.1)'!BT$47+'post-vaccine carriage (0.1)'!DR$47))</f>
        <v>6.8824465276329976</v>
      </c>
      <c r="S17" s="31">
        <f>('post-vaccine carriage (0.1)'!DS16*(1-'invasiveness (0.1)'!$F$90)+'post-vaccine carriage (0.1)'!BU16)*EXP('invasiveness (0.1)'!$B17)/1000*(100000/('post-vaccine carriage (0.1)'!BU$47+'post-vaccine carriage (0.1)'!DS$47))</f>
        <v>3.5780016502110761</v>
      </c>
      <c r="T17" s="31">
        <f>('post-vaccine carriage (0.1)'!DT16*(1-'invasiveness (0.1)'!$F$90)+'post-vaccine carriage (0.1)'!BV16)*EXP('invasiveness (0.1)'!$B17)/1000*(100000/('post-vaccine carriage (0.1)'!BV$47+'post-vaccine carriage (0.1)'!DT$47))</f>
        <v>4.5499705533528507</v>
      </c>
      <c r="U17" s="31">
        <f>('post-vaccine carriage (0.1)'!DU16*(1-'invasiveness (0.1)'!$F$90)+'post-vaccine carriage (0.1)'!BW16)*EXP('invasiveness (0.1)'!$B17)/1000*(100000/('post-vaccine carriage (0.1)'!BW$47+'post-vaccine carriage (0.1)'!DU$47))</f>
        <v>5.8838341887626546</v>
      </c>
      <c r="V17" s="31">
        <f>('post-vaccine carriage (0.1)'!DV16*(1-'invasiveness (0.1)'!$F$90)+'post-vaccine carriage (0.1)'!BX16)*EXP('invasiveness (0.1)'!$B17)/1000*(100000/('post-vaccine carriage (0.1)'!BX$47+'post-vaccine carriage (0.1)'!DV$47))</f>
        <v>4.2902655375025036</v>
      </c>
      <c r="W17" s="38">
        <f>('post-vaccine carriage (0.1)'!DW16*(1-'invasiveness (0.1)'!$F$90)+'post-vaccine carriage (0.1)'!BY16)*EXP('invasiveness (0.1)'!$B17)/1000*(100000/('post-vaccine carriage (0.1)'!BY$47+'post-vaccine carriage (0.1)'!DW$47))</f>
        <v>4.2524115923153936</v>
      </c>
      <c r="X17" s="31">
        <f>('post-vaccine carriage (0.1)'!DX16*(1-'invasiveness (0.1)'!$F$90)+'post-vaccine carriage (0.1)'!BZ16)*EXP('invasiveness (0.1)'!$C17)/1000*(100000/('post-vaccine carriage (0.1)'!BZ$47+'post-vaccine carriage (0.1)'!DX$47))</f>
        <v>1.1647682399869673E-5</v>
      </c>
      <c r="Y17" s="31">
        <f>('post-vaccine carriage (0.1)'!DY16*(1-'invasiveness (0.1)'!$F$90)+'post-vaccine carriage (0.1)'!CA16)*EXP('invasiveness (0.1)'!$C17)/1000*(100000/('post-vaccine carriage (0.1)'!CA$47+'post-vaccine carriage (0.1)'!DY$47))</f>
        <v>1.917331130201705E-5</v>
      </c>
      <c r="Z17" s="31">
        <f>('post-vaccine carriage (0.1)'!DZ16*(1-'invasiveness (0.1)'!$F$90)+'post-vaccine carriage (0.1)'!CB16)*EXP('invasiveness (0.1)'!$C17)/1000*(100000/('post-vaccine carriage (0.1)'!CB$47+'post-vaccine carriage (0.1)'!DZ$47))</f>
        <v>2.9714322525219745E-5</v>
      </c>
      <c r="AA17" s="31">
        <f>('post-vaccine carriage (0.1)'!EA16*(1-'invasiveness (0.1)'!$F$90)+'post-vaccine carriage (0.1)'!CC16)*EXP('invasiveness (0.1)'!$C17)/1000*(100000/('post-vaccine carriage (0.1)'!CC$47+'post-vaccine carriage (0.1)'!EA$47))</f>
        <v>3.5773751524431815E-5</v>
      </c>
      <c r="AB17" s="31">
        <f>('post-vaccine carriage (0.1)'!EB16*(1-'invasiveness (0.1)'!$F$90)+'post-vaccine carriage (0.1)'!CD16)*EXP('invasiveness (0.1)'!$C17)/1000*(100000/('post-vaccine carriage (0.1)'!CD$47+'post-vaccine carriage (0.1)'!EB$47))</f>
        <v>2.0312863345304764E-5</v>
      </c>
      <c r="AC17" s="31">
        <f>('post-vaccine carriage (0.1)'!EC16*(1-'invasiveness (0.1)'!$F$90)+'post-vaccine carriage (0.1)'!CE16)*EXP('invasiveness (0.1)'!$C17)/1000*(100000/('post-vaccine carriage (0.1)'!CE$47+'post-vaccine carriage (0.1)'!EC$47))</f>
        <v>1.2198663654796546E-5</v>
      </c>
      <c r="AD17" s="31">
        <f>('post-vaccine carriage (0.1)'!ED16*(1-'invasiveness (0.1)'!$F$90)+'post-vaccine carriage (0.1)'!CF16)*EXP('invasiveness (0.1)'!$C17)/1000*(100000/('post-vaccine carriage (0.1)'!CF$47+'post-vaccine carriage (0.1)'!ED$47))</f>
        <v>9.5944560217579207E-6</v>
      </c>
      <c r="AE17" s="31">
        <f>('post-vaccine carriage (0.1)'!EE16*(1-'invasiveness (0.1)'!$F$90)+'post-vaccine carriage (0.1)'!CG16)*EXP('invasiveness (0.1)'!$C17)/1000*(100000/('post-vaccine carriage (0.1)'!CG$47+'post-vaccine carriage (0.1)'!EE$47))</f>
        <v>5.8040465236381632E-6</v>
      </c>
      <c r="AF17" s="31">
        <f>('post-vaccine carriage (0.1)'!EF16*(1-'invasiveness (0.1)'!$F$90)+'post-vaccine carriage (0.1)'!CH16)*EXP('invasiveness (0.1)'!$C17)/1000*(100000/('post-vaccine carriage (0.1)'!CH$47+'post-vaccine carriage (0.1)'!EF$47))</f>
        <v>4.2239102027420846E-6</v>
      </c>
      <c r="AG17" s="38">
        <f>('post-vaccine carriage (0.1)'!EG16*(1-'invasiveness (0.1)'!$F$90)+'post-vaccine carriage (0.1)'!CI16)*EXP('invasiveness (0.1)'!$C17)/1000*(100000/('post-vaccine carriage (0.1)'!CI$47+'post-vaccine carriage (0.1)'!EG$47))</f>
        <v>3.8097205724451677E-6</v>
      </c>
      <c r="AH17" s="31">
        <f>('post-vaccine carriage (0.1)'!EH16*(1-'invasiveness (0.1)'!$F$90)+'post-vaccine carriage (0.1)'!CJ16)*EXP('invasiveness (0.1)'!$D17)/1000*(100000/('post-vaccine carriage (0.1)'!CJ$47+'post-vaccine carriage (0.1)'!EH$47))</f>
        <v>1.0495772568689059</v>
      </c>
      <c r="AI17" s="31">
        <f>('post-vaccine carriage (0.1)'!EI16*(1-'invasiveness (0.1)'!$F$90)+'post-vaccine carriage (0.1)'!CK16)*EXP('invasiveness (0.1)'!$D17)/1000*(100000/('post-vaccine carriage (0.1)'!CK$47+'post-vaccine carriage (0.1)'!EI$47))</f>
        <v>1.6770958980631814</v>
      </c>
      <c r="AJ17" s="31">
        <f>('post-vaccine carriage (0.1)'!EJ16*(1-'invasiveness (0.1)'!$F$90)+'post-vaccine carriage (0.1)'!CL16)*EXP('invasiveness (0.1)'!$D17)/1000*(100000/('post-vaccine carriage (0.1)'!CL$47+'post-vaccine carriage (0.1)'!EJ$47))</f>
        <v>2.9720060661321268</v>
      </c>
      <c r="AK17" s="31">
        <f>('post-vaccine carriage (0.1)'!EK16*(1-'invasiveness (0.1)'!$F$90)+'post-vaccine carriage (0.1)'!CM16)*EXP('invasiveness (0.1)'!$D17)/1000*(100000/('post-vaccine carriage (0.1)'!CM$47+'post-vaccine carriage (0.1)'!EK$47))</f>
        <v>3.0253052009990515</v>
      </c>
      <c r="AL17" s="31">
        <f>('post-vaccine carriage (0.1)'!EL16*(1-'invasiveness (0.1)'!$F$90)+'post-vaccine carriage (0.1)'!CN16)*EXP('invasiveness (0.1)'!$D17)/1000*(100000/('post-vaccine carriage (0.1)'!CN$47+'post-vaccine carriage (0.1)'!EL$47))</f>
        <v>2.3414909984705141</v>
      </c>
      <c r="AM17" s="31">
        <f>('post-vaccine carriage (0.1)'!EM16*(1-'invasiveness (0.1)'!$F$90)+'post-vaccine carriage (0.1)'!CO16)*EXP('invasiveness (0.1)'!$D17)/1000*(100000/('post-vaccine carriage (0.1)'!CO$47+'post-vaccine carriage (0.1)'!EM$47))</f>
        <v>1.5374029839242642</v>
      </c>
      <c r="AN17" s="31">
        <f>('post-vaccine carriage (0.1)'!EN16*(1-'invasiveness (0.1)'!$F$90)+'post-vaccine carriage (0.1)'!CP16)*EXP('invasiveness (0.1)'!$D17)/1000*(100000/('post-vaccine carriage (0.1)'!CP$47+'post-vaccine carriage (0.1)'!EN$47))</f>
        <v>1.9791496121522698</v>
      </c>
      <c r="AO17" s="31">
        <f>('post-vaccine carriage (0.1)'!EO16*(1-'invasiveness (0.1)'!$F$90)+'post-vaccine carriage (0.1)'!CQ16)*EXP('invasiveness (0.1)'!$D17)/1000*(100000/('post-vaccine carriage (0.1)'!CQ$47+'post-vaccine carriage (0.1)'!EO$47))</f>
        <v>1.9543256758384775</v>
      </c>
      <c r="AP17" s="31">
        <f>('post-vaccine carriage (0.1)'!EP16*(1-'invasiveness (0.1)'!$F$90)+'post-vaccine carriage (0.1)'!CR16)*EXP('invasiveness (0.1)'!$D17)/1000*(100000/('post-vaccine carriage (0.1)'!CR$47+'post-vaccine carriage (0.1)'!EP$47))</f>
        <v>1.9537122447648436</v>
      </c>
      <c r="AQ17" s="38">
        <f>('post-vaccine carriage (0.1)'!EQ16*(1-'invasiveness (0.1)'!$F$90)+'post-vaccine carriage (0.1)'!CS16)*EXP('invasiveness (0.1)'!$D17)/1000*(100000/('post-vaccine carriage (0.1)'!CS$47+'post-vaccine carriage (0.1)'!EQ$47))</f>
        <v>0.21135916052786241</v>
      </c>
      <c r="AR17" s="31">
        <f>('post-vaccine carriage (0.1)'!ER16*(1-'invasiveness (0.1)'!$F$90)+'post-vaccine carriage (0.1)'!CT16)*EXP('invasiveness (0.1)'!$E17)/1000*(100000/('post-vaccine carriage (0.1)'!CT$47+'post-vaccine carriage (0.1)'!ER$47))</f>
        <v>3.0181772338854325</v>
      </c>
      <c r="AS17" s="31">
        <f>('post-vaccine carriage (0.1)'!ES16*(1-'invasiveness (0.1)'!$F$90)+'post-vaccine carriage (0.1)'!CU16)*EXP('invasiveness (0.1)'!$E17)/1000*(100000/('post-vaccine carriage (0.1)'!CU$47+'post-vaccine carriage (0.1)'!ES$47))</f>
        <v>4.6718143081796386</v>
      </c>
      <c r="AT17" s="31">
        <f>('post-vaccine carriage (0.1)'!ET16*(1-'invasiveness (0.1)'!$F$90)+'post-vaccine carriage (0.1)'!CV16)*EXP('invasiveness (0.1)'!$E17)/1000*(100000/('post-vaccine carriage (0.1)'!CV$47+'post-vaccine carriage (0.1)'!ET$47))</f>
        <v>6.8264034020878546</v>
      </c>
      <c r="AU17" s="31">
        <f>('post-vaccine carriage (0.1)'!EU16*(1-'invasiveness (0.1)'!$F$90)+'post-vaccine carriage (0.1)'!CW16)*EXP('invasiveness (0.1)'!$E17)/1000*(100000/('post-vaccine carriage (0.1)'!CW$47+'post-vaccine carriage (0.1)'!EU$47))</f>
        <v>7.1277729445472291</v>
      </c>
      <c r="AV17" s="31">
        <f>('post-vaccine carriage (0.1)'!EV16*(1-'invasiveness (0.1)'!$F$90)+'post-vaccine carriage (0.1)'!CX16)*EXP('invasiveness (0.1)'!$E17)/1000*(100000/('post-vaccine carriage (0.1)'!CX$47+'post-vaccine carriage (0.1)'!EV$47))</f>
        <v>5.8737204751007654</v>
      </c>
      <c r="AW17" s="31">
        <f>('post-vaccine carriage (0.1)'!EW16*(1-'invasiveness (0.1)'!$F$90)+'post-vaccine carriage (0.1)'!CY16)*EXP('invasiveness (0.1)'!$E17)/1000*(100000/('post-vaccine carriage (0.1)'!CY$47+'post-vaccine carriage (0.1)'!EW$47))</f>
        <v>4.4702471828747123</v>
      </c>
      <c r="AX17" s="31">
        <f>('post-vaccine carriage (0.1)'!EX16*(1-'invasiveness (0.1)'!$F$90)+'post-vaccine carriage (0.1)'!CZ16)*EXP('invasiveness (0.1)'!$E17)/1000*(100000/('post-vaccine carriage (0.1)'!CZ$47+'post-vaccine carriage (0.1)'!EX$47))</f>
        <v>5.5539394827919155</v>
      </c>
      <c r="AY17" s="31">
        <f>('post-vaccine carriage (0.1)'!EY16*(1-'invasiveness (0.1)'!$F$90)+'post-vaccine carriage (0.1)'!DA16)*EXP('invasiveness (0.1)'!$E17)/1000*(100000/('post-vaccine carriage (0.1)'!DA$47+'post-vaccine carriage (0.1)'!EY$47))</f>
        <v>5.0041838660483728</v>
      </c>
      <c r="AZ17" s="31">
        <f>('post-vaccine carriage (0.1)'!EZ16*(1-'invasiveness (0.1)'!$F$90)+'post-vaccine carriage (0.1)'!DB16)*EXP('invasiveness (0.1)'!$E17)/1000*(100000/('post-vaccine carriage (0.1)'!DB$47+'post-vaccine carriage (0.1)'!EZ$47))</f>
        <v>4.4103250104182408</v>
      </c>
      <c r="BA17" s="38">
        <f>('post-vaccine carriage (0.1)'!FA16*(1-'invasiveness (0.1)'!$F$90)+'post-vaccine carriage (0.1)'!DC16)*EXP('invasiveness (0.1)'!$E17)/1000*(100000/('post-vaccine carriage (0.1)'!DC$47+'post-vaccine carriage (0.1)'!FA$47))</f>
        <v>3.3565609107379042</v>
      </c>
      <c r="BB17" s="31">
        <f>('post-vaccine carriage (0.1)'!DN16*(1-'invasiveness (0.1)'!$F$90)+'post-vaccine carriage (0.1)'!BP16)*EXP('invasiveness (0.1)'!$B17-1.96*$J17)/1000*(100000/('post-vaccine carriage (0.1)'!BP$47+'post-vaccine carriage (0.1)'!DN$47))</f>
        <v>5.0942445261602805</v>
      </c>
      <c r="BC17" s="31">
        <f>('post-vaccine carriage (0.1)'!DO16*(1-'invasiveness (0.1)'!$F$90)+'post-vaccine carriage (0.1)'!BQ16)*EXP('invasiveness (0.1)'!$B17-1.96*$J17)/1000*(100000/('post-vaccine carriage (0.1)'!BQ$47+'post-vaccine carriage (0.1)'!DO$47))</f>
        <v>5.5251818734022988</v>
      </c>
      <c r="BD17" s="31">
        <f>('post-vaccine carriage (0.1)'!DP16*(1-'invasiveness (0.1)'!$F$90)+'post-vaccine carriage (0.1)'!BR16)*EXP('invasiveness (0.1)'!$B17-1.96*$J17)/1000*(100000/('post-vaccine carriage (0.1)'!BR$47+'post-vaccine carriage (0.1)'!DP$47))</f>
        <v>5.0271200444257467</v>
      </c>
      <c r="BE17" s="31">
        <f>('post-vaccine carriage (0.1)'!DQ16*(1-'invasiveness (0.1)'!$F$90)+'post-vaccine carriage (0.1)'!BS16)*EXP('invasiveness (0.1)'!$B17-1.96*$J17)/1000*(100000/('post-vaccine carriage (0.1)'!BS$47+'post-vaccine carriage (0.1)'!DQ$47))</f>
        <v>2.9033993470626527</v>
      </c>
      <c r="BF17" s="31">
        <f>('post-vaccine carriage (0.1)'!DR16*(1-'invasiveness (0.1)'!$F$90)+'post-vaccine carriage (0.1)'!BT16)*EXP('invasiveness (0.1)'!$B17-1.96*$J17)/1000*(100000/('post-vaccine carriage (0.1)'!BT$47+'post-vaccine carriage (0.1)'!DR$47))</f>
        <v>2.4677112303238218</v>
      </c>
      <c r="BG17" s="31">
        <f>('post-vaccine carriage (0.1)'!DS16*(1-'invasiveness (0.1)'!$F$90)+'post-vaccine carriage (0.1)'!BU16)*EXP('invasiveness (0.1)'!$B17-1.96*$J17)/1000*(100000/('post-vaccine carriage (0.1)'!BU$47+'post-vaccine carriage (0.1)'!DS$47))</f>
        <v>1.2828977048921093</v>
      </c>
      <c r="BH17" s="31">
        <f>('post-vaccine carriage (0.1)'!DT16*(1-'invasiveness (0.1)'!$F$90)+'post-vaccine carriage (0.1)'!BV16)*EXP('invasiveness (0.1)'!$B17-1.96*$J17)/1000*(100000/('post-vaccine carriage (0.1)'!BV$47+'post-vaccine carriage (0.1)'!DT$47))</f>
        <v>1.6313985712887256</v>
      </c>
      <c r="BI17" s="31">
        <f>('post-vaccine carriage (0.1)'!DU16*(1-'invasiveness (0.1)'!$F$90)+'post-vaccine carriage (0.1)'!BW16)*EXP('invasiveness (0.1)'!$B17-1.96*$J17)/1000*(100000/('post-vaccine carriage (0.1)'!BW$47+'post-vaccine carriage (0.1)'!DU$47))</f>
        <v>2.1096573212267908</v>
      </c>
      <c r="BJ17" s="31">
        <f>('post-vaccine carriage (0.1)'!DV16*(1-'invasiveness (0.1)'!$F$90)+'post-vaccine carriage (0.1)'!BX16)*EXP('invasiveness (0.1)'!$B17-1.96*$J17)/1000*(100000/('post-vaccine carriage (0.1)'!BX$47+'post-vaccine carriage (0.1)'!DV$47))</f>
        <v>1.5382809594609828</v>
      </c>
      <c r="BK17" s="38">
        <f>('post-vaccine carriage (0.1)'!DW16*(1-'invasiveness (0.1)'!$F$90)+'post-vaccine carriage (0.1)'!BY16)*EXP('invasiveness (0.1)'!$B17-1.96*$J17)/1000*(100000/('post-vaccine carriage (0.1)'!BY$47+'post-vaccine carriage (0.1)'!DW$47))</f>
        <v>1.5247083722603056</v>
      </c>
      <c r="BL17" s="31">
        <f>('post-vaccine carriage (0.1)'!DX16*(1-'invasiveness (0.1)'!$F$90)+'post-vaccine carriage (0.1)'!BZ16)*EXP('invasiveness (0.1)'!$C17-1.96*$K17)/1000*(100000/('post-vaccine carriage (0.1)'!BZ$47+'post-vaccine carriage (0.1)'!DX$47))</f>
        <v>8.9655308693743093E-12</v>
      </c>
      <c r="BM17" s="31">
        <f>('post-vaccine carriage (0.1)'!DY16*(1-'invasiveness (0.1)'!$F$90)+'post-vaccine carriage (0.1)'!CA16)*EXP('invasiveness (0.1)'!$C17-1.96*$K17)/1000*(100000/('post-vaccine carriage (0.1)'!CA$47+'post-vaccine carriage (0.1)'!DY$47))</f>
        <v>1.4758207551081626E-11</v>
      </c>
      <c r="BN17" s="31">
        <f>('post-vaccine carriage (0.1)'!DZ16*(1-'invasiveness (0.1)'!$F$90)+'post-vaccine carriage (0.1)'!CB16)*EXP('invasiveness (0.1)'!$C17-1.96*$K17)/1000*(100000/('post-vaccine carriage (0.1)'!CB$47+'post-vaccine carriage (0.1)'!DZ$47))</f>
        <v>2.2871904188028239E-11</v>
      </c>
      <c r="BO17" s="31">
        <f>('post-vaccine carriage (0.1)'!EA16*(1-'invasiveness (0.1)'!$F$90)+'post-vaccine carriage (0.1)'!CC16)*EXP('invasiveness (0.1)'!$C17-1.96*$K17)/1000*(100000/('post-vaccine carriage (0.1)'!CC$47+'post-vaccine carriage (0.1)'!EA$47))</f>
        <v>2.7536007816388288E-11</v>
      </c>
      <c r="BP17" s="31">
        <f>('post-vaccine carriage (0.1)'!EB16*(1-'invasiveness (0.1)'!$F$90)+'post-vaccine carriage (0.1)'!CD16)*EXP('invasiveness (0.1)'!$C17-1.96*$K17)/1000*(100000/('post-vaccine carriage (0.1)'!CD$47+'post-vaccine carriage (0.1)'!EB$47))</f>
        <v>1.5635351060889972E-11</v>
      </c>
      <c r="BQ17" s="31">
        <f>('post-vaccine carriage (0.1)'!EC16*(1-'invasiveness (0.1)'!$F$90)+'post-vaccine carriage (0.1)'!CE16)*EXP('invasiveness (0.1)'!$C17-1.96*$K17)/1000*(100000/('post-vaccine carriage (0.1)'!CE$47+'post-vaccine carriage (0.1)'!EC$47))</f>
        <v>9.3896357925604644E-12</v>
      </c>
      <c r="BR17" s="31">
        <f>('post-vaccine carriage (0.1)'!ED16*(1-'invasiveness (0.1)'!$F$90)+'post-vaccine carriage (0.1)'!CF16)*EXP('invasiveness (0.1)'!$C17-1.96*$K17)/1000*(100000/('post-vaccine carriage (0.1)'!CF$47+'post-vaccine carriage (0.1)'!ED$47))</f>
        <v>7.3851079283280714E-12</v>
      </c>
      <c r="BS17" s="31">
        <f>('post-vaccine carriage (0.1)'!EE16*(1-'invasiveness (0.1)'!$F$90)+'post-vaccine carriage (0.1)'!CG16)*EXP('invasiveness (0.1)'!$C17-1.96*$K17)/1000*(100000/('post-vaccine carriage (0.1)'!CG$47+'post-vaccine carriage (0.1)'!EE$47))</f>
        <v>4.467528945976828E-12</v>
      </c>
      <c r="BT17" s="31">
        <f>('post-vaccine carriage (0.1)'!EF16*(1-'invasiveness (0.1)'!$F$90)+'post-vaccine carriage (0.1)'!CH16)*EXP('invasiveness (0.1)'!$C17-1.96*$K17)/1000*(100000/('post-vaccine carriage (0.1)'!CH$47+'post-vaccine carriage (0.1)'!EF$47))</f>
        <v>3.2512560020157306E-12</v>
      </c>
      <c r="BU17" s="38">
        <f>('post-vaccine carriage (0.1)'!EG16*(1-'invasiveness (0.1)'!$F$90)+'post-vaccine carriage (0.1)'!CI16)*EXP('invasiveness (0.1)'!$C17-1.96*$K17)/1000*(100000/('post-vaccine carriage (0.1)'!CI$47+'post-vaccine carriage (0.1)'!EG$47))</f>
        <v>2.9324432297647205E-12</v>
      </c>
      <c r="BV17" s="31">
        <f>('post-vaccine carriage (0.1)'!EH16*(1-'invasiveness (0.1)'!$F$90)+'post-vaccine carriage (0.1)'!CJ16)*EXP('invasiveness (0.1)'!$D17-1.96*$L17)/1000*(100000/('post-vaccine carriage (0.1)'!CJ$47+'post-vaccine carriage (0.1)'!EH$47))</f>
        <v>0.18484262696482037</v>
      </c>
      <c r="BW17" s="31">
        <f>('post-vaccine carriage (0.1)'!EI16*(1-'invasiveness (0.1)'!$F$90)+'post-vaccine carriage (0.1)'!CK16)*EXP('invasiveness (0.1)'!$D17-1.96*$L17)/1000*(100000/('post-vaccine carriage (0.1)'!CK$47+'post-vaccine carriage (0.1)'!EI$47))</f>
        <v>0.29535587727454204</v>
      </c>
      <c r="BX17" s="31">
        <f>('post-vaccine carriage (0.1)'!EJ16*(1-'invasiveness (0.1)'!$F$90)+'post-vaccine carriage (0.1)'!CL16)*EXP('invasiveness (0.1)'!$D17-1.96*$L17)/1000*(100000/('post-vaccine carriage (0.1)'!CL$47+'post-vaccine carriage (0.1)'!EJ$47))</f>
        <v>0.52340445167235483</v>
      </c>
      <c r="BY17" s="31">
        <f>('post-vaccine carriage (0.1)'!EK16*(1-'invasiveness (0.1)'!$F$90)+'post-vaccine carriage (0.1)'!CM16)*EXP('invasiveness (0.1)'!$D17-1.96*$L17)/1000*(100000/('post-vaccine carriage (0.1)'!CM$47+'post-vaccine carriage (0.1)'!EK$47))</f>
        <v>0.53279104235853725</v>
      </c>
      <c r="BZ17" s="31">
        <f>('post-vaccine carriage (0.1)'!EL16*(1-'invasiveness (0.1)'!$F$90)+'post-vaccine carriage (0.1)'!CN16)*EXP('invasiveness (0.1)'!$D17-1.96*$L17)/1000*(100000/('post-vaccine carriage (0.1)'!CN$47+'post-vaccine carriage (0.1)'!EL$47))</f>
        <v>0.41236349619743001</v>
      </c>
      <c r="CA17" s="31">
        <f>('post-vaccine carriage (0.1)'!EM16*(1-'invasiveness (0.1)'!$F$90)+'post-vaccine carriage (0.1)'!CO16)*EXP('invasiveness (0.1)'!$D17-1.96*$L17)/1000*(100000/('post-vaccine carriage (0.1)'!CO$47+'post-vaccine carriage (0.1)'!EM$47))</f>
        <v>0.27075434837438433</v>
      </c>
      <c r="CB17" s="31">
        <f>('post-vaccine carriage (0.1)'!EN16*(1-'invasiveness (0.1)'!$F$90)+'post-vaccine carriage (0.1)'!CP16)*EXP('invasiveness (0.1)'!$D17-1.96*$L17)/1000*(100000/('post-vaccine carriage (0.1)'!CP$47+'post-vaccine carriage (0.1)'!EN$47))</f>
        <v>0.34855101048776238</v>
      </c>
      <c r="CC17" s="31">
        <f>('post-vaccine carriage (0.1)'!EO16*(1-'invasiveness (0.1)'!$F$90)+'post-vaccine carriage (0.1)'!CQ16)*EXP('invasiveness (0.1)'!$D17-1.96*$L17)/1000*(100000/('post-vaccine carriage (0.1)'!CQ$47+'post-vaccine carriage (0.1)'!EO$47))</f>
        <v>0.34417922978289345</v>
      </c>
      <c r="CD17" s="31">
        <f>('post-vaccine carriage (0.1)'!EP16*(1-'invasiveness (0.1)'!$F$90)+'post-vaccine carriage (0.1)'!CR16)*EXP('invasiveness (0.1)'!$D17-1.96*$L17)/1000*(100000/('post-vaccine carriage (0.1)'!CR$47+'post-vaccine carriage (0.1)'!EP$47))</f>
        <v>0.34407119751526355</v>
      </c>
      <c r="CE17" s="38">
        <f>('post-vaccine carriage (0.1)'!EQ16*(1-'invasiveness (0.1)'!$F$90)+'post-vaccine carriage (0.1)'!CS16)*EXP('invasiveness (0.1)'!$D17-1.96*$L17)/1000*(100000/('post-vaccine carriage (0.1)'!CS$47+'post-vaccine carriage (0.1)'!EQ$47))</f>
        <v>3.7222779180255176E-2</v>
      </c>
      <c r="CF17" s="31">
        <f>('post-vaccine carriage (0.1)'!ER16*(1-'invasiveness (0.1)'!$F$90)+'post-vaccine carriage (0.1)'!CT16)*EXP('invasiveness (0.1)'!$E17-1.96*$M17)/1000*(100000/('post-vaccine carriage (0.1)'!CT$47+'post-vaccine carriage (0.1)'!ER$47))</f>
        <v>0.98186823695502246</v>
      </c>
      <c r="CG17" s="31">
        <f>('post-vaccine carriage (0.1)'!ES16*(1-'invasiveness (0.1)'!$F$90)+'post-vaccine carriage (0.1)'!CU16)*EXP('invasiveness (0.1)'!$E17-1.96*$M17)/1000*(100000/('post-vaccine carriage (0.1)'!CU$47+'post-vaccine carriage (0.1)'!ES$47))</f>
        <v>1.5198266114572754</v>
      </c>
      <c r="CH17" s="31">
        <f>('post-vaccine carriage (0.1)'!ET16*(1-'invasiveness (0.1)'!$F$90)+'post-vaccine carriage (0.1)'!CV16)*EXP('invasiveness (0.1)'!$E17-1.96*$M17)/1000*(100000/('post-vaccine carriage (0.1)'!CV$47+'post-vaccine carriage (0.1)'!ET$47))</f>
        <v>2.2207538370843718</v>
      </c>
      <c r="CI17" s="31">
        <f>('post-vaccine carriage (0.1)'!EU16*(1-'invasiveness (0.1)'!$F$90)+'post-vaccine carriage (0.1)'!CW16)*EXP('invasiveness (0.1)'!$E17-1.96*$M17)/1000*(100000/('post-vaccine carriage (0.1)'!CW$47+'post-vaccine carriage (0.1)'!EU$47))</f>
        <v>2.31879485932931</v>
      </c>
      <c r="CJ17" s="31">
        <f>('post-vaccine carriage (0.1)'!EV16*(1-'invasiveness (0.1)'!$F$90)+'post-vaccine carriage (0.1)'!CX16)*EXP('invasiveness (0.1)'!$E17-1.96*$M17)/1000*(100000/('post-vaccine carriage (0.1)'!CX$47+'post-vaccine carriage (0.1)'!EV$47))</f>
        <v>1.910828662579702</v>
      </c>
      <c r="CK17" s="31">
        <f>('post-vaccine carriage (0.1)'!EW16*(1-'invasiveness (0.1)'!$F$90)+'post-vaccine carriage (0.1)'!CY16)*EXP('invasiveness (0.1)'!$E17-1.96*$M17)/1000*(100000/('post-vaccine carriage (0.1)'!CY$47+'post-vaccine carriage (0.1)'!EW$47))</f>
        <v>1.4542531402478136</v>
      </c>
      <c r="CL17" s="31">
        <f>('post-vaccine carriage (0.1)'!EX16*(1-'invasiveness (0.1)'!$F$90)+'post-vaccine carriage (0.1)'!CZ16)*EXP('invasiveness (0.1)'!$E17-1.96*$M17)/1000*(100000/('post-vaccine carriage (0.1)'!CZ$47+'post-vaccine carriage (0.1)'!EX$47))</f>
        <v>1.8067980590734212</v>
      </c>
      <c r="CM17" s="31">
        <f>('post-vaccine carriage (0.1)'!EY16*(1-'invasiveness (0.1)'!$F$90)+'post-vaccine carriage (0.1)'!DA16)*EXP('invasiveness (0.1)'!$E17-1.96*$M17)/1000*(100000/('post-vaccine carriage (0.1)'!DA$47+'post-vaccine carriage (0.1)'!EY$47))</f>
        <v>1.6279525055029269</v>
      </c>
      <c r="CN17" s="31">
        <f>('post-vaccine carriage (0.1)'!EZ16*(1-'invasiveness (0.1)'!$F$90)+'post-vaccine carriage (0.1)'!DB16)*EXP('invasiveness (0.1)'!$E17-1.96*$M17)/1000*(100000/('post-vaccine carriage (0.1)'!DB$47+'post-vaccine carriage (0.1)'!EZ$47))</f>
        <v>1.4347593619621</v>
      </c>
      <c r="CO17" s="38">
        <f>('post-vaccine carriage (0.1)'!FA16*(1-'invasiveness (0.1)'!$F$90)+'post-vaccine carriage (0.1)'!DC16)*EXP('invasiveness (0.1)'!$E17-1.96*$M17)/1000*(100000/('post-vaccine carriage (0.1)'!DC$47+'post-vaccine carriage (0.1)'!FA$47))</f>
        <v>1.091950633865086</v>
      </c>
      <c r="CP17" s="31">
        <f>('post-vaccine carriage (0.1)'!DN16*(1-'invasiveness (0.1)'!$F$90)+'post-vaccine carriage (0.1)'!BP16)*MIN(1000, EXP('invasiveness (0.1)'!$B17+1.96*$J17))/1000*(100000/('post-vaccine carriage (0.1)'!BP$47+'post-vaccine carriage (0.1)'!DN$47))</f>
        <v>39.625686946455026</v>
      </c>
      <c r="CQ17" s="31">
        <f>('post-vaccine carriage (0.1)'!DO16*(1-'invasiveness (0.1)'!$F$90)+'post-vaccine carriage (0.1)'!BQ16)*MIN(1000, EXP('invasiveness (0.1)'!$B17+1.96*$J17))/1000*(100000/('post-vaccine carriage (0.1)'!BQ$47+'post-vaccine carriage (0.1)'!DO$47))</f>
        <v>42.977742060350188</v>
      </c>
      <c r="CR17" s="31">
        <f>('post-vaccine carriage (0.1)'!DP16*(1-'invasiveness (0.1)'!$F$90)+'post-vaccine carriage (0.1)'!BR16)*MIN(1000, EXP('invasiveness (0.1)'!$B17+1.96*$J17))/1000*(100000/('post-vaccine carriage (0.1)'!BR$47+'post-vaccine carriage (0.1)'!DP$47))</f>
        <v>39.103557769891829</v>
      </c>
      <c r="CS17" s="31">
        <f>('post-vaccine carriage (0.1)'!DQ16*(1-'invasiveness (0.1)'!$F$90)+'post-vaccine carriage (0.1)'!BS16)*MIN(1000, EXP('invasiveness (0.1)'!$B17+1.96*$J17))/1000*(100000/('post-vaccine carriage (0.1)'!BS$47+'post-vaccine carriage (0.1)'!DQ$47))</f>
        <v>22.584152177312816</v>
      </c>
      <c r="CT17" s="31">
        <f>('post-vaccine carriage (0.1)'!DR16*(1-'invasiveness (0.1)'!$F$90)+'post-vaccine carriage (0.1)'!BT16)*MIN(1000, EXP('invasiveness (0.1)'!$B17+1.96*$J17))/1000*(100000/('post-vaccine carriage (0.1)'!BT$47+'post-vaccine carriage (0.1)'!DR$47))</f>
        <v>19.19514310412718</v>
      </c>
      <c r="CU17" s="31">
        <f>('post-vaccine carriage (0.1)'!DS16*(1-'invasiveness (0.1)'!$F$90)+'post-vaccine carriage (0.1)'!BU16)*MIN(1000, EXP('invasiveness (0.1)'!$B17+1.96*$J17))/1000*(100000/('post-vaccine carriage (0.1)'!BU$47+'post-vaccine carriage (0.1)'!DS$47))</f>
        <v>9.9790464665223109</v>
      </c>
      <c r="CV17" s="31">
        <f>('post-vaccine carriage (0.1)'!DT16*(1-'invasiveness (0.1)'!$F$90)+'post-vaccine carriage (0.1)'!BV16)*MIN(1000, EXP('invasiveness (0.1)'!$B17+1.96*$J17))/1000*(100000/('post-vaccine carriage (0.1)'!BV$47+'post-vaccine carriage (0.1)'!DT$47))</f>
        <v>12.689867700462854</v>
      </c>
      <c r="CW17" s="31">
        <f>('post-vaccine carriage (0.1)'!DU16*(1-'invasiveness (0.1)'!$F$90)+'post-vaccine carriage (0.1)'!BW16)*MIN(1000, EXP('invasiveness (0.1)'!$B17+1.96*$J17))/1000*(100000/('post-vaccine carriage (0.1)'!BW$47+'post-vaccine carriage (0.1)'!DU$47))</f>
        <v>16.410013328951752</v>
      </c>
      <c r="CX17" s="31">
        <f>('post-vaccine carriage (0.1)'!DV16*(1-'invasiveness (0.1)'!$F$90)+'post-vaccine carriage (0.1)'!BX16)*MIN(1000, EXP('invasiveness (0.1)'!$B17+1.96*$J17))/1000*(100000/('post-vaccine carriage (0.1)'!BX$47+'post-vaccine carriage (0.1)'!DV$47))</f>
        <v>11.965550421121565</v>
      </c>
      <c r="CY17" s="38">
        <f>('post-vaccine carriage (0.1)'!DW16*(1-'invasiveness (0.1)'!$F$90)+'post-vaccine carriage (0.1)'!BY16)*MIN(1000, EXP('invasiveness (0.1)'!$B17+1.96*$J17))/1000*(100000/('post-vaccine carriage (0.1)'!BY$47+'post-vaccine carriage (0.1)'!DW$47))</f>
        <v>11.85997576943266</v>
      </c>
      <c r="CZ17" s="31">
        <f>('post-vaccine carriage (0.1)'!DX16*(1-'invasiveness (0.1)'!$F$90)+'post-vaccine carriage (0.1)'!BZ16)*MIN(1000, EXP('invasiveness (0.1)'!$C17+1.96*$K17))/1000*(100000/('post-vaccine carriage (0.1)'!BZ$47+'post-vaccine carriage (0.1)'!DX$47))</f>
        <v>15.132233357387578</v>
      </c>
      <c r="DA17" s="31">
        <f>('post-vaccine carriage (0.1)'!DY16*(1-'invasiveness (0.1)'!$F$90)+'post-vaccine carriage (0.1)'!CA16)*MIN(1000, EXP('invasiveness (0.1)'!$C17+1.96*$K17))/1000*(100000/('post-vaccine carriage (0.1)'!CA$47+'post-vaccine carriage (0.1)'!DY$47))</f>
        <v>24.909248972929159</v>
      </c>
      <c r="DB17" s="31">
        <f>('post-vaccine carriage (0.1)'!DZ16*(1-'invasiveness (0.1)'!$F$90)+'post-vaccine carriage (0.1)'!CB16)*MIN(1000, EXP('invasiveness (0.1)'!$C17+1.96*$K17))/1000*(100000/('post-vaccine carriage (0.1)'!CB$47+'post-vaccine carriage (0.1)'!DZ$47))</f>
        <v>38.603736526447051</v>
      </c>
      <c r="DC17" s="31">
        <f>('post-vaccine carriage (0.1)'!EA16*(1-'invasiveness (0.1)'!$F$90)+'post-vaccine carriage (0.1)'!CC16)*MIN(1000, EXP('invasiveness (0.1)'!$C17+1.96*$K17))/1000*(100000/('post-vaccine carriage (0.1)'!CC$47+'post-vaccine carriage (0.1)'!EA$47))</f>
        <v>46.475920063115638</v>
      </c>
      <c r="DD17" s="31">
        <f>('post-vaccine carriage (0.1)'!EB16*(1-'invasiveness (0.1)'!$F$90)+'post-vaccine carriage (0.1)'!CD16)*MIN(1000, EXP('invasiveness (0.1)'!$C17+1.96*$K17))/1000*(100000/('post-vaccine carriage (0.1)'!CD$47+'post-vaccine carriage (0.1)'!EB$47))</f>
        <v>26.389712368987286</v>
      </c>
      <c r="DE17" s="31">
        <f>('post-vaccine carriage (0.1)'!EC16*(1-'invasiveness (0.1)'!$F$90)+'post-vaccine carriage (0.1)'!CE16)*MIN(1000, EXP('invasiveness (0.1)'!$C17+1.96*$K17))/1000*(100000/('post-vaccine carriage (0.1)'!CE$47+'post-vaccine carriage (0.1)'!EC$47))</f>
        <v>15.848047597411243</v>
      </c>
      <c r="DF17" s="31">
        <f>('post-vaccine carriage (0.1)'!ED16*(1-'invasiveness (0.1)'!$F$90)+'post-vaccine carriage (0.1)'!CF16)*MIN(1000, EXP('invasiveness (0.1)'!$C17+1.96*$K17))/1000*(100000/('post-vaccine carriage (0.1)'!CF$47+'post-vaccine carriage (0.1)'!ED$47))</f>
        <v>12.464758436412881</v>
      </c>
      <c r="DG17" s="31">
        <f>('post-vaccine carriage (0.1)'!EE16*(1-'invasiveness (0.1)'!$F$90)+'post-vaccine carriage (0.1)'!CG16)*MIN(1000, EXP('invasiveness (0.1)'!$C17+1.96*$K17))/1000*(100000/('post-vaccine carriage (0.1)'!CG$47+'post-vaccine carriage (0.1)'!EE$47))</f>
        <v>7.5404001755584922</v>
      </c>
      <c r="DH17" s="31">
        <f>('post-vaccine carriage (0.1)'!EF16*(1-'invasiveness (0.1)'!$F$90)+'post-vaccine carriage (0.1)'!CH16)*MIN(1000, EXP('invasiveness (0.1)'!$C17+1.96*$K17))/1000*(100000/('post-vaccine carriage (0.1)'!CH$47+'post-vaccine carriage (0.1)'!EF$47))</f>
        <v>5.4875461636263969</v>
      </c>
      <c r="DI17" s="38">
        <f>('post-vaccine carriage (0.1)'!EG16*(1-'invasiveness (0.1)'!$F$90)+'post-vaccine carriage (0.1)'!CI16)*MIN(1000, EXP('invasiveness (0.1)'!$C17+1.96*$K17))/1000*(100000/('post-vaccine carriage (0.1)'!CI$47+'post-vaccine carriage (0.1)'!EG$47))</f>
        <v>4.9494464863950549</v>
      </c>
      <c r="DJ17" s="31">
        <f>('post-vaccine carriage (0.1)'!EH16*(1-'invasiveness (0.1)'!$F$90)+'post-vaccine carriage (0.1)'!CJ16)*MIN(1000, EXP('invasiveness (0.1)'!$D17+1.96*$L17))/1000*(100000/('post-vaccine carriage (0.1)'!CJ$47+'post-vaccine carriage (0.1)'!EH$47))</f>
        <v>5.9597314549425793</v>
      </c>
      <c r="DK17" s="31">
        <f>('post-vaccine carriage (0.1)'!EI16*(1-'invasiveness (0.1)'!$F$90)+'post-vaccine carriage (0.1)'!CK16)*MIN(1000, EXP('invasiveness (0.1)'!$D17+1.96*$L17))/1000*(100000/('post-vaccine carriage (0.1)'!CK$47+'post-vaccine carriage (0.1)'!EI$47))</f>
        <v>9.522920881936292</v>
      </c>
      <c r="DL17" s="31">
        <f>('post-vaccine carriage (0.1)'!EJ16*(1-'invasiveness (0.1)'!$F$90)+'post-vaccine carriage (0.1)'!CL16)*MIN(1000, EXP('invasiveness (0.1)'!$D17+1.96*$L17))/1000*(100000/('post-vaccine carriage (0.1)'!CL$47+'post-vaccine carriage (0.1)'!EJ$47))</f>
        <v>16.875706786413438</v>
      </c>
      <c r="DM17" s="31">
        <f>('post-vaccine carriage (0.1)'!EK16*(1-'invasiveness (0.1)'!$F$90)+'post-vaccine carriage (0.1)'!CM16)*MIN(1000, EXP('invasiveness (0.1)'!$D17+1.96*$L17))/1000*(100000/('post-vaccine carriage (0.1)'!CM$47+'post-vaccine carriage (0.1)'!EK$47))</f>
        <v>17.178351044860161</v>
      </c>
      <c r="DN17" s="31">
        <f>('post-vaccine carriage (0.1)'!EL16*(1-'invasiveness (0.1)'!$F$90)+'post-vaccine carriage (0.1)'!CN16)*MIN(1000, EXP('invasiveness (0.1)'!$D17+1.96*$L17))/1000*(100000/('post-vaccine carriage (0.1)'!CN$47+'post-vaccine carriage (0.1)'!EL$47))</f>
        <v>13.295502988202223</v>
      </c>
      <c r="DO17" s="31">
        <f>('post-vaccine carriage (0.1)'!EM16*(1-'invasiveness (0.1)'!$F$90)+'post-vaccine carriage (0.1)'!CO16)*MIN(1000, EXP('invasiveness (0.1)'!$D17+1.96*$L17))/1000*(100000/('post-vaccine carriage (0.1)'!CO$47+'post-vaccine carriage (0.1)'!EM$47))</f>
        <v>8.729713665432854</v>
      </c>
      <c r="DP17" s="31">
        <f>('post-vaccine carriage (0.1)'!EN16*(1-'invasiveness (0.1)'!$F$90)+'post-vaccine carriage (0.1)'!CP16)*MIN(1000, EXP('invasiveness (0.1)'!$D17+1.96*$L17))/1000*(100000/('post-vaccine carriage (0.1)'!CP$47+'post-vaccine carriage (0.1)'!EN$47))</f>
        <v>11.238048576594233</v>
      </c>
      <c r="DQ17" s="31">
        <f>('post-vaccine carriage (0.1)'!EO16*(1-'invasiveness (0.1)'!$F$90)+'post-vaccine carriage (0.1)'!CQ16)*MIN(1000, EXP('invasiveness (0.1)'!$D17+1.96*$L17))/1000*(100000/('post-vaccine carriage (0.1)'!CQ$47+'post-vaccine carriage (0.1)'!EO$47))</f>
        <v>11.097092784043864</v>
      </c>
      <c r="DR17" s="31">
        <f>('post-vaccine carriage (0.1)'!EP16*(1-'invasiveness (0.1)'!$F$90)+'post-vaccine carriage (0.1)'!CR16)*MIN(1000, EXP('invasiveness (0.1)'!$D17+1.96*$L17))/1000*(100000/('post-vaccine carriage (0.1)'!CR$47+'post-vaccine carriage (0.1)'!EP$47))</f>
        <v>11.093609586936603</v>
      </c>
      <c r="DS17" s="38">
        <f>('post-vaccine carriage (0.1)'!EQ16*(1-'invasiveness (0.1)'!$F$90)+'post-vaccine carriage (0.1)'!CS16)*MIN(1000, EXP('invasiveness (0.1)'!$D17+1.96*$L17))/1000*(100000/('post-vaccine carriage (0.1)'!CS$47+'post-vaccine carriage (0.1)'!EQ$47))</f>
        <v>1.200143990396594</v>
      </c>
      <c r="DT17" s="31">
        <f>('post-vaccine carriage (0.1)'!ER16*(1-'invasiveness (0.1)'!$F$90)+'post-vaccine carriage (0.1)'!CT16)*MIN(1000, EXP('invasiveness (0.1)'!$E17+1.96*$M17))/1000*(100000/('post-vaccine carriage (0.1)'!CT$47+'post-vaccine carriage (0.1)'!ER$47))</f>
        <v>9.2776133011435942</v>
      </c>
      <c r="DU17" s="31">
        <f>('post-vaccine carriage (0.1)'!ES16*(1-'invasiveness (0.1)'!$F$90)+'post-vaccine carriage (0.1)'!CU16)*MIN(1000, EXP('invasiveness (0.1)'!$E17+1.96*$M17))/1000*(100000/('post-vaccine carriage (0.1)'!CU$47+'post-vaccine carriage (0.1)'!ES$47))</f>
        <v>14.36074928914716</v>
      </c>
      <c r="DV17" s="31">
        <f>('post-vaccine carriage (0.1)'!ET16*(1-'invasiveness (0.1)'!$F$90)+'post-vaccine carriage (0.1)'!CV16)*MIN(1000, EXP('invasiveness (0.1)'!$E17+1.96*$M17))/1000*(100000/('post-vaccine carriage (0.1)'!CV$47+'post-vaccine carriage (0.1)'!ET$47))</f>
        <v>20.983768047528191</v>
      </c>
      <c r="DW17" s="31">
        <f>('post-vaccine carriage (0.1)'!EU16*(1-'invasiveness (0.1)'!$F$90)+'post-vaccine carriage (0.1)'!CW16)*MIN(1000, EXP('invasiveness (0.1)'!$E17+1.96*$M17))/1000*(100000/('post-vaccine carriage (0.1)'!CW$47+'post-vaccine carriage (0.1)'!EU$47))</f>
        <v>21.910151708596779</v>
      </c>
      <c r="DX17" s="31">
        <f>('post-vaccine carriage (0.1)'!EV16*(1-'invasiveness (0.1)'!$F$90)+'post-vaccine carriage (0.1)'!CX16)*MIN(1000, EXP('invasiveness (0.1)'!$E17+1.96*$M17))/1000*(100000/('post-vaccine carriage (0.1)'!CX$47+'post-vaccine carriage (0.1)'!EV$47))</f>
        <v>18.055303908326703</v>
      </c>
      <c r="DY17" s="31">
        <f>('post-vaccine carriage (0.1)'!EW16*(1-'invasiveness (0.1)'!$F$90)+'post-vaccine carriage (0.1)'!CY16)*MIN(1000, EXP('invasiveness (0.1)'!$E17+1.96*$M17))/1000*(100000/('post-vaccine carriage (0.1)'!CY$47+'post-vaccine carriage (0.1)'!EW$47))</f>
        <v>13.741149544703113</v>
      </c>
      <c r="DZ17" s="31">
        <f>('post-vaccine carriage (0.1)'!EX16*(1-'invasiveness (0.1)'!$F$90)+'post-vaccine carriage (0.1)'!CZ16)*MIN(1000, EXP('invasiveness (0.1)'!$E17+1.96*$M17))/1000*(100000/('post-vaccine carriage (0.1)'!CZ$47+'post-vaccine carriage (0.1)'!EX$47))</f>
        <v>17.072325057916981</v>
      </c>
      <c r="EA17" s="31">
        <f>('post-vaccine carriage (0.1)'!EY16*(1-'invasiveness (0.1)'!$F$90)+'post-vaccine carriage (0.1)'!DA16)*MIN(1000, EXP('invasiveness (0.1)'!$E17+1.96*$M17))/1000*(100000/('post-vaccine carriage (0.1)'!DA$47+'post-vaccine carriage (0.1)'!EY$47))</f>
        <v>15.382424290985451</v>
      </c>
      <c r="EB17" s="31">
        <f>('post-vaccine carriage (0.1)'!EZ16*(1-'invasiveness (0.1)'!$F$90)+'post-vaccine carriage (0.1)'!DB16)*MIN(1000, EXP('invasiveness (0.1)'!$E17+1.96*$M17))/1000*(100000/('post-vaccine carriage (0.1)'!DB$47+'post-vaccine carriage (0.1)'!EZ$47))</f>
        <v>13.556954018352293</v>
      </c>
      <c r="EC17" s="38">
        <f>('post-vaccine carriage (0.1)'!FA16*(1-'invasiveness (0.1)'!$F$90)+'post-vaccine carriage (0.1)'!DC16)*MIN(1000, EXP('invasiveness (0.1)'!$E17+1.96*$M17))/1000*(100000/('post-vaccine carriage (0.1)'!DC$47+'post-vaccine carriage (0.1)'!FA$47))</f>
        <v>10.317775179647622</v>
      </c>
      <c r="GE17" s="41">
        <f t="shared" si="4"/>
        <v>9.1136032637873363</v>
      </c>
      <c r="GF17" s="41">
        <f t="shared" si="4"/>
        <v>9.8845501616334346</v>
      </c>
      <c r="GG17" s="41">
        <f t="shared" si="4"/>
        <v>8.9935175685140933</v>
      </c>
      <c r="GH17" s="41">
        <f t="shared" si="4"/>
        <v>5.1941813216046011</v>
      </c>
      <c r="GI17" s="41">
        <f t="shared" si="4"/>
        <v>4.4147352973091758</v>
      </c>
      <c r="GJ17" s="41">
        <f t="shared" si="4"/>
        <v>2.2951039453189668</v>
      </c>
      <c r="GK17" s="41">
        <f t="shared" si="4"/>
        <v>2.9185719820641252</v>
      </c>
      <c r="GL17" s="41">
        <f t="shared" si="4"/>
        <v>3.7741768675358638</v>
      </c>
      <c r="GM17" s="41">
        <f t="shared" si="4"/>
        <v>2.7519845780415206</v>
      </c>
      <c r="GN17" s="41">
        <f t="shared" si="4"/>
        <v>2.7277032200550879</v>
      </c>
      <c r="GO17" s="41">
        <f t="shared" si="4"/>
        <v>1.1647673434338803E-5</v>
      </c>
      <c r="GP17" s="41">
        <f t="shared" si="4"/>
        <v>1.9173296543809498E-5</v>
      </c>
      <c r="GQ17" s="41">
        <f t="shared" si="4"/>
        <v>2.9714299653315555E-5</v>
      </c>
      <c r="GR17" s="41">
        <f t="shared" si="4"/>
        <v>3.5773723988423999E-5</v>
      </c>
      <c r="GS17" s="41">
        <f t="shared" si="4"/>
        <v>2.0312847709953704E-5</v>
      </c>
      <c r="GT17" s="41">
        <f t="shared" si="4"/>
        <v>1.2198654265160754E-5</v>
      </c>
      <c r="GU17" s="41">
        <f t="shared" si="10"/>
        <v>9.5944486366499926E-6</v>
      </c>
      <c r="GV17" s="41">
        <f t="shared" si="10"/>
        <v>5.8040420561092172E-6</v>
      </c>
      <c r="GW17" s="41">
        <f t="shared" si="10"/>
        <v>4.2239069514860824E-6</v>
      </c>
      <c r="GX17" s="41">
        <f t="shared" si="10"/>
        <v>3.8097176400019378E-6</v>
      </c>
      <c r="GY17" s="41">
        <f t="shared" si="10"/>
        <v>0.86473462990408556</v>
      </c>
      <c r="GZ17" s="41">
        <f t="shared" si="10"/>
        <v>1.3817400207886394</v>
      </c>
      <c r="HA17" s="41">
        <f t="shared" si="6"/>
        <v>2.448601614459772</v>
      </c>
      <c r="HB17" s="41">
        <f t="shared" si="6"/>
        <v>2.4925141586405144</v>
      </c>
      <c r="HC17" s="41">
        <f t="shared" si="6"/>
        <v>1.929127502273084</v>
      </c>
      <c r="HD17" s="41">
        <f t="shared" si="6"/>
        <v>1.2666486355498798</v>
      </c>
      <c r="HE17" s="41">
        <f t="shared" si="6"/>
        <v>1.6305986016645075</v>
      </c>
      <c r="HF17" s="41">
        <f t="shared" si="6"/>
        <v>1.6101464460555841</v>
      </c>
      <c r="HG17" s="41">
        <f t="shared" si="6"/>
        <v>1.6096410472495801</v>
      </c>
      <c r="HH17" s="41">
        <f t="shared" si="6"/>
        <v>0.17413638134760723</v>
      </c>
      <c r="HI17" s="41">
        <f t="shared" si="6"/>
        <v>2.0363089969304102</v>
      </c>
      <c r="HJ17" s="41">
        <f t="shared" si="6"/>
        <v>3.1519876967223635</v>
      </c>
      <c r="HK17" s="41">
        <f t="shared" si="6"/>
        <v>4.6056495650034828</v>
      </c>
      <c r="HL17" s="41">
        <f t="shared" si="6"/>
        <v>4.8089780852179196</v>
      </c>
      <c r="HM17" s="41">
        <f t="shared" si="6"/>
        <v>3.9628918125210637</v>
      </c>
      <c r="HN17" s="41">
        <f t="shared" si="6"/>
        <v>3.0159940426268985</v>
      </c>
      <c r="HO17" s="41">
        <f t="shared" si="6"/>
        <v>3.7471414237184941</v>
      </c>
      <c r="HP17" s="41">
        <f t="shared" si="6"/>
        <v>3.3762313605454457</v>
      </c>
      <c r="HQ17" s="41">
        <f t="shared" si="7"/>
        <v>2.9755656484561408</v>
      </c>
      <c r="HR17" s="41">
        <f t="shared" si="7"/>
        <v>2.2646102768728182</v>
      </c>
      <c r="HS17" s="41">
        <f t="shared" si="5"/>
        <v>25.417839156507409</v>
      </c>
      <c r="HT17" s="41">
        <f t="shared" si="5"/>
        <v>27.568010025314457</v>
      </c>
      <c r="HU17" s="41">
        <f t="shared" si="5"/>
        <v>25.082920156951989</v>
      </c>
      <c r="HV17" s="41">
        <f t="shared" si="5"/>
        <v>14.486571508645563</v>
      </c>
      <c r="HW17" s="41">
        <f t="shared" si="5"/>
        <v>12.312696576494183</v>
      </c>
      <c r="HX17" s="41">
        <f t="shared" si="5"/>
        <v>6.4010448163112343</v>
      </c>
      <c r="HY17" s="41">
        <f t="shared" si="5"/>
        <v>8.1398971471100019</v>
      </c>
      <c r="HZ17" s="41">
        <f t="shared" si="5"/>
        <v>10.526179140189097</v>
      </c>
      <c r="IA17" s="41">
        <f t="shared" si="5"/>
        <v>7.675284883619061</v>
      </c>
      <c r="IB17" s="41">
        <f t="shared" si="5"/>
        <v>7.6075641771172666</v>
      </c>
      <c r="IC17" s="41">
        <f t="shared" si="5"/>
        <v>15.132221709705179</v>
      </c>
      <c r="ID17" s="41">
        <f t="shared" si="5"/>
        <v>24.909229799617858</v>
      </c>
      <c r="IE17" s="41">
        <f t="shared" si="5"/>
        <v>38.603706812124528</v>
      </c>
      <c r="IF17" s="41">
        <f t="shared" si="5"/>
        <v>46.47588428936411</v>
      </c>
      <c r="IG17" s="41">
        <f t="shared" si="5"/>
        <v>26.389692056123941</v>
      </c>
      <c r="IH17" s="41">
        <f t="shared" si="5"/>
        <v>15.848035398747589</v>
      </c>
      <c r="II17" s="41">
        <f t="shared" si="11"/>
        <v>12.464748841956858</v>
      </c>
      <c r="IJ17" s="41">
        <f t="shared" si="11"/>
        <v>7.5403943715119688</v>
      </c>
      <c r="IK17" s="41">
        <f t="shared" si="11"/>
        <v>5.487541939716194</v>
      </c>
      <c r="IL17" s="41">
        <f t="shared" si="11"/>
        <v>4.9494426766744821</v>
      </c>
      <c r="IM17" s="41">
        <f t="shared" si="11"/>
        <v>4.9101541980736734</v>
      </c>
      <c r="IN17" s="41">
        <f t="shared" si="11"/>
        <v>7.8458249838731104</v>
      </c>
      <c r="IO17" s="41">
        <f t="shared" si="8"/>
        <v>13.903700720281311</v>
      </c>
      <c r="IP17" s="41">
        <f t="shared" si="8"/>
        <v>14.15304584386111</v>
      </c>
      <c r="IQ17" s="41">
        <f t="shared" si="8"/>
        <v>10.954011989731709</v>
      </c>
      <c r="IR17" s="41">
        <f t="shared" si="8"/>
        <v>7.19231068150859</v>
      </c>
      <c r="IS17" s="41">
        <f t="shared" si="8"/>
        <v>9.258898964441963</v>
      </c>
      <c r="IT17" s="41">
        <f t="shared" si="8"/>
        <v>9.142767108205387</v>
      </c>
      <c r="IU17" s="41">
        <f t="shared" si="8"/>
        <v>9.1398973421717589</v>
      </c>
      <c r="IV17" s="41">
        <f t="shared" si="8"/>
        <v>0.98878482986873162</v>
      </c>
      <c r="IW17" s="41">
        <f t="shared" si="8"/>
        <v>6.2594360672581617</v>
      </c>
      <c r="IX17" s="41">
        <f t="shared" si="8"/>
        <v>9.6889349809675203</v>
      </c>
      <c r="IY17" s="41">
        <f t="shared" si="8"/>
        <v>14.157364645440335</v>
      </c>
      <c r="IZ17" s="41">
        <f t="shared" si="8"/>
        <v>14.78237876404955</v>
      </c>
      <c r="JA17" s="41">
        <f t="shared" si="8"/>
        <v>12.181583433225939</v>
      </c>
      <c r="JB17" s="41">
        <f t="shared" si="8"/>
        <v>9.2709023618284014</v>
      </c>
      <c r="JC17" s="41">
        <f t="shared" si="8"/>
        <v>11.518385575125066</v>
      </c>
      <c r="JD17" s="41">
        <f t="shared" si="8"/>
        <v>10.378240424937079</v>
      </c>
      <c r="JE17" s="41">
        <f t="shared" si="9"/>
        <v>9.1466290079340524</v>
      </c>
      <c r="JF17" s="41">
        <f t="shared" si="9"/>
        <v>6.9612142689097176</v>
      </c>
    </row>
    <row r="18" spans="1:266" x14ac:dyDescent="0.25">
      <c r="A18" s="28" t="s">
        <v>12</v>
      </c>
      <c r="B18" s="97">
        <v>1.7170295579999999</v>
      </c>
      <c r="C18" s="97">
        <v>-10.575583549999999</v>
      </c>
      <c r="D18" s="97">
        <v>2.52468768</v>
      </c>
      <c r="E18" s="26">
        <v>4.0344412209999998</v>
      </c>
      <c r="F18" s="97">
        <v>15.740632290000001</v>
      </c>
      <c r="G18" s="97">
        <v>2.9670425E-2</v>
      </c>
      <c r="H18" s="97">
        <v>6.2493343039999996</v>
      </c>
      <c r="I18" s="26">
        <v>5.7899855990000004</v>
      </c>
      <c r="J18" s="97">
        <f t="shared" si="3"/>
        <v>0.25205128341948624</v>
      </c>
      <c r="K18" s="97">
        <f t="shared" si="0"/>
        <v>5.8054797747731337</v>
      </c>
      <c r="L18" s="97">
        <f t="shared" si="0"/>
        <v>0.40002130397385155</v>
      </c>
      <c r="M18" s="26">
        <f t="shared" si="0"/>
        <v>0.4155863342891975</v>
      </c>
      <c r="N18" s="31">
        <f>('post-vaccine carriage (0.1)'!DN17*(1-'invasiveness (0.1)'!$F$90)+'post-vaccine carriage (0.1)'!BP17)*EXP('invasiveness (0.1)'!$B18)/1000*(100000/('post-vaccine carriage (0.1)'!BP$47+'post-vaccine carriage (0.1)'!DN$47))</f>
        <v>2.7985346600391803</v>
      </c>
      <c r="O18" s="31">
        <f>('post-vaccine carriage (0.1)'!DO17*(1-'invasiveness (0.1)'!$F$90)+'post-vaccine carriage (0.1)'!BQ17)*EXP('invasiveness (0.1)'!$B18)/1000*(100000/('post-vaccine carriage (0.1)'!BQ$47+'post-vaccine carriage (0.1)'!DO$47))</f>
        <v>1.1452265307527023</v>
      </c>
      <c r="P18" s="31">
        <f>('post-vaccine carriage (0.1)'!DP17*(1-'invasiveness (0.1)'!$F$90)+'post-vaccine carriage (0.1)'!BR17)*EXP('invasiveness (0.1)'!$B18)/1000*(100000/('post-vaccine carriage (0.1)'!BR$47+'post-vaccine carriage (0.1)'!DP$47))</f>
        <v>0.91540418476577701</v>
      </c>
      <c r="Q18" s="31">
        <f>('post-vaccine carriage (0.1)'!DQ17*(1-'invasiveness (0.1)'!$F$90)+'post-vaccine carriage (0.1)'!BS17)*EXP('invasiveness (0.1)'!$B18)/1000*(100000/('post-vaccine carriage (0.1)'!BS$47+'post-vaccine carriage (0.1)'!DQ$47))</f>
        <v>0.83065031896836461</v>
      </c>
      <c r="R18" s="31">
        <f>('post-vaccine carriage (0.1)'!DR17*(1-'invasiveness (0.1)'!$F$90)+'post-vaccine carriage (0.1)'!BT17)*EXP('invasiveness (0.1)'!$B18)/1000*(100000/('post-vaccine carriage (0.1)'!BT$47+'post-vaccine carriage (0.1)'!DR$47))</f>
        <v>0.84385530416909138</v>
      </c>
      <c r="S18" s="31">
        <f>('post-vaccine carriage (0.1)'!DS17*(1-'invasiveness (0.1)'!$F$90)+'post-vaccine carriage (0.1)'!BU17)*EXP('invasiveness (0.1)'!$B18)/1000*(100000/('post-vaccine carriage (0.1)'!BU$47+'post-vaccine carriage (0.1)'!DS$47))</f>
        <v>1.5645947201778221</v>
      </c>
      <c r="T18" s="31">
        <f>('post-vaccine carriage (0.1)'!DT17*(1-'invasiveness (0.1)'!$F$90)+'post-vaccine carriage (0.1)'!BV17)*EXP('invasiveness (0.1)'!$B18)/1000*(100000/('post-vaccine carriage (0.1)'!BV$47+'post-vaccine carriage (0.1)'!DT$47))</f>
        <v>2.4388235833537109</v>
      </c>
      <c r="U18" s="31">
        <f>('post-vaccine carriage (0.1)'!DU17*(1-'invasiveness (0.1)'!$F$90)+'post-vaccine carriage (0.1)'!BW17)*EXP('invasiveness (0.1)'!$B18)/1000*(100000/('post-vaccine carriage (0.1)'!BW$47+'post-vaccine carriage (0.1)'!DU$47))</f>
        <v>2.1135140554629555</v>
      </c>
      <c r="V18" s="31">
        <f>('post-vaccine carriage (0.1)'!DV17*(1-'invasiveness (0.1)'!$F$90)+'post-vaccine carriage (0.1)'!BX17)*EXP('invasiveness (0.1)'!$B18)/1000*(100000/('post-vaccine carriage (0.1)'!BX$47+'post-vaccine carriage (0.1)'!DV$47))</f>
        <v>1.3853671168040154</v>
      </c>
      <c r="W18" s="38">
        <f>('post-vaccine carriage (0.1)'!DW17*(1-'invasiveness (0.1)'!$F$90)+'post-vaccine carriage (0.1)'!BY17)*EXP('invasiveness (0.1)'!$B18)/1000*(100000/('post-vaccine carriage (0.1)'!BY$47+'post-vaccine carriage (0.1)'!DW$47))</f>
        <v>1.0020445557199984</v>
      </c>
      <c r="X18" s="31">
        <f>('post-vaccine carriage (0.1)'!DX17*(1-'invasiveness (0.1)'!$F$90)+'post-vaccine carriage (0.1)'!BZ17)*EXP('invasiveness (0.1)'!$C18)/1000*(100000/('post-vaccine carriage (0.1)'!BZ$47+'post-vaccine carriage (0.1)'!DX$47))</f>
        <v>5.7688045232685392E-6</v>
      </c>
      <c r="Y18" s="31">
        <f>('post-vaccine carriage (0.1)'!DY17*(1-'invasiveness (0.1)'!$F$90)+'post-vaccine carriage (0.1)'!CA17)*EXP('invasiveness (0.1)'!$C18)/1000*(100000/('post-vaccine carriage (0.1)'!CA$47+'post-vaccine carriage (0.1)'!DY$47))</f>
        <v>3.8237699272417106E-6</v>
      </c>
      <c r="Z18" s="31">
        <f>('post-vaccine carriage (0.1)'!DZ17*(1-'invasiveness (0.1)'!$F$90)+'post-vaccine carriage (0.1)'!CB17)*EXP('invasiveness (0.1)'!$C18)/1000*(100000/('post-vaccine carriage (0.1)'!CB$47+'post-vaccine carriage (0.1)'!DZ$47))</f>
        <v>6.6685649388971041E-6</v>
      </c>
      <c r="AA18" s="31">
        <f>('post-vaccine carriage (0.1)'!EA17*(1-'invasiveness (0.1)'!$F$90)+'post-vaccine carriage (0.1)'!CC17)*EXP('invasiveness (0.1)'!$C18)/1000*(100000/('post-vaccine carriage (0.1)'!CC$47+'post-vaccine carriage (0.1)'!EA$47))</f>
        <v>6.596276953039805E-6</v>
      </c>
      <c r="AB18" s="31">
        <f>('post-vaccine carriage (0.1)'!EB17*(1-'invasiveness (0.1)'!$F$90)+'post-vaccine carriage (0.1)'!CD17)*EXP('invasiveness (0.1)'!$C18)/1000*(100000/('post-vaccine carriage (0.1)'!CD$47+'post-vaccine carriage (0.1)'!EB$47))</f>
        <v>7.0146063624493634E-6</v>
      </c>
      <c r="AC18" s="31">
        <f>('post-vaccine carriage (0.1)'!EC17*(1-'invasiveness (0.1)'!$F$90)+'post-vaccine carriage (0.1)'!CE17)*EXP('invasiveness (0.1)'!$C18)/1000*(100000/('post-vaccine carriage (0.1)'!CE$47+'post-vaccine carriage (0.1)'!EC$47))</f>
        <v>6.944473217413169E-6</v>
      </c>
      <c r="AD18" s="31">
        <f>('post-vaccine carriage (0.1)'!ED17*(1-'invasiveness (0.1)'!$F$90)+'post-vaccine carriage (0.1)'!CF17)*EXP('invasiveness (0.1)'!$C18)/1000*(100000/('post-vaccine carriage (0.1)'!CF$47+'post-vaccine carriage (0.1)'!ED$47))</f>
        <v>9.1189112327399512E-6</v>
      </c>
      <c r="AE18" s="31">
        <f>('post-vaccine carriage (0.1)'!EE17*(1-'invasiveness (0.1)'!$F$90)+'post-vaccine carriage (0.1)'!CG17)*EXP('invasiveness (0.1)'!$C18)/1000*(100000/('post-vaccine carriage (0.1)'!CG$47+'post-vaccine carriage (0.1)'!EE$47))</f>
        <v>5.2393624682627979E-6</v>
      </c>
      <c r="AF18" s="31">
        <f>('post-vaccine carriage (0.1)'!EF17*(1-'invasiveness (0.1)'!$F$90)+'post-vaccine carriage (0.1)'!CH17)*EXP('invasiveness (0.1)'!$C18)/1000*(100000/('post-vaccine carriage (0.1)'!CH$47+'post-vaccine carriage (0.1)'!EF$47))</f>
        <v>1.9518940115808603E-6</v>
      </c>
      <c r="AG18" s="38">
        <f>('post-vaccine carriage (0.1)'!EG17*(1-'invasiveness (0.1)'!$F$90)+'post-vaccine carriage (0.1)'!CI17)*EXP('invasiveness (0.1)'!$C18)/1000*(100000/('post-vaccine carriage (0.1)'!CI$47+'post-vaccine carriage (0.1)'!EG$47))</f>
        <v>1.4652896474515802E-6</v>
      </c>
      <c r="AH18" s="31">
        <f>('post-vaccine carriage (0.1)'!EH17*(1-'invasiveness (0.1)'!$F$90)+'post-vaccine carriage (0.1)'!CJ17)*EXP('invasiveness (0.1)'!$D18)/1000*(100000/('post-vaccine carriage (0.1)'!CJ$47+'post-vaccine carriage (0.1)'!EH$47))</f>
        <v>1.9405646871928031</v>
      </c>
      <c r="AI18" s="31">
        <f>('post-vaccine carriage (0.1)'!EI17*(1-'invasiveness (0.1)'!$F$90)+'post-vaccine carriage (0.1)'!CK17)*EXP('invasiveness (0.1)'!$D18)/1000*(100000/('post-vaccine carriage (0.1)'!CK$47+'post-vaccine carriage (0.1)'!EI$47))</f>
        <v>1.1324604912142868</v>
      </c>
      <c r="AJ18" s="31">
        <f>('post-vaccine carriage (0.1)'!EJ17*(1-'invasiveness (0.1)'!$F$90)+'post-vaccine carriage (0.1)'!CL17)*EXP('invasiveness (0.1)'!$D18)/1000*(100000/('post-vaccine carriage (0.1)'!CL$47+'post-vaccine carriage (0.1)'!EJ$47))</f>
        <v>1.8855205792824263</v>
      </c>
      <c r="AK18" s="31">
        <f>('post-vaccine carriage (0.1)'!EK17*(1-'invasiveness (0.1)'!$F$90)+'post-vaccine carriage (0.1)'!CM17)*EXP('invasiveness (0.1)'!$D18)/1000*(100000/('post-vaccine carriage (0.1)'!CM$47+'post-vaccine carriage (0.1)'!EK$47))</f>
        <v>2.9453645757091991</v>
      </c>
      <c r="AL18" s="31">
        <f>('post-vaccine carriage (0.1)'!EL17*(1-'invasiveness (0.1)'!$F$90)+'post-vaccine carriage (0.1)'!CN17)*EXP('invasiveness (0.1)'!$D18)/1000*(100000/('post-vaccine carriage (0.1)'!CN$47+'post-vaccine carriage (0.1)'!EL$47))</f>
        <v>3.3551188403598409</v>
      </c>
      <c r="AM18" s="31">
        <f>('post-vaccine carriage (0.1)'!EM17*(1-'invasiveness (0.1)'!$F$90)+'post-vaccine carriage (0.1)'!CO17)*EXP('invasiveness (0.1)'!$D18)/1000*(100000/('post-vaccine carriage (0.1)'!CO$47+'post-vaccine carriage (0.1)'!EM$47))</f>
        <v>5.7662270185584257</v>
      </c>
      <c r="AN18" s="31">
        <f>('post-vaccine carriage (0.1)'!EN17*(1-'invasiveness (0.1)'!$F$90)+'post-vaccine carriage (0.1)'!CP17)*EXP('invasiveness (0.1)'!$D18)/1000*(100000/('post-vaccine carriage (0.1)'!CP$47+'post-vaccine carriage (0.1)'!EN$47))</f>
        <v>8.7550996209463765</v>
      </c>
      <c r="AO18" s="31">
        <f>('post-vaccine carriage (0.1)'!EO17*(1-'invasiveness (0.1)'!$F$90)+'post-vaccine carriage (0.1)'!CQ17)*EXP('invasiveness (0.1)'!$D18)/1000*(100000/('post-vaccine carriage (0.1)'!CQ$47+'post-vaccine carriage (0.1)'!EO$47))</f>
        <v>8.1775932501155602</v>
      </c>
      <c r="AP18" s="31">
        <f>('post-vaccine carriage (0.1)'!EP17*(1-'invasiveness (0.1)'!$F$90)+'post-vaccine carriage (0.1)'!CR17)*EXP('invasiveness (0.1)'!$D18)/1000*(100000/('post-vaccine carriage (0.1)'!CR$47+'post-vaccine carriage (0.1)'!EP$47))</f>
        <v>3.4249608424116254</v>
      </c>
      <c r="AQ18" s="38">
        <f>('post-vaccine carriage (0.1)'!EQ17*(1-'invasiveness (0.1)'!$F$90)+'post-vaccine carriage (0.1)'!CS17)*EXP('invasiveness (0.1)'!$D18)/1000*(100000/('post-vaccine carriage (0.1)'!CS$47+'post-vaccine carriage (0.1)'!EQ$47))</f>
        <v>0.44543706805341987</v>
      </c>
      <c r="AR18" s="31">
        <f>('post-vaccine carriage (0.1)'!ER17*(1-'invasiveness (0.1)'!$F$90)+'post-vaccine carriage (0.1)'!CT17)*EXP('invasiveness (0.1)'!$E18)/1000*(100000/('post-vaccine carriage (0.1)'!CT$47+'post-vaccine carriage (0.1)'!ER$47))</f>
        <v>7.919249178122838</v>
      </c>
      <c r="AS18" s="31">
        <f>('post-vaccine carriage (0.1)'!ES17*(1-'invasiveness (0.1)'!$F$90)+'post-vaccine carriage (0.1)'!CU17)*EXP('invasiveness (0.1)'!$E18)/1000*(100000/('post-vaccine carriage (0.1)'!CU$47+'post-vaccine carriage (0.1)'!ES$47))</f>
        <v>4.9236467588379806</v>
      </c>
      <c r="AT18" s="31">
        <f>('post-vaccine carriage (0.1)'!ET17*(1-'invasiveness (0.1)'!$F$90)+'post-vaccine carriage (0.1)'!CV17)*EXP('invasiveness (0.1)'!$E18)/1000*(100000/('post-vaccine carriage (0.1)'!CV$47+'post-vaccine carriage (0.1)'!ET$47))</f>
        <v>9.7364211933570921</v>
      </c>
      <c r="AU18" s="31">
        <f>('post-vaccine carriage (0.1)'!EU17*(1-'invasiveness (0.1)'!$F$90)+'post-vaccine carriage (0.1)'!CW17)*EXP('invasiveness (0.1)'!$E18)/1000*(100000/('post-vaccine carriage (0.1)'!CW$47+'post-vaccine carriage (0.1)'!EU$47))</f>
        <v>9.9357131198105719</v>
      </c>
      <c r="AV18" s="31">
        <f>('post-vaccine carriage (0.1)'!EV17*(1-'invasiveness (0.1)'!$F$90)+'post-vaccine carriage (0.1)'!CX17)*EXP('invasiveness (0.1)'!$E18)/1000*(100000/('post-vaccine carriage (0.1)'!CX$47+'post-vaccine carriage (0.1)'!EV$47))</f>
        <v>13.210089337383737</v>
      </c>
      <c r="AW18" s="31">
        <f>('post-vaccine carriage (0.1)'!EW17*(1-'invasiveness (0.1)'!$F$90)+'post-vaccine carriage (0.1)'!CY17)*EXP('invasiveness (0.1)'!$E18)/1000*(100000/('post-vaccine carriage (0.1)'!CY$47+'post-vaccine carriage (0.1)'!EW$47))</f>
        <v>19.11246446436666</v>
      </c>
      <c r="AX18" s="31">
        <f>('post-vaccine carriage (0.1)'!EX17*(1-'invasiveness (0.1)'!$F$90)+'post-vaccine carriage (0.1)'!CZ17)*EXP('invasiveness (0.1)'!$E18)/1000*(100000/('post-vaccine carriage (0.1)'!CZ$47+'post-vaccine carriage (0.1)'!EX$47))</f>
        <v>36.521295538815593</v>
      </c>
      <c r="AY18" s="31">
        <f>('post-vaccine carriage (0.1)'!EY17*(1-'invasiveness (0.1)'!$F$90)+'post-vaccine carriage (0.1)'!DA17)*EXP('invasiveness (0.1)'!$E18)/1000*(100000/('post-vaccine carriage (0.1)'!DA$47+'post-vaccine carriage (0.1)'!EY$47))</f>
        <v>31.887228215744617</v>
      </c>
      <c r="AZ18" s="31">
        <f>('post-vaccine carriage (0.1)'!EZ17*(1-'invasiveness (0.1)'!$F$90)+'post-vaccine carriage (0.1)'!DB17)*EXP('invasiveness (0.1)'!$E18)/1000*(100000/('post-vaccine carriage (0.1)'!DB$47+'post-vaccine carriage (0.1)'!EZ$47))</f>
        <v>17.299094998326268</v>
      </c>
      <c r="BA18" s="38">
        <f>('post-vaccine carriage (0.1)'!FA17*(1-'invasiveness (0.1)'!$F$90)+'post-vaccine carriage (0.1)'!DC17)*EXP('invasiveness (0.1)'!$E18)/1000*(100000/('post-vaccine carriage (0.1)'!DC$47+'post-vaccine carriage (0.1)'!FA$47))</f>
        <v>11.784045468005321</v>
      </c>
      <c r="BB18" s="31">
        <f>('post-vaccine carriage (0.1)'!DN17*(1-'invasiveness (0.1)'!$F$90)+'post-vaccine carriage (0.1)'!BP17)*EXP('invasiveness (0.1)'!$B18-1.96*$J18)/1000*(100000/('post-vaccine carriage (0.1)'!BP$47+'post-vaccine carriage (0.1)'!DN$47))</f>
        <v>1.7075770382092943</v>
      </c>
      <c r="BC18" s="31">
        <f>('post-vaccine carriage (0.1)'!DO17*(1-'invasiveness (0.1)'!$F$90)+'post-vaccine carriage (0.1)'!BQ17)*EXP('invasiveness (0.1)'!$B18-1.96*$J18)/1000*(100000/('post-vaccine carriage (0.1)'!BQ$47+'post-vaccine carriage (0.1)'!DO$47))</f>
        <v>0.69878088536306582</v>
      </c>
      <c r="BD18" s="31">
        <f>('post-vaccine carriage (0.1)'!DP17*(1-'invasiveness (0.1)'!$F$90)+'post-vaccine carriage (0.1)'!BR17)*EXP('invasiveness (0.1)'!$B18-1.96*$J18)/1000*(100000/('post-vaccine carriage (0.1)'!BR$47+'post-vaccine carriage (0.1)'!DP$47))</f>
        <v>0.558550583241608</v>
      </c>
      <c r="BE18" s="31">
        <f>('post-vaccine carriage (0.1)'!DQ17*(1-'invasiveness (0.1)'!$F$90)+'post-vaccine carriage (0.1)'!BS17)*EXP('invasiveness (0.1)'!$B18-1.96*$J18)/1000*(100000/('post-vaccine carriage (0.1)'!BS$47+'post-vaccine carriage (0.1)'!DQ$47))</f>
        <v>0.50683646399139037</v>
      </c>
      <c r="BF18" s="31">
        <f>('post-vaccine carriage (0.1)'!DR17*(1-'invasiveness (0.1)'!$F$90)+'post-vaccine carriage (0.1)'!BT17)*EXP('invasiveness (0.1)'!$B18-1.96*$J18)/1000*(100000/('post-vaccine carriage (0.1)'!BT$47+'post-vaccine carriage (0.1)'!DR$47))</f>
        <v>0.51489372690138013</v>
      </c>
      <c r="BG18" s="31">
        <f>('post-vaccine carriage (0.1)'!DS17*(1-'invasiveness (0.1)'!$F$90)+'post-vaccine carriage (0.1)'!BU17)*EXP('invasiveness (0.1)'!$B18-1.96*$J18)/1000*(100000/('post-vaccine carriage (0.1)'!BU$47+'post-vaccine carriage (0.1)'!DS$47))</f>
        <v>0.95466604592338367</v>
      </c>
      <c r="BH18" s="31">
        <f>('post-vaccine carriage (0.1)'!DT17*(1-'invasiveness (0.1)'!$F$90)+'post-vaccine carriage (0.1)'!BV17)*EXP('invasiveness (0.1)'!$B18-1.96*$J18)/1000*(100000/('post-vaccine carriage (0.1)'!BV$47+'post-vaccine carriage (0.1)'!DT$47))</f>
        <v>1.4880927546274534</v>
      </c>
      <c r="BI18" s="31">
        <f>('post-vaccine carriage (0.1)'!DU17*(1-'invasiveness (0.1)'!$F$90)+'post-vaccine carriage (0.1)'!BW17)*EXP('invasiveness (0.1)'!$B18-1.96*$J18)/1000*(100000/('post-vaccine carriage (0.1)'!BW$47+'post-vaccine carriage (0.1)'!DU$47))</f>
        <v>1.2895992043888498</v>
      </c>
      <c r="BJ18" s="31">
        <f>('post-vaccine carriage (0.1)'!DV17*(1-'invasiveness (0.1)'!$F$90)+'post-vaccine carriage (0.1)'!BX17)*EXP('invasiveness (0.1)'!$B18-1.96*$J18)/1000*(100000/('post-vaccine carriage (0.1)'!BX$47+'post-vaccine carriage (0.1)'!DV$47))</f>
        <v>0.84530705012302065</v>
      </c>
      <c r="BK18" s="38">
        <f>('post-vaccine carriage (0.1)'!DW17*(1-'invasiveness (0.1)'!$F$90)+'post-vaccine carriage (0.1)'!BY17)*EXP('invasiveness (0.1)'!$B18-1.96*$J18)/1000*(100000/('post-vaccine carriage (0.1)'!BY$47+'post-vaccine carriage (0.1)'!DW$47))</f>
        <v>0.611415788070371</v>
      </c>
      <c r="BL18" s="31">
        <f>('post-vaccine carriage (0.1)'!DX17*(1-'invasiveness (0.1)'!$F$90)+'post-vaccine carriage (0.1)'!BZ17)*EXP('invasiveness (0.1)'!$C18-1.96*$K18)/1000*(100000/('post-vaccine carriage (0.1)'!BZ$47+'post-vaccine carriage (0.1)'!DX$47))</f>
        <v>6.5972307465524246E-11</v>
      </c>
      <c r="BM18" s="31">
        <f>('post-vaccine carriage (0.1)'!DY17*(1-'invasiveness (0.1)'!$F$90)+'post-vaccine carriage (0.1)'!CA17)*EXP('invasiveness (0.1)'!$C18-1.96*$K18)/1000*(100000/('post-vaccine carriage (0.1)'!CA$47+'post-vaccine carriage (0.1)'!DY$47))</f>
        <v>4.3728804520921109E-11</v>
      </c>
      <c r="BN18" s="31">
        <f>('post-vaccine carriage (0.1)'!DZ17*(1-'invasiveness (0.1)'!$F$90)+'post-vaccine carriage (0.1)'!CB17)*EXP('invasiveness (0.1)'!$C18-1.96*$K18)/1000*(100000/('post-vaccine carriage (0.1)'!CB$47+'post-vaccine carriage (0.1)'!DZ$47))</f>
        <v>7.6262007965121567E-11</v>
      </c>
      <c r="BO18" s="31">
        <f>('post-vaccine carriage (0.1)'!EA17*(1-'invasiveness (0.1)'!$F$90)+'post-vaccine carriage (0.1)'!CC17)*EXP('invasiveness (0.1)'!$C18-1.96*$K18)/1000*(100000/('post-vaccine carriage (0.1)'!CC$47+'post-vaccine carriage (0.1)'!EA$47))</f>
        <v>7.5435319314153186E-11</v>
      </c>
      <c r="BP18" s="31">
        <f>('post-vaccine carriage (0.1)'!EB17*(1-'invasiveness (0.1)'!$F$90)+'post-vaccine carriage (0.1)'!CD17)*EXP('invasiveness (0.1)'!$C18-1.96*$K18)/1000*(100000/('post-vaccine carriage (0.1)'!CD$47+'post-vaccine carriage (0.1)'!EB$47))</f>
        <v>8.0219353217212501E-11</v>
      </c>
      <c r="BQ18" s="31">
        <f>('post-vaccine carriage (0.1)'!EC17*(1-'invasiveness (0.1)'!$F$90)+'post-vaccine carriage (0.1)'!CE17)*EXP('invasiveness (0.1)'!$C18-1.96*$K18)/1000*(100000/('post-vaccine carriage (0.1)'!CE$47+'post-vaccine carriage (0.1)'!EC$47))</f>
        <v>7.9417307422596014E-11</v>
      </c>
      <c r="BR18" s="31">
        <f>('post-vaccine carriage (0.1)'!ED17*(1-'invasiveness (0.1)'!$F$90)+'post-vaccine carriage (0.1)'!CF17)*EXP('invasiveness (0.1)'!$C18-1.96*$K18)/1000*(100000/('post-vaccine carriage (0.1)'!CF$47+'post-vaccine carriage (0.1)'!ED$47))</f>
        <v>1.042842781672702E-10</v>
      </c>
      <c r="BS18" s="31">
        <f>('post-vaccine carriage (0.1)'!EE17*(1-'invasiveness (0.1)'!$F$90)+'post-vaccine carriage (0.1)'!CG17)*EXP('invasiveness (0.1)'!$C18-1.96*$K18)/1000*(100000/('post-vaccine carriage (0.1)'!CG$47+'post-vaccine carriage (0.1)'!EE$47))</f>
        <v>5.9917584360046646E-11</v>
      </c>
      <c r="BT18" s="31">
        <f>('post-vaccine carriage (0.1)'!EF17*(1-'invasiveness (0.1)'!$F$90)+'post-vaccine carriage (0.1)'!CH17)*EXP('invasiveness (0.1)'!$C18-1.96*$K18)/1000*(100000/('post-vaccine carriage (0.1)'!CH$47+'post-vaccine carriage (0.1)'!EF$47))</f>
        <v>2.2321947528769435E-11</v>
      </c>
      <c r="BU18" s="38">
        <f>('post-vaccine carriage (0.1)'!EG17*(1-'invasiveness (0.1)'!$F$90)+'post-vaccine carriage (0.1)'!CI17)*EXP('invasiveness (0.1)'!$C18-1.96*$K18)/1000*(100000/('post-vaccine carriage (0.1)'!CI$47+'post-vaccine carriage (0.1)'!EG$47))</f>
        <v>1.6757118178959197E-11</v>
      </c>
      <c r="BV18" s="31">
        <f>('post-vaccine carriage (0.1)'!EH17*(1-'invasiveness (0.1)'!$F$90)+'post-vaccine carriage (0.1)'!CJ17)*EXP('invasiveness (0.1)'!$D18-1.96*$L18)/1000*(100000/('post-vaccine carriage (0.1)'!CJ$47+'post-vaccine carriage (0.1)'!EH$47))</f>
        <v>0.88597836341923164</v>
      </c>
      <c r="BW18" s="31">
        <f>('post-vaccine carriage (0.1)'!EI17*(1-'invasiveness (0.1)'!$F$90)+'post-vaccine carriage (0.1)'!CK17)*EXP('invasiveness (0.1)'!$D18-1.96*$L18)/1000*(100000/('post-vaccine carriage (0.1)'!CK$47+'post-vaccine carriage (0.1)'!EI$47))</f>
        <v>0.51703274787215969</v>
      </c>
      <c r="BX18" s="31">
        <f>('post-vaccine carriage (0.1)'!EJ17*(1-'invasiveness (0.1)'!$F$90)+'post-vaccine carriage (0.1)'!CL17)*EXP('invasiveness (0.1)'!$D18-1.96*$L18)/1000*(100000/('post-vaccine carriage (0.1)'!CL$47+'post-vaccine carriage (0.1)'!EJ$47))</f>
        <v>0.86084759145158629</v>
      </c>
      <c r="BY18" s="31">
        <f>('post-vaccine carriage (0.1)'!EK17*(1-'invasiveness (0.1)'!$F$90)+'post-vaccine carriage (0.1)'!CM17)*EXP('invasiveness (0.1)'!$D18-1.96*$L18)/1000*(100000/('post-vaccine carriage (0.1)'!CM$47+'post-vaccine carriage (0.1)'!EK$47))</f>
        <v>1.3447267713784528</v>
      </c>
      <c r="BZ18" s="31">
        <f>('post-vaccine carriage (0.1)'!EL17*(1-'invasiveness (0.1)'!$F$90)+'post-vaccine carriage (0.1)'!CN17)*EXP('invasiveness (0.1)'!$D18-1.96*$L18)/1000*(100000/('post-vaccine carriage (0.1)'!CN$47+'post-vaccine carriage (0.1)'!EL$47))</f>
        <v>1.5318029431727493</v>
      </c>
      <c r="CA18" s="31">
        <f>('post-vaccine carriage (0.1)'!EM17*(1-'invasiveness (0.1)'!$F$90)+'post-vaccine carriage (0.1)'!CO17)*EXP('invasiveness (0.1)'!$D18-1.96*$L18)/1000*(100000/('post-vaccine carriage (0.1)'!CO$47+'post-vaccine carriage (0.1)'!EM$47))</f>
        <v>2.6326112243114177</v>
      </c>
      <c r="CB18" s="31">
        <f>('post-vaccine carriage (0.1)'!EN17*(1-'invasiveness (0.1)'!$F$90)+'post-vaccine carriage (0.1)'!CP17)*EXP('invasiveness (0.1)'!$D18-1.96*$L18)/1000*(100000/('post-vaccine carriage (0.1)'!CP$47+'post-vaccine carriage (0.1)'!EN$47))</f>
        <v>3.9972018891879033</v>
      </c>
      <c r="CC18" s="31">
        <f>('post-vaccine carriage (0.1)'!EO17*(1-'invasiveness (0.1)'!$F$90)+'post-vaccine carriage (0.1)'!CQ17)*EXP('invasiveness (0.1)'!$D18-1.96*$L18)/1000*(100000/('post-vaccine carriage (0.1)'!CQ$47+'post-vaccine carriage (0.1)'!EO$47))</f>
        <v>3.733537321513519</v>
      </c>
      <c r="CD18" s="31">
        <f>('post-vaccine carriage (0.1)'!EP17*(1-'invasiveness (0.1)'!$F$90)+'post-vaccine carriage (0.1)'!CR17)*EXP('invasiveness (0.1)'!$D18-1.96*$L18)/1000*(100000/('post-vaccine carriage (0.1)'!CR$47+'post-vaccine carriage (0.1)'!EP$47))</f>
        <v>1.5636897970788026</v>
      </c>
      <c r="CE18" s="38">
        <f>('post-vaccine carriage (0.1)'!EQ17*(1-'invasiveness (0.1)'!$F$90)+'post-vaccine carriage (0.1)'!CS17)*EXP('invasiveness (0.1)'!$D18-1.96*$L18)/1000*(100000/('post-vaccine carriage (0.1)'!CS$47+'post-vaccine carriage (0.1)'!EQ$47))</f>
        <v>0.20336740494393005</v>
      </c>
      <c r="CF18" s="31">
        <f>('post-vaccine carriage (0.1)'!ER17*(1-'invasiveness (0.1)'!$F$90)+'post-vaccine carriage (0.1)'!CT17)*EXP('invasiveness (0.1)'!$E18-1.96*$M18)/1000*(100000/('post-vaccine carriage (0.1)'!CT$47+'post-vaccine carriage (0.1)'!ER$47))</f>
        <v>3.5069516536221674</v>
      </c>
      <c r="CG18" s="31">
        <f>('post-vaccine carriage (0.1)'!ES17*(1-'invasiveness (0.1)'!$F$90)+'post-vaccine carriage (0.1)'!CU17)*EXP('invasiveness (0.1)'!$E18-1.96*$M18)/1000*(100000/('post-vaccine carriage (0.1)'!CU$47+'post-vaccine carriage (0.1)'!ES$47))</f>
        <v>2.1803823512030478</v>
      </c>
      <c r="CH18" s="31">
        <f>('post-vaccine carriage (0.1)'!ET17*(1-'invasiveness (0.1)'!$F$90)+'post-vaccine carriage (0.1)'!CV17)*EXP('invasiveness (0.1)'!$E18-1.96*$M18)/1000*(100000/('post-vaccine carriage (0.1)'!CV$47+'post-vaccine carriage (0.1)'!ET$47))</f>
        <v>4.3116661234416753</v>
      </c>
      <c r="CI18" s="31">
        <f>('post-vaccine carriage (0.1)'!EU17*(1-'invasiveness (0.1)'!$F$90)+'post-vaccine carriage (0.1)'!CW17)*EXP('invasiveness (0.1)'!$E18-1.96*$M18)/1000*(100000/('post-vaccine carriage (0.1)'!CW$47+'post-vaccine carriage (0.1)'!EU$47))</f>
        <v>4.3999203424098479</v>
      </c>
      <c r="CJ18" s="31">
        <f>('post-vaccine carriage (0.1)'!EV17*(1-'invasiveness (0.1)'!$F$90)+'post-vaccine carriage (0.1)'!CX17)*EXP('invasiveness (0.1)'!$E18-1.96*$M18)/1000*(100000/('post-vaccine carriage (0.1)'!CX$47+'post-vaccine carriage (0.1)'!EV$47))</f>
        <v>5.8499415290801275</v>
      </c>
      <c r="CK18" s="31">
        <f>('post-vaccine carriage (0.1)'!EW17*(1-'invasiveness (0.1)'!$F$90)+'post-vaccine carriage (0.1)'!CY17)*EXP('invasiveness (0.1)'!$E18-1.96*$M18)/1000*(100000/('post-vaccine carriage (0.1)'!CY$47+'post-vaccine carriage (0.1)'!EW$47))</f>
        <v>8.4637428814928857</v>
      </c>
      <c r="CL18" s="31">
        <f>('post-vaccine carriage (0.1)'!EX17*(1-'invasiveness (0.1)'!$F$90)+'post-vaccine carriage (0.1)'!CZ17)*EXP('invasiveness (0.1)'!$E18-1.96*$M18)/1000*(100000/('post-vaccine carriage (0.1)'!CZ$47+'post-vaccine carriage (0.1)'!EX$47))</f>
        <v>16.173050613951343</v>
      </c>
      <c r="CM18" s="31">
        <f>('post-vaccine carriage (0.1)'!EY17*(1-'invasiveness (0.1)'!$F$90)+'post-vaccine carriage (0.1)'!DA17)*EXP('invasiveness (0.1)'!$E18-1.96*$M18)/1000*(100000/('post-vaccine carriage (0.1)'!DA$47+'post-vaccine carriage (0.1)'!EY$47))</f>
        <v>14.12090530369449</v>
      </c>
      <c r="CN18" s="31">
        <f>('post-vaccine carriage (0.1)'!EZ17*(1-'invasiveness (0.1)'!$F$90)+'post-vaccine carriage (0.1)'!DB17)*EXP('invasiveness (0.1)'!$E18-1.96*$M18)/1000*(100000/('post-vaccine carriage (0.1)'!DB$47+'post-vaccine carriage (0.1)'!EZ$47))</f>
        <v>7.6607123284037968</v>
      </c>
      <c r="CO18" s="38">
        <f>('post-vaccine carriage (0.1)'!FA17*(1-'invasiveness (0.1)'!$F$90)+'post-vaccine carriage (0.1)'!DC17)*EXP('invasiveness (0.1)'!$E18-1.96*$M18)/1000*(100000/('post-vaccine carriage (0.1)'!DC$47+'post-vaccine carriage (0.1)'!FA$47))</f>
        <v>5.2184338200324083</v>
      </c>
      <c r="CP18" s="31">
        <f>('post-vaccine carriage (0.1)'!DN17*(1-'invasiveness (0.1)'!$F$90)+'post-vaccine carriage (0.1)'!BP17)*MIN(1000, EXP('invasiveness (0.1)'!$B18+1.96*$J18))/1000*(100000/('post-vaccine carriage (0.1)'!BP$47+'post-vaccine carriage (0.1)'!DN$47))</f>
        <v>4.5864965785986884</v>
      </c>
      <c r="CQ18" s="31">
        <f>('post-vaccine carriage (0.1)'!DO17*(1-'invasiveness (0.1)'!$F$90)+'post-vaccine carriage (0.1)'!BQ17)*MIN(1000, EXP('invasiveness (0.1)'!$B18+1.96*$J18))/1000*(100000/('post-vaccine carriage (0.1)'!BQ$47+'post-vaccine carriage (0.1)'!DO$47))</f>
        <v>1.8769028091809221</v>
      </c>
      <c r="CR18" s="31">
        <f>('post-vaccine carriage (0.1)'!DP17*(1-'invasiveness (0.1)'!$F$90)+'post-vaccine carriage (0.1)'!BR17)*MIN(1000, EXP('invasiveness (0.1)'!$B18+1.96*$J18))/1000*(100000/('post-vaccine carriage (0.1)'!BR$47+'post-vaccine carriage (0.1)'!DP$47))</f>
        <v>1.5002487628308947</v>
      </c>
      <c r="CS18" s="31">
        <f>('post-vaccine carriage (0.1)'!DQ17*(1-'invasiveness (0.1)'!$F$90)+'post-vaccine carriage (0.1)'!BS17)*MIN(1000, EXP('invasiveness (0.1)'!$B18+1.96*$J18))/1000*(100000/('post-vaccine carriage (0.1)'!BS$47+'post-vaccine carriage (0.1)'!DQ$47))</f>
        <v>1.3613463146841911</v>
      </c>
      <c r="CT18" s="31">
        <f>('post-vaccine carriage (0.1)'!DR17*(1-'invasiveness (0.1)'!$F$90)+'post-vaccine carriage (0.1)'!BT17)*MIN(1000, EXP('invasiveness (0.1)'!$B18+1.96*$J18))/1000*(100000/('post-vaccine carriage (0.1)'!BT$47+'post-vaccine carriage (0.1)'!DR$47))</f>
        <v>1.3829878617082081</v>
      </c>
      <c r="CU18" s="31">
        <f>('post-vaccine carriage (0.1)'!DS17*(1-'invasiveness (0.1)'!$F$90)+'post-vaccine carriage (0.1)'!BU17)*MIN(1000, EXP('invasiveness (0.1)'!$B18+1.96*$J18))/1000*(100000/('post-vaccine carriage (0.1)'!BU$47+'post-vaccine carriage (0.1)'!DS$47))</f>
        <v>2.5642020566894415</v>
      </c>
      <c r="CV18" s="31">
        <f>('post-vaccine carriage (0.1)'!DT17*(1-'invasiveness (0.1)'!$F$90)+'post-vaccine carriage (0.1)'!BV17)*MIN(1000, EXP('invasiveness (0.1)'!$B18+1.96*$J18))/1000*(100000/('post-vaccine carriage (0.1)'!BV$47+'post-vaccine carriage (0.1)'!DT$47))</f>
        <v>3.9969689068281848</v>
      </c>
      <c r="CW18" s="31">
        <f>('post-vaccine carriage (0.1)'!DU17*(1-'invasiveness (0.1)'!$F$90)+'post-vaccine carriage (0.1)'!BW17)*MIN(1000, EXP('invasiveness (0.1)'!$B18+1.96*$J18))/1000*(100000/('post-vaccine carriage (0.1)'!BW$47+'post-vaccine carriage (0.1)'!DU$47))</f>
        <v>3.4638216644654198</v>
      </c>
      <c r="CX18" s="31">
        <f>('post-vaccine carriage (0.1)'!DV17*(1-'invasiveness (0.1)'!$F$90)+'post-vaccine carriage (0.1)'!BX17)*MIN(1000, EXP('invasiveness (0.1)'!$B18+1.96*$J18))/1000*(100000/('post-vaccine carriage (0.1)'!BX$47+'post-vaccine carriage (0.1)'!DV$47))</f>
        <v>2.2704673385162888</v>
      </c>
      <c r="CY18" s="38">
        <f>('post-vaccine carriage (0.1)'!DW17*(1-'invasiveness (0.1)'!$F$90)+'post-vaccine carriage (0.1)'!BY17)*MIN(1000, EXP('invasiveness (0.1)'!$B18+1.96*$J18))/1000*(100000/('post-vaccine carriage (0.1)'!BY$47+'post-vaccine carriage (0.1)'!DW$47))</f>
        <v>1.6422429895325548</v>
      </c>
      <c r="CZ18" s="31">
        <f>('post-vaccine carriage (0.1)'!DX17*(1-'invasiveness (0.1)'!$F$90)+'post-vaccine carriage (0.1)'!BZ17)*MIN(1000, EXP('invasiveness (0.1)'!$C18+1.96*$K18))/1000*(100000/('post-vaccine carriage (0.1)'!BZ$47+'post-vaccine carriage (0.1)'!DX$47))</f>
        <v>0.50444052824853103</v>
      </c>
      <c r="DA18" s="31">
        <f>('post-vaccine carriage (0.1)'!DY17*(1-'invasiveness (0.1)'!$F$90)+'post-vaccine carriage (0.1)'!CA17)*MIN(1000, EXP('invasiveness (0.1)'!$C18+1.96*$K18))/1000*(100000/('post-vaccine carriage (0.1)'!CA$47+'post-vaccine carriage (0.1)'!DY$47))</f>
        <v>0.33436122063393864</v>
      </c>
      <c r="DB18" s="31">
        <f>('post-vaccine carriage (0.1)'!DZ17*(1-'invasiveness (0.1)'!$F$90)+'post-vaccine carriage (0.1)'!CB17)*MIN(1000, EXP('invasiveness (0.1)'!$C18+1.96*$K18))/1000*(100000/('post-vaccine carriage (0.1)'!CB$47+'post-vaccine carriage (0.1)'!DZ$47))</f>
        <v>0.58311811517769074</v>
      </c>
      <c r="DC18" s="31">
        <f>('post-vaccine carriage (0.1)'!EA17*(1-'invasiveness (0.1)'!$F$90)+'post-vaccine carriage (0.1)'!CC17)*MIN(1000, EXP('invasiveness (0.1)'!$C18+1.96*$K18))/1000*(100000/('post-vaccine carriage (0.1)'!CC$47+'post-vaccine carriage (0.1)'!EA$47))</f>
        <v>0.57679704993361891</v>
      </c>
      <c r="DD18" s="31">
        <f>('post-vaccine carriage (0.1)'!EB17*(1-'invasiveness (0.1)'!$F$90)+'post-vaccine carriage (0.1)'!CD17)*MIN(1000, EXP('invasiveness (0.1)'!$C18+1.96*$K18))/1000*(100000/('post-vaccine carriage (0.1)'!CD$47+'post-vaccine carriage (0.1)'!EB$47))</f>
        <v>0.61337695265233505</v>
      </c>
      <c r="DE18" s="31">
        <f>('post-vaccine carriage (0.1)'!EC17*(1-'invasiveness (0.1)'!$F$90)+'post-vaccine carriage (0.1)'!CE17)*MIN(1000, EXP('invasiveness (0.1)'!$C18+1.96*$K18))/1000*(100000/('post-vaccine carriage (0.1)'!CE$47+'post-vaccine carriage (0.1)'!EC$47))</f>
        <v>0.60724431276358692</v>
      </c>
      <c r="DF18" s="31">
        <f>('post-vaccine carriage (0.1)'!ED17*(1-'invasiveness (0.1)'!$F$90)+'post-vaccine carriage (0.1)'!CF17)*MIN(1000, EXP('invasiveness (0.1)'!$C18+1.96*$K18))/1000*(100000/('post-vaccine carriage (0.1)'!CF$47+'post-vaccine carriage (0.1)'!ED$47))</f>
        <v>0.79738330198932195</v>
      </c>
      <c r="DG18" s="31">
        <f>('post-vaccine carriage (0.1)'!EE17*(1-'invasiveness (0.1)'!$F$90)+'post-vaccine carriage (0.1)'!CG17)*MIN(1000, EXP('invasiveness (0.1)'!$C18+1.96*$K18))/1000*(100000/('post-vaccine carriage (0.1)'!CG$47+'post-vaccine carriage (0.1)'!EE$47))</f>
        <v>0.45814462260172922</v>
      </c>
      <c r="DH18" s="31">
        <f>('post-vaccine carriage (0.1)'!EF17*(1-'invasiveness (0.1)'!$F$90)+'post-vaccine carriage (0.1)'!CH17)*MIN(1000, EXP('invasiveness (0.1)'!$C18+1.96*$K18))/1000*(100000/('post-vaccine carriage (0.1)'!CH$47+'post-vaccine carriage (0.1)'!EF$47))</f>
        <v>0.17067911424551482</v>
      </c>
      <c r="DI18" s="38">
        <f>('post-vaccine carriage (0.1)'!EG17*(1-'invasiveness (0.1)'!$F$90)+'post-vaccine carriage (0.1)'!CI17)*MIN(1000, EXP('invasiveness (0.1)'!$C18+1.96*$K18))/1000*(100000/('post-vaccine carriage (0.1)'!CI$47+'post-vaccine carriage (0.1)'!EG$47))</f>
        <v>0.12812905703706945</v>
      </c>
      <c r="DJ18" s="31">
        <f>('post-vaccine carriage (0.1)'!EH17*(1-'invasiveness (0.1)'!$F$90)+'post-vaccine carriage (0.1)'!CJ17)*MIN(1000, EXP('invasiveness (0.1)'!$D18+1.96*$L18))/1000*(100000/('post-vaccine carriage (0.1)'!CJ$47+'post-vaccine carriage (0.1)'!EH$47))</f>
        <v>4.2504325846587143</v>
      </c>
      <c r="DK18" s="31">
        <f>('post-vaccine carriage (0.1)'!EI17*(1-'invasiveness (0.1)'!$F$90)+'post-vaccine carriage (0.1)'!CK17)*MIN(1000, EXP('invasiveness (0.1)'!$D18+1.96*$L18))/1000*(100000/('post-vaccine carriage (0.1)'!CK$47+'post-vaccine carriage (0.1)'!EI$47))</f>
        <v>2.4804362382059475</v>
      </c>
      <c r="DL18" s="31">
        <f>('post-vaccine carriage (0.1)'!EJ17*(1-'invasiveness (0.1)'!$F$90)+'post-vaccine carriage (0.1)'!CL17)*MIN(1000, EXP('invasiveness (0.1)'!$D18+1.96*$L18))/1000*(100000/('post-vaccine carriage (0.1)'!CL$47+'post-vaccine carriage (0.1)'!EJ$47))</f>
        <v>4.1298690850754145</v>
      </c>
      <c r="DM18" s="31">
        <f>('post-vaccine carriage (0.1)'!EK17*(1-'invasiveness (0.1)'!$F$90)+'post-vaccine carriage (0.1)'!CM17)*MIN(1000, EXP('invasiveness (0.1)'!$D18+1.96*$L18))/1000*(100000/('post-vaccine carriage (0.1)'!CM$47+'post-vaccine carriage (0.1)'!EK$47))</f>
        <v>6.4512529002080337</v>
      </c>
      <c r="DN18" s="31">
        <f>('post-vaccine carriage (0.1)'!EL17*(1-'invasiveness (0.1)'!$F$90)+'post-vaccine carriage (0.1)'!CN17)*MIN(1000, EXP('invasiveness (0.1)'!$D18+1.96*$L18))/1000*(100000/('post-vaccine carriage (0.1)'!CN$47+'post-vaccine carriage (0.1)'!EL$47))</f>
        <v>7.3487405694768082</v>
      </c>
      <c r="DO18" s="31">
        <f>('post-vaccine carriage (0.1)'!EM17*(1-'invasiveness (0.1)'!$F$90)+'post-vaccine carriage (0.1)'!CO17)*MIN(1000, EXP('invasiveness (0.1)'!$D18+1.96*$L18))/1000*(100000/('post-vaccine carriage (0.1)'!CO$47+'post-vaccine carriage (0.1)'!EM$47))</f>
        <v>12.629807896625472</v>
      </c>
      <c r="DP18" s="31">
        <f>('post-vaccine carriage (0.1)'!EN17*(1-'invasiveness (0.1)'!$F$90)+'post-vaccine carriage (0.1)'!CP17)*MIN(1000, EXP('invasiveness (0.1)'!$D18+1.96*$L18))/1000*(100000/('post-vaccine carriage (0.1)'!CP$47+'post-vaccine carriage (0.1)'!EN$47))</f>
        <v>19.176356735953718</v>
      </c>
      <c r="DQ18" s="31">
        <f>('post-vaccine carriage (0.1)'!EO17*(1-'invasiveness (0.1)'!$F$90)+'post-vaccine carriage (0.1)'!CQ17)*MIN(1000, EXP('invasiveness (0.1)'!$D18+1.96*$L18))/1000*(100000/('post-vaccine carriage (0.1)'!CQ$47+'post-vaccine carriage (0.1)'!EO$47))</f>
        <v>17.911440439873854</v>
      </c>
      <c r="DR18" s="31">
        <f>('post-vaccine carriage (0.1)'!EP17*(1-'invasiveness (0.1)'!$F$90)+'post-vaccine carriage (0.1)'!CR17)*MIN(1000, EXP('invasiveness (0.1)'!$D18+1.96*$L18))/1000*(100000/('post-vaccine carriage (0.1)'!CR$47+'post-vaccine carriage (0.1)'!EP$47))</f>
        <v>7.5017160014517854</v>
      </c>
      <c r="DS18" s="38">
        <f>('post-vaccine carriage (0.1)'!EQ17*(1-'invasiveness (0.1)'!$F$90)+'post-vaccine carriage (0.1)'!CS17)*MIN(1000, EXP('invasiveness (0.1)'!$D18+1.96*$L18))/1000*(100000/('post-vaccine carriage (0.1)'!CS$47+'post-vaccine carriage (0.1)'!EQ$47))</f>
        <v>0.97564396640027573</v>
      </c>
      <c r="DT18" s="31">
        <f>('post-vaccine carriage (0.1)'!ER17*(1-'invasiveness (0.1)'!$F$90)+'post-vaccine carriage (0.1)'!CT17)*MIN(1000, EXP('invasiveness (0.1)'!$E18+1.96*$M18))/1000*(100000/('post-vaccine carriage (0.1)'!CT$47+'post-vaccine carriage (0.1)'!ER$47))</f>
        <v>17.882911924498401</v>
      </c>
      <c r="DU18" s="31">
        <f>('post-vaccine carriage (0.1)'!ES17*(1-'invasiveness (0.1)'!$F$90)+'post-vaccine carriage (0.1)'!CU17)*MIN(1000, EXP('invasiveness (0.1)'!$E18+1.96*$M18))/1000*(100000/('post-vaccine carriage (0.1)'!CU$47+'post-vaccine carriage (0.1)'!ES$47))</f>
        <v>11.118369854920086</v>
      </c>
      <c r="DV18" s="31">
        <f>('post-vaccine carriage (0.1)'!ET17*(1-'invasiveness (0.1)'!$F$90)+'post-vaccine carriage (0.1)'!CV17)*MIN(1000, EXP('invasiveness (0.1)'!$E18+1.96*$M18))/1000*(100000/('post-vaccine carriage (0.1)'!CV$47+'post-vaccine carriage (0.1)'!ET$47))</f>
        <v>21.986372539157369</v>
      </c>
      <c r="DW18" s="31">
        <f>('post-vaccine carriage (0.1)'!EU17*(1-'invasiveness (0.1)'!$F$90)+'post-vaccine carriage (0.1)'!CW17)*MIN(1000, EXP('invasiveness (0.1)'!$E18+1.96*$M18))/1000*(100000/('post-vaccine carriage (0.1)'!CW$47+'post-vaccine carriage (0.1)'!EU$47))</f>
        <v>22.436405097531285</v>
      </c>
      <c r="DX18" s="31">
        <f>('post-vaccine carriage (0.1)'!EV17*(1-'invasiveness (0.1)'!$F$90)+'post-vaccine carriage (0.1)'!CX17)*MIN(1000, EXP('invasiveness (0.1)'!$E18+1.96*$M18))/1000*(100000/('post-vaccine carriage (0.1)'!CX$47+'post-vaccine carriage (0.1)'!EV$47))</f>
        <v>29.830462310466849</v>
      </c>
      <c r="DY18" s="31">
        <f>('post-vaccine carriage (0.1)'!EW17*(1-'invasiveness (0.1)'!$F$90)+'post-vaccine carriage (0.1)'!CY17)*MIN(1000, EXP('invasiveness (0.1)'!$E18+1.96*$M18))/1000*(100000/('post-vaccine carriage (0.1)'!CY$47+'post-vaccine carriage (0.1)'!EW$47))</f>
        <v>43.158954970197165</v>
      </c>
      <c r="DZ18" s="31">
        <f>('post-vaccine carriage (0.1)'!EX17*(1-'invasiveness (0.1)'!$F$90)+'post-vaccine carriage (0.1)'!CZ17)*MIN(1000, EXP('invasiveness (0.1)'!$E18+1.96*$M18))/1000*(100000/('post-vaccine carriage (0.1)'!CZ$47+'post-vaccine carriage (0.1)'!EX$47))</f>
        <v>82.470837424012828</v>
      </c>
      <c r="EA18" s="31">
        <f>('post-vaccine carriage (0.1)'!EY17*(1-'invasiveness (0.1)'!$F$90)+'post-vaccine carriage (0.1)'!DA17)*MIN(1000, EXP('invasiveness (0.1)'!$E18+1.96*$M18))/1000*(100000/('post-vaccine carriage (0.1)'!DA$47+'post-vaccine carriage (0.1)'!EY$47))</f>
        <v>72.006383543762794</v>
      </c>
      <c r="EB18" s="31">
        <f>('post-vaccine carriage (0.1)'!EZ17*(1-'invasiveness (0.1)'!$F$90)+'post-vaccine carriage (0.1)'!DB17)*MIN(1000, EXP('invasiveness (0.1)'!$E18+1.96*$M18))/1000*(100000/('post-vaccine carriage (0.1)'!DB$47+'post-vaccine carriage (0.1)'!EZ$47))</f>
        <v>39.06408111051875</v>
      </c>
      <c r="EC18" s="38">
        <f>('post-vaccine carriage (0.1)'!FA17*(1-'invasiveness (0.1)'!$F$90)+'post-vaccine carriage (0.1)'!DC17)*MIN(1000, EXP('invasiveness (0.1)'!$E18+1.96*$M18))/1000*(100000/('post-vaccine carriage (0.1)'!DC$47+'post-vaccine carriage (0.1)'!FA$47))</f>
        <v>26.610230651761796</v>
      </c>
      <c r="GE18" s="41">
        <f t="shared" si="4"/>
        <v>1.090957621829886</v>
      </c>
      <c r="GF18" s="41">
        <f t="shared" si="4"/>
        <v>0.44644564538963649</v>
      </c>
      <c r="GG18" s="41">
        <f t="shared" si="4"/>
        <v>0.35685360152416901</v>
      </c>
      <c r="GH18" s="41">
        <f t="shared" si="4"/>
        <v>0.32381385497697424</v>
      </c>
      <c r="GI18" s="41">
        <f t="shared" si="4"/>
        <v>0.32896157726771125</v>
      </c>
      <c r="GJ18" s="41">
        <f t="shared" si="4"/>
        <v>0.60992867425443842</v>
      </c>
      <c r="GK18" s="41">
        <f t="shared" si="4"/>
        <v>0.95073082872625747</v>
      </c>
      <c r="GL18" s="41">
        <f t="shared" si="4"/>
        <v>0.82391485107410567</v>
      </c>
      <c r="GM18" s="41">
        <f t="shared" si="4"/>
        <v>0.54006006668099471</v>
      </c>
      <c r="GN18" s="41">
        <f t="shared" si="4"/>
        <v>0.3906287676496274</v>
      </c>
      <c r="GO18" s="41">
        <f t="shared" si="4"/>
        <v>5.7687385509610739E-6</v>
      </c>
      <c r="GP18" s="41">
        <f t="shared" si="4"/>
        <v>3.82372619843719E-6</v>
      </c>
      <c r="GQ18" s="41">
        <f t="shared" si="4"/>
        <v>6.6684886768891387E-6</v>
      </c>
      <c r="GR18" s="41">
        <f t="shared" si="4"/>
        <v>6.5962015177204912E-6</v>
      </c>
      <c r="GS18" s="41">
        <f t="shared" si="4"/>
        <v>7.0145261430961459E-6</v>
      </c>
      <c r="GT18" s="41">
        <f t="shared" si="4"/>
        <v>6.9443938001057465E-6</v>
      </c>
      <c r="GU18" s="41">
        <f t="shared" si="10"/>
        <v>9.1188069484617846E-6</v>
      </c>
      <c r="GV18" s="41">
        <f t="shared" si="10"/>
        <v>5.2393025506784379E-6</v>
      </c>
      <c r="GW18" s="41">
        <f t="shared" si="10"/>
        <v>1.9518716896333316E-6</v>
      </c>
      <c r="GX18" s="41">
        <f t="shared" si="10"/>
        <v>1.4652728903334012E-6</v>
      </c>
      <c r="GY18" s="41">
        <f t="shared" si="10"/>
        <v>1.0545863237735715</v>
      </c>
      <c r="GZ18" s="41">
        <f t="shared" si="10"/>
        <v>0.61542774334212713</v>
      </c>
      <c r="HA18" s="41">
        <f t="shared" si="6"/>
        <v>1.02467298783084</v>
      </c>
      <c r="HB18" s="41">
        <f t="shared" si="6"/>
        <v>1.6006378043307463</v>
      </c>
      <c r="HC18" s="41">
        <f t="shared" si="6"/>
        <v>1.8233158971870915</v>
      </c>
      <c r="HD18" s="41">
        <f t="shared" si="6"/>
        <v>3.133615794247008</v>
      </c>
      <c r="HE18" s="41">
        <f t="shared" si="6"/>
        <v>4.7578977317584732</v>
      </c>
      <c r="HF18" s="41">
        <f t="shared" si="6"/>
        <v>4.4440559286020411</v>
      </c>
      <c r="HG18" s="41">
        <f t="shared" si="6"/>
        <v>1.8612710453328227</v>
      </c>
      <c r="HH18" s="41">
        <f t="shared" si="6"/>
        <v>0.24206966310948982</v>
      </c>
      <c r="HI18" s="41">
        <f t="shared" si="6"/>
        <v>4.412297524500671</v>
      </c>
      <c r="HJ18" s="41">
        <f t="shared" si="6"/>
        <v>2.7432644076349328</v>
      </c>
      <c r="HK18" s="41">
        <f t="shared" si="6"/>
        <v>5.4247550699154168</v>
      </c>
      <c r="HL18" s="41">
        <f t="shared" si="6"/>
        <v>5.5357927774007241</v>
      </c>
      <c r="HM18" s="41">
        <f t="shared" si="6"/>
        <v>7.3601478083036094</v>
      </c>
      <c r="HN18" s="41">
        <f t="shared" si="6"/>
        <v>10.648721582873774</v>
      </c>
      <c r="HO18" s="41">
        <f t="shared" si="6"/>
        <v>20.34824492486425</v>
      </c>
      <c r="HP18" s="41">
        <f t="shared" si="6"/>
        <v>17.766322912050128</v>
      </c>
      <c r="HQ18" s="41">
        <f t="shared" si="7"/>
        <v>9.6383826699224713</v>
      </c>
      <c r="HR18" s="41">
        <f t="shared" si="7"/>
        <v>6.5656116479729123</v>
      </c>
      <c r="HS18" s="41">
        <f t="shared" si="5"/>
        <v>1.7879619185595081</v>
      </c>
      <c r="HT18" s="41">
        <f t="shared" si="5"/>
        <v>0.73167627842821981</v>
      </c>
      <c r="HU18" s="41">
        <f t="shared" si="5"/>
        <v>0.58484457806511769</v>
      </c>
      <c r="HV18" s="41">
        <f t="shared" si="5"/>
        <v>0.53069599571582649</v>
      </c>
      <c r="HW18" s="41">
        <f t="shared" si="5"/>
        <v>0.53913255753911671</v>
      </c>
      <c r="HX18" s="41">
        <f t="shared" si="5"/>
        <v>0.99960733651161937</v>
      </c>
      <c r="HY18" s="41">
        <f t="shared" si="5"/>
        <v>1.558145323474474</v>
      </c>
      <c r="HZ18" s="41">
        <f t="shared" si="5"/>
        <v>1.3503076090024644</v>
      </c>
      <c r="IA18" s="41">
        <f t="shared" si="5"/>
        <v>0.88510022171227343</v>
      </c>
      <c r="IB18" s="41">
        <f t="shared" si="5"/>
        <v>0.64019843381255637</v>
      </c>
      <c r="IC18" s="41">
        <f t="shared" si="5"/>
        <v>0.50443475944400773</v>
      </c>
      <c r="ID18" s="41">
        <f t="shared" si="5"/>
        <v>0.33435739686401139</v>
      </c>
      <c r="IE18" s="41">
        <f t="shared" si="5"/>
        <v>0.58311144661275183</v>
      </c>
      <c r="IF18" s="41">
        <f t="shared" si="5"/>
        <v>0.57679045365666592</v>
      </c>
      <c r="IG18" s="41">
        <f t="shared" si="5"/>
        <v>0.61336993804597262</v>
      </c>
      <c r="IH18" s="41">
        <f t="shared" si="5"/>
        <v>0.60723736829036956</v>
      </c>
      <c r="II18" s="41">
        <f t="shared" si="11"/>
        <v>0.79737418307808916</v>
      </c>
      <c r="IJ18" s="41">
        <f t="shared" si="11"/>
        <v>0.45813938323926096</v>
      </c>
      <c r="IK18" s="41">
        <f t="shared" si="11"/>
        <v>0.17067716235150324</v>
      </c>
      <c r="IL18" s="41">
        <f t="shared" si="11"/>
        <v>0.128127591747422</v>
      </c>
      <c r="IM18" s="41">
        <f t="shared" si="11"/>
        <v>2.309867897465911</v>
      </c>
      <c r="IN18" s="41">
        <f t="shared" si="11"/>
        <v>1.3479757469916607</v>
      </c>
      <c r="IO18" s="41">
        <f t="shared" si="8"/>
        <v>2.2443485057929884</v>
      </c>
      <c r="IP18" s="41">
        <f t="shared" si="8"/>
        <v>3.5058883244988346</v>
      </c>
      <c r="IQ18" s="41">
        <f t="shared" si="8"/>
        <v>3.9936217291169673</v>
      </c>
      <c r="IR18" s="41">
        <f t="shared" si="8"/>
        <v>6.8635808780670464</v>
      </c>
      <c r="IS18" s="41">
        <f t="shared" si="8"/>
        <v>10.421257115007341</v>
      </c>
      <c r="IT18" s="41">
        <f t="shared" si="8"/>
        <v>9.7338471897582934</v>
      </c>
      <c r="IU18" s="41">
        <f t="shared" si="8"/>
        <v>4.0767551590401601</v>
      </c>
      <c r="IV18" s="41">
        <f t="shared" si="8"/>
        <v>0.53020689834685586</v>
      </c>
      <c r="IW18" s="41">
        <f t="shared" si="8"/>
        <v>9.9636627463755634</v>
      </c>
      <c r="IX18" s="41">
        <f t="shared" si="8"/>
        <v>6.1947230960821056</v>
      </c>
      <c r="IY18" s="41">
        <f t="shared" si="8"/>
        <v>12.249951345800277</v>
      </c>
      <c r="IZ18" s="41">
        <f t="shared" si="8"/>
        <v>12.500691977720713</v>
      </c>
      <c r="JA18" s="41">
        <f t="shared" si="8"/>
        <v>16.620372973083114</v>
      </c>
      <c r="JB18" s="41">
        <f t="shared" si="8"/>
        <v>24.046490505830505</v>
      </c>
      <c r="JC18" s="41">
        <f t="shared" si="8"/>
        <v>45.949541885197235</v>
      </c>
      <c r="JD18" s="41">
        <f t="shared" si="8"/>
        <v>40.119155328018181</v>
      </c>
      <c r="JE18" s="41">
        <f t="shared" si="9"/>
        <v>21.764986112192481</v>
      </c>
      <c r="JF18" s="41">
        <f t="shared" si="9"/>
        <v>14.826185183756476</v>
      </c>
    </row>
    <row r="19" spans="1:266" x14ac:dyDescent="0.25">
      <c r="A19" s="28" t="s">
        <v>13</v>
      </c>
      <c r="B19" s="97">
        <v>2.4340986020000002</v>
      </c>
      <c r="C19" s="97">
        <v>-9.0396005240000008</v>
      </c>
      <c r="D19" s="97">
        <v>1.6543516760000001</v>
      </c>
      <c r="E19" s="26">
        <v>2.826046796</v>
      </c>
      <c r="F19" s="97">
        <v>0.64521408400000002</v>
      </c>
      <c r="G19" s="97">
        <v>9.8930870000000001E-3</v>
      </c>
      <c r="H19" s="97">
        <v>0.65742645099999997</v>
      </c>
      <c r="I19" s="26">
        <v>1.90553346</v>
      </c>
      <c r="J19" s="97">
        <f t="shared" si="3"/>
        <v>1.2449390240362106</v>
      </c>
      <c r="K19" s="97">
        <f t="shared" si="3"/>
        <v>10.053888994610523</v>
      </c>
      <c r="L19" s="97">
        <f t="shared" si="3"/>
        <v>1.2333218145594649</v>
      </c>
      <c r="M19" s="26">
        <f t="shared" si="3"/>
        <v>0.72442213259537258</v>
      </c>
      <c r="N19" s="31">
        <f>('post-vaccine carriage (0.1)'!DN18*(1-'invasiveness (0.1)'!$F$90)+'post-vaccine carriage (0.1)'!BP18)*EXP('invasiveness (0.1)'!$B19)/1000*(100000/('post-vaccine carriage (0.1)'!BP$47+'post-vaccine carriage (0.1)'!DN$47))</f>
        <v>8.1020407068852585</v>
      </c>
      <c r="O19" s="31">
        <f>('post-vaccine carriage (0.1)'!DO18*(1-'invasiveness (0.1)'!$F$90)+'post-vaccine carriage (0.1)'!BQ18)*EXP('invasiveness (0.1)'!$B19)/1000*(100000/('post-vaccine carriage (0.1)'!BQ$47+'post-vaccine carriage (0.1)'!DO$47))</f>
        <v>4.2180452236273975</v>
      </c>
      <c r="P19" s="31">
        <f>('post-vaccine carriage (0.1)'!DP18*(1-'invasiveness (0.1)'!$F$90)+'post-vaccine carriage (0.1)'!BR18)*EXP('invasiveness (0.1)'!$B19)/1000*(100000/('post-vaccine carriage (0.1)'!BR$47+'post-vaccine carriage (0.1)'!DP$47))</f>
        <v>3.6054382019995921</v>
      </c>
      <c r="Q19" s="31">
        <f>('post-vaccine carriage (0.1)'!DQ18*(1-'invasiveness (0.1)'!$F$90)+'post-vaccine carriage (0.1)'!BS18)*EXP('invasiveness (0.1)'!$B19)/1000*(100000/('post-vaccine carriage (0.1)'!BS$47+'post-vaccine carriage (0.1)'!DQ$47))</f>
        <v>2.7697407912471084</v>
      </c>
      <c r="R19" s="31">
        <f>('post-vaccine carriage (0.1)'!DR18*(1-'invasiveness (0.1)'!$F$90)+'post-vaccine carriage (0.1)'!BT18)*EXP('invasiveness (0.1)'!$B19)/1000*(100000/('post-vaccine carriage (0.1)'!BT$47+'post-vaccine carriage (0.1)'!DR$47))</f>
        <v>2.4791341007887788</v>
      </c>
      <c r="S19" s="31">
        <f>('post-vaccine carriage (0.1)'!DS18*(1-'invasiveness (0.1)'!$F$90)+'post-vaccine carriage (0.1)'!BU18)*EXP('invasiveness (0.1)'!$B19)/1000*(100000/('post-vaccine carriage (0.1)'!BU$47+'post-vaccine carriage (0.1)'!DS$47))</f>
        <v>3.3788013252425171</v>
      </c>
      <c r="T19" s="31">
        <f>('post-vaccine carriage (0.1)'!DT18*(1-'invasiveness (0.1)'!$F$90)+'post-vaccine carriage (0.1)'!BV18)*EXP('invasiveness (0.1)'!$B19)/1000*(100000/('post-vaccine carriage (0.1)'!BV$47+'post-vaccine carriage (0.1)'!DT$47))</f>
        <v>3.2262541955142936</v>
      </c>
      <c r="U19" s="31">
        <f>('post-vaccine carriage (0.1)'!DU18*(1-'invasiveness (0.1)'!$F$90)+'post-vaccine carriage (0.1)'!BW18)*EXP('invasiveness (0.1)'!$B19)/1000*(100000/('post-vaccine carriage (0.1)'!BW$47+'post-vaccine carriage (0.1)'!DU$47))</f>
        <v>2.6991249574656133</v>
      </c>
      <c r="V19" s="31">
        <f>('post-vaccine carriage (0.1)'!DV18*(1-'invasiveness (0.1)'!$F$90)+'post-vaccine carriage (0.1)'!BX18)*EXP('invasiveness (0.1)'!$B19)/1000*(100000/('post-vaccine carriage (0.1)'!BX$47+'post-vaccine carriage (0.1)'!DV$47))</f>
        <v>3.5123769670836325</v>
      </c>
      <c r="W19" s="38">
        <f>('post-vaccine carriage (0.1)'!DW18*(1-'invasiveness (0.1)'!$F$90)+'post-vaccine carriage (0.1)'!BY18)*EXP('invasiveness (0.1)'!$B19)/1000*(100000/('post-vaccine carriage (0.1)'!BY$47+'post-vaccine carriage (0.1)'!DW$47))</f>
        <v>2.3004708635780582</v>
      </c>
      <c r="X19" s="31">
        <f>('post-vaccine carriage (0.1)'!DX18*(1-'invasiveness (0.1)'!$F$90)+'post-vaccine carriage (0.1)'!BZ18)*EXP('invasiveness (0.1)'!$C19)/1000*(100000/('post-vaccine carriage (0.1)'!BZ$47+'post-vaccine carriage (0.1)'!DX$47))</f>
        <v>3.1352385861079261E-5</v>
      </c>
      <c r="Y19" s="31">
        <f>('post-vaccine carriage (0.1)'!DY18*(1-'invasiveness (0.1)'!$F$90)+'post-vaccine carriage (0.1)'!CA18)*EXP('invasiveness (0.1)'!$C19)/1000*(100000/('post-vaccine carriage (0.1)'!CA$47+'post-vaccine carriage (0.1)'!DY$47))</f>
        <v>2.0810212652612796E-5</v>
      </c>
      <c r="Z19" s="31">
        <f>('post-vaccine carriage (0.1)'!DZ18*(1-'invasiveness (0.1)'!$F$90)+'post-vaccine carriage (0.1)'!CB18)*EXP('invasiveness (0.1)'!$C19)/1000*(100000/('post-vaccine carriage (0.1)'!CB$47+'post-vaccine carriage (0.1)'!DZ$47))</f>
        <v>2.6918284060605122E-5</v>
      </c>
      <c r="AA19" s="31">
        <f>('post-vaccine carriage (0.1)'!EA18*(1-'invasiveness (0.1)'!$F$90)+'post-vaccine carriage (0.1)'!CC18)*EXP('invasiveness (0.1)'!$C19)/1000*(100000/('post-vaccine carriage (0.1)'!CC$47+'post-vaccine carriage (0.1)'!EA$47))</f>
        <v>4.2334606125051759E-5</v>
      </c>
      <c r="AB19" s="31">
        <f>('post-vaccine carriage (0.1)'!EB18*(1-'invasiveness (0.1)'!$F$90)+'post-vaccine carriage (0.1)'!CD18)*EXP('invasiveness (0.1)'!$C19)/1000*(100000/('post-vaccine carriage (0.1)'!CD$47+'post-vaccine carriage (0.1)'!EB$47))</f>
        <v>3.8366940084925214E-5</v>
      </c>
      <c r="AC19" s="31">
        <f>('post-vaccine carriage (0.1)'!EC18*(1-'invasiveness (0.1)'!$F$90)+'post-vaccine carriage (0.1)'!CE18)*EXP('invasiveness (0.1)'!$C19)/1000*(100000/('post-vaccine carriage (0.1)'!CE$47+'post-vaccine carriage (0.1)'!EC$47))</f>
        <v>3.545914992593131E-5</v>
      </c>
      <c r="AD19" s="31">
        <f>('post-vaccine carriage (0.1)'!ED18*(1-'invasiveness (0.1)'!$F$90)+'post-vaccine carriage (0.1)'!CF18)*EXP('invasiveness (0.1)'!$C19)/1000*(100000/('post-vaccine carriage (0.1)'!CF$47+'post-vaccine carriage (0.1)'!ED$47))</f>
        <v>2.5805340994777782E-5</v>
      </c>
      <c r="AE19" s="31">
        <f>('post-vaccine carriage (0.1)'!EE18*(1-'invasiveness (0.1)'!$F$90)+'post-vaccine carriage (0.1)'!CG18)*EXP('invasiveness (0.1)'!$C19)/1000*(100000/('post-vaccine carriage (0.1)'!CG$47+'post-vaccine carriage (0.1)'!EE$47))</f>
        <v>1.3556655079343669E-5</v>
      </c>
      <c r="AF19" s="31">
        <f>('post-vaccine carriage (0.1)'!EF18*(1-'invasiveness (0.1)'!$F$90)+'post-vaccine carriage (0.1)'!CH18)*EXP('invasiveness (0.1)'!$C19)/1000*(100000/('post-vaccine carriage (0.1)'!CH$47+'post-vaccine carriage (0.1)'!EF$47))</f>
        <v>8.7156299412790297E-6</v>
      </c>
      <c r="AG19" s="38">
        <f>('post-vaccine carriage (0.1)'!EG18*(1-'invasiveness (0.1)'!$F$90)+'post-vaccine carriage (0.1)'!CI18)*EXP('invasiveness (0.1)'!$C19)/1000*(100000/('post-vaccine carriage (0.1)'!CI$47+'post-vaccine carriage (0.1)'!EG$47))</f>
        <v>5.8998983199538628E-6</v>
      </c>
      <c r="AH19" s="31">
        <f>('post-vaccine carriage (0.1)'!EH18*(1-'invasiveness (0.1)'!$F$90)+'post-vaccine carriage (0.1)'!CJ18)*EXP('invasiveness (0.1)'!$D19)/1000*(100000/('post-vaccine carriage (0.1)'!CJ$47+'post-vaccine carriage (0.1)'!EH$47))</f>
        <v>1.0497755471827337</v>
      </c>
      <c r="AI19" s="31">
        <f>('post-vaccine carriage (0.1)'!EI18*(1-'invasiveness (0.1)'!$F$90)+'post-vaccine carriage (0.1)'!CK18)*EXP('invasiveness (0.1)'!$D19)/1000*(100000/('post-vaccine carriage (0.1)'!CK$47+'post-vaccine carriage (0.1)'!EI$47))</f>
        <v>0.54204192943473817</v>
      </c>
      <c r="AJ19" s="31">
        <f>('post-vaccine carriage (0.1)'!EJ18*(1-'invasiveness (0.1)'!$F$90)+'post-vaccine carriage (0.1)'!CL18)*EXP('invasiveness (0.1)'!$D19)/1000*(100000/('post-vaccine carriage (0.1)'!CL$47+'post-vaccine carriage (0.1)'!EJ$47))</f>
        <v>1.184514583232432</v>
      </c>
      <c r="AK19" s="31">
        <f>('post-vaccine carriage (0.1)'!EK18*(1-'invasiveness (0.1)'!$F$90)+'post-vaccine carriage (0.1)'!CM18)*EXP('invasiveness (0.1)'!$D19)/1000*(100000/('post-vaccine carriage (0.1)'!CM$47+'post-vaccine carriage (0.1)'!EK$47))</f>
        <v>1.4259391153488763</v>
      </c>
      <c r="AL19" s="31">
        <f>('post-vaccine carriage (0.1)'!EL18*(1-'invasiveness (0.1)'!$F$90)+'post-vaccine carriage (0.1)'!CN18)*EXP('invasiveness (0.1)'!$D19)/1000*(100000/('post-vaccine carriage (0.1)'!CN$47+'post-vaccine carriage (0.1)'!EL$47))</f>
        <v>1.4958155023541373</v>
      </c>
      <c r="AM19" s="31">
        <f>('post-vaccine carriage (0.1)'!EM18*(1-'invasiveness (0.1)'!$F$90)+'post-vaccine carriage (0.1)'!CO18)*EXP('invasiveness (0.1)'!$D19)/1000*(100000/('post-vaccine carriage (0.1)'!CO$47+'post-vaccine carriage (0.1)'!EM$47))</f>
        <v>1.7687017588923712</v>
      </c>
      <c r="AN19" s="31">
        <f>('post-vaccine carriage (0.1)'!EN18*(1-'invasiveness (0.1)'!$F$90)+'post-vaccine carriage (0.1)'!CP18)*EXP('invasiveness (0.1)'!$D19)/1000*(100000/('post-vaccine carriage (0.1)'!CP$47+'post-vaccine carriage (0.1)'!EN$47))</f>
        <v>1.7822806755168938</v>
      </c>
      <c r="AO19" s="31">
        <f>('post-vaccine carriage (0.1)'!EO18*(1-'invasiveness (0.1)'!$F$90)+'post-vaccine carriage (0.1)'!CQ18)*EXP('invasiveness (0.1)'!$D19)/1000*(100000/('post-vaccine carriage (0.1)'!CQ$47+'post-vaccine carriage (0.1)'!EO$47))</f>
        <v>1.5815818988934927</v>
      </c>
      <c r="AP19" s="31">
        <f>('post-vaccine carriage (0.1)'!EP18*(1-'invasiveness (0.1)'!$F$90)+'post-vaccine carriage (0.1)'!CR18)*EXP('invasiveness (0.1)'!$D19)/1000*(100000/('post-vaccine carriage (0.1)'!CR$47+'post-vaccine carriage (0.1)'!EP$47))</f>
        <v>1.799264646225204</v>
      </c>
      <c r="AQ19" s="38">
        <f>('post-vaccine carriage (0.1)'!EQ18*(1-'invasiveness (0.1)'!$F$90)+'post-vaccine carriage (0.1)'!CS18)*EXP('invasiveness (0.1)'!$D19)/1000*(100000/('post-vaccine carriage (0.1)'!CS$47+'post-vaccine carriage (0.1)'!EQ$47))</f>
        <v>0.18426485200657255</v>
      </c>
      <c r="AR19" s="31">
        <f>('post-vaccine carriage (0.1)'!ER18*(1-'invasiveness (0.1)'!$F$90)+'post-vaccine carriage (0.1)'!CT18)*EXP('invasiveness (0.1)'!$E19)/1000*(100000/('post-vaccine carriage (0.1)'!CT$47+'post-vaccine carriage (0.1)'!ER$47))</f>
        <v>2.5144558007937228</v>
      </c>
      <c r="AS19" s="31">
        <f>('post-vaccine carriage (0.1)'!ES18*(1-'invasiveness (0.1)'!$F$90)+'post-vaccine carriage (0.1)'!CU18)*EXP('invasiveness (0.1)'!$E19)/1000*(100000/('post-vaccine carriage (0.1)'!CU$47+'post-vaccine carriage (0.1)'!ES$47))</f>
        <v>1.4705772960360479</v>
      </c>
      <c r="AT19" s="31">
        <f>('post-vaccine carriage (0.1)'!ET18*(1-'invasiveness (0.1)'!$F$90)+'post-vaccine carriage (0.1)'!CV18)*EXP('invasiveness (0.1)'!$E19)/1000*(100000/('post-vaccine carriage (0.1)'!CV$47+'post-vaccine carriage (0.1)'!ET$47))</f>
        <v>2.8011264186330918</v>
      </c>
      <c r="AU19" s="31">
        <f>('post-vaccine carriage (0.1)'!EU18*(1-'invasiveness (0.1)'!$F$90)+'post-vaccine carriage (0.1)'!CW18)*EXP('invasiveness (0.1)'!$E19)/1000*(100000/('post-vaccine carriage (0.1)'!CW$47+'post-vaccine carriage (0.1)'!EU$47))</f>
        <v>3.3945509901837019</v>
      </c>
      <c r="AV19" s="31">
        <f>('post-vaccine carriage (0.1)'!EV18*(1-'invasiveness (0.1)'!$F$90)+'post-vaccine carriage (0.1)'!CX18)*EXP('invasiveness (0.1)'!$E19)/1000*(100000/('post-vaccine carriage (0.1)'!CX$47+'post-vaccine carriage (0.1)'!EV$47))</f>
        <v>4.0735060229648443</v>
      </c>
      <c r="AW19" s="31">
        <f>('post-vaccine carriage (0.1)'!EW18*(1-'invasiveness (0.1)'!$F$90)+'post-vaccine carriage (0.1)'!CY18)*EXP('invasiveness (0.1)'!$E19)/1000*(100000/('post-vaccine carriage (0.1)'!CY$47+'post-vaccine carriage (0.1)'!EW$47))</f>
        <v>5.1311846164334582</v>
      </c>
      <c r="AX19" s="31">
        <f>('post-vaccine carriage (0.1)'!EX18*(1-'invasiveness (0.1)'!$F$90)+'post-vaccine carriage (0.1)'!CZ18)*EXP('invasiveness (0.1)'!$E19)/1000*(100000/('post-vaccine carriage (0.1)'!CZ$47+'post-vaccine carriage (0.1)'!EX$47))</f>
        <v>5.026258615351149</v>
      </c>
      <c r="AY19" s="31">
        <f>('post-vaccine carriage (0.1)'!EY18*(1-'invasiveness (0.1)'!$F$90)+'post-vaccine carriage (0.1)'!DA18)*EXP('invasiveness (0.1)'!$E19)/1000*(100000/('post-vaccine carriage (0.1)'!DA$47+'post-vaccine carriage (0.1)'!EY$47))</f>
        <v>4.0022050426638867</v>
      </c>
      <c r="AZ19" s="31">
        <f>('post-vaccine carriage (0.1)'!EZ18*(1-'invasiveness (0.1)'!$F$90)+'post-vaccine carriage (0.1)'!DB18)*EXP('invasiveness (0.1)'!$E19)/1000*(100000/('post-vaccine carriage (0.1)'!DB$47+'post-vaccine carriage (0.1)'!EZ$47))</f>
        <v>4.6951711197435753</v>
      </c>
      <c r="BA19" s="38">
        <f>('post-vaccine carriage (0.1)'!FA18*(1-'invasiveness (0.1)'!$F$90)+'post-vaccine carriage (0.1)'!DC18)*EXP('invasiveness (0.1)'!$E19)/1000*(100000/('post-vaccine carriage (0.1)'!DC$47+'post-vaccine carriage (0.1)'!FA$47))</f>
        <v>3.0291606610662871</v>
      </c>
      <c r="BB19" s="31">
        <f>('post-vaccine carriage (0.1)'!DN18*(1-'invasiveness (0.1)'!$F$90)+'post-vaccine carriage (0.1)'!BP18)*EXP('invasiveness (0.1)'!$B19-1.96*$J19)/1000*(100000/('post-vaccine carriage (0.1)'!BP$47+'post-vaccine carriage (0.1)'!DN$47))</f>
        <v>0.70612393042934429</v>
      </c>
      <c r="BC19" s="31">
        <f>('post-vaccine carriage (0.1)'!DO18*(1-'invasiveness (0.1)'!$F$90)+'post-vaccine carriage (0.1)'!BQ18)*EXP('invasiveness (0.1)'!$B19-1.96*$J19)/1000*(100000/('post-vaccine carriage (0.1)'!BQ$47+'post-vaccine carriage (0.1)'!DO$47))</f>
        <v>0.36761882342868879</v>
      </c>
      <c r="BD19" s="31">
        <f>('post-vaccine carriage (0.1)'!DP18*(1-'invasiveness (0.1)'!$F$90)+'post-vaccine carriage (0.1)'!BR18)*EXP('invasiveness (0.1)'!$B19-1.96*$J19)/1000*(100000/('post-vaccine carriage (0.1)'!BR$47+'post-vaccine carriage (0.1)'!DP$47))</f>
        <v>0.31422777127650331</v>
      </c>
      <c r="BE19" s="31">
        <f>('post-vaccine carriage (0.1)'!DQ18*(1-'invasiveness (0.1)'!$F$90)+'post-vaccine carriage (0.1)'!BS18)*EXP('invasiveness (0.1)'!$B19-1.96*$J19)/1000*(100000/('post-vaccine carriage (0.1)'!BS$47+'post-vaccine carriage (0.1)'!DQ$47))</f>
        <v>0.24139353584385642</v>
      </c>
      <c r="BF19" s="31">
        <f>('post-vaccine carriage (0.1)'!DR18*(1-'invasiveness (0.1)'!$F$90)+'post-vaccine carriage (0.1)'!BT18)*EXP('invasiveness (0.1)'!$B19-1.96*$J19)/1000*(100000/('post-vaccine carriage (0.1)'!BT$47+'post-vaccine carriage (0.1)'!DR$47))</f>
        <v>0.21606604788133438</v>
      </c>
      <c r="BG19" s="31">
        <f>('post-vaccine carriage (0.1)'!DS18*(1-'invasiveness (0.1)'!$F$90)+'post-vaccine carriage (0.1)'!BU18)*EXP('invasiveness (0.1)'!$B19-1.96*$J19)/1000*(100000/('post-vaccine carriage (0.1)'!BU$47+'post-vaccine carriage (0.1)'!DS$47))</f>
        <v>0.29447549799306527</v>
      </c>
      <c r="BH19" s="31">
        <f>('post-vaccine carriage (0.1)'!DT18*(1-'invasiveness (0.1)'!$F$90)+'post-vaccine carriage (0.1)'!BV18)*EXP('invasiveness (0.1)'!$B19-1.96*$J19)/1000*(100000/('post-vaccine carriage (0.1)'!BV$47+'post-vaccine carriage (0.1)'!DT$47))</f>
        <v>0.28118043040251767</v>
      </c>
      <c r="BI19" s="31">
        <f>('post-vaccine carriage (0.1)'!DU18*(1-'invasiveness (0.1)'!$F$90)+'post-vaccine carriage (0.1)'!BW18)*EXP('invasiveness (0.1)'!$B19-1.96*$J19)/1000*(100000/('post-vaccine carriage (0.1)'!BW$47+'post-vaccine carriage (0.1)'!DU$47))</f>
        <v>0.23523909501786058</v>
      </c>
      <c r="BJ19" s="31">
        <f>('post-vaccine carriage (0.1)'!DV18*(1-'invasiveness (0.1)'!$F$90)+'post-vaccine carriage (0.1)'!BX18)*EXP('invasiveness (0.1)'!$B19-1.96*$J19)/1000*(100000/('post-vaccine carriage (0.1)'!BX$47+'post-vaccine carriage (0.1)'!DV$47))</f>
        <v>0.3061171276316717</v>
      </c>
      <c r="BK19" s="38">
        <f>('post-vaccine carriage (0.1)'!DW18*(1-'invasiveness (0.1)'!$F$90)+'post-vaccine carriage (0.1)'!BY18)*EXP('invasiveness (0.1)'!$B19-1.96*$J19)/1000*(100000/('post-vaccine carriage (0.1)'!BY$47+'post-vaccine carriage (0.1)'!DW$47))</f>
        <v>0.20049486133135164</v>
      </c>
      <c r="BL19" s="31">
        <f>('post-vaccine carriage (0.1)'!DX18*(1-'invasiveness (0.1)'!$F$90)+'post-vaccine carriage (0.1)'!BZ18)*EXP('invasiveness (0.1)'!$C19-1.96*$K19)/1000*(100000/('post-vaccine carriage (0.1)'!BZ$47+'post-vaccine carriage (0.1)'!DX$47))</f>
        <v>8.6741616615108527E-14</v>
      </c>
      <c r="BM19" s="31">
        <f>('post-vaccine carriage (0.1)'!DY18*(1-'invasiveness (0.1)'!$F$90)+'post-vaccine carriage (0.1)'!CA18)*EXP('invasiveness (0.1)'!$C19-1.96*$K19)/1000*(100000/('post-vaccine carriage (0.1)'!CA$47+'post-vaccine carriage (0.1)'!DY$47))</f>
        <v>5.7574932114900995E-14</v>
      </c>
      <c r="BN19" s="31">
        <f>('post-vaccine carriage (0.1)'!DZ18*(1-'invasiveness (0.1)'!$F$90)+'post-vaccine carriage (0.1)'!CB18)*EXP('invasiveness (0.1)'!$C19-1.96*$K19)/1000*(100000/('post-vaccine carriage (0.1)'!CB$47+'post-vaccine carriage (0.1)'!DZ$47))</f>
        <v>7.4473932742074874E-14</v>
      </c>
      <c r="BO19" s="31">
        <f>('post-vaccine carriage (0.1)'!EA18*(1-'invasiveness (0.1)'!$F$90)+'post-vaccine carriage (0.1)'!CC18)*EXP('invasiveness (0.1)'!$C19-1.96*$K19)/1000*(100000/('post-vaccine carriage (0.1)'!CC$47+'post-vaccine carriage (0.1)'!EA$47))</f>
        <v>1.1712576485636734E-13</v>
      </c>
      <c r="BP19" s="31">
        <f>('post-vaccine carriage (0.1)'!EB18*(1-'invasiveness (0.1)'!$F$90)+'post-vaccine carriage (0.1)'!CD18)*EXP('invasiveness (0.1)'!$C19-1.96*$K19)/1000*(100000/('post-vaccine carriage (0.1)'!CD$47+'post-vaccine carriage (0.1)'!EB$47))</f>
        <v>1.0614855348768854E-13</v>
      </c>
      <c r="BQ19" s="31">
        <f>('post-vaccine carriage (0.1)'!EC18*(1-'invasiveness (0.1)'!$F$90)+'post-vaccine carriage (0.1)'!CE18)*EXP('invasiveness (0.1)'!$C19-1.96*$K19)/1000*(100000/('post-vaccine carriage (0.1)'!CE$47+'post-vaccine carriage (0.1)'!EC$47))</f>
        <v>9.8103665921994621E-14</v>
      </c>
      <c r="BR19" s="31">
        <f>('post-vaccine carriage (0.1)'!ED18*(1-'invasiveness (0.1)'!$F$90)+'post-vaccine carriage (0.1)'!CF18)*EXP('invasiveness (0.1)'!$C19-1.96*$K19)/1000*(100000/('post-vaccine carriage (0.1)'!CF$47+'post-vaccine carriage (0.1)'!ED$47))</f>
        <v>7.1394789701472006E-14</v>
      </c>
      <c r="BS19" s="31">
        <f>('post-vaccine carriage (0.1)'!EE18*(1-'invasiveness (0.1)'!$F$90)+'post-vaccine carriage (0.1)'!CG18)*EXP('invasiveness (0.1)'!$C19-1.96*$K19)/1000*(100000/('post-vaccine carriage (0.1)'!CG$47+'post-vaccine carriage (0.1)'!EE$47))</f>
        <v>3.7506752522317068E-14</v>
      </c>
      <c r="BT19" s="31">
        <f>('post-vaccine carriage (0.1)'!EF18*(1-'invasiveness (0.1)'!$F$90)+'post-vaccine carriage (0.1)'!CH18)*EXP('invasiveness (0.1)'!$C19-1.96*$K19)/1000*(100000/('post-vaccine carriage (0.1)'!CH$47+'post-vaccine carriage (0.1)'!EF$47))</f>
        <v>2.411324721108679E-14</v>
      </c>
      <c r="BU19" s="38">
        <f>('post-vaccine carriage (0.1)'!EG18*(1-'invasiveness (0.1)'!$F$90)+'post-vaccine carriage (0.1)'!CI18)*EXP('invasiveness (0.1)'!$C19-1.96*$K19)/1000*(100000/('post-vaccine carriage (0.1)'!CI$47+'post-vaccine carriage (0.1)'!EG$47))</f>
        <v>1.6323054979138484E-14</v>
      </c>
      <c r="BV19" s="31">
        <f>('post-vaccine carriage (0.1)'!EH18*(1-'invasiveness (0.1)'!$F$90)+'post-vaccine carriage (0.1)'!CJ18)*EXP('invasiveness (0.1)'!$D19-1.96*$L19)/1000*(100000/('post-vaccine carriage (0.1)'!CJ$47+'post-vaccine carriage (0.1)'!EH$47))</f>
        <v>9.3599112273045806E-2</v>
      </c>
      <c r="BW19" s="31">
        <f>('post-vaccine carriage (0.1)'!EI18*(1-'invasiveness (0.1)'!$F$90)+'post-vaccine carriage (0.1)'!CK18)*EXP('invasiveness (0.1)'!$D19-1.96*$L19)/1000*(100000/('post-vaccine carriage (0.1)'!CK$47+'post-vaccine carriage (0.1)'!EI$47))</f>
        <v>4.8329039046504929E-2</v>
      </c>
      <c r="BX19" s="31">
        <f>('post-vaccine carriage (0.1)'!EJ18*(1-'invasiveness (0.1)'!$F$90)+'post-vaccine carriage (0.1)'!CL18)*EXP('invasiveness (0.1)'!$D19-1.96*$L19)/1000*(100000/('post-vaccine carriage (0.1)'!CL$47+'post-vaccine carriage (0.1)'!EJ$47))</f>
        <v>0.10561258905541403</v>
      </c>
      <c r="BY19" s="31">
        <f>('post-vaccine carriage (0.1)'!EK18*(1-'invasiveness (0.1)'!$F$90)+'post-vaccine carriage (0.1)'!CM18)*EXP('invasiveness (0.1)'!$D19-1.96*$L19)/1000*(100000/('post-vaccine carriage (0.1)'!CM$47+'post-vaccine carriage (0.1)'!EK$47))</f>
        <v>0.12713825894520916</v>
      </c>
      <c r="BZ19" s="31">
        <f>('post-vaccine carriage (0.1)'!EL18*(1-'invasiveness (0.1)'!$F$90)+'post-vaccine carriage (0.1)'!CN18)*EXP('invasiveness (0.1)'!$D19-1.96*$L19)/1000*(100000/('post-vaccine carriage (0.1)'!CN$47+'post-vaccine carriage (0.1)'!EL$47))</f>
        <v>0.13336851245996528</v>
      </c>
      <c r="CA19" s="31">
        <f>('post-vaccine carriage (0.1)'!EM18*(1-'invasiveness (0.1)'!$F$90)+'post-vaccine carriage (0.1)'!CO18)*EXP('invasiveness (0.1)'!$D19-1.96*$L19)/1000*(100000/('post-vaccine carriage (0.1)'!CO$47+'post-vaccine carriage (0.1)'!EM$47))</f>
        <v>0.15769934340000741</v>
      </c>
      <c r="CB19" s="31">
        <f>('post-vaccine carriage (0.1)'!EN18*(1-'invasiveness (0.1)'!$F$90)+'post-vaccine carriage (0.1)'!CP18)*EXP('invasiveness (0.1)'!$D19-1.96*$L19)/1000*(100000/('post-vaccine carriage (0.1)'!CP$47+'post-vaccine carriage (0.1)'!EN$47))</f>
        <v>0.15891005415155418</v>
      </c>
      <c r="CC19" s="31">
        <f>('post-vaccine carriage (0.1)'!EO18*(1-'invasiveness (0.1)'!$F$90)+'post-vaccine carriage (0.1)'!CQ18)*EXP('invasiveness (0.1)'!$D19-1.96*$L19)/1000*(100000/('post-vaccine carriage (0.1)'!CQ$47+'post-vaccine carriage (0.1)'!EO$47))</f>
        <v>0.14101553624565488</v>
      </c>
      <c r="CD19" s="31">
        <f>('post-vaccine carriage (0.1)'!EP18*(1-'invasiveness (0.1)'!$F$90)+'post-vaccine carriage (0.1)'!CR18)*EXP('invasiveness (0.1)'!$D19-1.96*$L19)/1000*(100000/('post-vaccine carriage (0.1)'!CR$47+'post-vaccine carriage (0.1)'!EP$47))</f>
        <v>0.16042436317259723</v>
      </c>
      <c r="CE19" s="38">
        <f>('post-vaccine carriage (0.1)'!EQ18*(1-'invasiveness (0.1)'!$F$90)+'post-vaccine carriage (0.1)'!CS18)*EXP('invasiveness (0.1)'!$D19-1.96*$L19)/1000*(100000/('post-vaccine carriage (0.1)'!CS$47+'post-vaccine carriage (0.1)'!EQ$47))</f>
        <v>1.6429251583564626E-2</v>
      </c>
      <c r="CF19" s="31">
        <f>('post-vaccine carriage (0.1)'!ER18*(1-'invasiveness (0.1)'!$F$90)+'post-vaccine carriage (0.1)'!CT18)*EXP('invasiveness (0.1)'!$E19-1.96*$M19)/1000*(100000/('post-vaccine carriage (0.1)'!CT$47+'post-vaccine carriage (0.1)'!ER$47))</f>
        <v>0.60785982101278679</v>
      </c>
      <c r="CG19" s="31">
        <f>('post-vaccine carriage (0.1)'!ES18*(1-'invasiveness (0.1)'!$F$90)+'post-vaccine carriage (0.1)'!CU18)*EXP('invasiveness (0.1)'!$E19-1.96*$M19)/1000*(100000/('post-vaccine carriage (0.1)'!CU$47+'post-vaccine carriage (0.1)'!ES$47))</f>
        <v>0.35550628954057051</v>
      </c>
      <c r="CH19" s="31">
        <f>('post-vaccine carriage (0.1)'!ET18*(1-'invasiveness (0.1)'!$F$90)+'post-vaccine carriage (0.1)'!CV18)*EXP('invasiveness (0.1)'!$E19-1.96*$M19)/1000*(100000/('post-vaccine carriage (0.1)'!CV$47+'post-vaccine carriage (0.1)'!ET$47))</f>
        <v>0.6771613177400142</v>
      </c>
      <c r="CI19" s="31">
        <f>('post-vaccine carriage (0.1)'!EU18*(1-'invasiveness (0.1)'!$F$90)+'post-vaccine carriage (0.1)'!CW18)*EXP('invasiveness (0.1)'!$E19-1.96*$M19)/1000*(100000/('post-vaccine carriage (0.1)'!CW$47+'post-vaccine carriage (0.1)'!EU$47))</f>
        <v>0.82061937881767477</v>
      </c>
      <c r="CJ19" s="31">
        <f>('post-vaccine carriage (0.1)'!EV18*(1-'invasiveness (0.1)'!$F$90)+'post-vaccine carriage (0.1)'!CX18)*EXP('invasiveness (0.1)'!$E19-1.96*$M19)/1000*(100000/('post-vaccine carriage (0.1)'!CX$47+'post-vaccine carriage (0.1)'!EV$47))</f>
        <v>0.98475409320469987</v>
      </c>
      <c r="CK19" s="31">
        <f>('post-vaccine carriage (0.1)'!EW18*(1-'invasiveness (0.1)'!$F$90)+'post-vaccine carriage (0.1)'!CY18)*EXP('invasiveness (0.1)'!$E19-1.96*$M19)/1000*(100000/('post-vaccine carriage (0.1)'!CY$47+'post-vaccine carriage (0.1)'!EW$47))</f>
        <v>1.2404437419596877</v>
      </c>
      <c r="CL19" s="31">
        <f>('post-vaccine carriage (0.1)'!EX18*(1-'invasiveness (0.1)'!$F$90)+'post-vaccine carriage (0.1)'!CZ18)*EXP('invasiveness (0.1)'!$E19-1.96*$M19)/1000*(100000/('post-vaccine carriage (0.1)'!CZ$47+'post-vaccine carriage (0.1)'!EX$47))</f>
        <v>1.2150782930154875</v>
      </c>
      <c r="CM19" s="31">
        <f>('post-vaccine carriage (0.1)'!EY18*(1-'invasiveness (0.1)'!$F$90)+'post-vaccine carriage (0.1)'!DA18)*EXP('invasiveness (0.1)'!$E19-1.96*$M19)/1000*(100000/('post-vaccine carriage (0.1)'!DA$47+'post-vaccine carriage (0.1)'!EY$47))</f>
        <v>0.96751736106166719</v>
      </c>
      <c r="CN19" s="31">
        <f>('post-vaccine carriage (0.1)'!EZ18*(1-'invasiveness (0.1)'!$F$90)+'post-vaccine carriage (0.1)'!DB18)*EXP('invasiveness (0.1)'!$E19-1.96*$M19)/1000*(100000/('post-vaccine carriage (0.1)'!DB$47+'post-vaccine carriage (0.1)'!EZ$47))</f>
        <v>1.1350391904168011</v>
      </c>
      <c r="CO19" s="38">
        <f>('post-vaccine carriage (0.1)'!FA18*(1-'invasiveness (0.1)'!$F$90)+'post-vaccine carriage (0.1)'!DC18)*EXP('invasiveness (0.1)'!$E19-1.96*$M19)/1000*(100000/('post-vaccine carriage (0.1)'!DC$47+'post-vaccine carriage (0.1)'!FA$47))</f>
        <v>0.73228770085101325</v>
      </c>
      <c r="CP19" s="31">
        <f>('post-vaccine carriage (0.1)'!DN18*(1-'invasiveness (0.1)'!$F$90)+'post-vaccine carriage (0.1)'!BP18)*MIN(1000, EXP('invasiveness (0.1)'!$B19+1.96*$J19))/1000*(100000/('post-vaccine carriage (0.1)'!BP$47+'post-vaccine carriage (0.1)'!DN$47))</f>
        <v>92.962525113846283</v>
      </c>
      <c r="CQ19" s="31">
        <f>('post-vaccine carriage (0.1)'!DO18*(1-'invasiveness (0.1)'!$F$90)+'post-vaccine carriage (0.1)'!BQ18)*MIN(1000, EXP('invasiveness (0.1)'!$B19+1.96*$J19))/1000*(100000/('post-vaccine carriage (0.1)'!BQ$47+'post-vaccine carriage (0.1)'!DO$47))</f>
        <v>48.397699939913984</v>
      </c>
      <c r="CR19" s="31">
        <f>('post-vaccine carriage (0.1)'!DP18*(1-'invasiveness (0.1)'!$F$90)+'post-vaccine carriage (0.1)'!BR18)*MIN(1000, EXP('invasiveness (0.1)'!$B19+1.96*$J19))/1000*(100000/('post-vaccine carriage (0.1)'!BR$47+'post-vaccine carriage (0.1)'!DP$47))</f>
        <v>41.368668897821486</v>
      </c>
      <c r="CS19" s="31">
        <f>('post-vaccine carriage (0.1)'!DQ18*(1-'invasiveness (0.1)'!$F$90)+'post-vaccine carriage (0.1)'!BS18)*MIN(1000, EXP('invasiveness (0.1)'!$B19+1.96*$J19))/1000*(100000/('post-vaccine carriage (0.1)'!BS$47+'post-vaccine carriage (0.1)'!DQ$47))</f>
        <v>31.779906714902197</v>
      </c>
      <c r="CT19" s="31">
        <f>('post-vaccine carriage (0.1)'!DR18*(1-'invasiveness (0.1)'!$F$90)+'post-vaccine carriage (0.1)'!BT18)*MIN(1000, EXP('invasiveness (0.1)'!$B19+1.96*$J19))/1000*(100000/('post-vaccine carriage (0.1)'!BT$47+'post-vaccine carriage (0.1)'!DR$47))</f>
        <v>28.445495948855825</v>
      </c>
      <c r="CU19" s="31">
        <f>('post-vaccine carriage (0.1)'!DS18*(1-'invasiveness (0.1)'!$F$90)+'post-vaccine carriage (0.1)'!BU18)*MIN(1000, EXP('invasiveness (0.1)'!$B19+1.96*$J19))/1000*(100000/('post-vaccine carriage (0.1)'!BU$47+'post-vaccine carriage (0.1)'!DS$47))</f>
        <v>38.768245484822756</v>
      </c>
      <c r="CV19" s="31">
        <f>('post-vaccine carriage (0.1)'!DT18*(1-'invasiveness (0.1)'!$F$90)+'post-vaccine carriage (0.1)'!BV18)*MIN(1000, EXP('invasiveness (0.1)'!$B19+1.96*$J19))/1000*(100000/('post-vaccine carriage (0.1)'!BV$47+'post-vaccine carriage (0.1)'!DT$47))</f>
        <v>37.017925177698935</v>
      </c>
      <c r="CW19" s="31">
        <f>('post-vaccine carriage (0.1)'!DU18*(1-'invasiveness (0.1)'!$F$90)+'post-vaccine carriage (0.1)'!BW18)*MIN(1000, EXP('invasiveness (0.1)'!$B19+1.96*$J19))/1000*(100000/('post-vaccine carriage (0.1)'!BW$47+'post-vaccine carriage (0.1)'!DU$47))</f>
        <v>30.96966316530257</v>
      </c>
      <c r="CX19" s="31">
        <f>('post-vaccine carriage (0.1)'!DV18*(1-'invasiveness (0.1)'!$F$90)+'post-vaccine carriage (0.1)'!BX18)*MIN(1000, EXP('invasiveness (0.1)'!$B19+1.96*$J19))/1000*(100000/('post-vaccine carriage (0.1)'!BX$47+'post-vaccine carriage (0.1)'!DV$47))</f>
        <v>40.30088761888414</v>
      </c>
      <c r="CY19" s="38">
        <f>('post-vaccine carriage (0.1)'!DW18*(1-'invasiveness (0.1)'!$F$90)+'post-vaccine carriage (0.1)'!BY18)*MIN(1000, EXP('invasiveness (0.1)'!$B19+1.96*$J19))/1000*(100000/('post-vaccine carriage (0.1)'!BY$47+'post-vaccine carriage (0.1)'!DW$47))</f>
        <v>26.395520359124692</v>
      </c>
      <c r="CZ19" s="31">
        <f>('post-vaccine carriage (0.1)'!DX18*(1-'invasiveness (0.1)'!$F$90)+'post-vaccine carriage (0.1)'!BZ18)*MIN(1000, EXP('invasiveness (0.1)'!$C19+1.96*$K19))/1000*(100000/('post-vaccine carriage (0.1)'!BZ$47+'post-vaccine carriage (0.1)'!DX$47))</f>
        <v>264.31342456409601</v>
      </c>
      <c r="DA19" s="31">
        <f>('post-vaccine carriage (0.1)'!DY18*(1-'invasiveness (0.1)'!$F$90)+'post-vaccine carriage (0.1)'!CA18)*MIN(1000, EXP('invasiveness (0.1)'!$C19+1.96*$K19))/1000*(100000/('post-vaccine carriage (0.1)'!CA$47+'post-vaccine carriage (0.1)'!DY$47))</f>
        <v>175.43859649122808</v>
      </c>
      <c r="DB19" s="31">
        <f>('post-vaccine carriage (0.1)'!DZ18*(1-'invasiveness (0.1)'!$F$90)+'post-vaccine carriage (0.1)'!CB18)*MIN(1000, EXP('invasiveness (0.1)'!$C19+1.96*$K19))/1000*(100000/('post-vaccine carriage (0.1)'!CB$47+'post-vaccine carriage (0.1)'!DZ$47))</f>
        <v>226.93213444658534</v>
      </c>
      <c r="DC19" s="31">
        <f>('post-vaccine carriage (0.1)'!EA18*(1-'invasiveness (0.1)'!$F$90)+'post-vaccine carriage (0.1)'!CC18)*MIN(1000, EXP('invasiveness (0.1)'!$C19+1.96*$K19))/1000*(100000/('post-vaccine carriage (0.1)'!CC$47+'post-vaccine carriage (0.1)'!EA$47))</f>
        <v>356.89802913453298</v>
      </c>
      <c r="DD19" s="31">
        <f>('post-vaccine carriage (0.1)'!EB18*(1-'invasiveness (0.1)'!$F$90)+'post-vaccine carriage (0.1)'!CD18)*MIN(1000, EXP('invasiveness (0.1)'!$C19+1.96*$K19))/1000*(100000/('post-vaccine carriage (0.1)'!CD$47+'post-vaccine carriage (0.1)'!EB$47))</f>
        <v>323.44898307981543</v>
      </c>
      <c r="DE19" s="31">
        <f>('post-vaccine carriage (0.1)'!EC18*(1-'invasiveness (0.1)'!$F$90)+'post-vaccine carriage (0.1)'!CE18)*MIN(1000, EXP('invasiveness (0.1)'!$C19+1.96*$K19))/1000*(100000/('post-vaccine carriage (0.1)'!CE$47+'post-vaccine carriage (0.1)'!EC$47))</f>
        <v>298.93512380789468</v>
      </c>
      <c r="DF19" s="31">
        <f>('post-vaccine carriage (0.1)'!ED18*(1-'invasiveness (0.1)'!$F$90)+'post-vaccine carriage (0.1)'!CF18)*MIN(1000, EXP('invasiveness (0.1)'!$C19+1.96*$K19))/1000*(100000/('post-vaccine carriage (0.1)'!CF$47+'post-vaccine carriage (0.1)'!ED$47))</f>
        <v>217.54956961157978</v>
      </c>
      <c r="DG19" s="31">
        <f>('post-vaccine carriage (0.1)'!EE18*(1-'invasiveness (0.1)'!$F$90)+'post-vaccine carriage (0.1)'!CG18)*MIN(1000, EXP('invasiveness (0.1)'!$C19+1.96*$K19))/1000*(100000/('post-vaccine carriage (0.1)'!CG$47+'post-vaccine carriage (0.1)'!EE$47))</f>
        <v>114.28814207418107</v>
      </c>
      <c r="DH19" s="31">
        <f>('post-vaccine carriage (0.1)'!EF18*(1-'invasiveness (0.1)'!$F$90)+'post-vaccine carriage (0.1)'!CH18)*MIN(1000, EXP('invasiveness (0.1)'!$C19+1.96*$K19))/1000*(100000/('post-vaccine carriage (0.1)'!CH$47+'post-vaccine carriage (0.1)'!EF$47))</f>
        <v>73.476321936716914</v>
      </c>
      <c r="DI19" s="38">
        <f>('post-vaccine carriage (0.1)'!EG18*(1-'invasiveness (0.1)'!$F$90)+'post-vaccine carriage (0.1)'!CI18)*MIN(1000, EXP('invasiveness (0.1)'!$C19+1.96*$K19))/1000*(100000/('post-vaccine carriage (0.1)'!CI$47+'post-vaccine carriage (0.1)'!EG$47))</f>
        <v>49.738553755898472</v>
      </c>
      <c r="DJ19" s="31">
        <f>('post-vaccine carriage (0.1)'!EH18*(1-'invasiveness (0.1)'!$F$90)+'post-vaccine carriage (0.1)'!CJ18)*MIN(1000, EXP('invasiveness (0.1)'!$D19+1.96*$L19))/1000*(100000/('post-vaccine carriage (0.1)'!CJ$47+'post-vaccine carriage (0.1)'!EH$47))</f>
        <v>11.773922558666882</v>
      </c>
      <c r="DK19" s="31">
        <f>('post-vaccine carriage (0.1)'!EI18*(1-'invasiveness (0.1)'!$F$90)+'post-vaccine carriage (0.1)'!CK18)*MIN(1000, EXP('invasiveness (0.1)'!$D19+1.96*$L19))/1000*(100000/('post-vaccine carriage (0.1)'!CK$47+'post-vaccine carriage (0.1)'!EI$47))</f>
        <v>6.0793564089410834</v>
      </c>
      <c r="DL19" s="31">
        <f>('post-vaccine carriage (0.1)'!EJ18*(1-'invasiveness (0.1)'!$F$90)+'post-vaccine carriage (0.1)'!CL18)*MIN(1000, EXP('invasiveness (0.1)'!$D19+1.96*$L19))/1000*(100000/('post-vaccine carriage (0.1)'!CL$47+'post-vaccine carriage (0.1)'!EJ$47))</f>
        <v>13.285109383637218</v>
      </c>
      <c r="DM19" s="31">
        <f>('post-vaccine carriage (0.1)'!EK18*(1-'invasiveness (0.1)'!$F$90)+'post-vaccine carriage (0.1)'!CM18)*MIN(1000, EXP('invasiveness (0.1)'!$D19+1.96*$L19))/1000*(100000/('post-vaccine carriage (0.1)'!CM$47+'post-vaccine carriage (0.1)'!EK$47))</f>
        <v>15.992844148968539</v>
      </c>
      <c r="DN19" s="31">
        <f>('post-vaccine carriage (0.1)'!EL18*(1-'invasiveness (0.1)'!$F$90)+'post-vaccine carriage (0.1)'!CN18)*MIN(1000, EXP('invasiveness (0.1)'!$D19+1.96*$L19))/1000*(100000/('post-vaccine carriage (0.1)'!CN$47+'post-vaccine carriage (0.1)'!EL$47))</f>
        <v>16.776553744307563</v>
      </c>
      <c r="DO19" s="31">
        <f>('post-vaccine carriage (0.1)'!EM18*(1-'invasiveness (0.1)'!$F$90)+'post-vaccine carriage (0.1)'!CO18)*MIN(1000, EXP('invasiveness (0.1)'!$D19+1.96*$L19))/1000*(100000/('post-vaccine carriage (0.1)'!CO$47+'post-vaccine carriage (0.1)'!EM$47))</f>
        <v>19.837152422213702</v>
      </c>
      <c r="DP19" s="31">
        <f>('post-vaccine carriage (0.1)'!EN18*(1-'invasiveness (0.1)'!$F$90)+'post-vaccine carriage (0.1)'!CP18)*MIN(1000, EXP('invasiveness (0.1)'!$D19+1.96*$L19))/1000*(100000/('post-vaccine carriage (0.1)'!CP$47+'post-vaccine carriage (0.1)'!EN$47))</f>
        <v>19.989448894728024</v>
      </c>
      <c r="DQ19" s="31">
        <f>('post-vaccine carriage (0.1)'!EO18*(1-'invasiveness (0.1)'!$F$90)+'post-vaccine carriage (0.1)'!CQ18)*MIN(1000, EXP('invasiveness (0.1)'!$D19+1.96*$L19))/1000*(100000/('post-vaccine carriage (0.1)'!CQ$47+'post-vaccine carriage (0.1)'!EO$47))</f>
        <v>17.738480237737789</v>
      </c>
      <c r="DR19" s="31">
        <f>('post-vaccine carriage (0.1)'!EP18*(1-'invasiveness (0.1)'!$F$90)+'post-vaccine carriage (0.1)'!CR18)*MIN(1000, EXP('invasiveness (0.1)'!$D19+1.96*$L19))/1000*(100000/('post-vaccine carriage (0.1)'!CR$47+'post-vaccine carriage (0.1)'!EP$47))</f>
        <v>20.179935286219006</v>
      </c>
      <c r="DS19" s="38">
        <f>('post-vaccine carriage (0.1)'!EQ18*(1-'invasiveness (0.1)'!$F$90)+'post-vaccine carriage (0.1)'!CS18)*MIN(1000, EXP('invasiveness (0.1)'!$D19+1.96*$L19))/1000*(100000/('post-vaccine carriage (0.1)'!CS$47+'post-vaccine carriage (0.1)'!EQ$47))</f>
        <v>2.0666513938450044</v>
      </c>
      <c r="DT19" s="31">
        <f>('post-vaccine carriage (0.1)'!ER18*(1-'invasiveness (0.1)'!$F$90)+'post-vaccine carriage (0.1)'!CT18)*MIN(1000, EXP('invasiveness (0.1)'!$E19+1.96*$M19))/1000*(100000/('post-vaccine carriage (0.1)'!CT$47+'post-vaccine carriage (0.1)'!ER$47))</f>
        <v>10.401226986200493</v>
      </c>
      <c r="DU19" s="31">
        <f>('post-vaccine carriage (0.1)'!ES18*(1-'invasiveness (0.1)'!$F$90)+'post-vaccine carriage (0.1)'!CU18)*MIN(1000, EXP('invasiveness (0.1)'!$E19+1.96*$M19))/1000*(100000/('post-vaccine carriage (0.1)'!CU$47+'post-vaccine carriage (0.1)'!ES$47))</f>
        <v>6.0831485890487942</v>
      </c>
      <c r="DV19" s="31">
        <f>('post-vaccine carriage (0.1)'!ET18*(1-'invasiveness (0.1)'!$F$90)+'post-vaccine carriage (0.1)'!CV18)*MIN(1000, EXP('invasiveness (0.1)'!$E19+1.96*$M19))/1000*(100000/('post-vaccine carriage (0.1)'!CV$47+'post-vaccine carriage (0.1)'!ET$47))</f>
        <v>11.587060583068805</v>
      </c>
      <c r="DW19" s="31">
        <f>('post-vaccine carriage (0.1)'!EU18*(1-'invasiveness (0.1)'!$F$90)+'post-vaccine carriage (0.1)'!CW18)*MIN(1000, EXP('invasiveness (0.1)'!$E19+1.96*$M19))/1000*(100000/('post-vaccine carriage (0.1)'!CW$47+'post-vaccine carriage (0.1)'!EU$47))</f>
        <v>14.041803937848906</v>
      </c>
      <c r="DX19" s="31">
        <f>('post-vaccine carriage (0.1)'!EV18*(1-'invasiveness (0.1)'!$F$90)+'post-vaccine carriage (0.1)'!CX18)*MIN(1000, EXP('invasiveness (0.1)'!$E19+1.96*$M19))/1000*(100000/('post-vaccine carriage (0.1)'!CX$47+'post-vaccine carriage (0.1)'!EV$47))</f>
        <v>16.850350187558547</v>
      </c>
      <c r="DY19" s="31">
        <f>('post-vaccine carriage (0.1)'!EW18*(1-'invasiveness (0.1)'!$F$90)+'post-vaccine carriage (0.1)'!CY18)*MIN(1000, EXP('invasiveness (0.1)'!$E19+1.96*$M19))/1000*(100000/('post-vaccine carriage (0.1)'!CY$47+'post-vaccine carriage (0.1)'!EW$47))</f>
        <v>21.225513642664684</v>
      </c>
      <c r="DZ19" s="31">
        <f>('post-vaccine carriage (0.1)'!EX18*(1-'invasiveness (0.1)'!$F$90)+'post-vaccine carriage (0.1)'!CZ18)*MIN(1000, EXP('invasiveness (0.1)'!$E19+1.96*$M19))/1000*(100000/('post-vaccine carriage (0.1)'!CZ$47+'post-vaccine carriage (0.1)'!EX$47))</f>
        <v>20.791479704320281</v>
      </c>
      <c r="EA19" s="31">
        <f>('post-vaccine carriage (0.1)'!EY18*(1-'invasiveness (0.1)'!$F$90)+'post-vaccine carriage (0.1)'!DA18)*MIN(1000, EXP('invasiveness (0.1)'!$E19+1.96*$M19))/1000*(100000/('post-vaccine carriage (0.1)'!DA$47+'post-vaccine carriage (0.1)'!EY$47))</f>
        <v>16.555408562331028</v>
      </c>
      <c r="EB19" s="31">
        <f>('post-vaccine carriage (0.1)'!EZ18*(1-'invasiveness (0.1)'!$F$90)+'post-vaccine carriage (0.1)'!DB18)*MIN(1000, EXP('invasiveness (0.1)'!$E19+1.96*$M19))/1000*(100000/('post-vaccine carriage (0.1)'!DB$47+'post-vaccine carriage (0.1)'!EZ$47))</f>
        <v>19.421912502932226</v>
      </c>
      <c r="EC19" s="38">
        <f>('post-vaccine carriage (0.1)'!FA18*(1-'invasiveness (0.1)'!$F$90)+'post-vaccine carriage (0.1)'!DC18)*MIN(1000, EXP('invasiveness (0.1)'!$E19+1.96*$M19))/1000*(100000/('post-vaccine carriage (0.1)'!DC$47+'post-vaccine carriage (0.1)'!FA$47))</f>
        <v>12.530340602317995</v>
      </c>
      <c r="GE19" s="41">
        <f t="shared" si="4"/>
        <v>7.3959167764559144</v>
      </c>
      <c r="GF19" s="41">
        <f t="shared" si="4"/>
        <v>3.8504264001987085</v>
      </c>
      <c r="GG19" s="41">
        <f t="shared" si="4"/>
        <v>3.2912104307230887</v>
      </c>
      <c r="GH19" s="41">
        <f t="shared" si="4"/>
        <v>2.528347255403252</v>
      </c>
      <c r="GI19" s="41">
        <f t="shared" si="4"/>
        <v>2.2630680529074443</v>
      </c>
      <c r="GJ19" s="41">
        <f t="shared" si="4"/>
        <v>3.0843258272494518</v>
      </c>
      <c r="GK19" s="41">
        <f t="shared" si="4"/>
        <v>2.945073765111776</v>
      </c>
      <c r="GL19" s="41">
        <f t="shared" si="4"/>
        <v>2.4638858624477527</v>
      </c>
      <c r="GM19" s="41">
        <f t="shared" si="4"/>
        <v>3.2062598394519606</v>
      </c>
      <c r="GN19" s="41">
        <f t="shared" si="4"/>
        <v>2.0999760022467067</v>
      </c>
      <c r="GO19" s="41">
        <f t="shared" si="4"/>
        <v>3.1352385774337646E-5</v>
      </c>
      <c r="GP19" s="41">
        <f t="shared" si="4"/>
        <v>2.0810212595037863E-5</v>
      </c>
      <c r="GQ19" s="41">
        <f t="shared" si="4"/>
        <v>2.691828398613119E-5</v>
      </c>
      <c r="GR19" s="41">
        <f t="shared" si="4"/>
        <v>4.2334606007925995E-5</v>
      </c>
      <c r="GS19" s="41">
        <f t="shared" si="4"/>
        <v>3.8366939978776657E-5</v>
      </c>
      <c r="GT19" s="41">
        <f t="shared" si="4"/>
        <v>3.5459149827827642E-5</v>
      </c>
      <c r="GU19" s="41">
        <f t="shared" si="10"/>
        <v>2.5805340923382991E-5</v>
      </c>
      <c r="GV19" s="41">
        <f t="shared" si="10"/>
        <v>1.3556655041836916E-5</v>
      </c>
      <c r="GW19" s="41">
        <f t="shared" si="10"/>
        <v>8.7156299171657822E-6</v>
      </c>
      <c r="GX19" s="41">
        <f t="shared" si="10"/>
        <v>5.8998983036308078E-6</v>
      </c>
      <c r="GY19" s="41">
        <f t="shared" si="10"/>
        <v>0.95617643490968784</v>
      </c>
      <c r="GZ19" s="41">
        <f t="shared" si="10"/>
        <v>0.49371289038823324</v>
      </c>
      <c r="HA19" s="41">
        <f t="shared" si="6"/>
        <v>1.0789019941770179</v>
      </c>
      <c r="HB19" s="41">
        <f t="shared" si="6"/>
        <v>1.298800856403667</v>
      </c>
      <c r="HC19" s="41">
        <f t="shared" si="6"/>
        <v>1.362446989894172</v>
      </c>
      <c r="HD19" s="41">
        <f t="shared" si="6"/>
        <v>1.6110024154923639</v>
      </c>
      <c r="HE19" s="41">
        <f t="shared" si="6"/>
        <v>1.6233706213653396</v>
      </c>
      <c r="HF19" s="41">
        <f t="shared" si="6"/>
        <v>1.4405663626478378</v>
      </c>
      <c r="HG19" s="41">
        <f t="shared" si="6"/>
        <v>1.6388402830526068</v>
      </c>
      <c r="HH19" s="41">
        <f t="shared" si="6"/>
        <v>0.16783560042300794</v>
      </c>
      <c r="HI19" s="41">
        <f t="shared" si="6"/>
        <v>1.906595979780936</v>
      </c>
      <c r="HJ19" s="41">
        <f t="shared" si="6"/>
        <v>1.1150710064954774</v>
      </c>
      <c r="HK19" s="41">
        <f t="shared" si="6"/>
        <v>2.1239651008930776</v>
      </c>
      <c r="HL19" s="41">
        <f t="shared" si="6"/>
        <v>2.5739316113660271</v>
      </c>
      <c r="HM19" s="41">
        <f t="shared" si="6"/>
        <v>3.0887519297601447</v>
      </c>
      <c r="HN19" s="41">
        <f t="shared" si="6"/>
        <v>3.8907408744737708</v>
      </c>
      <c r="HO19" s="41">
        <f t="shared" si="6"/>
        <v>3.8111803223356615</v>
      </c>
      <c r="HP19" s="41">
        <f t="shared" si="6"/>
        <v>3.0346876816022195</v>
      </c>
      <c r="HQ19" s="41">
        <f t="shared" si="7"/>
        <v>3.5601319293267739</v>
      </c>
      <c r="HR19" s="41">
        <f t="shared" si="7"/>
        <v>2.296872960215274</v>
      </c>
      <c r="HS19" s="41">
        <f t="shared" si="5"/>
        <v>84.860484406961021</v>
      </c>
      <c r="HT19" s="41">
        <f t="shared" si="5"/>
        <v>44.179654716286585</v>
      </c>
      <c r="HU19" s="41">
        <f t="shared" si="5"/>
        <v>37.763230695821896</v>
      </c>
      <c r="HV19" s="41">
        <f t="shared" si="5"/>
        <v>29.010165923655087</v>
      </c>
      <c r="HW19" s="41">
        <f t="shared" si="5"/>
        <v>25.966361848067045</v>
      </c>
      <c r="HX19" s="41">
        <f t="shared" si="5"/>
        <v>35.389444159580236</v>
      </c>
      <c r="HY19" s="41">
        <f t="shared" si="5"/>
        <v>33.791670982184641</v>
      </c>
      <c r="HZ19" s="41">
        <f t="shared" si="5"/>
        <v>28.270538207836957</v>
      </c>
      <c r="IA19" s="41">
        <f t="shared" si="5"/>
        <v>36.788510651800507</v>
      </c>
      <c r="IB19" s="41">
        <f t="shared" si="5"/>
        <v>24.095049495546633</v>
      </c>
      <c r="IC19" s="41">
        <f t="shared" si="5"/>
        <v>264.31339321171015</v>
      </c>
      <c r="ID19" s="41">
        <f t="shared" si="5"/>
        <v>175.43857568101544</v>
      </c>
      <c r="IE19" s="41">
        <f t="shared" si="5"/>
        <v>226.93210752830129</v>
      </c>
      <c r="IF19" s="41">
        <f t="shared" si="5"/>
        <v>356.89798679992685</v>
      </c>
      <c r="IG19" s="41">
        <f t="shared" si="5"/>
        <v>323.44894471287535</v>
      </c>
      <c r="IH19" s="41">
        <f t="shared" si="5"/>
        <v>298.93508834874478</v>
      </c>
      <c r="II19" s="41">
        <f t="shared" si="11"/>
        <v>217.5495438062388</v>
      </c>
      <c r="IJ19" s="41">
        <f t="shared" si="11"/>
        <v>114.28812851752599</v>
      </c>
      <c r="IK19" s="41">
        <f t="shared" si="11"/>
        <v>73.476313221086968</v>
      </c>
      <c r="IL19" s="41">
        <f t="shared" si="11"/>
        <v>49.738547856000153</v>
      </c>
      <c r="IM19" s="41">
        <f t="shared" si="11"/>
        <v>10.724147011484149</v>
      </c>
      <c r="IN19" s="41">
        <f t="shared" si="11"/>
        <v>5.5373144795063451</v>
      </c>
      <c r="IO19" s="41">
        <f t="shared" si="8"/>
        <v>12.100594800404787</v>
      </c>
      <c r="IP19" s="41">
        <f t="shared" si="8"/>
        <v>14.566905033619662</v>
      </c>
      <c r="IQ19" s="41">
        <f t="shared" si="8"/>
        <v>15.280738241953426</v>
      </c>
      <c r="IR19" s="41">
        <f t="shared" si="8"/>
        <v>18.068450663321329</v>
      </c>
      <c r="IS19" s="41">
        <f t="shared" si="8"/>
        <v>18.20716821921113</v>
      </c>
      <c r="IT19" s="41">
        <f t="shared" si="8"/>
        <v>16.156898338844297</v>
      </c>
      <c r="IU19" s="41">
        <f t="shared" si="8"/>
        <v>18.380670639993802</v>
      </c>
      <c r="IV19" s="41">
        <f t="shared" si="8"/>
        <v>1.8823865418384318</v>
      </c>
      <c r="IW19" s="41">
        <f t="shared" si="8"/>
        <v>7.8867711854067704</v>
      </c>
      <c r="IX19" s="41">
        <f t="shared" si="8"/>
        <v>4.6125712930127465</v>
      </c>
      <c r="IY19" s="41">
        <f t="shared" si="8"/>
        <v>8.7859341644357123</v>
      </c>
      <c r="IZ19" s="41">
        <f t="shared" si="8"/>
        <v>10.647252947665205</v>
      </c>
      <c r="JA19" s="41">
        <f t="shared" si="8"/>
        <v>12.776844164593703</v>
      </c>
      <c r="JB19" s="41">
        <f t="shared" si="8"/>
        <v>16.094329026231225</v>
      </c>
      <c r="JC19" s="41">
        <f t="shared" si="8"/>
        <v>15.765221088969131</v>
      </c>
      <c r="JD19" s="41">
        <f t="shared" si="8"/>
        <v>12.553203519667141</v>
      </c>
      <c r="JE19" s="41">
        <f t="shared" si="9"/>
        <v>14.726741383188651</v>
      </c>
      <c r="JF19" s="41">
        <f t="shared" si="9"/>
        <v>9.5011799412517082</v>
      </c>
    </row>
    <row r="20" spans="1:266" x14ac:dyDescent="0.25">
      <c r="A20" s="28" t="s">
        <v>14</v>
      </c>
      <c r="B20" s="97">
        <v>0.11107520999999999</v>
      </c>
      <c r="C20" s="97">
        <v>-9.3944974259999992</v>
      </c>
      <c r="D20" s="97">
        <v>0.52964514699999998</v>
      </c>
      <c r="E20" s="26">
        <v>2.216469231</v>
      </c>
      <c r="F20" s="97">
        <v>0.71177161799999999</v>
      </c>
      <c r="G20" s="97">
        <v>2.9390757999999999E-2</v>
      </c>
      <c r="H20" s="97">
        <v>0.67652332500000001</v>
      </c>
      <c r="I20" s="26">
        <v>1.5955358610000001</v>
      </c>
      <c r="J20" s="97">
        <f t="shared" si="3"/>
        <v>1.1853037728481268</v>
      </c>
      <c r="K20" s="97">
        <f t="shared" si="3"/>
        <v>5.8330353255001075</v>
      </c>
      <c r="L20" s="97">
        <f t="shared" si="3"/>
        <v>1.2157901279659695</v>
      </c>
      <c r="M20" s="26">
        <f t="shared" si="3"/>
        <v>0.7916746069409637</v>
      </c>
      <c r="N20" s="31">
        <f>('post-vaccine carriage (0.1)'!DN19*(1-'invasiveness (0.1)'!$F$90)+'post-vaccine carriage (0.1)'!BP19)*EXP('invasiveness (0.1)'!$B20)/1000*(100000/('post-vaccine carriage (0.1)'!BP$47+'post-vaccine carriage (0.1)'!DN$47))</f>
        <v>0.36695127003754963</v>
      </c>
      <c r="O20" s="31">
        <f>('post-vaccine carriage (0.1)'!DO19*(1-'invasiveness (0.1)'!$F$90)+'post-vaccine carriage (0.1)'!BQ19)*EXP('invasiveness (0.1)'!$B20)/1000*(100000/('post-vaccine carriage (0.1)'!BQ$47+'post-vaccine carriage (0.1)'!DO$47))</f>
        <v>7.7113983502904479E-2</v>
      </c>
      <c r="P20" s="31">
        <f>('post-vaccine carriage (0.1)'!DP19*(1-'invasiveness (0.1)'!$F$90)+'post-vaccine carriage (0.1)'!BR19)*EXP('invasiveness (0.1)'!$B20)/1000*(100000/('post-vaccine carriage (0.1)'!BR$47+'post-vaccine carriage (0.1)'!DP$47))</f>
        <v>4.2569204109663424E-2</v>
      </c>
      <c r="Q20" s="31">
        <f>('post-vaccine carriage (0.1)'!DQ19*(1-'invasiveness (0.1)'!$F$90)+'post-vaccine carriage (0.1)'!BS19)*EXP('invasiveness (0.1)'!$B20)/1000*(100000/('post-vaccine carriage (0.1)'!BS$47+'post-vaccine carriage (0.1)'!DQ$47))</f>
        <v>2.6912792463398474E-2</v>
      </c>
      <c r="R20" s="31">
        <f>('post-vaccine carriage (0.1)'!DR19*(1-'invasiveness (0.1)'!$F$90)+'post-vaccine carriage (0.1)'!BT19)*EXP('invasiveness (0.1)'!$B20)/1000*(100000/('post-vaccine carriage (0.1)'!BT$47+'post-vaccine carriage (0.1)'!DR$47))</f>
        <v>5.8681758171747221E-2</v>
      </c>
      <c r="S20" s="31">
        <f>('post-vaccine carriage (0.1)'!DS19*(1-'invasiveness (0.1)'!$F$90)+'post-vaccine carriage (0.1)'!BU19)*EXP('invasiveness (0.1)'!$B20)/1000*(100000/('post-vaccine carriage (0.1)'!BU$47+'post-vaccine carriage (0.1)'!DS$47))</f>
        <v>6.8875036306963636E-2</v>
      </c>
      <c r="T20" s="31">
        <f>('post-vaccine carriage (0.1)'!DT19*(1-'invasiveness (0.1)'!$F$90)+'post-vaccine carriage (0.1)'!BV19)*EXP('invasiveness (0.1)'!$B20)/1000*(100000/('post-vaccine carriage (0.1)'!BV$47+'post-vaccine carriage (0.1)'!DT$47))</f>
        <v>7.7716872225304934E-2</v>
      </c>
      <c r="U20" s="31">
        <f>('post-vaccine carriage (0.1)'!DU19*(1-'invasiveness (0.1)'!$F$90)+'post-vaccine carriage (0.1)'!BW19)*EXP('invasiveness (0.1)'!$B20)/1000*(100000/('post-vaccine carriage (0.1)'!BW$47+'post-vaccine carriage (0.1)'!DU$47))</f>
        <v>0.15445198530446647</v>
      </c>
      <c r="V20" s="31">
        <f>('post-vaccine carriage (0.1)'!DV19*(1-'invasiveness (0.1)'!$F$90)+'post-vaccine carriage (0.1)'!BX19)*EXP('invasiveness (0.1)'!$B20)/1000*(100000/('post-vaccine carriage (0.1)'!BX$47+'post-vaccine carriage (0.1)'!DV$47))</f>
        <v>0.13826048182869591</v>
      </c>
      <c r="W20" s="38">
        <f>('post-vaccine carriage (0.1)'!DW19*(1-'invasiveness (0.1)'!$F$90)+'post-vaccine carriage (0.1)'!BY19)*EXP('invasiveness (0.1)'!$B20)/1000*(100000/('post-vaccine carriage (0.1)'!BY$47+'post-vaccine carriage (0.1)'!DW$47))</f>
        <v>0.13660184099928027</v>
      </c>
      <c r="X20" s="31">
        <f>('post-vaccine carriage (0.1)'!DX19*(1-'invasiveness (0.1)'!$F$90)+'post-vaccine carriage (0.1)'!BZ19)*EXP('invasiveness (0.1)'!$C20)/1000*(100000/('post-vaccine carriage (0.1)'!BZ$47+'post-vaccine carriage (0.1)'!DX$47))</f>
        <v>9.5744294628309661E-6</v>
      </c>
      <c r="Y20" s="31">
        <f>('post-vaccine carriage (0.1)'!DY19*(1-'invasiveness (0.1)'!$F$90)+'post-vaccine carriage (0.1)'!CA19)*EXP('invasiveness (0.1)'!$C20)/1000*(100000/('post-vaccine carriage (0.1)'!CA$47+'post-vaccine carriage (0.1)'!DY$47))</f>
        <v>1.0677858218495981E-6</v>
      </c>
      <c r="Z20" s="31">
        <f>('post-vaccine carriage (0.1)'!DZ19*(1-'invasiveness (0.1)'!$F$90)+'post-vaccine carriage (0.1)'!CB19)*EXP('invasiveness (0.1)'!$C20)/1000*(100000/('post-vaccine carriage (0.1)'!CB$47+'post-vaccine carriage (0.1)'!DZ$47))</f>
        <v>5.3423580939038979E-6</v>
      </c>
      <c r="AA20" s="31">
        <f>('post-vaccine carriage (0.1)'!EA19*(1-'invasiveness (0.1)'!$F$90)+'post-vaccine carriage (0.1)'!CC19)*EXP('invasiveness (0.1)'!$C20)/1000*(100000/('post-vaccine carriage (0.1)'!CC$47+'post-vaccine carriage (0.1)'!EA$47))</f>
        <v>5.7021775850614358E-6</v>
      </c>
      <c r="AB20" s="31">
        <f>('post-vaccine carriage (0.1)'!EB19*(1-'invasiveness (0.1)'!$F$90)+'post-vaccine carriage (0.1)'!CD19)*EXP('invasiveness (0.1)'!$C20)/1000*(100000/('post-vaccine carriage (0.1)'!CD$47+'post-vaccine carriage (0.1)'!EB$47))</f>
        <v>7.2503953027281969E-6</v>
      </c>
      <c r="AC20" s="31">
        <f>('post-vaccine carriage (0.1)'!EC19*(1-'invasiveness (0.1)'!$F$90)+'post-vaccine carriage (0.1)'!CE19)*EXP('invasiveness (0.1)'!$C20)/1000*(100000/('post-vaccine carriage (0.1)'!CE$47+'post-vaccine carriage (0.1)'!EC$47))</f>
        <v>5.0869493733301843E-6</v>
      </c>
      <c r="AD20" s="31">
        <f>('post-vaccine carriage (0.1)'!ED19*(1-'invasiveness (0.1)'!$F$90)+'post-vaccine carriage (0.1)'!CF19)*EXP('invasiveness (0.1)'!$C20)/1000*(100000/('post-vaccine carriage (0.1)'!CF$47+'post-vaccine carriage (0.1)'!ED$47))</f>
        <v>5.4501386985049046E-6</v>
      </c>
      <c r="AE20" s="31">
        <f>('post-vaccine carriage (0.1)'!EE19*(1-'invasiveness (0.1)'!$F$90)+'post-vaccine carriage (0.1)'!CG19)*EXP('invasiveness (0.1)'!$C20)/1000*(100000/('post-vaccine carriage (0.1)'!CG$47+'post-vaccine carriage (0.1)'!EE$47))</f>
        <v>7.1387450123044162E-6</v>
      </c>
      <c r="AF20" s="31">
        <f>('post-vaccine carriage (0.1)'!EF19*(1-'invasiveness (0.1)'!$F$90)+'post-vaccine carriage (0.1)'!CH19)*EXP('invasiveness (0.1)'!$C20)/1000*(100000/('post-vaccine carriage (0.1)'!CH$47+'post-vaccine carriage (0.1)'!EF$47))</f>
        <v>3.9214428638569928E-6</v>
      </c>
      <c r="AG20" s="38">
        <f>('post-vaccine carriage (0.1)'!EG19*(1-'invasiveness (0.1)'!$F$90)+'post-vaccine carriage (0.1)'!CI19)*EXP('invasiveness (0.1)'!$C20)/1000*(100000/('post-vaccine carriage (0.1)'!CI$47+'post-vaccine carriage (0.1)'!EG$47))</f>
        <v>3.2886060211511211E-6</v>
      </c>
      <c r="AH20" s="31">
        <f>('post-vaccine carriage (0.1)'!EH19*(1-'invasiveness (0.1)'!$F$90)+'post-vaccine carriage (0.1)'!CJ19)*EXP('invasiveness (0.1)'!$D20)/1000*(100000/('post-vaccine carriage (0.1)'!CJ$47+'post-vaccine carriage (0.1)'!EH$47))</f>
        <v>0.13563175726474136</v>
      </c>
      <c r="AI20" s="31">
        <f>('post-vaccine carriage (0.1)'!EI19*(1-'invasiveness (0.1)'!$F$90)+'post-vaccine carriage (0.1)'!CK19)*EXP('invasiveness (0.1)'!$D20)/1000*(100000/('post-vaccine carriage (0.1)'!CK$47+'post-vaccine carriage (0.1)'!EI$47))</f>
        <v>7.3344542089124436E-3</v>
      </c>
      <c r="AJ20" s="31">
        <f>('post-vaccine carriage (0.1)'!EJ19*(1-'invasiveness (0.1)'!$F$90)+'post-vaccine carriage (0.1)'!CL19)*EXP('invasiveness (0.1)'!$D20)/1000*(100000/('post-vaccine carriage (0.1)'!CL$47+'post-vaccine carriage (0.1)'!EJ$47))</f>
        <v>5.8616145453892605E-2</v>
      </c>
      <c r="AK20" s="31">
        <f>('post-vaccine carriage (0.1)'!EK19*(1-'invasiveness (0.1)'!$F$90)+'post-vaccine carriage (0.1)'!CM19)*EXP('invasiveness (0.1)'!$D20)/1000*(100000/('post-vaccine carriage (0.1)'!CM$47+'post-vaccine carriage (0.1)'!EK$47))</f>
        <v>4.7777118167711956E-2</v>
      </c>
      <c r="AL20" s="31">
        <f>('post-vaccine carriage (0.1)'!EL19*(1-'invasiveness (0.1)'!$F$90)+'post-vaccine carriage (0.1)'!CN19)*EXP('invasiveness (0.1)'!$D20)/1000*(100000/('post-vaccine carriage (0.1)'!CN$47+'post-vaccine carriage (0.1)'!EL$47))</f>
        <v>0.11776066179638368</v>
      </c>
      <c r="AM20" s="31">
        <f>('post-vaccine carriage (0.1)'!EM19*(1-'invasiveness (0.1)'!$F$90)+'post-vaccine carriage (0.1)'!CO19)*EXP('invasiveness (0.1)'!$D20)/1000*(100000/('post-vaccine carriage (0.1)'!CO$47+'post-vaccine carriage (0.1)'!EM$47))</f>
        <v>0.13991354699106662</v>
      </c>
      <c r="AN20" s="31">
        <f>('post-vaccine carriage (0.1)'!EN19*(1-'invasiveness (0.1)'!$F$90)+'post-vaccine carriage (0.1)'!CP19)*EXP('invasiveness (0.1)'!$D20)/1000*(100000/('post-vaccine carriage (0.1)'!CP$47+'post-vaccine carriage (0.1)'!EN$47))</f>
        <v>0.14746284139487026</v>
      </c>
      <c r="AO20" s="31">
        <f>('post-vaccine carriage (0.1)'!EO19*(1-'invasiveness (0.1)'!$F$90)+'post-vaccine carriage (0.1)'!CQ19)*EXP('invasiveness (0.1)'!$D20)/1000*(100000/('post-vaccine carriage (0.1)'!CQ$47+'post-vaccine carriage (0.1)'!EO$47))</f>
        <v>0.31038614882937332</v>
      </c>
      <c r="AP20" s="31">
        <f>('post-vaccine carriage (0.1)'!EP19*(1-'invasiveness (0.1)'!$F$90)+'post-vaccine carriage (0.1)'!CR19)*EXP('invasiveness (0.1)'!$D20)/1000*(100000/('post-vaccine carriage (0.1)'!CR$47+'post-vaccine carriage (0.1)'!EP$47))</f>
        <v>0.3510272318949445</v>
      </c>
      <c r="AQ20" s="38">
        <f>('post-vaccine carriage (0.1)'!EQ19*(1-'invasiveness (0.1)'!$F$90)+'post-vaccine carriage (0.1)'!CS19)*EXP('invasiveness (0.1)'!$D20)/1000*(100000/('post-vaccine carriage (0.1)'!CS$47+'post-vaccine carriage (0.1)'!EQ$47))</f>
        <v>5.0547734501440449E-2</v>
      </c>
      <c r="AR20" s="31">
        <f>('post-vaccine carriage (0.1)'!ER19*(1-'invasiveness (0.1)'!$F$90)+'post-vaccine carriage (0.1)'!CT19)*EXP('invasiveness (0.1)'!$E20)/1000*(100000/('post-vaccine carriage (0.1)'!CT$47+'post-vaccine carriage (0.1)'!ER$47))</f>
        <v>0.53282385160457535</v>
      </c>
      <c r="AS20" s="31">
        <f>('post-vaccine carriage (0.1)'!ES19*(1-'invasiveness (0.1)'!$F$90)+'post-vaccine carriage (0.1)'!CU19)*EXP('invasiveness (0.1)'!$E20)/1000*(100000/('post-vaccine carriage (0.1)'!CU$47+'post-vaccine carriage (0.1)'!ES$47))</f>
        <v>8.1096224023867236E-2</v>
      </c>
      <c r="AT20" s="31">
        <f>('post-vaccine carriage (0.1)'!ET19*(1-'invasiveness (0.1)'!$F$90)+'post-vaccine carriage (0.1)'!CV19)*EXP('invasiveness (0.1)'!$E20)/1000*(100000/('post-vaccine carriage (0.1)'!CV$47+'post-vaccine carriage (0.1)'!ET$47))</f>
        <v>0.25571012348981392</v>
      </c>
      <c r="AU20" s="31">
        <f>('post-vaccine carriage (0.1)'!EU19*(1-'invasiveness (0.1)'!$F$90)+'post-vaccine carriage (0.1)'!CW19)*EXP('invasiveness (0.1)'!$E20)/1000*(100000/('post-vaccine carriage (0.1)'!CW$47+'post-vaccine carriage (0.1)'!EU$47))</f>
        <v>0.52222968338412268</v>
      </c>
      <c r="AV20" s="31">
        <f>('post-vaccine carriage (0.1)'!EV19*(1-'invasiveness (0.1)'!$F$90)+'post-vaccine carriage (0.1)'!CX19)*EXP('invasiveness (0.1)'!$E20)/1000*(100000/('post-vaccine carriage (0.1)'!CX$47+'post-vaccine carriage (0.1)'!EV$47))</f>
        <v>0.62602630553566962</v>
      </c>
      <c r="AW20" s="31">
        <f>('post-vaccine carriage (0.1)'!EW19*(1-'invasiveness (0.1)'!$F$90)+'post-vaccine carriage (0.1)'!CY19)*EXP('invasiveness (0.1)'!$E20)/1000*(100000/('post-vaccine carriage (0.1)'!CY$47+'post-vaccine carriage (0.1)'!EW$47))</f>
        <v>0.72054633839649962</v>
      </c>
      <c r="AX20" s="31">
        <f>('post-vaccine carriage (0.1)'!EX19*(1-'invasiveness (0.1)'!$F$90)+'post-vaccine carriage (0.1)'!CZ19)*EXP('invasiveness (0.1)'!$E20)/1000*(100000/('post-vaccine carriage (0.1)'!CZ$47+'post-vaccine carriage (0.1)'!EX$47))</f>
        <v>0.67432426710668747</v>
      </c>
      <c r="AY20" s="31">
        <f>('post-vaccine carriage (0.1)'!EY19*(1-'invasiveness (0.1)'!$F$90)+'post-vaccine carriage (0.1)'!DA19)*EXP('invasiveness (0.1)'!$E20)/1000*(100000/('post-vaccine carriage (0.1)'!DA$47+'post-vaccine carriage (0.1)'!EY$47))</f>
        <v>1.3960558780910717</v>
      </c>
      <c r="AZ20" s="31">
        <f>('post-vaccine carriage (0.1)'!EZ19*(1-'invasiveness (0.1)'!$F$90)+'post-vaccine carriage (0.1)'!DB19)*EXP('invasiveness (0.1)'!$E20)/1000*(100000/('post-vaccine carriage (0.1)'!DB$47+'post-vaccine carriage (0.1)'!EZ$47))</f>
        <v>1.5849298539157293</v>
      </c>
      <c r="BA20" s="38">
        <f>('post-vaccine carriage (0.1)'!FA19*(1-'invasiveness (0.1)'!$F$90)+'post-vaccine carriage (0.1)'!DC19)*EXP('invasiveness (0.1)'!$E20)/1000*(100000/('post-vaccine carriage (0.1)'!DC$47+'post-vaccine carriage (0.1)'!FA$47))</f>
        <v>1.1580172710679879</v>
      </c>
      <c r="BB20" s="31">
        <f>('post-vaccine carriage (0.1)'!DN19*(1-'invasiveness (0.1)'!$F$90)+'post-vaccine carriage (0.1)'!BP19)*EXP('invasiveness (0.1)'!$B20-1.96*$J20)/1000*(100000/('post-vaccine carriage (0.1)'!BP$47+'post-vaccine carriage (0.1)'!DN$47))</f>
        <v>3.5946569854198369E-2</v>
      </c>
      <c r="BC20" s="31">
        <f>('post-vaccine carriage (0.1)'!DO19*(1-'invasiveness (0.1)'!$F$90)+'post-vaccine carriage (0.1)'!BQ19)*EXP('invasiveness (0.1)'!$B20-1.96*$J20)/1000*(100000/('post-vaccine carriage (0.1)'!BQ$47+'post-vaccine carriage (0.1)'!DO$47))</f>
        <v>7.5540907500851627E-3</v>
      </c>
      <c r="BD20" s="31">
        <f>('post-vaccine carriage (0.1)'!DP19*(1-'invasiveness (0.1)'!$F$90)+'post-vaccine carriage (0.1)'!BR19)*EXP('invasiveness (0.1)'!$B20-1.96*$J20)/1000*(100000/('post-vaccine carriage (0.1)'!BR$47+'post-vaccine carriage (0.1)'!DP$47))</f>
        <v>4.1700819539582448E-3</v>
      </c>
      <c r="BE20" s="31">
        <f>('post-vaccine carriage (0.1)'!DQ19*(1-'invasiveness (0.1)'!$F$90)+'post-vaccine carriage (0.1)'!BS19)*EXP('invasiveness (0.1)'!$B20-1.96*$J20)/1000*(100000/('post-vaccine carriage (0.1)'!BS$47+'post-vaccine carriage (0.1)'!DQ$47))</f>
        <v>2.6363788689383778E-3</v>
      </c>
      <c r="BF20" s="31">
        <f>('post-vaccine carriage (0.1)'!DR19*(1-'invasiveness (0.1)'!$F$90)+'post-vaccine carriage (0.1)'!BT19)*EXP('invasiveness (0.1)'!$B20-1.96*$J20)/1000*(100000/('post-vaccine carriage (0.1)'!BT$47+'post-vaccine carriage (0.1)'!DR$47))</f>
        <v>5.7484687791706903E-3</v>
      </c>
      <c r="BG20" s="31">
        <f>('post-vaccine carriage (0.1)'!DS19*(1-'invasiveness (0.1)'!$F$90)+'post-vaccine carriage (0.1)'!BU19)*EXP('invasiveness (0.1)'!$B20-1.96*$J20)/1000*(100000/('post-vaccine carriage (0.1)'!BU$47+'post-vaccine carriage (0.1)'!DS$47))</f>
        <v>6.747002956456233E-3</v>
      </c>
      <c r="BH20" s="31">
        <f>('post-vaccine carriage (0.1)'!DT19*(1-'invasiveness (0.1)'!$F$90)+'post-vaccine carriage (0.1)'!BV19)*EXP('invasiveness (0.1)'!$B20-1.96*$J20)/1000*(100000/('post-vaccine carriage (0.1)'!BV$47+'post-vaccine carriage (0.1)'!DT$47))</f>
        <v>7.6131497678448186E-3</v>
      </c>
      <c r="BI20" s="31">
        <f>('post-vaccine carriage (0.1)'!DU19*(1-'invasiveness (0.1)'!$F$90)+'post-vaccine carriage (0.1)'!BW19)*EXP('invasiveness (0.1)'!$B20-1.96*$J20)/1000*(100000/('post-vaccine carriage (0.1)'!BW$47+'post-vaccine carriage (0.1)'!DU$47))</f>
        <v>1.5130126347017389E-2</v>
      </c>
      <c r="BJ20" s="31">
        <f>('post-vaccine carriage (0.1)'!DV19*(1-'invasiveness (0.1)'!$F$90)+'post-vaccine carriage (0.1)'!BX19)*EXP('invasiveness (0.1)'!$B20-1.96*$J20)/1000*(100000/('post-vaccine carriage (0.1)'!BX$47+'post-vaccine carriage (0.1)'!DV$47))</f>
        <v>1.3544005632196803E-2</v>
      </c>
      <c r="BK20" s="38">
        <f>('post-vaccine carriage (0.1)'!DW19*(1-'invasiveness (0.1)'!$F$90)+'post-vaccine carriage (0.1)'!BY19)*EXP('invasiveness (0.1)'!$B20-1.96*$J20)/1000*(100000/('post-vaccine carriage (0.1)'!BY$47+'post-vaccine carriage (0.1)'!DW$47))</f>
        <v>1.338152507059113E-2</v>
      </c>
      <c r="BL20" s="31">
        <f>('post-vaccine carriage (0.1)'!DX19*(1-'invasiveness (0.1)'!$F$90)+'post-vaccine carriage (0.1)'!BZ19)*EXP('invasiveness (0.1)'!$C20-1.96*$K20)/1000*(100000/('post-vaccine carriage (0.1)'!BZ$47+'post-vaccine carriage (0.1)'!DX$47))</f>
        <v>1.0373683579410614E-10</v>
      </c>
      <c r="BM20" s="31">
        <f>('post-vaccine carriage (0.1)'!DY19*(1-'invasiveness (0.1)'!$F$90)+'post-vaccine carriage (0.1)'!CA19)*EXP('invasiveness (0.1)'!$C20-1.96*$K20)/1000*(100000/('post-vaccine carriage (0.1)'!CA$47+'post-vaccine carriage (0.1)'!DY$47))</f>
        <v>1.1569224348511139E-11</v>
      </c>
      <c r="BN20" s="31">
        <f>('post-vaccine carriage (0.1)'!DZ19*(1-'invasiveness (0.1)'!$F$90)+'post-vaccine carriage (0.1)'!CB19)*EXP('invasiveness (0.1)'!$C20-1.96*$K20)/1000*(100000/('post-vaccine carriage (0.1)'!CB$47+'post-vaccine carriage (0.1)'!DZ$47))</f>
        <v>5.7883274036545778E-11</v>
      </c>
      <c r="BO20" s="31">
        <f>('post-vaccine carriage (0.1)'!EA19*(1-'invasiveness (0.1)'!$F$90)+'post-vaccine carriage (0.1)'!CC19)*EXP('invasiveness (0.1)'!$C20-1.96*$K20)/1000*(100000/('post-vaccine carriage (0.1)'!CC$47+'post-vaccine carriage (0.1)'!EA$47))</f>
        <v>6.1781839023068905E-11</v>
      </c>
      <c r="BP20" s="31">
        <f>('post-vaccine carriage (0.1)'!EB19*(1-'invasiveness (0.1)'!$F$90)+'post-vaccine carriage (0.1)'!CD19)*EXP('invasiveness (0.1)'!$C20-1.96*$K20)/1000*(100000/('post-vaccine carriage (0.1)'!CD$47+'post-vaccine carriage (0.1)'!EB$47))</f>
        <v>7.855643721449308E-11</v>
      </c>
      <c r="BQ20" s="31">
        <f>('post-vaccine carriage (0.1)'!EC19*(1-'invasiveness (0.1)'!$F$90)+'post-vaccine carriage (0.1)'!CE19)*EXP('invasiveness (0.1)'!$C20-1.96*$K20)/1000*(100000/('post-vaccine carriage (0.1)'!CE$47+'post-vaccine carriage (0.1)'!EC$47))</f>
        <v>5.5115976767356432E-11</v>
      </c>
      <c r="BR20" s="31">
        <f>('post-vaccine carriage (0.1)'!ED19*(1-'invasiveness (0.1)'!$F$90)+'post-vaccine carriage (0.1)'!CF19)*EXP('invasiveness (0.1)'!$C20-1.96*$K20)/1000*(100000/('post-vaccine carriage (0.1)'!CF$47+'post-vaccine carriage (0.1)'!ED$47))</f>
        <v>5.9051053163718766E-11</v>
      </c>
      <c r="BS20" s="31">
        <f>('post-vaccine carriage (0.1)'!EE19*(1-'invasiveness (0.1)'!$F$90)+'post-vaccine carriage (0.1)'!CG19)*EXP('invasiveness (0.1)'!$C20-1.96*$K20)/1000*(100000/('post-vaccine carriage (0.1)'!CG$47+'post-vaccine carriage (0.1)'!EE$47))</f>
        <v>7.7346730893190112E-11</v>
      </c>
      <c r="BT20" s="31">
        <f>('post-vaccine carriage (0.1)'!EF19*(1-'invasiveness (0.1)'!$F$90)+'post-vaccine carriage (0.1)'!CH19)*EXP('invasiveness (0.1)'!$C20-1.96*$K20)/1000*(100000/('post-vaccine carriage (0.1)'!CH$47+'post-vaccine carriage (0.1)'!EF$47))</f>
        <v>4.2487970277825842E-11</v>
      </c>
      <c r="BU20" s="38">
        <f>('post-vaccine carriage (0.1)'!EG19*(1-'invasiveness (0.1)'!$F$90)+'post-vaccine carriage (0.1)'!CI19)*EXP('invasiveness (0.1)'!$C20-1.96*$K20)/1000*(100000/('post-vaccine carriage (0.1)'!CI$47+'post-vaccine carriage (0.1)'!EG$47))</f>
        <v>3.5631322381353842E-11</v>
      </c>
      <c r="BV20" s="31">
        <f>('post-vaccine carriage (0.1)'!EH19*(1-'invasiveness (0.1)'!$F$90)+'post-vaccine carriage (0.1)'!CJ19)*EXP('invasiveness (0.1)'!$D20-1.96*$L20)/1000*(100000/('post-vaccine carriage (0.1)'!CJ$47+'post-vaccine carriage (0.1)'!EH$47))</f>
        <v>1.2515838163957434E-2</v>
      </c>
      <c r="BW20" s="31">
        <f>('post-vaccine carriage (0.1)'!EI19*(1-'invasiveness (0.1)'!$F$90)+'post-vaccine carriage (0.1)'!CK19)*EXP('invasiveness (0.1)'!$D20-1.96*$L20)/1000*(100000/('post-vaccine carriage (0.1)'!CK$47+'post-vaccine carriage (0.1)'!EI$47))</f>
        <v>6.7680935314083667E-4</v>
      </c>
      <c r="BX20" s="31">
        <f>('post-vaccine carriage (0.1)'!EJ19*(1-'invasiveness (0.1)'!$F$90)+'post-vaccine carriage (0.1)'!CL19)*EXP('invasiveness (0.1)'!$D20-1.96*$L20)/1000*(100000/('post-vaccine carriage (0.1)'!CL$47+'post-vaccine carriage (0.1)'!EJ$47))</f>
        <v>5.408985366634503E-3</v>
      </c>
      <c r="BY20" s="31">
        <f>('post-vaccine carriage (0.1)'!EK19*(1-'invasiveness (0.1)'!$F$90)+'post-vaccine carriage (0.1)'!CM19)*EXP('invasiveness (0.1)'!$D20-1.96*$L20)/1000*(100000/('post-vaccine carriage (0.1)'!CM$47+'post-vaccine carriage (0.1)'!EK$47))</f>
        <v>4.4087807382762632E-3</v>
      </c>
      <c r="BZ20" s="31">
        <f>('post-vaccine carriage (0.1)'!EL19*(1-'invasiveness (0.1)'!$F$90)+'post-vaccine carriage (0.1)'!CN19)*EXP('invasiveness (0.1)'!$D20-1.96*$L20)/1000*(100000/('post-vaccine carriage (0.1)'!CN$47+'post-vaccine carriage (0.1)'!EL$47))</f>
        <v>1.0866727784461206E-2</v>
      </c>
      <c r="CA20" s="31">
        <f>('post-vaccine carriage (0.1)'!EM19*(1-'invasiveness (0.1)'!$F$90)+'post-vaccine carriage (0.1)'!CO19)*EXP('invasiveness (0.1)'!$D20-1.96*$L20)/1000*(100000/('post-vaccine carriage (0.1)'!CO$47+'post-vaccine carriage (0.1)'!EM$47))</f>
        <v>1.2910953499388643E-2</v>
      </c>
      <c r="CB20" s="31">
        <f>('post-vaccine carriage (0.1)'!EN19*(1-'invasiveness (0.1)'!$F$90)+'post-vaccine carriage (0.1)'!CP19)*EXP('invasiveness (0.1)'!$D20-1.96*$L20)/1000*(100000/('post-vaccine carriage (0.1)'!CP$47+'post-vaccine carriage (0.1)'!EN$47))</f>
        <v>1.3607587893247064E-2</v>
      </c>
      <c r="CC20" s="31">
        <f>('post-vaccine carriage (0.1)'!EO19*(1-'invasiveness (0.1)'!$F$90)+'post-vaccine carriage (0.1)'!CQ19)*EXP('invasiveness (0.1)'!$D20-1.96*$L20)/1000*(100000/('post-vaccine carriage (0.1)'!CQ$47+'post-vaccine carriage (0.1)'!EO$47))</f>
        <v>2.8641837910422137E-2</v>
      </c>
      <c r="CD20" s="31">
        <f>('post-vaccine carriage (0.1)'!EP19*(1-'invasiveness (0.1)'!$F$90)+'post-vaccine carriage (0.1)'!CR19)*EXP('invasiveness (0.1)'!$D20-1.96*$L20)/1000*(100000/('post-vaccine carriage (0.1)'!CR$47+'post-vaccine carriage (0.1)'!EP$47))</f>
        <v>3.2392119029789966E-2</v>
      </c>
      <c r="CE20" s="38">
        <f>('post-vaccine carriage (0.1)'!EQ19*(1-'invasiveness (0.1)'!$F$90)+'post-vaccine carriage (0.1)'!CS19)*EXP('invasiveness (0.1)'!$D20-1.96*$L20)/1000*(100000/('post-vaccine carriage (0.1)'!CS$47+'post-vaccine carriage (0.1)'!EQ$47))</f>
        <v>4.6644478943072588E-3</v>
      </c>
      <c r="CF20" s="31">
        <f>('post-vaccine carriage (0.1)'!ER19*(1-'invasiveness (0.1)'!$F$90)+'post-vaccine carriage (0.1)'!CT19)*EXP('invasiveness (0.1)'!$E20-1.96*$M20)/1000*(100000/('post-vaccine carriage (0.1)'!CT$47+'post-vaccine carriage (0.1)'!ER$47))</f>
        <v>0.11290069817456054</v>
      </c>
      <c r="CG20" s="31">
        <f>('post-vaccine carriage (0.1)'!ES19*(1-'invasiveness (0.1)'!$F$90)+'post-vaccine carriage (0.1)'!CU19)*EXP('invasiveness (0.1)'!$E20-1.96*$M20)/1000*(100000/('post-vaccine carriage (0.1)'!CU$47+'post-vaccine carriage (0.1)'!ES$47))</f>
        <v>1.7183578182626089E-2</v>
      </c>
      <c r="CH20" s="31">
        <f>('post-vaccine carriage (0.1)'!ET19*(1-'invasiveness (0.1)'!$F$90)+'post-vaccine carriage (0.1)'!CV19)*EXP('invasiveness (0.1)'!$E20-1.96*$M20)/1000*(100000/('post-vaccine carriage (0.1)'!CV$47+'post-vaccine carriage (0.1)'!ET$47))</f>
        <v>5.4182731094643777E-2</v>
      </c>
      <c r="CI20" s="31">
        <f>('post-vaccine carriage (0.1)'!EU19*(1-'invasiveness (0.1)'!$F$90)+'post-vaccine carriage (0.1)'!CW19)*EXP('invasiveness (0.1)'!$E20-1.96*$M20)/1000*(100000/('post-vaccine carriage (0.1)'!CW$47+'post-vaccine carriage (0.1)'!EU$47))</f>
        <v>0.11065588690144305</v>
      </c>
      <c r="CJ20" s="31">
        <f>('post-vaccine carriage (0.1)'!EV19*(1-'invasiveness (0.1)'!$F$90)+'post-vaccine carriage (0.1)'!CX19)*EXP('invasiveness (0.1)'!$E20-1.96*$M20)/1000*(100000/('post-vaccine carriage (0.1)'!CX$47+'post-vaccine carriage (0.1)'!EV$47))</f>
        <v>0.13264948023211007</v>
      </c>
      <c r="CK20" s="31">
        <f>('post-vaccine carriage (0.1)'!EW19*(1-'invasiveness (0.1)'!$F$90)+'post-vaccine carriage (0.1)'!CY19)*EXP('invasiveness (0.1)'!$E20-1.96*$M20)/1000*(100000/('post-vaccine carriage (0.1)'!CY$47+'post-vaccine carriage (0.1)'!EW$47))</f>
        <v>0.15267744570199981</v>
      </c>
      <c r="CL20" s="31">
        <f>('post-vaccine carriage (0.1)'!EX19*(1-'invasiveness (0.1)'!$F$90)+'post-vaccine carriage (0.1)'!CZ19)*EXP('invasiveness (0.1)'!$E20-1.96*$M20)/1000*(100000/('post-vaccine carriage (0.1)'!CZ$47+'post-vaccine carriage (0.1)'!EX$47))</f>
        <v>0.1428833944335012</v>
      </c>
      <c r="CM20" s="31">
        <f>('post-vaccine carriage (0.1)'!EY19*(1-'invasiveness (0.1)'!$F$90)+'post-vaccine carriage (0.1)'!DA19)*EXP('invasiveness (0.1)'!$E20-1.96*$M20)/1000*(100000/('post-vaccine carriage (0.1)'!DA$47+'post-vaccine carriage (0.1)'!EY$47))</f>
        <v>0.2958119889951033</v>
      </c>
      <c r="CN20" s="31">
        <f>('post-vaccine carriage (0.1)'!EZ19*(1-'invasiveness (0.1)'!$F$90)+'post-vaccine carriage (0.1)'!DB19)*EXP('invasiveness (0.1)'!$E20-1.96*$M20)/1000*(100000/('post-vaccine carriage (0.1)'!DB$47+'post-vaccine carriage (0.1)'!EZ$47))</f>
        <v>0.33583272694328747</v>
      </c>
      <c r="CO20" s="38">
        <f>('post-vaccine carriage (0.1)'!FA19*(1-'invasiveness (0.1)'!$F$90)+'post-vaccine carriage (0.1)'!DC19)*EXP('invasiveness (0.1)'!$E20-1.96*$M20)/1000*(100000/('post-vaccine carriage (0.1)'!DC$47+'post-vaccine carriage (0.1)'!FA$47))</f>
        <v>0.24537369715723978</v>
      </c>
      <c r="CP20" s="31">
        <f>('post-vaccine carriage (0.1)'!DN19*(1-'invasiveness (0.1)'!$F$90)+'post-vaccine carriage (0.1)'!BP19)*MIN(1000, EXP('invasiveness (0.1)'!$B20+1.96*$J20))/1000*(100000/('post-vaccine carriage (0.1)'!BP$47+'post-vaccine carriage (0.1)'!DN$47))</f>
        <v>3.7459272227734943</v>
      </c>
      <c r="CQ20" s="31">
        <f>('post-vaccine carriage (0.1)'!DO19*(1-'invasiveness (0.1)'!$F$90)+'post-vaccine carriage (0.1)'!BQ19)*MIN(1000, EXP('invasiveness (0.1)'!$B20+1.96*$J20))/1000*(100000/('post-vaccine carriage (0.1)'!BQ$47+'post-vaccine carriage (0.1)'!DO$47))</f>
        <v>0.78719817492518007</v>
      </c>
      <c r="CR20" s="31">
        <f>('post-vaccine carriage (0.1)'!DP19*(1-'invasiveness (0.1)'!$F$90)+'post-vaccine carriage (0.1)'!BR19)*MIN(1000, EXP('invasiveness (0.1)'!$B20+1.96*$J20))/1000*(100000/('post-vaccine carriage (0.1)'!BR$47+'post-vaccine carriage (0.1)'!DP$47))</f>
        <v>0.43455672059636724</v>
      </c>
      <c r="CS20" s="31">
        <f>('post-vaccine carriage (0.1)'!DQ19*(1-'invasiveness (0.1)'!$F$90)+'post-vaccine carriage (0.1)'!BS19)*MIN(1000, EXP('invasiveness (0.1)'!$B20+1.96*$J20))/1000*(100000/('post-vaccine carriage (0.1)'!BS$47+'post-vaccine carriage (0.1)'!DQ$47))</f>
        <v>0.27473228780263265</v>
      </c>
      <c r="CT20" s="31">
        <f>('post-vaccine carriage (0.1)'!DR19*(1-'invasiveness (0.1)'!$F$90)+'post-vaccine carriage (0.1)'!BT19)*MIN(1000, EXP('invasiveness (0.1)'!$B20+1.96*$J20))/1000*(100000/('post-vaccine carriage (0.1)'!BT$47+'post-vaccine carriage (0.1)'!DR$47))</f>
        <v>0.59903756537827269</v>
      </c>
      <c r="CU20" s="31">
        <f>('post-vaccine carriage (0.1)'!DS19*(1-'invasiveness (0.1)'!$F$90)+'post-vaccine carriage (0.1)'!BU19)*MIN(1000, EXP('invasiveness (0.1)'!$B20+1.96*$J20))/1000*(100000/('post-vaccine carriage (0.1)'!BU$47+'post-vaccine carriage (0.1)'!DS$47))</f>
        <v>0.70309301135643143</v>
      </c>
      <c r="CV20" s="31">
        <f>('post-vaccine carriage (0.1)'!DT19*(1-'invasiveness (0.1)'!$F$90)+'post-vaccine carriage (0.1)'!BV19)*MIN(1000, EXP('invasiveness (0.1)'!$B20+1.96*$J20))/1000*(100000/('post-vaccine carriage (0.1)'!BV$47+'post-vaccine carriage (0.1)'!DT$47))</f>
        <v>0.79335260866596502</v>
      </c>
      <c r="CW20" s="31">
        <f>('post-vaccine carriage (0.1)'!DU19*(1-'invasiveness (0.1)'!$F$90)+'post-vaccine carriage (0.1)'!BW19)*MIN(1000, EXP('invasiveness (0.1)'!$B20+1.96*$J20))/1000*(100000/('post-vaccine carriage (0.1)'!BW$47+'post-vaccine carriage (0.1)'!DU$47))</f>
        <v>1.5766831827675885</v>
      </c>
      <c r="CX20" s="31">
        <f>('post-vaccine carriage (0.1)'!DV19*(1-'invasiveness (0.1)'!$F$90)+'post-vaccine carriage (0.1)'!BX19)*MIN(1000, EXP('invasiveness (0.1)'!$B20+1.96*$J20))/1000*(100000/('post-vaccine carriage (0.1)'!BX$47+'post-vaccine carriage (0.1)'!DV$47))</f>
        <v>1.4113964032959871</v>
      </c>
      <c r="CY20" s="38">
        <f>('post-vaccine carriage (0.1)'!DW19*(1-'invasiveness (0.1)'!$F$90)+'post-vaccine carriage (0.1)'!BY19)*MIN(1000, EXP('invasiveness (0.1)'!$B20+1.96*$J20))/1000*(100000/('post-vaccine carriage (0.1)'!BY$47+'post-vaccine carriage (0.1)'!DW$47))</f>
        <v>1.3944645969690164</v>
      </c>
      <c r="CZ20" s="31">
        <f>('post-vaccine carriage (0.1)'!DX19*(1-'invasiveness (0.1)'!$F$90)+'post-vaccine carriage (0.1)'!BZ19)*MIN(1000, EXP('invasiveness (0.1)'!$C20+1.96*$K20))/1000*(100000/('post-vaccine carriage (0.1)'!BZ$47+'post-vaccine carriage (0.1)'!DX$47))</f>
        <v>0.88367549325168226</v>
      </c>
      <c r="DA20" s="31">
        <f>('post-vaccine carriage (0.1)'!DY19*(1-'invasiveness (0.1)'!$F$90)+'post-vaccine carriage (0.1)'!CA19)*MIN(1000, EXP('invasiveness (0.1)'!$C20+1.96*$K20))/1000*(100000/('post-vaccine carriage (0.1)'!CA$47+'post-vaccine carriage (0.1)'!DY$47))</f>
        <v>9.8551685661601829E-2</v>
      </c>
      <c r="DB20" s="31">
        <f>('post-vaccine carriage (0.1)'!DZ19*(1-'invasiveness (0.1)'!$F$90)+'post-vaccine carriage (0.1)'!CB19)*MIN(1000, EXP('invasiveness (0.1)'!$C20+1.96*$K20))/1000*(100000/('post-vaccine carriage (0.1)'!CB$47+'post-vaccine carriage (0.1)'!DZ$47))</f>
        <v>0.49307490770961993</v>
      </c>
      <c r="DC20" s="31">
        <f>('post-vaccine carriage (0.1)'!EA19*(1-'invasiveness (0.1)'!$F$90)+'post-vaccine carriage (0.1)'!CC19)*MIN(1000, EXP('invasiveness (0.1)'!$C20+1.96*$K20))/1000*(100000/('post-vaccine carriage (0.1)'!CC$47+'post-vaccine carriage (0.1)'!EA$47))</f>
        <v>0.52628458015690016</v>
      </c>
      <c r="DD20" s="31">
        <f>('post-vaccine carriage (0.1)'!EB19*(1-'invasiveness (0.1)'!$F$90)+'post-vaccine carriage (0.1)'!CD19)*MIN(1000, EXP('invasiveness (0.1)'!$C20+1.96*$K20))/1000*(100000/('post-vaccine carriage (0.1)'!CD$47+'post-vaccine carriage (0.1)'!EB$47))</f>
        <v>0.66917790457183024</v>
      </c>
      <c r="DE20" s="31">
        <f>('post-vaccine carriage (0.1)'!EC19*(1-'invasiveness (0.1)'!$F$90)+'post-vaccine carriage (0.1)'!CE19)*MIN(1000, EXP('invasiveness (0.1)'!$C20+1.96*$K20))/1000*(100000/('post-vaccine carriage (0.1)'!CE$47+'post-vaccine carriage (0.1)'!EC$47))</f>
        <v>0.46950186578477776</v>
      </c>
      <c r="DF20" s="31">
        <f>('post-vaccine carriage (0.1)'!ED19*(1-'invasiveness (0.1)'!$F$90)+'post-vaccine carriage (0.1)'!CF19)*MIN(1000, EXP('invasiveness (0.1)'!$C20+1.96*$K20))/1000*(100000/('post-vaccine carriage (0.1)'!CF$47+'post-vaccine carriage (0.1)'!ED$47))</f>
        <v>0.50302255830368436</v>
      </c>
      <c r="DG20" s="31">
        <f>('post-vaccine carriage (0.1)'!EE19*(1-'invasiveness (0.1)'!$F$90)+'post-vaccine carriage (0.1)'!CG19)*MIN(1000, EXP('invasiveness (0.1)'!$C20+1.96*$K20))/1000*(100000/('post-vaccine carriage (0.1)'!CG$47+'post-vaccine carriage (0.1)'!EE$47))</f>
        <v>0.6588730998996617</v>
      </c>
      <c r="DH20" s="31">
        <f>('post-vaccine carriage (0.1)'!EF19*(1-'invasiveness (0.1)'!$F$90)+'post-vaccine carriage (0.1)'!CH19)*MIN(1000, EXP('invasiveness (0.1)'!$C20+1.96*$K20))/1000*(100000/('post-vaccine carriage (0.1)'!CH$47+'post-vaccine carriage (0.1)'!EF$47))</f>
        <v>0.36193101327131222</v>
      </c>
      <c r="DI20" s="38">
        <f>('post-vaccine carriage (0.1)'!EG19*(1-'invasiveness (0.1)'!$F$90)+'post-vaccine carriage (0.1)'!CI19)*MIN(1000, EXP('invasiveness (0.1)'!$C20+1.96*$K20))/1000*(100000/('post-vaccine carriage (0.1)'!CI$47+'post-vaccine carriage (0.1)'!EG$47))</f>
        <v>0.30352310381864833</v>
      </c>
      <c r="DJ20" s="31">
        <f>('post-vaccine carriage (0.1)'!EH19*(1-'invasiveness (0.1)'!$F$90)+'post-vaccine carriage (0.1)'!CJ19)*MIN(1000, EXP('invasiveness (0.1)'!$D20+1.96*$L20))/1000*(100000/('post-vaccine carriage (0.1)'!CJ$47+'post-vaccine carriage (0.1)'!EH$47))</f>
        <v>1.4698155519218565</v>
      </c>
      <c r="DK20" s="31">
        <f>('post-vaccine carriage (0.1)'!EI19*(1-'invasiveness (0.1)'!$F$90)+'post-vaccine carriage (0.1)'!CK19)*MIN(1000, EXP('invasiveness (0.1)'!$D20+1.96*$L20))/1000*(100000/('post-vaccine carriage (0.1)'!CK$47+'post-vaccine carriage (0.1)'!EI$47))</f>
        <v>7.9482085011079145E-2</v>
      </c>
      <c r="DL20" s="31">
        <f>('post-vaccine carriage (0.1)'!EJ19*(1-'invasiveness (0.1)'!$F$90)+'post-vaccine carriage (0.1)'!CL19)*MIN(1000, EXP('invasiveness (0.1)'!$D20+1.96*$L20))/1000*(100000/('post-vaccine carriage (0.1)'!CL$47+'post-vaccine carriage (0.1)'!EJ$47))</f>
        <v>0.63521201759318113</v>
      </c>
      <c r="DM20" s="31">
        <f>('post-vaccine carriage (0.1)'!EK19*(1-'invasiveness (0.1)'!$F$90)+'post-vaccine carriage (0.1)'!CM19)*MIN(1000, EXP('invasiveness (0.1)'!$D20+1.96*$L20))/1000*(100000/('post-vaccine carriage (0.1)'!CM$47+'post-vaccine carriage (0.1)'!EK$47))</f>
        <v>0.51775154082713137</v>
      </c>
      <c r="DN20" s="31">
        <f>('post-vaccine carriage (0.1)'!EL19*(1-'invasiveness (0.1)'!$F$90)+'post-vaccine carriage (0.1)'!CN19)*MIN(1000, EXP('invasiveness (0.1)'!$D20+1.96*$L20))/1000*(100000/('post-vaccine carriage (0.1)'!CN$47+'post-vaccine carriage (0.1)'!EL$47))</f>
        <v>1.2761498899928361</v>
      </c>
      <c r="DO20" s="31">
        <f>('post-vaccine carriage (0.1)'!EM19*(1-'invasiveness (0.1)'!$F$90)+'post-vaccine carriage (0.1)'!CO19)*MIN(1000, EXP('invasiveness (0.1)'!$D20+1.96*$L20))/1000*(100000/('post-vaccine carriage (0.1)'!CO$47+'post-vaccine carriage (0.1)'!EM$47))</f>
        <v>1.5162164926508617</v>
      </c>
      <c r="DP20" s="31">
        <f>('post-vaccine carriage (0.1)'!EN19*(1-'invasiveness (0.1)'!$F$90)+'post-vaccine carriage (0.1)'!CP19)*MIN(1000, EXP('invasiveness (0.1)'!$D20+1.96*$L20))/1000*(100000/('post-vaccine carriage (0.1)'!CP$47+'post-vaccine carriage (0.1)'!EN$47))</f>
        <v>1.5980267599844085</v>
      </c>
      <c r="DQ20" s="31">
        <f>('post-vaccine carriage (0.1)'!EO19*(1-'invasiveness (0.1)'!$F$90)+'post-vaccine carriage (0.1)'!CQ19)*MIN(1000, EXP('invasiveness (0.1)'!$D20+1.96*$L20))/1000*(100000/('post-vaccine carriage (0.1)'!CQ$47+'post-vaccine carriage (0.1)'!EO$47))</f>
        <v>3.3635956493585928</v>
      </c>
      <c r="DR20" s="31">
        <f>('post-vaccine carriage (0.1)'!EP19*(1-'invasiveness (0.1)'!$F$90)+'post-vaccine carriage (0.1)'!CR19)*MIN(1000, EXP('invasiveness (0.1)'!$D20+1.96*$L20))/1000*(100000/('post-vaccine carriage (0.1)'!CR$47+'post-vaccine carriage (0.1)'!EP$47))</f>
        <v>3.8040153352889856</v>
      </c>
      <c r="DS20" s="38">
        <f>('post-vaccine carriage (0.1)'!EQ19*(1-'invasiveness (0.1)'!$F$90)+'post-vaccine carriage (0.1)'!CS19)*MIN(1000, EXP('invasiveness (0.1)'!$D20+1.96*$L20))/1000*(100000/('post-vaccine carriage (0.1)'!CS$47+'post-vaccine carriage (0.1)'!EQ$47))</f>
        <v>0.54777618297472286</v>
      </c>
      <c r="DT20" s="31">
        <f>('post-vaccine carriage (0.1)'!ER19*(1-'invasiveness (0.1)'!$F$90)+'post-vaccine carriage (0.1)'!CT19)*MIN(1000, EXP('invasiveness (0.1)'!$E20+1.96*$M20))/1000*(100000/('post-vaccine carriage (0.1)'!CT$47+'post-vaccine carriage (0.1)'!ER$47))</f>
        <v>2.514610285224125</v>
      </c>
      <c r="DU20" s="31">
        <f>('post-vaccine carriage (0.1)'!ES19*(1-'invasiveness (0.1)'!$F$90)+'post-vaccine carriage (0.1)'!CU19)*MIN(1000, EXP('invasiveness (0.1)'!$E20+1.96*$M20))/1000*(100000/('post-vaccine carriage (0.1)'!CU$47+'post-vaccine carriage (0.1)'!ES$47))</f>
        <v>0.38272573273351801</v>
      </c>
      <c r="DV20" s="31">
        <f>('post-vaccine carriage (0.1)'!ET19*(1-'invasiveness (0.1)'!$F$90)+'post-vaccine carriage (0.1)'!CV19)*MIN(1000, EXP('invasiveness (0.1)'!$E20+1.96*$M20))/1000*(100000/('post-vaccine carriage (0.1)'!CV$47+'post-vaccine carriage (0.1)'!ET$47))</f>
        <v>1.2067990286602546</v>
      </c>
      <c r="DW20" s="31">
        <f>('post-vaccine carriage (0.1)'!EU19*(1-'invasiveness (0.1)'!$F$90)+'post-vaccine carriage (0.1)'!CW19)*MIN(1000, EXP('invasiveness (0.1)'!$E20+1.96*$M20))/1000*(100000/('post-vaccine carriage (0.1)'!CW$47+'post-vaccine carriage (0.1)'!EU$47))</f>
        <v>2.4646121398890037</v>
      </c>
      <c r="DX20" s="31">
        <f>('post-vaccine carriage (0.1)'!EV19*(1-'invasiveness (0.1)'!$F$90)+'post-vaccine carriage (0.1)'!CX19)*MIN(1000, EXP('invasiveness (0.1)'!$E20+1.96*$M20))/1000*(100000/('post-vaccine carriage (0.1)'!CX$47+'post-vaccine carriage (0.1)'!EV$47))</f>
        <v>2.9544701911901758</v>
      </c>
      <c r="DY20" s="31">
        <f>('post-vaccine carriage (0.1)'!EW19*(1-'invasiveness (0.1)'!$F$90)+'post-vaccine carriage (0.1)'!CY19)*MIN(1000, EXP('invasiveness (0.1)'!$E20+1.96*$M20))/1000*(100000/('post-vaccine carriage (0.1)'!CY$47+'post-vaccine carriage (0.1)'!EW$47))</f>
        <v>3.4005482826190767</v>
      </c>
      <c r="DZ20" s="31">
        <f>('post-vaccine carriage (0.1)'!EX19*(1-'invasiveness (0.1)'!$F$90)+'post-vaccine carriage (0.1)'!CZ19)*MIN(1000, EXP('invasiveness (0.1)'!$E20+1.96*$M20))/1000*(100000/('post-vaccine carriage (0.1)'!CZ$47+'post-vaccine carriage (0.1)'!EX$47))</f>
        <v>3.1824077179283234</v>
      </c>
      <c r="EA20" s="31">
        <f>('post-vaccine carriage (0.1)'!EY19*(1-'invasiveness (0.1)'!$F$90)+'post-vaccine carriage (0.1)'!DA19)*MIN(1000, EXP('invasiveness (0.1)'!$E20+1.96*$M20))/1000*(100000/('post-vaccine carriage (0.1)'!DA$47+'post-vaccine carriage (0.1)'!EY$47))</f>
        <v>6.5885497791128937</v>
      </c>
      <c r="EB20" s="31">
        <f>('post-vaccine carriage (0.1)'!EZ19*(1-'invasiveness (0.1)'!$F$90)+'post-vaccine carriage (0.1)'!DB19)*MIN(1000, EXP('invasiveness (0.1)'!$E20+1.96*$M20))/1000*(100000/('post-vaccine carriage (0.1)'!DB$47+'post-vaccine carriage (0.1)'!EZ$47))</f>
        <v>7.4799221168743912</v>
      </c>
      <c r="EC20" s="38">
        <f>('post-vaccine carriage (0.1)'!FA19*(1-'invasiveness (0.1)'!$F$90)+'post-vaccine carriage (0.1)'!DC19)*MIN(1000, EXP('invasiveness (0.1)'!$E20+1.96*$M20))/1000*(100000/('post-vaccine carriage (0.1)'!DC$47+'post-vaccine carriage (0.1)'!FA$47))</f>
        <v>5.4651497516965319</v>
      </c>
      <c r="GE20" s="41">
        <f t="shared" si="4"/>
        <v>0.33100470018335126</v>
      </c>
      <c r="GF20" s="41">
        <f t="shared" si="4"/>
        <v>6.9559892752819319E-2</v>
      </c>
      <c r="GG20" s="41">
        <f t="shared" si="4"/>
        <v>3.8399122155705179E-2</v>
      </c>
      <c r="GH20" s="41">
        <f t="shared" si="4"/>
        <v>2.4276413594460096E-2</v>
      </c>
      <c r="GI20" s="41">
        <f t="shared" si="4"/>
        <v>5.2933289392576528E-2</v>
      </c>
      <c r="GJ20" s="41">
        <f t="shared" si="4"/>
        <v>6.21280333505074E-2</v>
      </c>
      <c r="GK20" s="41">
        <f t="shared" si="4"/>
        <v>7.0103722457460119E-2</v>
      </c>
      <c r="GL20" s="41">
        <f t="shared" si="4"/>
        <v>0.13932185895744909</v>
      </c>
      <c r="GM20" s="41">
        <f t="shared" si="4"/>
        <v>0.1247164761964991</v>
      </c>
      <c r="GN20" s="41">
        <f t="shared" si="4"/>
        <v>0.12322031592868914</v>
      </c>
      <c r="GO20" s="41">
        <f t="shared" si="4"/>
        <v>9.5743257259951722E-6</v>
      </c>
      <c r="GP20" s="41">
        <f t="shared" si="4"/>
        <v>1.0677742526252496E-6</v>
      </c>
      <c r="GQ20" s="41">
        <f t="shared" si="4"/>
        <v>5.3423002106298615E-6</v>
      </c>
      <c r="GR20" s="41">
        <f t="shared" si="4"/>
        <v>5.7021158032224129E-6</v>
      </c>
      <c r="GS20" s="41">
        <f t="shared" si="4"/>
        <v>7.2503167462909823E-6</v>
      </c>
      <c r="GT20" s="41">
        <f t="shared" si="4"/>
        <v>5.0868942573534171E-6</v>
      </c>
      <c r="GU20" s="41">
        <f t="shared" si="10"/>
        <v>5.4500796474517406E-6</v>
      </c>
      <c r="GV20" s="41">
        <f t="shared" si="10"/>
        <v>7.1386676655735233E-6</v>
      </c>
      <c r="GW20" s="41">
        <f t="shared" si="10"/>
        <v>3.9214003758867152E-6</v>
      </c>
      <c r="GX20" s="41">
        <f t="shared" si="10"/>
        <v>3.2885703898287398E-6</v>
      </c>
      <c r="GY20" s="41">
        <f t="shared" si="10"/>
        <v>0.12311591910078393</v>
      </c>
      <c r="GZ20" s="41">
        <f t="shared" si="10"/>
        <v>6.6576448557716071E-3</v>
      </c>
      <c r="HA20" s="41">
        <f t="shared" si="6"/>
        <v>5.32071600872581E-2</v>
      </c>
      <c r="HB20" s="41">
        <f t="shared" si="6"/>
        <v>4.3368337429435695E-2</v>
      </c>
      <c r="HC20" s="41">
        <f t="shared" si="6"/>
        <v>0.10689393401192247</v>
      </c>
      <c r="HD20" s="41">
        <f t="shared" si="6"/>
        <v>0.12700259349167797</v>
      </c>
      <c r="HE20" s="41">
        <f t="shared" si="6"/>
        <v>0.13385525350162319</v>
      </c>
      <c r="HF20" s="41">
        <f t="shared" si="6"/>
        <v>0.28174431091895119</v>
      </c>
      <c r="HG20" s="41">
        <f t="shared" si="6"/>
        <v>0.31863511286515456</v>
      </c>
      <c r="HH20" s="41">
        <f t="shared" si="6"/>
        <v>4.5883286607133186E-2</v>
      </c>
      <c r="HI20" s="41">
        <f t="shared" si="6"/>
        <v>0.41992315343001479</v>
      </c>
      <c r="HJ20" s="41">
        <f t="shared" si="6"/>
        <v>6.391264584124115E-2</v>
      </c>
      <c r="HK20" s="41">
        <f t="shared" si="6"/>
        <v>0.20152739239517015</v>
      </c>
      <c r="HL20" s="41">
        <f t="shared" si="6"/>
        <v>0.41157379648267961</v>
      </c>
      <c r="HM20" s="41">
        <f t="shared" si="6"/>
        <v>0.49337682530355953</v>
      </c>
      <c r="HN20" s="41">
        <f t="shared" si="6"/>
        <v>0.5678688926944998</v>
      </c>
      <c r="HO20" s="41">
        <f t="shared" si="6"/>
        <v>0.53144087267318629</v>
      </c>
      <c r="HP20" s="41">
        <f t="shared" si="6"/>
        <v>1.1002438890959683</v>
      </c>
      <c r="HQ20" s="41">
        <f t="shared" si="7"/>
        <v>1.2490971269724418</v>
      </c>
      <c r="HR20" s="41">
        <f t="shared" si="7"/>
        <v>0.91264357391074813</v>
      </c>
      <c r="HS20" s="41">
        <f t="shared" si="5"/>
        <v>3.3789759527359449</v>
      </c>
      <c r="HT20" s="41">
        <f t="shared" si="5"/>
        <v>0.71008419142227563</v>
      </c>
      <c r="HU20" s="41">
        <f t="shared" si="5"/>
        <v>0.39198751648670382</v>
      </c>
      <c r="HV20" s="41">
        <f t="shared" si="5"/>
        <v>0.24781949533923417</v>
      </c>
      <c r="HW20" s="41">
        <f t="shared" si="5"/>
        <v>0.54035580720652543</v>
      </c>
      <c r="HX20" s="41">
        <f t="shared" si="5"/>
        <v>0.63421797504946775</v>
      </c>
      <c r="HY20" s="41">
        <f t="shared" si="5"/>
        <v>0.71563573644066003</v>
      </c>
      <c r="HZ20" s="41">
        <f t="shared" si="5"/>
        <v>1.4222311974631219</v>
      </c>
      <c r="IA20" s="41">
        <f t="shared" si="5"/>
        <v>1.2731359214672913</v>
      </c>
      <c r="IB20" s="41">
        <f t="shared" si="5"/>
        <v>1.2578627559697362</v>
      </c>
      <c r="IC20" s="41">
        <f t="shared" si="5"/>
        <v>0.88366591882221945</v>
      </c>
      <c r="ID20" s="41">
        <f t="shared" si="5"/>
        <v>9.8550617875779983E-2</v>
      </c>
      <c r="IE20" s="41">
        <f t="shared" si="5"/>
        <v>0.49306956535152602</v>
      </c>
      <c r="IF20" s="41">
        <f t="shared" si="5"/>
        <v>0.52627887797931505</v>
      </c>
      <c r="IG20" s="41">
        <f t="shared" si="5"/>
        <v>0.66917065417652755</v>
      </c>
      <c r="IH20" s="41">
        <f t="shared" si="5"/>
        <v>0.46949677883540442</v>
      </c>
      <c r="II20" s="41">
        <f t="shared" si="11"/>
        <v>0.5030171081649859</v>
      </c>
      <c r="IJ20" s="41">
        <f t="shared" si="11"/>
        <v>0.65886596115464935</v>
      </c>
      <c r="IK20" s="41">
        <f t="shared" si="11"/>
        <v>0.36192709182844834</v>
      </c>
      <c r="IL20" s="41">
        <f t="shared" si="11"/>
        <v>0.30351981521262716</v>
      </c>
      <c r="IM20" s="41">
        <f t="shared" si="11"/>
        <v>1.3341837946571151</v>
      </c>
      <c r="IN20" s="41">
        <f t="shared" si="11"/>
        <v>7.2147630802166698E-2</v>
      </c>
      <c r="IO20" s="41">
        <f t="shared" si="8"/>
        <v>0.57659587213928853</v>
      </c>
      <c r="IP20" s="41">
        <f t="shared" si="8"/>
        <v>0.46997442265941941</v>
      </c>
      <c r="IQ20" s="41">
        <f t="shared" si="8"/>
        <v>1.1583892281964523</v>
      </c>
      <c r="IR20" s="41">
        <f t="shared" si="8"/>
        <v>1.3763029456597951</v>
      </c>
      <c r="IS20" s="41">
        <f t="shared" si="8"/>
        <v>1.4505639185895383</v>
      </c>
      <c r="IT20" s="41">
        <f t="shared" si="8"/>
        <v>3.0532095005292197</v>
      </c>
      <c r="IU20" s="41">
        <f t="shared" si="8"/>
        <v>3.4529881033940413</v>
      </c>
      <c r="IV20" s="41">
        <f t="shared" si="8"/>
        <v>0.4972284484732824</v>
      </c>
      <c r="IW20" s="41">
        <f t="shared" si="8"/>
        <v>1.9817864336195496</v>
      </c>
      <c r="IX20" s="41">
        <f t="shared" si="8"/>
        <v>0.30162950870965077</v>
      </c>
      <c r="IY20" s="41">
        <f t="shared" si="8"/>
        <v>0.95108890517044065</v>
      </c>
      <c r="IZ20" s="41">
        <f t="shared" si="8"/>
        <v>1.9423824565048811</v>
      </c>
      <c r="JA20" s="41">
        <f t="shared" si="8"/>
        <v>2.3284438856545062</v>
      </c>
      <c r="JB20" s="41">
        <f t="shared" si="8"/>
        <v>2.6800019442225773</v>
      </c>
      <c r="JC20" s="41">
        <f t="shared" si="8"/>
        <v>2.5080834508216361</v>
      </c>
      <c r="JD20" s="41">
        <f t="shared" si="8"/>
        <v>5.1924939010218223</v>
      </c>
      <c r="JE20" s="41">
        <f t="shared" si="9"/>
        <v>5.8949922629586622</v>
      </c>
      <c r="JF20" s="41">
        <f t="shared" si="9"/>
        <v>4.3071324806285443</v>
      </c>
    </row>
    <row r="21" spans="1:266" x14ac:dyDescent="0.25">
      <c r="A21" s="28" t="s">
        <v>15</v>
      </c>
      <c r="B21" s="97">
        <v>-8.6785489340000002</v>
      </c>
      <c r="C21" s="97">
        <v>-9.3357052800000009</v>
      </c>
      <c r="D21" s="97">
        <v>-8.3393390860000007</v>
      </c>
      <c r="E21" s="26">
        <v>-8.7024327639999992</v>
      </c>
      <c r="F21" s="97">
        <v>3.9801986999999997E-2</v>
      </c>
      <c r="G21" s="97">
        <v>2.9734878999999999E-2</v>
      </c>
      <c r="H21" s="97">
        <v>2.94781E-2</v>
      </c>
      <c r="I21" s="26">
        <v>9.6398630000000003E-3</v>
      </c>
      <c r="J21" s="97">
        <f t="shared" si="3"/>
        <v>5.0124219510940771</v>
      </c>
      <c r="K21" s="97">
        <f t="shared" si="3"/>
        <v>5.7991843163789021</v>
      </c>
      <c r="L21" s="97">
        <f t="shared" si="3"/>
        <v>5.8243874324252216</v>
      </c>
      <c r="M21" s="26">
        <f t="shared" si="3"/>
        <v>10.185082920096209</v>
      </c>
      <c r="N21" s="31">
        <f>('post-vaccine carriage (0.1)'!DN20*(1-'invasiveness (0.1)'!$F$90)+'post-vaccine carriage (0.1)'!BP20)*EXP('invasiveness (0.1)'!$B21)/1000*(100000/('post-vaccine carriage (0.1)'!BP$47+'post-vaccine carriage (0.1)'!DN$47))</f>
        <v>1.1633950808324275E-4</v>
      </c>
      <c r="O21" s="31">
        <f>('post-vaccine carriage (0.1)'!DO20*(1-'invasiveness (0.1)'!$F$90)+'post-vaccine carriage (0.1)'!BQ20)*EXP('invasiveness (0.1)'!$B21)/1000*(100000/('post-vaccine carriage (0.1)'!BQ$47+'post-vaccine carriage (0.1)'!DO$47))</f>
        <v>1.5747235714575324E-4</v>
      </c>
      <c r="P21" s="31">
        <f>('post-vaccine carriage (0.1)'!DP20*(1-'invasiveness (0.1)'!$F$90)+'post-vaccine carriage (0.1)'!BR20)*EXP('invasiveness (0.1)'!$B21)/1000*(100000/('post-vaccine carriage (0.1)'!BR$47+'post-vaccine carriage (0.1)'!DP$47))</f>
        <v>1.5765169388483446E-4</v>
      </c>
      <c r="Q21" s="31">
        <f>('post-vaccine carriage (0.1)'!DQ20*(1-'invasiveness (0.1)'!$F$90)+'post-vaccine carriage (0.1)'!BS20)*EXP('invasiveness (0.1)'!$B21)/1000*(100000/('post-vaccine carriage (0.1)'!BS$47+'post-vaccine carriage (0.1)'!DQ$47))</f>
        <v>7.3781249145571325E-5</v>
      </c>
      <c r="R21" s="31">
        <f>('post-vaccine carriage (0.1)'!DR20*(1-'invasiveness (0.1)'!$F$90)+'post-vaccine carriage (0.1)'!BT20)*EXP('invasiveness (0.1)'!$B21)/1000*(100000/('post-vaccine carriage (0.1)'!BT$47+'post-vaccine carriage (0.1)'!DR$47))</f>
        <v>3.9936083129044106E-5</v>
      </c>
      <c r="S21" s="31">
        <f>('post-vaccine carriage (0.1)'!DS20*(1-'invasiveness (0.1)'!$F$90)+'post-vaccine carriage (0.1)'!BU20)*EXP('invasiveness (0.1)'!$B21)/1000*(100000/('post-vaccine carriage (0.1)'!BU$47+'post-vaccine carriage (0.1)'!DS$47))</f>
        <v>2.5491891869918322E-5</v>
      </c>
      <c r="T21" s="31">
        <f>('post-vaccine carriage (0.1)'!DT20*(1-'invasiveness (0.1)'!$F$90)+'post-vaccine carriage (0.1)'!BV20)*EXP('invasiveness (0.1)'!$B21)/1000*(100000/('post-vaccine carriage (0.1)'!BV$47+'post-vaccine carriage (0.1)'!DT$47))</f>
        <v>1.2064312440472594E-5</v>
      </c>
      <c r="U21" s="31">
        <f>('post-vaccine carriage (0.1)'!DU20*(1-'invasiveness (0.1)'!$F$90)+'post-vaccine carriage (0.1)'!BW20)*EXP('invasiveness (0.1)'!$B21)/1000*(100000/('post-vaccine carriage (0.1)'!BW$47+'post-vaccine carriage (0.1)'!DU$47))</f>
        <v>2.0769830154652689E-5</v>
      </c>
      <c r="V21" s="31">
        <f>('post-vaccine carriage (0.1)'!DV20*(1-'invasiveness (0.1)'!$F$90)+'post-vaccine carriage (0.1)'!BX20)*EXP('invasiveness (0.1)'!$B21)/1000*(100000/('post-vaccine carriage (0.1)'!BX$47+'post-vaccine carriage (0.1)'!DV$47))</f>
        <v>1.0991703873830268E-5</v>
      </c>
      <c r="W21" s="38">
        <f>('post-vaccine carriage (0.1)'!DW20*(1-'invasiveness (0.1)'!$F$90)+'post-vaccine carriage (0.1)'!BY20)*EXP('invasiveness (0.1)'!$B21)/1000*(100000/('post-vaccine carriage (0.1)'!BY$47+'post-vaccine carriage (0.1)'!DW$47))</f>
        <v>1.9302575273226851E-5</v>
      </c>
      <c r="X21" s="31">
        <f>('post-vaccine carriage (0.1)'!DX20*(1-'invasiveness (0.1)'!$F$90)+'post-vaccine carriage (0.1)'!BZ20)*EXP('invasiveness (0.1)'!$C21)/1000*(100000/('post-vaccine carriage (0.1)'!BZ$47+'post-vaccine carriage (0.1)'!DX$47))</f>
        <v>2.6701803346719809E-5</v>
      </c>
      <c r="Y21" s="31">
        <f>('post-vaccine carriage (0.1)'!DY20*(1-'invasiveness (0.1)'!$F$90)+'post-vaccine carriage (0.1)'!CA20)*EXP('invasiveness (0.1)'!$C21)/1000*(100000/('post-vaccine carriage (0.1)'!CA$47+'post-vaccine carriage (0.1)'!DY$47))</f>
        <v>5.1337522735989253E-5</v>
      </c>
      <c r="Z21" s="31">
        <f>('post-vaccine carriage (0.1)'!DZ20*(1-'invasiveness (0.1)'!$F$90)+'post-vaccine carriage (0.1)'!CB20)*EXP('invasiveness (0.1)'!$C21)/1000*(100000/('post-vaccine carriage (0.1)'!CB$47+'post-vaccine carriage (0.1)'!DZ$47))</f>
        <v>8.2343881390222222E-5</v>
      </c>
      <c r="AA21" s="31">
        <f>('post-vaccine carriage (0.1)'!EA20*(1-'invasiveness (0.1)'!$F$90)+'post-vaccine carriage (0.1)'!CC20)*EXP('invasiveness (0.1)'!$C21)/1000*(100000/('post-vaccine carriage (0.1)'!CC$47+'post-vaccine carriage (0.1)'!EA$47))</f>
        <v>5.352012435661883E-5</v>
      </c>
      <c r="AB21" s="31">
        <f>('post-vaccine carriage (0.1)'!EB20*(1-'invasiveness (0.1)'!$F$90)+'post-vaccine carriage (0.1)'!CD20)*EXP('invasiveness (0.1)'!$C21)/1000*(100000/('post-vaccine carriage (0.1)'!CD$47+'post-vaccine carriage (0.1)'!EB$47))</f>
        <v>2.8043845016343711E-5</v>
      </c>
      <c r="AC21" s="31">
        <f>('post-vaccine carriage (0.1)'!EC20*(1-'invasiveness (0.1)'!$F$90)+'post-vaccine carriage (0.1)'!CE20)*EXP('invasiveness (0.1)'!$C21)/1000*(100000/('post-vaccine carriage (0.1)'!CE$47+'post-vaccine carriage (0.1)'!EC$47))</f>
        <v>1.5053149618176838E-5</v>
      </c>
      <c r="AD21" s="31">
        <f>('post-vaccine carriage (0.1)'!ED20*(1-'invasiveness (0.1)'!$F$90)+'post-vaccine carriage (0.1)'!CF20)*EXP('invasiveness (0.1)'!$C21)/1000*(100000/('post-vaccine carriage (0.1)'!CF$47+'post-vaccine carriage (0.1)'!ED$47))</f>
        <v>7.4424419268161314E-6</v>
      </c>
      <c r="AE21" s="31">
        <f>('post-vaccine carriage (0.1)'!EE20*(1-'invasiveness (0.1)'!$F$90)+'post-vaccine carriage (0.1)'!CG20)*EXP('invasiveness (0.1)'!$C21)/1000*(100000/('post-vaccine carriage (0.1)'!CG$47+'post-vaccine carriage (0.1)'!EE$47))</f>
        <v>4.7974844366294625E-6</v>
      </c>
      <c r="AF21" s="31">
        <f>('post-vaccine carriage (0.1)'!EF20*(1-'invasiveness (0.1)'!$F$90)+'post-vaccine carriage (0.1)'!CH20)*EXP('invasiveness (0.1)'!$C21)/1000*(100000/('post-vaccine carriage (0.1)'!CH$47+'post-vaccine carriage (0.1)'!EF$47))</f>
        <v>1.3488340420796996E-6</v>
      </c>
      <c r="AG21" s="38">
        <f>('post-vaccine carriage (0.1)'!EG20*(1-'invasiveness (0.1)'!$F$90)+'post-vaccine carriage (0.1)'!CI20)*EXP('invasiveness (0.1)'!$C21)/1000*(100000/('post-vaccine carriage (0.1)'!CI$47+'post-vaccine carriage (0.1)'!EG$47))</f>
        <v>2.8502017075229626E-6</v>
      </c>
      <c r="AH21" s="31">
        <f>('post-vaccine carriage (0.1)'!EH20*(1-'invasiveness (0.1)'!$F$90)+'post-vaccine carriage (0.1)'!CJ20)*EXP('invasiveness (0.1)'!$D21)/1000*(100000/('post-vaccine carriage (0.1)'!CJ$47+'post-vaccine carriage (0.1)'!EH$47))</f>
        <v>5.311852129805987E-5</v>
      </c>
      <c r="AI21" s="31">
        <f>('post-vaccine carriage (0.1)'!EI20*(1-'invasiveness (0.1)'!$F$90)+'post-vaccine carriage (0.1)'!CK20)*EXP('invasiveness (0.1)'!$D21)/1000*(100000/('post-vaccine carriage (0.1)'!CK$47+'post-vaccine carriage (0.1)'!EI$47))</f>
        <v>1.11439882243089E-4</v>
      </c>
      <c r="AJ21" s="31">
        <f>('post-vaccine carriage (0.1)'!EJ20*(1-'invasiveness (0.1)'!$F$90)+'post-vaccine carriage (0.1)'!CL20)*EXP('invasiveness (0.1)'!$D21)/1000*(100000/('post-vaccine carriage (0.1)'!CL$47+'post-vaccine carriage (0.1)'!EJ$47))</f>
        <v>1.649287393461097E-4</v>
      </c>
      <c r="AK21" s="31">
        <f>('post-vaccine carriage (0.1)'!EK20*(1-'invasiveness (0.1)'!$F$90)+'post-vaccine carriage (0.1)'!CM20)*EXP('invasiveness (0.1)'!$D21)/1000*(100000/('post-vaccine carriage (0.1)'!CM$47+'post-vaccine carriage (0.1)'!EK$47))</f>
        <v>1.2150483158586662E-4</v>
      </c>
      <c r="AL21" s="31">
        <f>('post-vaccine carriage (0.1)'!EL20*(1-'invasiveness (0.1)'!$F$90)+'post-vaccine carriage (0.1)'!CN20)*EXP('invasiveness (0.1)'!$D21)/1000*(100000/('post-vaccine carriage (0.1)'!CN$47+'post-vaccine carriage (0.1)'!EL$47))</f>
        <v>7.4034710813975798E-5</v>
      </c>
      <c r="AM21" s="31">
        <f>('post-vaccine carriage (0.1)'!EM20*(1-'invasiveness (0.1)'!$F$90)+'post-vaccine carriage (0.1)'!CO20)*EXP('invasiveness (0.1)'!$D21)/1000*(100000/('post-vaccine carriage (0.1)'!CO$47+'post-vaccine carriage (0.1)'!EM$47))</f>
        <v>5.1281468380230819E-5</v>
      </c>
      <c r="AN21" s="31">
        <f>('post-vaccine carriage (0.1)'!EN20*(1-'invasiveness (0.1)'!$F$90)+'post-vaccine carriage (0.1)'!CP20)*EXP('invasiveness (0.1)'!$D21)/1000*(100000/('post-vaccine carriage (0.1)'!CP$47+'post-vaccine carriage (0.1)'!EN$47))</f>
        <v>3.6305275279375513E-5</v>
      </c>
      <c r="AO21" s="31">
        <f>('post-vaccine carriage (0.1)'!EO20*(1-'invasiveness (0.1)'!$F$90)+'post-vaccine carriage (0.1)'!CQ20)*EXP('invasiveness (0.1)'!$D21)/1000*(100000/('post-vaccine carriage (0.1)'!CQ$47+'post-vaccine carriage (0.1)'!EO$47))</f>
        <v>4.6785862837413646E-5</v>
      </c>
      <c r="AP21" s="31">
        <f>('post-vaccine carriage (0.1)'!EP20*(1-'invasiveness (0.1)'!$F$90)+'post-vaccine carriage (0.1)'!CR20)*EXP('invasiveness (0.1)'!$D21)/1000*(100000/('post-vaccine carriage (0.1)'!CR$47+'post-vaccine carriage (0.1)'!EP$47))</f>
        <v>1.7136547133703723E-5</v>
      </c>
      <c r="AQ21" s="38">
        <f>('post-vaccine carriage (0.1)'!EQ20*(1-'invasiveness (0.1)'!$F$90)+'post-vaccine carriage (0.1)'!CS20)*EXP('invasiveness (0.1)'!$D21)/1000*(100000/('post-vaccine carriage (0.1)'!CS$47+'post-vaccine carriage (0.1)'!EQ$47))</f>
        <v>5.8040995627528488E-6</v>
      </c>
      <c r="AR21" s="31">
        <f>('post-vaccine carriage (0.1)'!ER20*(1-'invasiveness (0.1)'!$F$90)+'post-vaccine carriage (0.1)'!CT20)*EXP('invasiveness (0.1)'!$E21)/1000*(100000/('post-vaccine carriage (0.1)'!CT$47+'post-vaccine carriage (0.1)'!ER$47))</f>
        <v>3.6505322484725898E-5</v>
      </c>
      <c r="AS21" s="31">
        <f>('post-vaccine carriage (0.1)'!ES20*(1-'invasiveness (0.1)'!$F$90)+'post-vaccine carriage (0.1)'!CU20)*EXP('invasiveness (0.1)'!$E21)/1000*(100000/('post-vaccine carriage (0.1)'!CU$47+'post-vaccine carriage (0.1)'!ES$47))</f>
        <v>6.3161175470157583E-5</v>
      </c>
      <c r="AT21" s="31">
        <f>('post-vaccine carriage (0.1)'!ET20*(1-'invasiveness (0.1)'!$F$90)+'post-vaccine carriage (0.1)'!CV20)*EXP('invasiveness (0.1)'!$E21)/1000*(100000/('post-vaccine carriage (0.1)'!CV$47+'post-vaccine carriage (0.1)'!ET$47))</f>
        <v>1.1031578080969353E-4</v>
      </c>
      <c r="AU21" s="31">
        <f>('post-vaccine carriage (0.1)'!EU20*(1-'invasiveness (0.1)'!$F$90)+'post-vaccine carriage (0.1)'!CW20)*EXP('invasiveness (0.1)'!$E21)/1000*(100000/('post-vaccine carriage (0.1)'!CW$47+'post-vaccine carriage (0.1)'!EU$47))</f>
        <v>7.8193939619491739E-5</v>
      </c>
      <c r="AV21" s="31">
        <f>('post-vaccine carriage (0.1)'!EV20*(1-'invasiveness (0.1)'!$F$90)+'post-vaccine carriage (0.1)'!CX20)*EXP('invasiveness (0.1)'!$E21)/1000*(100000/('post-vaccine carriage (0.1)'!CX$47+'post-vaccine carriage (0.1)'!EV$47))</f>
        <v>4.9345527983357341E-5</v>
      </c>
      <c r="AW21" s="31">
        <f>('post-vaccine carriage (0.1)'!EW20*(1-'invasiveness (0.1)'!$F$90)+'post-vaccine carriage (0.1)'!CY20)*EXP('invasiveness (0.1)'!$E21)/1000*(100000/('post-vaccine carriage (0.1)'!CY$47+'post-vaccine carriage (0.1)'!EW$47))</f>
        <v>3.367994114053405E-5</v>
      </c>
      <c r="AX21" s="31">
        <f>('post-vaccine carriage (0.1)'!EX20*(1-'invasiveness (0.1)'!$F$90)+'post-vaccine carriage (0.1)'!CZ20)*EXP('invasiveness (0.1)'!$E21)/1000*(100000/('post-vaccine carriage (0.1)'!CZ$47+'post-vaccine carriage (0.1)'!EX$47))</f>
        <v>1.9584155966474677E-5</v>
      </c>
      <c r="AY21" s="31">
        <f>('post-vaccine carriage (0.1)'!EY20*(1-'invasiveness (0.1)'!$F$90)+'post-vaccine carriage (0.1)'!DA20)*EXP('invasiveness (0.1)'!$E21)/1000*(100000/('post-vaccine carriage (0.1)'!DA$47+'post-vaccine carriage (0.1)'!EY$47))</f>
        <v>2.8868434802273723E-5</v>
      </c>
      <c r="AZ21" s="31">
        <f>('post-vaccine carriage (0.1)'!EZ20*(1-'invasiveness (0.1)'!$F$90)+'post-vaccine carriage (0.1)'!DB20)*EXP('invasiveness (0.1)'!$E21)/1000*(100000/('post-vaccine carriage (0.1)'!DB$47+'post-vaccine carriage (0.1)'!EZ$47))</f>
        <v>1.4564693287042209E-5</v>
      </c>
      <c r="BA21" s="38">
        <f>('post-vaccine carriage (0.1)'!FA20*(1-'invasiveness (0.1)'!$F$90)+'post-vaccine carriage (0.1)'!DC20)*EXP('invasiveness (0.1)'!$E21)/1000*(100000/('post-vaccine carriage (0.1)'!DC$47+'post-vaccine carriage (0.1)'!FA$47))</f>
        <v>2.4505959753738262E-5</v>
      </c>
      <c r="BB21" s="31">
        <f>('post-vaccine carriage (0.1)'!DN20*(1-'invasiveness (0.1)'!$F$90)+'post-vaccine carriage (0.1)'!BP20)*EXP('invasiveness (0.1)'!$B21-1.96*$J21)/1000*(100000/('post-vaccine carriage (0.1)'!BP$47+'post-vaccine carriage (0.1)'!DN$47))</f>
        <v>6.2960406340606733E-9</v>
      </c>
      <c r="BC21" s="31">
        <f>('post-vaccine carriage (0.1)'!DO20*(1-'invasiveness (0.1)'!$F$90)+'post-vaccine carriage (0.1)'!BQ20)*EXP('invasiveness (0.1)'!$B21-1.96*$J21)/1000*(100000/('post-vaccine carriage (0.1)'!BQ$47+'post-vaccine carriage (0.1)'!DO$47))</f>
        <v>8.5220607828389385E-9</v>
      </c>
      <c r="BD21" s="31">
        <f>('post-vaccine carriage (0.1)'!DP20*(1-'invasiveness (0.1)'!$F$90)+'post-vaccine carriage (0.1)'!BR20)*EXP('invasiveness (0.1)'!$B21-1.96*$J21)/1000*(100000/('post-vaccine carriage (0.1)'!BR$47+'post-vaccine carriage (0.1)'!DP$47))</f>
        <v>8.5317660963221943E-9</v>
      </c>
      <c r="BE21" s="31">
        <f>('post-vaccine carriage (0.1)'!DQ20*(1-'invasiveness (0.1)'!$F$90)+'post-vaccine carriage (0.1)'!BS20)*EXP('invasiveness (0.1)'!$B21-1.96*$J21)/1000*(100000/('post-vaccine carriage (0.1)'!BS$47+'post-vaccine carriage (0.1)'!DQ$47))</f>
        <v>3.9928804092921993E-9</v>
      </c>
      <c r="BF21" s="31">
        <f>('post-vaccine carriage (0.1)'!DR20*(1-'invasiveness (0.1)'!$F$90)+'post-vaccine carriage (0.1)'!BT20)*EXP('invasiveness (0.1)'!$B21-1.96*$J21)/1000*(100000/('post-vaccine carriage (0.1)'!BT$47+'post-vaccine carriage (0.1)'!DR$47))</f>
        <v>2.1612537846195631E-9</v>
      </c>
      <c r="BG21" s="31">
        <f>('post-vaccine carriage (0.1)'!DS20*(1-'invasiveness (0.1)'!$F$90)+'post-vaccine carriage (0.1)'!BU20)*EXP('invasiveness (0.1)'!$B21-1.96*$J21)/1000*(100000/('post-vaccine carriage (0.1)'!BU$47+'post-vaccine carriage (0.1)'!DS$47))</f>
        <v>1.3795656324870124E-9</v>
      </c>
      <c r="BH21" s="31">
        <f>('post-vaccine carriage (0.1)'!DT20*(1-'invasiveness (0.1)'!$F$90)+'post-vaccine carriage (0.1)'!BV20)*EXP('invasiveness (0.1)'!$B21-1.96*$J21)/1000*(100000/('post-vaccine carriage (0.1)'!BV$47+'post-vaccine carriage (0.1)'!DT$47))</f>
        <v>6.5289429703338966E-10</v>
      </c>
      <c r="BI21" s="31">
        <f>('post-vaccine carriage (0.1)'!DU20*(1-'invasiveness (0.1)'!$F$90)+'post-vaccine carriage (0.1)'!BW20)*EXP('invasiveness (0.1)'!$B21-1.96*$J21)/1000*(100000/('post-vaccine carriage (0.1)'!BW$47+'post-vaccine carriage (0.1)'!DU$47))</f>
        <v>1.1240179434372857E-9</v>
      </c>
      <c r="BJ21" s="31">
        <f>('post-vaccine carriage (0.1)'!DV20*(1-'invasiveness (0.1)'!$F$90)+'post-vaccine carriage (0.1)'!BX20)*EXP('invasiveness (0.1)'!$B21-1.96*$J21)/1000*(100000/('post-vaccine carriage (0.1)'!BX$47+'post-vaccine carriage (0.1)'!DV$47))</f>
        <v>5.9484705898602195E-10</v>
      </c>
      <c r="BK21" s="38">
        <f>('post-vaccine carriage (0.1)'!DW20*(1-'invasiveness (0.1)'!$F$90)+'post-vaccine carriage (0.1)'!BY20)*EXP('invasiveness (0.1)'!$B21-1.96*$J21)/1000*(100000/('post-vaccine carriage (0.1)'!BY$47+'post-vaccine carriage (0.1)'!DW$47))</f>
        <v>1.0446133069025408E-9</v>
      </c>
      <c r="BL21" s="31">
        <f>('post-vaccine carriage (0.1)'!DX20*(1-'invasiveness (0.1)'!$F$90)+'post-vaccine carriage (0.1)'!BZ20)*EXP('invasiveness (0.1)'!$C21-1.96*$K21)/1000*(100000/('post-vaccine carriage (0.1)'!BZ$47+'post-vaccine carriage (0.1)'!DX$47))</f>
        <v>3.0915426817232671E-10</v>
      </c>
      <c r="BM21" s="31">
        <f>('post-vaccine carriage (0.1)'!DY20*(1-'invasiveness (0.1)'!$F$90)+'post-vaccine carriage (0.1)'!CA20)*EXP('invasiveness (0.1)'!$C21-1.96*$K21)/1000*(100000/('post-vaccine carriage (0.1)'!CA$47+'post-vaccine carriage (0.1)'!DY$47))</f>
        <v>5.9438735523361747E-10</v>
      </c>
      <c r="BN21" s="31">
        <f>('post-vaccine carriage (0.1)'!DZ20*(1-'invasiveness (0.1)'!$F$90)+'post-vaccine carriage (0.1)'!CB20)*EXP('invasiveness (0.1)'!$C21-1.96*$K21)/1000*(100000/('post-vaccine carriage (0.1)'!CB$47+'post-vaccine carriage (0.1)'!DZ$47))</f>
        <v>9.5337989195363785E-10</v>
      </c>
      <c r="BO21" s="31">
        <f>('post-vaccine carriage (0.1)'!EA20*(1-'invasiveness (0.1)'!$F$90)+'post-vaccine carriage (0.1)'!CC20)*EXP('invasiveness (0.1)'!$C21-1.96*$K21)/1000*(100000/('post-vaccine carriage (0.1)'!CC$47+'post-vaccine carriage (0.1)'!EA$47))</f>
        <v>6.196575812919769E-10</v>
      </c>
      <c r="BP21" s="31">
        <f>('post-vaccine carriage (0.1)'!EB20*(1-'invasiveness (0.1)'!$F$90)+'post-vaccine carriage (0.1)'!CD20)*EXP('invasiveness (0.1)'!$C21-1.96*$K21)/1000*(100000/('post-vaccine carriage (0.1)'!CD$47+'post-vaccine carriage (0.1)'!EB$47))</f>
        <v>3.2469246627984565E-10</v>
      </c>
      <c r="BQ21" s="31">
        <f>('post-vaccine carriage (0.1)'!EC20*(1-'invasiveness (0.1)'!$F$90)+'post-vaccine carriage (0.1)'!CE20)*EXP('invasiveness (0.1)'!$C21-1.96*$K21)/1000*(100000/('post-vaccine carriage (0.1)'!CE$47+'post-vaccine carriage (0.1)'!EC$47))</f>
        <v>1.7428581109176997E-10</v>
      </c>
      <c r="BR21" s="31">
        <f>('post-vaccine carriage (0.1)'!ED20*(1-'invasiveness (0.1)'!$F$90)+'post-vaccine carriage (0.1)'!CF20)*EXP('invasiveness (0.1)'!$C21-1.96*$K21)/1000*(100000/('post-vaccine carriage (0.1)'!CF$47+'post-vaccine carriage (0.1)'!ED$47))</f>
        <v>8.6168812548854768E-11</v>
      </c>
      <c r="BS21" s="31">
        <f>('post-vaccine carriage (0.1)'!EE20*(1-'invasiveness (0.1)'!$F$90)+'post-vaccine carriage (0.1)'!CG20)*EXP('invasiveness (0.1)'!$C21-1.96*$K21)/1000*(100000/('post-vaccine carriage (0.1)'!CG$47+'post-vaccine carriage (0.1)'!EE$47))</f>
        <v>5.5545416570394594E-11</v>
      </c>
      <c r="BT21" s="31">
        <f>('post-vaccine carriage (0.1)'!EF20*(1-'invasiveness (0.1)'!$F$90)+'post-vaccine carriage (0.1)'!CH20)*EXP('invasiveness (0.1)'!$C21-1.96*$K21)/1000*(100000/('post-vaccine carriage (0.1)'!CH$47+'post-vaccine carriage (0.1)'!EF$47))</f>
        <v>1.5616840396523145E-11</v>
      </c>
      <c r="BU21" s="38">
        <f>('post-vaccine carriage (0.1)'!EG20*(1-'invasiveness (0.1)'!$F$90)+'post-vaccine carriage (0.1)'!CI20)*EXP('invasiveness (0.1)'!$C21-1.96*$K21)/1000*(100000/('post-vaccine carriage (0.1)'!CI$47+'post-vaccine carriage (0.1)'!EG$47))</f>
        <v>3.2999719591636605E-11</v>
      </c>
      <c r="BV21" s="31">
        <f>('post-vaccine carriage (0.1)'!EH20*(1-'invasiveness (0.1)'!$F$90)+'post-vaccine carriage (0.1)'!CJ20)*EXP('invasiveness (0.1)'!$D21-1.96*$L21)/1000*(100000/('post-vaccine carriage (0.1)'!CJ$47+'post-vaccine carriage (0.1)'!EH$47))</f>
        <v>5.8536574569154428E-10</v>
      </c>
      <c r="BW21" s="31">
        <f>('post-vaccine carriage (0.1)'!EI20*(1-'invasiveness (0.1)'!$F$90)+'post-vaccine carriage (0.1)'!CK20)*EXP('invasiveness (0.1)'!$D21-1.96*$L21)/1000*(100000/('post-vaccine carriage (0.1)'!CK$47+'post-vaccine carriage (0.1)'!EI$47))</f>
        <v>1.2280667491281668E-9</v>
      </c>
      <c r="BX21" s="31">
        <f>('post-vaccine carriage (0.1)'!EJ20*(1-'invasiveness (0.1)'!$F$90)+'post-vaccine carriage (0.1)'!CL20)*EXP('invasiveness (0.1)'!$D21-1.96*$L21)/1000*(100000/('post-vaccine carriage (0.1)'!CL$47+'post-vaccine carriage (0.1)'!EJ$47))</f>
        <v>1.8175135928873847E-9</v>
      </c>
      <c r="BY21" s="31">
        <f>('post-vaccine carriage (0.1)'!EK20*(1-'invasiveness (0.1)'!$F$90)+'post-vaccine carriage (0.1)'!CM20)*EXP('invasiveness (0.1)'!$D21-1.96*$L21)/1000*(100000/('post-vaccine carriage (0.1)'!CM$47+'post-vaccine carriage (0.1)'!EK$47))</f>
        <v>1.3389824228594276E-9</v>
      </c>
      <c r="BZ21" s="31">
        <f>('post-vaccine carriage (0.1)'!EL20*(1-'invasiveness (0.1)'!$F$90)+'post-vaccine carriage (0.1)'!CN20)*EXP('invasiveness (0.1)'!$D21-1.96*$L21)/1000*(100000/('post-vaccine carriage (0.1)'!CN$47+'post-vaccine carriage (0.1)'!EL$47))</f>
        <v>8.1586201279032327E-10</v>
      </c>
      <c r="CA21" s="31">
        <f>('post-vaccine carriage (0.1)'!EM20*(1-'invasiveness (0.1)'!$F$90)+'post-vaccine carriage (0.1)'!CO20)*EXP('invasiveness (0.1)'!$D21-1.96*$L21)/1000*(100000/('post-vaccine carriage (0.1)'!CO$47+'post-vaccine carriage (0.1)'!EM$47))</f>
        <v>5.6512143495318974E-10</v>
      </c>
      <c r="CB21" s="31">
        <f>('post-vaccine carriage (0.1)'!EN20*(1-'invasiveness (0.1)'!$F$90)+'post-vaccine carriage (0.1)'!CP20)*EXP('invasiveness (0.1)'!$D21-1.96*$L21)/1000*(100000/('post-vaccine carriage (0.1)'!CP$47+'post-vaccine carriage (0.1)'!EN$47))</f>
        <v>4.0008388820162155E-10</v>
      </c>
      <c r="CC21" s="31">
        <f>('post-vaccine carriage (0.1)'!EO20*(1-'invasiveness (0.1)'!$F$90)+'post-vaccine carriage (0.1)'!CQ20)*EXP('invasiveness (0.1)'!$D21-1.96*$L21)/1000*(100000/('post-vaccine carriage (0.1)'!CQ$47+'post-vaccine carriage (0.1)'!EO$47))</f>
        <v>5.1557989225587199E-10</v>
      </c>
      <c r="CD21" s="31">
        <f>('post-vaccine carriage (0.1)'!EP20*(1-'invasiveness (0.1)'!$F$90)+'post-vaccine carriage (0.1)'!CR20)*EXP('invasiveness (0.1)'!$D21-1.96*$L21)/1000*(100000/('post-vaccine carriage (0.1)'!CR$47+'post-vaccine carriage (0.1)'!EP$47))</f>
        <v>1.8884463359233535E-10</v>
      </c>
      <c r="CE21" s="38">
        <f>('post-vaccine carriage (0.1)'!EQ20*(1-'invasiveness (0.1)'!$F$90)+'post-vaccine carriage (0.1)'!CS20)*EXP('invasiveness (0.1)'!$D21-1.96*$L21)/1000*(100000/('post-vaccine carriage (0.1)'!CS$47+'post-vaccine carriage (0.1)'!EQ$47))</f>
        <v>6.3961137953267529E-11</v>
      </c>
      <c r="CF21" s="31">
        <f>('post-vaccine carriage (0.1)'!ER20*(1-'invasiveness (0.1)'!$F$90)+'post-vaccine carriage (0.1)'!CT20)*EXP('invasiveness (0.1)'!$E21-1.96*$M21)/1000*(100000/('post-vaccine carriage (0.1)'!CT$47+'post-vaccine carriage (0.1)'!ER$47))</f>
        <v>7.8097760762105573E-14</v>
      </c>
      <c r="CG21" s="31">
        <f>('post-vaccine carriage (0.1)'!ES20*(1-'invasiveness (0.1)'!$F$90)+'post-vaccine carriage (0.1)'!CU20)*EXP('invasiveness (0.1)'!$E21-1.96*$M21)/1000*(100000/('post-vaccine carriage (0.1)'!CU$47+'post-vaccine carriage (0.1)'!ES$47))</f>
        <v>1.3512403221162163E-13</v>
      </c>
      <c r="CH21" s="31">
        <f>('post-vaccine carriage (0.1)'!ET20*(1-'invasiveness (0.1)'!$F$90)+'post-vaccine carriage (0.1)'!CV20)*EXP('invasiveness (0.1)'!$E21-1.96*$M21)/1000*(100000/('post-vaccine carriage (0.1)'!CV$47+'post-vaccine carriage (0.1)'!ET$47))</f>
        <v>2.360043651597675E-13</v>
      </c>
      <c r="CI21" s="31">
        <f>('post-vaccine carriage (0.1)'!EU20*(1-'invasiveness (0.1)'!$F$90)+'post-vaccine carriage (0.1)'!CW20)*EXP('invasiveness (0.1)'!$E21-1.96*$M21)/1000*(100000/('post-vaccine carriage (0.1)'!CW$47+'post-vaccine carriage (0.1)'!EU$47))</f>
        <v>1.67284417005348E-13</v>
      </c>
      <c r="CJ21" s="31">
        <f>('post-vaccine carriage (0.1)'!EV20*(1-'invasiveness (0.1)'!$F$90)+'post-vaccine carriage (0.1)'!CX20)*EXP('invasiveness (0.1)'!$E21-1.96*$M21)/1000*(100000/('post-vaccine carriage (0.1)'!CX$47+'post-vaccine carriage (0.1)'!EV$47))</f>
        <v>1.055674892541074E-13</v>
      </c>
      <c r="CK21" s="31">
        <f>('post-vaccine carriage (0.1)'!EW20*(1-'invasiveness (0.1)'!$F$90)+'post-vaccine carriage (0.1)'!CY20)*EXP('invasiveness (0.1)'!$E21-1.96*$M21)/1000*(100000/('post-vaccine carriage (0.1)'!CY$47+'post-vaccine carriage (0.1)'!EW$47))</f>
        <v>7.2053273513082205E-14</v>
      </c>
      <c r="CL21" s="31">
        <f>('post-vaccine carriage (0.1)'!EX20*(1-'invasiveness (0.1)'!$F$90)+'post-vaccine carriage (0.1)'!CZ20)*EXP('invasiveness (0.1)'!$E21-1.96*$M21)/1000*(100000/('post-vaccine carriage (0.1)'!CZ$47+'post-vaccine carriage (0.1)'!EX$47))</f>
        <v>4.1897417233814253E-14</v>
      </c>
      <c r="CM21" s="31">
        <f>('post-vaccine carriage (0.1)'!EY20*(1-'invasiveness (0.1)'!$F$90)+'post-vaccine carriage (0.1)'!DA20)*EXP('invasiveness (0.1)'!$E21-1.96*$M21)/1000*(100000/('post-vaccine carriage (0.1)'!DA$47+'post-vaccine carriage (0.1)'!EY$47))</f>
        <v>6.1759764366079497E-14</v>
      </c>
      <c r="CN21" s="31">
        <f>('post-vaccine carriage (0.1)'!EZ20*(1-'invasiveness (0.1)'!$F$90)+'post-vaccine carriage (0.1)'!DB20)*EXP('invasiveness (0.1)'!$E21-1.96*$M21)/1000*(100000/('post-vaccine carriage (0.1)'!DB$47+'post-vaccine carriage (0.1)'!EZ$47))</f>
        <v>3.1159016123766429E-14</v>
      </c>
      <c r="CO21" s="38">
        <f>('post-vaccine carriage (0.1)'!FA20*(1-'invasiveness (0.1)'!$F$90)+'post-vaccine carriage (0.1)'!DC20)*EXP('invasiveness (0.1)'!$E21-1.96*$M21)/1000*(100000/('post-vaccine carriage (0.1)'!DC$47+'post-vaccine carriage (0.1)'!FA$47))</f>
        <v>5.2426891527776851E-14</v>
      </c>
      <c r="CP21" s="31">
        <f>('post-vaccine carriage (0.1)'!DN20*(1-'invasiveness (0.1)'!$F$90)+'post-vaccine carriage (0.1)'!BP20)*MIN(1000, EXP('invasiveness (0.1)'!$B21+1.96*$J21))/1000*(100000/('post-vaccine carriage (0.1)'!BP$47+'post-vaccine carriage (0.1)'!DN$47))</f>
        <v>2.1497448837653819</v>
      </c>
      <c r="CQ21" s="31">
        <f>('post-vaccine carriage (0.1)'!DO20*(1-'invasiveness (0.1)'!$F$90)+'post-vaccine carriage (0.1)'!BQ20)*MIN(1000, EXP('invasiveness (0.1)'!$B21+1.96*$J21))/1000*(100000/('post-vaccine carriage (0.1)'!BQ$47+'post-vaccine carriage (0.1)'!DO$47))</f>
        <v>2.9098059608979758</v>
      </c>
      <c r="CR21" s="31">
        <f>('post-vaccine carriage (0.1)'!DP20*(1-'invasiveness (0.1)'!$F$90)+'post-vaccine carriage (0.1)'!BR20)*MIN(1000, EXP('invasiveness (0.1)'!$B21+1.96*$J21))/1000*(100000/('post-vaccine carriage (0.1)'!BR$47+'post-vaccine carriage (0.1)'!DP$47))</f>
        <v>2.9131197813160163</v>
      </c>
      <c r="CS21" s="31">
        <f>('post-vaccine carriage (0.1)'!DQ20*(1-'invasiveness (0.1)'!$F$90)+'post-vaccine carriage (0.1)'!BS20)*MIN(1000, EXP('invasiveness (0.1)'!$B21+1.96*$J21))/1000*(100000/('post-vaccine carriage (0.1)'!BS$47+'post-vaccine carriage (0.1)'!DQ$47))</f>
        <v>1.3633447956047942</v>
      </c>
      <c r="CT21" s="31">
        <f>('post-vaccine carriage (0.1)'!DR20*(1-'invasiveness (0.1)'!$F$90)+'post-vaccine carriage (0.1)'!BT20)*MIN(1000, EXP('invasiveness (0.1)'!$B21+1.96*$J21))/1000*(100000/('post-vaccine carriage (0.1)'!BT$47+'post-vaccine carriage (0.1)'!DR$47))</f>
        <v>0.73794699495259009</v>
      </c>
      <c r="CU21" s="31">
        <f>('post-vaccine carriage (0.1)'!DS20*(1-'invasiveness (0.1)'!$F$90)+'post-vaccine carriage (0.1)'!BU20)*MIN(1000, EXP('invasiveness (0.1)'!$B21+1.96*$J21))/1000*(100000/('post-vaccine carriage (0.1)'!BU$47+'post-vaccine carriage (0.1)'!DS$47))</f>
        <v>0.47104431699716504</v>
      </c>
      <c r="CV21" s="31">
        <f>('post-vaccine carriage (0.1)'!DT20*(1-'invasiveness (0.1)'!$F$90)+'post-vaccine carriage (0.1)'!BV20)*MIN(1000, EXP('invasiveness (0.1)'!$B21+1.96*$J21))/1000*(100000/('post-vaccine carriage (0.1)'!BV$47+'post-vaccine carriage (0.1)'!DT$47))</f>
        <v>0.22292679737390639</v>
      </c>
      <c r="CW21" s="31">
        <f>('post-vaccine carriage (0.1)'!DU20*(1-'invasiveness (0.1)'!$F$90)+'post-vaccine carriage (0.1)'!BW20)*MIN(1000, EXP('invasiveness (0.1)'!$B21+1.96*$J21))/1000*(100000/('post-vaccine carriage (0.1)'!BW$47+'post-vaccine carriage (0.1)'!DU$47))</f>
        <v>0.38378910868088678</v>
      </c>
      <c r="CX21" s="31">
        <f>('post-vaccine carriage (0.1)'!DV20*(1-'invasiveness (0.1)'!$F$90)+'post-vaccine carriage (0.1)'!BX20)*MIN(1000, EXP('invasiveness (0.1)'!$B21+1.96*$J21))/1000*(100000/('post-vaccine carriage (0.1)'!BX$47+'post-vaccine carriage (0.1)'!DV$47))</f>
        <v>0.20310692004751787</v>
      </c>
      <c r="CY21" s="38">
        <f>('post-vaccine carriage (0.1)'!DW20*(1-'invasiveness (0.1)'!$F$90)+'post-vaccine carriage (0.1)'!BY20)*MIN(1000, EXP('invasiveness (0.1)'!$B21+1.96*$J21))/1000*(100000/('post-vaccine carriage (0.1)'!BY$47+'post-vaccine carriage (0.1)'!DW$47))</f>
        <v>0.356676877191408</v>
      </c>
      <c r="CZ21" s="31">
        <f>('post-vaccine carriage (0.1)'!DX20*(1-'invasiveness (0.1)'!$F$90)+'post-vaccine carriage (0.1)'!BZ20)*MIN(1000, EXP('invasiveness (0.1)'!$C21+1.96*$K21))/1000*(100000/('post-vaccine carriage (0.1)'!BZ$47+'post-vaccine carriage (0.1)'!DX$47))</f>
        <v>2.3062476419360647</v>
      </c>
      <c r="DA21" s="31">
        <f>('post-vaccine carriage (0.1)'!DY20*(1-'invasiveness (0.1)'!$F$90)+'post-vaccine carriage (0.1)'!CA20)*MIN(1000, EXP('invasiveness (0.1)'!$C21+1.96*$K21))/1000*(100000/('post-vaccine carriage (0.1)'!CA$47+'post-vaccine carriage (0.1)'!DY$47))</f>
        <v>4.4340466153294047</v>
      </c>
      <c r="DB21" s="31">
        <f>('post-vaccine carriage (0.1)'!DZ20*(1-'invasiveness (0.1)'!$F$90)+'post-vaccine carriage (0.1)'!CB20)*MIN(1000, EXP('invasiveness (0.1)'!$C21+1.96*$K21))/1000*(100000/('post-vaccine carriage (0.1)'!CB$47+'post-vaccine carriage (0.1)'!DZ$47))</f>
        <v>7.112080776648817</v>
      </c>
      <c r="DC21" s="31">
        <f>('post-vaccine carriage (0.1)'!EA20*(1-'invasiveness (0.1)'!$F$90)+'post-vaccine carriage (0.1)'!CC20)*MIN(1000, EXP('invasiveness (0.1)'!$C21+1.96*$K21))/1000*(100000/('post-vaccine carriage (0.1)'!CC$47+'post-vaccine carriage (0.1)'!EA$47))</f>
        <v>4.6225589706749153</v>
      </c>
      <c r="DD21" s="31">
        <f>('post-vaccine carriage (0.1)'!EB20*(1-'invasiveness (0.1)'!$F$90)+'post-vaccine carriage (0.1)'!CD20)*MIN(1000, EXP('invasiveness (0.1)'!$C21+1.96*$K21))/1000*(100000/('post-vaccine carriage (0.1)'!CD$47+'post-vaccine carriage (0.1)'!EB$47))</f>
        <v>2.4221604286404239</v>
      </c>
      <c r="DE21" s="31">
        <f>('post-vaccine carriage (0.1)'!EC20*(1-'invasiveness (0.1)'!$F$90)+'post-vaccine carriage (0.1)'!CE20)*MIN(1000, EXP('invasiveness (0.1)'!$C21+1.96*$K21))/1000*(100000/('post-vaccine carriage (0.1)'!CE$47+'post-vaccine carriage (0.1)'!EC$47))</f>
        <v>1.3001477975043152</v>
      </c>
      <c r="DF21" s="31">
        <f>('post-vaccine carriage (0.1)'!ED20*(1-'invasiveness (0.1)'!$F$90)+'post-vaccine carriage (0.1)'!CF20)*MIN(1000, EXP('invasiveness (0.1)'!$C21+1.96*$K21))/1000*(100000/('post-vaccine carriage (0.1)'!CF$47+'post-vaccine carriage (0.1)'!ED$47))</f>
        <v>0.64280730110591344</v>
      </c>
      <c r="DG21" s="31">
        <f>('post-vaccine carriage (0.1)'!EE20*(1-'invasiveness (0.1)'!$F$90)+'post-vaccine carriage (0.1)'!CG20)*MIN(1000, EXP('invasiveness (0.1)'!$C21+1.96*$K21))/1000*(100000/('post-vaccine carriage (0.1)'!CG$47+'post-vaccine carriage (0.1)'!EE$47))</f>
        <v>0.41436104616360497</v>
      </c>
      <c r="DH21" s="31">
        <f>('post-vaccine carriage (0.1)'!EF20*(1-'invasiveness (0.1)'!$F$90)+'post-vaccine carriage (0.1)'!CH20)*MIN(1000, EXP('invasiveness (0.1)'!$C21+1.96*$K21))/1000*(100000/('post-vaccine carriage (0.1)'!CH$47+'post-vaccine carriage (0.1)'!EF$47))</f>
        <v>0.11649944719151484</v>
      </c>
      <c r="DI21" s="38">
        <f>('post-vaccine carriage (0.1)'!EG20*(1-'invasiveness (0.1)'!$F$90)+'post-vaccine carriage (0.1)'!CI20)*MIN(1000, EXP('invasiveness (0.1)'!$C21+1.96*$K21))/1000*(100000/('post-vaccine carriage (0.1)'!CI$47+'post-vaccine carriage (0.1)'!EG$47))</f>
        <v>0.24617329704903526</v>
      </c>
      <c r="DJ21" s="31">
        <f>('post-vaccine carriage (0.1)'!EH20*(1-'invasiveness (0.1)'!$F$90)+'post-vaccine carriage (0.1)'!CJ20)*MIN(1000, EXP('invasiveness (0.1)'!$D21+1.96*$L21))/1000*(100000/('post-vaccine carriage (0.1)'!CJ$47+'post-vaccine carriage (0.1)'!EH$47))</f>
        <v>4.8201954515788428</v>
      </c>
      <c r="DK21" s="31">
        <f>('post-vaccine carriage (0.1)'!EI20*(1-'invasiveness (0.1)'!$F$90)+'post-vaccine carriage (0.1)'!CK20)*MIN(1000, EXP('invasiveness (0.1)'!$D21+1.96*$L21))/1000*(100000/('post-vaccine carriage (0.1)'!CK$47+'post-vaccine carriage (0.1)'!EI$47))</f>
        <v>10.112518202426674</v>
      </c>
      <c r="DL21" s="31">
        <f>('post-vaccine carriage (0.1)'!EJ20*(1-'invasiveness (0.1)'!$F$90)+'post-vaccine carriage (0.1)'!CL20)*MIN(1000, EXP('invasiveness (0.1)'!$D21+1.96*$L21))/1000*(100000/('post-vaccine carriage (0.1)'!CL$47+'post-vaccine carriage (0.1)'!EJ$47))</f>
        <v>14.966319464540277</v>
      </c>
      <c r="DM21" s="31">
        <f>('post-vaccine carriage (0.1)'!EK20*(1-'invasiveness (0.1)'!$F$90)+'post-vaccine carriage (0.1)'!CM20)*MIN(1000, EXP('invasiveness (0.1)'!$D21+1.96*$L21))/1000*(100000/('post-vaccine carriage (0.1)'!CM$47+'post-vaccine carriage (0.1)'!EK$47))</f>
        <v>11.025853548683767</v>
      </c>
      <c r="DN21" s="31">
        <f>('post-vaccine carriage (0.1)'!EL20*(1-'invasiveness (0.1)'!$F$90)+'post-vaccine carriage (0.1)'!CN20)*MIN(1000, EXP('invasiveness (0.1)'!$D21+1.96*$L21))/1000*(100000/('post-vaccine carriage (0.1)'!CN$47+'post-vaccine carriage (0.1)'!EL$47))</f>
        <v>6.7182174428774113</v>
      </c>
      <c r="DO21" s="31">
        <f>('post-vaccine carriage (0.1)'!EM20*(1-'invasiveness (0.1)'!$F$90)+'post-vaccine carriage (0.1)'!CO20)*MIN(1000, EXP('invasiveness (0.1)'!$D21+1.96*$L21))/1000*(100000/('post-vaccine carriage (0.1)'!CO$47+'post-vaccine carriage (0.1)'!EM$47))</f>
        <v>4.6534936326569261</v>
      </c>
      <c r="DP21" s="31">
        <f>('post-vaccine carriage (0.1)'!EN20*(1-'invasiveness (0.1)'!$F$90)+'post-vaccine carriage (0.1)'!CP20)*MIN(1000, EXP('invasiveness (0.1)'!$D21+1.96*$L21))/1000*(100000/('post-vaccine carriage (0.1)'!CP$47+'post-vaccine carriage (0.1)'!EN$47))</f>
        <v>3.2944916103369661</v>
      </c>
      <c r="DQ21" s="31">
        <f>('post-vaccine carriage (0.1)'!EO20*(1-'invasiveness (0.1)'!$F$90)+'post-vaccine carriage (0.1)'!CQ20)*MIN(1000, EXP('invasiveness (0.1)'!$D21+1.96*$L21))/1000*(100000/('post-vaccine carriage (0.1)'!CQ$47+'post-vaccine carriage (0.1)'!EO$47))</f>
        <v>4.2455436961745736</v>
      </c>
      <c r="DR21" s="31">
        <f>('post-vaccine carriage (0.1)'!EP20*(1-'invasiveness (0.1)'!$F$90)+'post-vaccine carriage (0.1)'!CR20)*MIN(1000, EXP('invasiveness (0.1)'!$D21+1.96*$L21))/1000*(100000/('post-vaccine carriage (0.1)'!CR$47+'post-vaccine carriage (0.1)'!EP$47))</f>
        <v>1.5550415284745918</v>
      </c>
      <c r="DS21" s="38">
        <f>('post-vaccine carriage (0.1)'!EQ20*(1-'invasiveness (0.1)'!$F$90)+'post-vaccine carriage (0.1)'!CS20)*MIN(1000, EXP('invasiveness (0.1)'!$D21+1.96*$L21))/1000*(100000/('post-vaccine carriage (0.1)'!CS$47+'post-vaccine carriage (0.1)'!EQ$47))</f>
        <v>0.52668812363784445</v>
      </c>
      <c r="DT21" s="31">
        <f>('post-vaccine carriage (0.1)'!ER20*(1-'invasiveness (0.1)'!$F$90)+'post-vaccine carriage (0.1)'!CT20)*MIN(1000, EXP('invasiveness (0.1)'!$E21+1.96*$M21))/1000*(100000/('post-vaccine carriage (0.1)'!CT$47+'post-vaccine carriage (0.1)'!ER$47))</f>
        <v>219.67200696890504</v>
      </c>
      <c r="DU21" s="31">
        <f>('post-vaccine carriage (0.1)'!ES20*(1-'invasiveness (0.1)'!$F$90)+'post-vaccine carriage (0.1)'!CU20)*MIN(1000, EXP('invasiveness (0.1)'!$E21+1.96*$M21))/1000*(100000/('post-vaccine carriage (0.1)'!CU$47+'post-vaccine carriage (0.1)'!ES$47))</f>
        <v>380.07449965275583</v>
      </c>
      <c r="DV21" s="31">
        <f>('post-vaccine carriage (0.1)'!ET20*(1-'invasiveness (0.1)'!$F$90)+'post-vaccine carriage (0.1)'!CV20)*MIN(1000, EXP('invasiveness (0.1)'!$E21+1.96*$M21))/1000*(100000/('post-vaccine carriage (0.1)'!CV$47+'post-vaccine carriage (0.1)'!ET$47))</f>
        <v>663.82892469848991</v>
      </c>
      <c r="DW21" s="31">
        <f>('post-vaccine carriage (0.1)'!EU20*(1-'invasiveness (0.1)'!$F$90)+'post-vaccine carriage (0.1)'!CW20)*MIN(1000, EXP('invasiveness (0.1)'!$E21+1.96*$M21))/1000*(100000/('post-vaccine carriage (0.1)'!CW$47+'post-vaccine carriage (0.1)'!EU$47))</f>
        <v>470.53466398512506</v>
      </c>
      <c r="DX21" s="31">
        <f>('post-vaccine carriage (0.1)'!EV20*(1-'invasiveness (0.1)'!$F$90)+'post-vaccine carriage (0.1)'!CX20)*MIN(1000, EXP('invasiveness (0.1)'!$E21+1.96*$M21))/1000*(100000/('post-vaccine carriage (0.1)'!CX$47+'post-vaccine carriage (0.1)'!EV$47))</f>
        <v>296.9383758102627</v>
      </c>
      <c r="DY21" s="31">
        <f>('post-vaccine carriage (0.1)'!EW20*(1-'invasiveness (0.1)'!$F$90)+'post-vaccine carriage (0.1)'!CY20)*MIN(1000, EXP('invasiveness (0.1)'!$E21+1.96*$M21))/1000*(100000/('post-vaccine carriage (0.1)'!CY$47+'post-vaccine carriage (0.1)'!EW$47))</f>
        <v>202.67017961644669</v>
      </c>
      <c r="DZ21" s="31">
        <f>('post-vaccine carriage (0.1)'!EX20*(1-'invasiveness (0.1)'!$F$90)+'post-vaccine carriage (0.1)'!CZ20)*MIN(1000, EXP('invasiveness (0.1)'!$E21+1.96*$M21))/1000*(100000/('post-vaccine carriage (0.1)'!CZ$47+'post-vaccine carriage (0.1)'!EX$47))</f>
        <v>117.84831781030222</v>
      </c>
      <c r="EA21" s="31">
        <f>('post-vaccine carriage (0.1)'!EY20*(1-'invasiveness (0.1)'!$F$90)+'post-vaccine carriage (0.1)'!DA20)*MIN(1000, EXP('invasiveness (0.1)'!$E21+1.96*$M21))/1000*(100000/('post-vaccine carriage (0.1)'!DA$47+'post-vaccine carriage (0.1)'!EY$47))</f>
        <v>173.71677825116657</v>
      </c>
      <c r="EB21" s="31">
        <f>('post-vaccine carriage (0.1)'!EZ20*(1-'invasiveness (0.1)'!$F$90)+'post-vaccine carriage (0.1)'!DB20)*MIN(1000, EXP('invasiveness (0.1)'!$E21+1.96*$M21))/1000*(100000/('post-vaccine carriage (0.1)'!DB$47+'post-vaccine carriage (0.1)'!EZ$47))</f>
        <v>87.643532161365712</v>
      </c>
      <c r="EC21" s="38">
        <f>('post-vaccine carriage (0.1)'!FA20*(1-'invasiveness (0.1)'!$F$90)+'post-vaccine carriage (0.1)'!DC20)*MIN(1000, EXP('invasiveness (0.1)'!$E21+1.96*$M21))/1000*(100000/('post-vaccine carriage (0.1)'!DC$47+'post-vaccine carriage (0.1)'!FA$47))</f>
        <v>147.46543778801845</v>
      </c>
      <c r="GE21" s="41">
        <f t="shared" si="4"/>
        <v>1.1633321204260869E-4</v>
      </c>
      <c r="GF21" s="41">
        <f t="shared" si="4"/>
        <v>1.5746383508497041E-4</v>
      </c>
      <c r="GG21" s="41">
        <f t="shared" si="4"/>
        <v>1.5764316211873815E-4</v>
      </c>
      <c r="GH21" s="41">
        <f t="shared" si="4"/>
        <v>7.3777256265162026E-5</v>
      </c>
      <c r="GI21" s="41">
        <f t="shared" si="4"/>
        <v>3.9933921875259485E-5</v>
      </c>
      <c r="GJ21" s="41">
        <f t="shared" si="4"/>
        <v>2.5490512304285835E-5</v>
      </c>
      <c r="GK21" s="41">
        <f t="shared" si="4"/>
        <v>1.2063659546175561E-5</v>
      </c>
      <c r="GL21" s="41">
        <f t="shared" si="4"/>
        <v>2.076870613670925E-5</v>
      </c>
      <c r="GM21" s="41">
        <f t="shared" si="4"/>
        <v>1.0991109026771281E-5</v>
      </c>
      <c r="GN21" s="41">
        <f t="shared" si="4"/>
        <v>1.9301530659919947E-5</v>
      </c>
      <c r="GO21" s="41">
        <f t="shared" si="4"/>
        <v>2.6701494192451637E-5</v>
      </c>
      <c r="GP21" s="41">
        <f t="shared" si="4"/>
        <v>5.1336928348634021E-5</v>
      </c>
      <c r="GQ21" s="41">
        <f t="shared" si="4"/>
        <v>8.2342928010330262E-5</v>
      </c>
      <c r="GR21" s="41">
        <f t="shared" si="4"/>
        <v>5.351950469903754E-5</v>
      </c>
      <c r="GS21" s="41">
        <f t="shared" si="4"/>
        <v>2.8043520323877431E-5</v>
      </c>
      <c r="GT21" s="41">
        <f t="shared" si="4"/>
        <v>1.5052975332365747E-5</v>
      </c>
      <c r="GU21" s="41">
        <f t="shared" si="10"/>
        <v>7.4423557580035829E-6</v>
      </c>
      <c r="GV21" s="41">
        <f t="shared" si="10"/>
        <v>4.7974288912128923E-6</v>
      </c>
      <c r="GW21" s="41">
        <f t="shared" si="10"/>
        <v>1.348818425239303E-6</v>
      </c>
      <c r="GX21" s="41">
        <f t="shared" si="10"/>
        <v>2.8501687078033709E-6</v>
      </c>
      <c r="GY21" s="41">
        <f t="shared" si="10"/>
        <v>5.311793593231418E-5</v>
      </c>
      <c r="GZ21" s="41">
        <f t="shared" si="10"/>
        <v>1.1143865417633987E-4</v>
      </c>
      <c r="HA21" s="41">
        <f t="shared" si="6"/>
        <v>1.6492692183251681E-4</v>
      </c>
      <c r="HB21" s="41">
        <f t="shared" si="6"/>
        <v>1.2150349260344376E-4</v>
      </c>
      <c r="HC21" s="41">
        <f t="shared" si="6"/>
        <v>7.4033894951963002E-5</v>
      </c>
      <c r="HD21" s="41">
        <f t="shared" si="6"/>
        <v>5.1280903258795867E-5</v>
      </c>
      <c r="HE21" s="41">
        <f t="shared" si="6"/>
        <v>3.6304875195487314E-5</v>
      </c>
      <c r="HF21" s="41">
        <f t="shared" si="6"/>
        <v>4.678534725752139E-5</v>
      </c>
      <c r="HG21" s="41">
        <f t="shared" si="6"/>
        <v>1.7136358289070132E-5</v>
      </c>
      <c r="HH21" s="41">
        <f t="shared" si="6"/>
        <v>5.8040356016148956E-6</v>
      </c>
      <c r="HI21" s="41">
        <f t="shared" si="6"/>
        <v>3.6505322406628139E-5</v>
      </c>
      <c r="HJ21" s="41">
        <f t="shared" si="6"/>
        <v>6.3161175335033548E-5</v>
      </c>
      <c r="HK21" s="41">
        <f t="shared" si="6"/>
        <v>1.1031578057368917E-4</v>
      </c>
      <c r="HL21" s="41">
        <f t="shared" si="6"/>
        <v>7.8193939452207326E-5</v>
      </c>
      <c r="HM21" s="41">
        <f t="shared" si="6"/>
        <v>4.934552787778985E-5</v>
      </c>
      <c r="HN21" s="41">
        <f t="shared" si="6"/>
        <v>3.3679941068480779E-5</v>
      </c>
      <c r="HO21" s="41">
        <f t="shared" si="6"/>
        <v>1.958415592457726E-5</v>
      </c>
      <c r="HP21" s="41">
        <f t="shared" si="6"/>
        <v>2.8868434740513959E-5</v>
      </c>
      <c r="HQ21" s="41">
        <f t="shared" si="7"/>
        <v>1.4564693255883192E-5</v>
      </c>
      <c r="HR21" s="41">
        <f t="shared" si="7"/>
        <v>2.4505959701311371E-5</v>
      </c>
      <c r="HS21" s="41">
        <f t="shared" si="5"/>
        <v>2.1496285442572987</v>
      </c>
      <c r="HT21" s="41">
        <f t="shared" si="5"/>
        <v>2.9096484885408302</v>
      </c>
      <c r="HU21" s="41">
        <f t="shared" si="5"/>
        <v>2.9129621296221315</v>
      </c>
      <c r="HV21" s="41">
        <f t="shared" si="5"/>
        <v>1.3632710143556486</v>
      </c>
      <c r="HW21" s="41">
        <f t="shared" si="5"/>
        <v>0.73790705886946106</v>
      </c>
      <c r="HX21" s="41">
        <f t="shared" si="5"/>
        <v>0.47101882510529514</v>
      </c>
      <c r="HY21" s="41">
        <f t="shared" si="5"/>
        <v>0.22291473306146592</v>
      </c>
      <c r="HZ21" s="41">
        <f t="shared" si="5"/>
        <v>0.38376833885073214</v>
      </c>
      <c r="IA21" s="41">
        <f t="shared" si="5"/>
        <v>0.20309592834364404</v>
      </c>
      <c r="IB21" s="41">
        <f t="shared" si="5"/>
        <v>0.35665757461613479</v>
      </c>
      <c r="IC21" s="41">
        <f t="shared" si="5"/>
        <v>2.3062209401327181</v>
      </c>
      <c r="ID21" s="41">
        <f t="shared" si="5"/>
        <v>4.4339952778066687</v>
      </c>
      <c r="IE21" s="41">
        <f t="shared" si="5"/>
        <v>7.111998432767427</v>
      </c>
      <c r="IF21" s="41">
        <f t="shared" si="5"/>
        <v>4.6225054505505589</v>
      </c>
      <c r="IG21" s="41">
        <f t="shared" si="5"/>
        <v>2.4221323847954075</v>
      </c>
      <c r="IH21" s="41">
        <f t="shared" si="5"/>
        <v>1.3001327443546971</v>
      </c>
      <c r="II21" s="41">
        <f t="shared" si="11"/>
        <v>0.64279985866398659</v>
      </c>
      <c r="IJ21" s="41">
        <f t="shared" si="11"/>
        <v>0.41435624867916837</v>
      </c>
      <c r="IK21" s="41">
        <f t="shared" si="11"/>
        <v>0.11649809835747275</v>
      </c>
      <c r="IL21" s="41">
        <f t="shared" si="11"/>
        <v>0.24617044684732775</v>
      </c>
      <c r="IM21" s="41">
        <f t="shared" si="11"/>
        <v>4.8201423330575448</v>
      </c>
      <c r="IN21" s="41">
        <f t="shared" si="11"/>
        <v>10.112406762544431</v>
      </c>
      <c r="IO21" s="41">
        <f t="shared" si="8"/>
        <v>14.96615453580093</v>
      </c>
      <c r="IP21" s="41">
        <f t="shared" si="8"/>
        <v>11.02573204385218</v>
      </c>
      <c r="IQ21" s="41">
        <f t="shared" si="8"/>
        <v>6.7181434081665969</v>
      </c>
      <c r="IR21" s="41">
        <f t="shared" si="8"/>
        <v>4.6534423511885459</v>
      </c>
      <c r="IS21" s="41">
        <f t="shared" si="8"/>
        <v>3.2944553050616867</v>
      </c>
      <c r="IT21" s="41">
        <f t="shared" si="8"/>
        <v>4.2454969103117364</v>
      </c>
      <c r="IU21" s="41">
        <f t="shared" si="8"/>
        <v>1.555024391927458</v>
      </c>
      <c r="IV21" s="41">
        <f t="shared" si="8"/>
        <v>0.52668231953828171</v>
      </c>
      <c r="IW21" s="41">
        <f t="shared" si="8"/>
        <v>219.67197046358254</v>
      </c>
      <c r="IX21" s="41">
        <f t="shared" si="8"/>
        <v>380.07443649158034</v>
      </c>
      <c r="IY21" s="41">
        <f t="shared" si="8"/>
        <v>663.82881438270908</v>
      </c>
      <c r="IZ21" s="41">
        <f t="shared" si="8"/>
        <v>470.53458579118546</v>
      </c>
      <c r="JA21" s="41">
        <f t="shared" si="8"/>
        <v>296.9383264647347</v>
      </c>
      <c r="JB21" s="41">
        <f t="shared" si="8"/>
        <v>202.67014593650555</v>
      </c>
      <c r="JC21" s="41">
        <f t="shared" si="8"/>
        <v>117.84829822614626</v>
      </c>
      <c r="JD21" s="41">
        <f t="shared" si="8"/>
        <v>173.71674938273176</v>
      </c>
      <c r="JE21" s="41">
        <f t="shared" si="9"/>
        <v>87.643517596672424</v>
      </c>
      <c r="JF21" s="41">
        <f t="shared" si="9"/>
        <v>147.46541328205871</v>
      </c>
    </row>
    <row r="22" spans="1:266" x14ac:dyDescent="0.25">
      <c r="A22" s="28" t="s">
        <v>16</v>
      </c>
      <c r="B22" s="97">
        <v>1.5369150030000001</v>
      </c>
      <c r="C22" s="97">
        <v>-0.96674581699999995</v>
      </c>
      <c r="D22" s="97">
        <v>-8.9220991040000008</v>
      </c>
      <c r="E22" s="26">
        <v>1.473645273</v>
      </c>
      <c r="F22" s="97">
        <v>4.8181950630000001</v>
      </c>
      <c r="G22" s="97">
        <v>0.68859371800000002</v>
      </c>
      <c r="H22" s="97">
        <v>2.9545762999999999E-2</v>
      </c>
      <c r="I22" s="26">
        <v>0.57179516200000002</v>
      </c>
      <c r="J22" s="97">
        <f t="shared" si="3"/>
        <v>0.45557282544219341</v>
      </c>
      <c r="K22" s="97">
        <f t="shared" si="3"/>
        <v>1.205087195202589</v>
      </c>
      <c r="L22" s="97">
        <f t="shared" si="3"/>
        <v>5.8177143704376437</v>
      </c>
      <c r="M22" s="26">
        <f t="shared" si="3"/>
        <v>1.322451525067136</v>
      </c>
      <c r="N22" s="31">
        <f>('post-vaccine carriage (0.1)'!DN21*(1-'invasiveness (0.1)'!$F$90)+'post-vaccine carriage (0.1)'!BP21)*EXP('invasiveness (0.1)'!$B22)/1000*(100000/('post-vaccine carriage (0.1)'!BP$47+'post-vaccine carriage (0.1)'!DN$47))</f>
        <v>1.745157774392412</v>
      </c>
      <c r="O22" s="31">
        <f>('post-vaccine carriage (0.1)'!DO21*(1-'invasiveness (0.1)'!$F$90)+'post-vaccine carriage (0.1)'!BQ21)*EXP('invasiveness (0.1)'!$B22)/1000*(100000/('post-vaccine carriage (0.1)'!BQ$47+'post-vaccine carriage (0.1)'!DO$47))</f>
        <v>1.7322280196676059</v>
      </c>
      <c r="P22" s="31">
        <f>('post-vaccine carriage (0.1)'!DP21*(1-'invasiveness (0.1)'!$F$90)+'post-vaccine carriage (0.1)'!BR21)*EXP('invasiveness (0.1)'!$B22)/1000*(100000/('post-vaccine carriage (0.1)'!BR$47+'post-vaccine carriage (0.1)'!DP$47))</f>
        <v>1.0411177146099662</v>
      </c>
      <c r="Q22" s="31">
        <f>('post-vaccine carriage (0.1)'!DQ21*(1-'invasiveness (0.1)'!$F$90)+'post-vaccine carriage (0.1)'!BS21)*EXP('invasiveness (0.1)'!$B22)/1000*(100000/('post-vaccine carriage (0.1)'!BS$47+'post-vaccine carriage (0.1)'!DQ$47))</f>
        <v>0.70929265531966212</v>
      </c>
      <c r="R22" s="31">
        <f>('post-vaccine carriage (0.1)'!DR21*(1-'invasiveness (0.1)'!$F$90)+'post-vaccine carriage (0.1)'!BT21)*EXP('invasiveness (0.1)'!$B22)/1000*(100000/('post-vaccine carriage (0.1)'!BT$47+'post-vaccine carriage (0.1)'!DR$47))</f>
        <v>0.726404025896494</v>
      </c>
      <c r="S22" s="31">
        <f>('post-vaccine carriage (0.1)'!DS21*(1-'invasiveness (0.1)'!$F$90)+'post-vaccine carriage (0.1)'!BU21)*EXP('invasiveness (0.1)'!$B22)/1000*(100000/('post-vaccine carriage (0.1)'!BU$47+'post-vaccine carriage (0.1)'!DS$47))</f>
        <v>0.68109159373383032</v>
      </c>
      <c r="T22" s="31">
        <f>('post-vaccine carriage (0.1)'!DT21*(1-'invasiveness (0.1)'!$F$90)+'post-vaccine carriage (0.1)'!BV21)*EXP('invasiveness (0.1)'!$B22)/1000*(100000/('post-vaccine carriage (0.1)'!BV$47+'post-vaccine carriage (0.1)'!DT$47))</f>
        <v>0.66236279804734521</v>
      </c>
      <c r="U22" s="31">
        <f>('post-vaccine carriage (0.1)'!DU21*(1-'invasiveness (0.1)'!$F$90)+'post-vaccine carriage (0.1)'!BW21)*EXP('invasiveness (0.1)'!$B22)/1000*(100000/('post-vaccine carriage (0.1)'!BW$47+'post-vaccine carriage (0.1)'!DU$47))</f>
        <v>1.2885931252886793</v>
      </c>
      <c r="V22" s="31">
        <f>('post-vaccine carriage (0.1)'!DV21*(1-'invasiveness (0.1)'!$F$90)+'post-vaccine carriage (0.1)'!BX21)*EXP('invasiveness (0.1)'!$B22)/1000*(100000/('post-vaccine carriage (0.1)'!BX$47+'post-vaccine carriage (0.1)'!DV$47))</f>
        <v>0.81560661258701084</v>
      </c>
      <c r="W22" s="38">
        <f>('post-vaccine carriage (0.1)'!DW21*(1-'invasiveness (0.1)'!$F$90)+'post-vaccine carriage (0.1)'!BY21)*EXP('invasiveness (0.1)'!$B22)/1000*(100000/('post-vaccine carriage (0.1)'!BY$47+'post-vaccine carriage (0.1)'!DW$47))</f>
        <v>0.98531023824386044</v>
      </c>
      <c r="X22" s="31">
        <f>('post-vaccine carriage (0.1)'!DX21*(1-'invasiveness (0.1)'!$F$90)+'post-vaccine carriage (0.1)'!BZ21)*EXP('invasiveness (0.1)'!$C22)/1000*(100000/('post-vaccine carriage (0.1)'!BZ$47+'post-vaccine carriage (0.1)'!DX$47))</f>
        <v>6.1611070537114197E-2</v>
      </c>
      <c r="Y22" s="31">
        <f>('post-vaccine carriage (0.1)'!DY21*(1-'invasiveness (0.1)'!$F$90)+'post-vaccine carriage (0.1)'!CA21)*EXP('invasiveness (0.1)'!$C22)/1000*(100000/('post-vaccine carriage (0.1)'!CA$47+'post-vaccine carriage (0.1)'!DY$47))</f>
        <v>8.4623748218175088E-2</v>
      </c>
      <c r="Z22" s="31">
        <f>('post-vaccine carriage (0.1)'!DZ21*(1-'invasiveness (0.1)'!$F$90)+'post-vaccine carriage (0.1)'!CB21)*EXP('invasiveness (0.1)'!$C22)/1000*(100000/('post-vaccine carriage (0.1)'!CB$47+'post-vaccine carriage (0.1)'!DZ$47))</f>
        <v>0.11561817326710751</v>
      </c>
      <c r="AA22" s="31">
        <f>('post-vaccine carriage (0.1)'!EA21*(1-'invasiveness (0.1)'!$F$90)+'post-vaccine carriage (0.1)'!CC21)*EXP('invasiveness (0.1)'!$C22)/1000*(100000/('post-vaccine carriage (0.1)'!CC$47+'post-vaccine carriage (0.1)'!EA$47))</f>
        <v>0.11096701059421014</v>
      </c>
      <c r="AB22" s="31">
        <f>('post-vaccine carriage (0.1)'!EB21*(1-'invasiveness (0.1)'!$F$90)+'post-vaccine carriage (0.1)'!CD21)*EXP('invasiveness (0.1)'!$C22)/1000*(100000/('post-vaccine carriage (0.1)'!CD$47+'post-vaccine carriage (0.1)'!EB$47))</f>
        <v>9.9775958371454698E-2</v>
      </c>
      <c r="AC22" s="31">
        <f>('post-vaccine carriage (0.1)'!EC21*(1-'invasiveness (0.1)'!$F$90)+'post-vaccine carriage (0.1)'!CE21)*EXP('invasiveness (0.1)'!$C22)/1000*(100000/('post-vaccine carriage (0.1)'!CE$47+'post-vaccine carriage (0.1)'!EC$47))</f>
        <v>6.4896353148378841E-2</v>
      </c>
      <c r="AD22" s="31">
        <f>('post-vaccine carriage (0.1)'!ED21*(1-'invasiveness (0.1)'!$F$90)+'post-vaccine carriage (0.1)'!CF21)*EXP('invasiveness (0.1)'!$C22)/1000*(100000/('post-vaccine carriage (0.1)'!CF$47+'post-vaccine carriage (0.1)'!ED$47))</f>
        <v>5.081556239626786E-2</v>
      </c>
      <c r="AE22" s="31">
        <f>('post-vaccine carriage (0.1)'!EE21*(1-'invasiveness (0.1)'!$F$90)+'post-vaccine carriage (0.1)'!CG21)*EXP('invasiveness (0.1)'!$C22)/1000*(100000/('post-vaccine carriage (0.1)'!CG$47+'post-vaccine carriage (0.1)'!EE$47))</f>
        <v>4.8636578394858188E-2</v>
      </c>
      <c r="AF22" s="31">
        <f>('post-vaccine carriage (0.1)'!EF21*(1-'invasiveness (0.1)'!$F$90)+'post-vaccine carriage (0.1)'!CH21)*EXP('invasiveness (0.1)'!$C22)/1000*(100000/('post-vaccine carriage (0.1)'!CH$47+'post-vaccine carriage (0.1)'!EF$47))</f>
        <v>2.1160222361231065E-2</v>
      </c>
      <c r="AG22" s="38">
        <f>('post-vaccine carriage (0.1)'!EG21*(1-'invasiveness (0.1)'!$F$90)+'post-vaccine carriage (0.1)'!CI21)*EXP('invasiveness (0.1)'!$C22)/1000*(100000/('post-vaccine carriage (0.1)'!CI$47+'post-vaccine carriage (0.1)'!EG$47))</f>
        <v>1.7784743372645323E-2</v>
      </c>
      <c r="AH22" s="31">
        <f>('post-vaccine carriage (0.1)'!EH21*(1-'invasiveness (0.1)'!$F$90)+'post-vaccine carriage (0.1)'!CJ21)*EXP('invasiveness (0.1)'!$D22)/1000*(100000/('post-vaccine carriage (0.1)'!CJ$47+'post-vaccine carriage (0.1)'!EH$47))</f>
        <v>1.7565039345594737E-5</v>
      </c>
      <c r="AI22" s="31">
        <f>('post-vaccine carriage (0.1)'!EI21*(1-'invasiveness (0.1)'!$F$90)+'post-vaccine carriage (0.1)'!CK21)*EXP('invasiveness (0.1)'!$D22)/1000*(100000/('post-vaccine carriage (0.1)'!CK$47+'post-vaccine carriage (0.1)'!EI$47))</f>
        <v>1.9876802568527919E-5</v>
      </c>
      <c r="AJ22" s="31">
        <f>('post-vaccine carriage (0.1)'!EJ21*(1-'invasiveness (0.1)'!$F$90)+'post-vaccine carriage (0.1)'!CL21)*EXP('invasiveness (0.1)'!$D22)/1000*(100000/('post-vaccine carriage (0.1)'!CL$47+'post-vaccine carriage (0.1)'!EJ$47))</f>
        <v>2.8202199256950927E-5</v>
      </c>
      <c r="AK22" s="31">
        <f>('post-vaccine carriage (0.1)'!EK21*(1-'invasiveness (0.1)'!$F$90)+'post-vaccine carriage (0.1)'!CM21)*EXP('invasiveness (0.1)'!$D22)/1000*(100000/('post-vaccine carriage (0.1)'!CM$47+'post-vaccine carriage (0.1)'!EK$47))</f>
        <v>2.6848447260612699E-5</v>
      </c>
      <c r="AL22" s="31">
        <f>('post-vaccine carriage (0.1)'!EL21*(1-'invasiveness (0.1)'!$F$90)+'post-vaccine carriage (0.1)'!CN21)*EXP('invasiveness (0.1)'!$D22)/1000*(100000/('post-vaccine carriage (0.1)'!CN$47+'post-vaccine carriage (0.1)'!EL$47))</f>
        <v>2.7751158622671898E-5</v>
      </c>
      <c r="AM22" s="31">
        <f>('post-vaccine carriage (0.1)'!EM21*(1-'invasiveness (0.1)'!$F$90)+'post-vaccine carriage (0.1)'!CO21)*EXP('invasiveness (0.1)'!$D22)/1000*(100000/('post-vaccine carriage (0.1)'!CO$47+'post-vaccine carriage (0.1)'!EM$47))</f>
        <v>2.4584123173274969E-5</v>
      </c>
      <c r="AN22" s="31">
        <f>('post-vaccine carriage (0.1)'!EN21*(1-'invasiveness (0.1)'!$F$90)+'post-vaccine carriage (0.1)'!CP21)*EXP('invasiveness (0.1)'!$D22)/1000*(100000/('post-vaccine carriage (0.1)'!CP$47+'post-vaccine carriage (0.1)'!EN$47))</f>
        <v>2.6642198597756834E-5</v>
      </c>
      <c r="AO22" s="31">
        <f>('post-vaccine carriage (0.1)'!EO21*(1-'invasiveness (0.1)'!$F$90)+'post-vaccine carriage (0.1)'!CQ21)*EXP('invasiveness (0.1)'!$D22)/1000*(100000/('post-vaccine carriage (0.1)'!CQ$47+'post-vaccine carriage (0.1)'!EO$47))</f>
        <v>3.5411351676663509E-5</v>
      </c>
      <c r="AP22" s="31">
        <f>('post-vaccine carriage (0.1)'!EP21*(1-'invasiveness (0.1)'!$F$90)+'post-vaccine carriage (0.1)'!CR21)*EXP('invasiveness (0.1)'!$D22)/1000*(100000/('post-vaccine carriage (0.1)'!CR$47+'post-vaccine carriage (0.1)'!EP$47))</f>
        <v>2.5631391539199333E-5</v>
      </c>
      <c r="AQ22" s="38">
        <f>('post-vaccine carriage (0.1)'!EQ21*(1-'invasiveness (0.1)'!$F$90)+'post-vaccine carriage (0.1)'!CS21)*EXP('invasiveness (0.1)'!$D22)/1000*(100000/('post-vaccine carriage (0.1)'!CS$47+'post-vaccine carriage (0.1)'!EQ$47))</f>
        <v>6.0435589163857156E-6</v>
      </c>
      <c r="AR22" s="31">
        <f>('post-vaccine carriage (0.1)'!ER21*(1-'invasiveness (0.1)'!$F$90)+'post-vaccine carriage (0.1)'!CT21)*EXP('invasiveness (0.1)'!$E22)/1000*(100000/('post-vaccine carriage (0.1)'!CT$47+'post-vaccine carriage (0.1)'!ER$47))</f>
        <v>0.41882738687662679</v>
      </c>
      <c r="AS22" s="31">
        <f>('post-vaccine carriage (0.1)'!ES21*(1-'invasiveness (0.1)'!$F$90)+'post-vaccine carriage (0.1)'!CU21)*EXP('invasiveness (0.1)'!$E22)/1000*(100000/('post-vaccine carriage (0.1)'!CU$47+'post-vaccine carriage (0.1)'!ES$47))</f>
        <v>0.52362678336875323</v>
      </c>
      <c r="AT22" s="31">
        <f>('post-vaccine carriage (0.1)'!ET21*(1-'invasiveness (0.1)'!$F$90)+'post-vaccine carriage (0.1)'!CV21)*EXP('invasiveness (0.1)'!$E22)/1000*(100000/('post-vaccine carriage (0.1)'!CV$47+'post-vaccine carriage (0.1)'!ET$47))</f>
        <v>0.77972239447190606</v>
      </c>
      <c r="AU22" s="31">
        <f>('post-vaccine carriage (0.1)'!EU21*(1-'invasiveness (0.1)'!$F$90)+'post-vaccine carriage (0.1)'!CW21)*EXP('invasiveness (0.1)'!$E22)/1000*(100000/('post-vaccine carriage (0.1)'!CW$47+'post-vaccine carriage (0.1)'!EU$47))</f>
        <v>0.66808245090448748</v>
      </c>
      <c r="AV22" s="31">
        <f>('post-vaccine carriage (0.1)'!EV21*(1-'invasiveness (0.1)'!$F$90)+'post-vaccine carriage (0.1)'!CX21)*EXP('invasiveness (0.1)'!$E22)/1000*(100000/('post-vaccine carriage (0.1)'!CX$47+'post-vaccine carriage (0.1)'!EV$47))</f>
        <v>0.86043699552718267</v>
      </c>
      <c r="AW22" s="31">
        <f>('post-vaccine carriage (0.1)'!EW21*(1-'invasiveness (0.1)'!$F$90)+'post-vaccine carriage (0.1)'!CY21)*EXP('invasiveness (0.1)'!$E22)/1000*(100000/('post-vaccine carriage (0.1)'!CY$47+'post-vaccine carriage (0.1)'!EW$47))</f>
        <v>0.68562645292547253</v>
      </c>
      <c r="AX22" s="31">
        <f>('post-vaccine carriage (0.1)'!EX21*(1-'invasiveness (0.1)'!$F$90)+'post-vaccine carriage (0.1)'!CZ21)*EXP('invasiveness (0.1)'!$E22)/1000*(100000/('post-vaccine carriage (0.1)'!CZ$47+'post-vaccine carriage (0.1)'!EX$47))</f>
        <v>0.82418122673287697</v>
      </c>
      <c r="AY22" s="31">
        <f>('post-vaccine carriage (0.1)'!EY21*(1-'invasiveness (0.1)'!$F$90)+'post-vaccine carriage (0.1)'!DA21)*EXP('invasiveness (0.1)'!$E22)/1000*(100000/('post-vaccine carriage (0.1)'!DA$47+'post-vaccine carriage (0.1)'!EY$47))</f>
        <v>1.112533935153732</v>
      </c>
      <c r="AZ22" s="31">
        <f>('post-vaccine carriage (0.1)'!EZ21*(1-'invasiveness (0.1)'!$F$90)+'post-vaccine carriage (0.1)'!DB21)*EXP('invasiveness (0.1)'!$E22)/1000*(100000/('post-vaccine carriage (0.1)'!DB$47+'post-vaccine carriage (0.1)'!EZ$47))</f>
        <v>0.76514875855398212</v>
      </c>
      <c r="BA22" s="38">
        <f>('post-vaccine carriage (0.1)'!FA21*(1-'invasiveness (0.1)'!$F$90)+'post-vaccine carriage (0.1)'!DC21)*EXP('invasiveness (0.1)'!$E22)/1000*(100000/('post-vaccine carriage (0.1)'!DC$47+'post-vaccine carriage (0.1)'!FA$47))</f>
        <v>0.85044930029008226</v>
      </c>
      <c r="BB22" s="31">
        <f>('post-vaccine carriage (0.1)'!DN21*(1-'invasiveness (0.1)'!$F$90)+'post-vaccine carriage (0.1)'!BP21)*EXP('invasiveness (0.1)'!$B22-1.96*$J22)/1000*(100000/('post-vaccine carriage (0.1)'!BP$47+'post-vaccine carriage (0.1)'!DN$47))</f>
        <v>0.71456753089858582</v>
      </c>
      <c r="BC22" s="31">
        <f>('post-vaccine carriage (0.1)'!DO21*(1-'invasiveness (0.1)'!$F$90)+'post-vaccine carriage (0.1)'!BQ21)*EXP('invasiveness (0.1)'!$B22-1.96*$J22)/1000*(100000/('post-vaccine carriage (0.1)'!BQ$47+'post-vaccine carriage (0.1)'!DO$47))</f>
        <v>0.70927334887997395</v>
      </c>
      <c r="BD22" s="31">
        <f>('post-vaccine carriage (0.1)'!DP21*(1-'invasiveness (0.1)'!$F$90)+'post-vaccine carriage (0.1)'!BR21)*EXP('invasiveness (0.1)'!$B22-1.96*$J22)/1000*(100000/('post-vaccine carriage (0.1)'!BR$47+'post-vaccine carriage (0.1)'!DP$47))</f>
        <v>0.42629321292318834</v>
      </c>
      <c r="BE22" s="31">
        <f>('post-vaccine carriage (0.1)'!DQ21*(1-'invasiveness (0.1)'!$F$90)+'post-vaccine carriage (0.1)'!BS21)*EXP('invasiveness (0.1)'!$B22-1.96*$J22)/1000*(100000/('post-vaccine carriage (0.1)'!BS$47+'post-vaccine carriage (0.1)'!DQ$47))</f>
        <v>0.2904250313830401</v>
      </c>
      <c r="BF22" s="31">
        <f>('post-vaccine carriage (0.1)'!DR21*(1-'invasiveness (0.1)'!$F$90)+'post-vaccine carriage (0.1)'!BT21)*EXP('invasiveness (0.1)'!$B22-1.96*$J22)/1000*(100000/('post-vaccine carriage (0.1)'!BT$47+'post-vaccine carriage (0.1)'!DR$47))</f>
        <v>0.2974314063955425</v>
      </c>
      <c r="BG22" s="31">
        <f>('post-vaccine carriage (0.1)'!DS21*(1-'invasiveness (0.1)'!$F$90)+'post-vaccine carriage (0.1)'!BU21)*EXP('invasiveness (0.1)'!$B22-1.96*$J22)/1000*(100000/('post-vaccine carriage (0.1)'!BU$47+'post-vaccine carriage (0.1)'!DS$47))</f>
        <v>0.27887790181011501</v>
      </c>
      <c r="BH22" s="31">
        <f>('post-vaccine carriage (0.1)'!DT21*(1-'invasiveness (0.1)'!$F$90)+'post-vaccine carriage (0.1)'!BV21)*EXP('invasiveness (0.1)'!$B22-1.96*$J22)/1000*(100000/('post-vaccine carriage (0.1)'!BV$47+'post-vaccine carriage (0.1)'!DT$47))</f>
        <v>0.27120926033438642</v>
      </c>
      <c r="BI22" s="31">
        <f>('post-vaccine carriage (0.1)'!DU21*(1-'invasiveness (0.1)'!$F$90)+'post-vaccine carriage (0.1)'!BW21)*EXP('invasiveness (0.1)'!$B22-1.96*$J22)/1000*(100000/('post-vaccine carriage (0.1)'!BW$47+'post-vaccine carriage (0.1)'!DU$47))</f>
        <v>0.52762381796167479</v>
      </c>
      <c r="BJ22" s="31">
        <f>('post-vaccine carriage (0.1)'!DV21*(1-'invasiveness (0.1)'!$F$90)+'post-vaccine carriage (0.1)'!BX21)*EXP('invasiveness (0.1)'!$B22-1.96*$J22)/1000*(100000/('post-vaccine carriage (0.1)'!BX$47+'post-vaccine carriage (0.1)'!DV$47))</f>
        <v>0.33395605365467168</v>
      </c>
      <c r="BK22" s="38">
        <f>('post-vaccine carriage (0.1)'!DW21*(1-'invasiveness (0.1)'!$F$90)+'post-vaccine carriage (0.1)'!BY21)*EXP('invasiveness (0.1)'!$B22-1.96*$J22)/1000*(100000/('post-vaccine carriage (0.1)'!BY$47+'post-vaccine carriage (0.1)'!DW$47))</f>
        <v>0.40344243623252884</v>
      </c>
      <c r="BL22" s="31">
        <f>('post-vaccine carriage (0.1)'!DX21*(1-'invasiveness (0.1)'!$F$90)+'post-vaccine carriage (0.1)'!BZ21)*EXP('invasiveness (0.1)'!$C22-1.96*$K22)/1000*(100000/('post-vaccine carriage (0.1)'!BZ$47+'post-vaccine carriage (0.1)'!DX$47))</f>
        <v>5.8058769298065804E-3</v>
      </c>
      <c r="BM22" s="31">
        <f>('post-vaccine carriage (0.1)'!DY21*(1-'invasiveness (0.1)'!$F$90)+'post-vaccine carriage (0.1)'!CA21)*EXP('invasiveness (0.1)'!$C22-1.96*$K22)/1000*(100000/('post-vaccine carriage (0.1)'!CA$47+'post-vaccine carriage (0.1)'!DY$47))</f>
        <v>7.9744608105404985E-3</v>
      </c>
      <c r="BN22" s="31">
        <f>('post-vaccine carriage (0.1)'!DZ21*(1-'invasiveness (0.1)'!$F$90)+'post-vaccine carriage (0.1)'!CB21)*EXP('invasiveness (0.1)'!$C22-1.96*$K22)/1000*(100000/('post-vaccine carriage (0.1)'!CB$47+'post-vaccine carriage (0.1)'!DZ$47))</f>
        <v>1.0895199174205436E-2</v>
      </c>
      <c r="BO22" s="31">
        <f>('post-vaccine carriage (0.1)'!EA21*(1-'invasiveness (0.1)'!$F$90)+'post-vaccine carriage (0.1)'!CC21)*EXP('invasiveness (0.1)'!$C22-1.96*$K22)/1000*(100000/('post-vaccine carriage (0.1)'!CC$47+'post-vaccine carriage (0.1)'!EA$47))</f>
        <v>1.0456900053220593E-2</v>
      </c>
      <c r="BP22" s="31">
        <f>('post-vaccine carriage (0.1)'!EB21*(1-'invasiveness (0.1)'!$F$90)+'post-vaccine carriage (0.1)'!CD21)*EXP('invasiveness (0.1)'!$C22-1.96*$K22)/1000*(100000/('post-vaccine carriage (0.1)'!CD$47+'post-vaccine carriage (0.1)'!EB$47))</f>
        <v>9.4023189308033717E-3</v>
      </c>
      <c r="BQ22" s="31">
        <f>('post-vaccine carriage (0.1)'!EC21*(1-'invasiveness (0.1)'!$F$90)+'post-vaccine carriage (0.1)'!CE21)*EXP('invasiveness (0.1)'!$C22-1.96*$K22)/1000*(100000/('post-vaccine carriage (0.1)'!CE$47+'post-vaccine carriage (0.1)'!EC$47))</f>
        <v>6.1154632809988724E-3</v>
      </c>
      <c r="BR22" s="31">
        <f>('post-vaccine carriage (0.1)'!ED21*(1-'invasiveness (0.1)'!$F$90)+'post-vaccine carriage (0.1)'!CF21)*EXP('invasiveness (0.1)'!$C22-1.96*$K22)/1000*(100000/('post-vaccine carriage (0.1)'!CF$47+'post-vaccine carriage (0.1)'!ED$47))</f>
        <v>4.7885696323668727E-3</v>
      </c>
      <c r="BS22" s="31">
        <f>('post-vaccine carriage (0.1)'!EE21*(1-'invasiveness (0.1)'!$F$90)+'post-vaccine carriage (0.1)'!CG21)*EXP('invasiveness (0.1)'!$C22-1.96*$K22)/1000*(100000/('post-vaccine carriage (0.1)'!CG$47+'post-vaccine carriage (0.1)'!EE$47))</f>
        <v>4.5832345710878908E-3</v>
      </c>
      <c r="BT22" s="31">
        <f>('post-vaccine carriage (0.1)'!EF21*(1-'invasiveness (0.1)'!$F$90)+'post-vaccine carriage (0.1)'!CH21)*EXP('invasiveness (0.1)'!$C22-1.96*$K22)/1000*(100000/('post-vaccine carriage (0.1)'!CH$47+'post-vaccine carriage (0.1)'!EF$47))</f>
        <v>1.9940190255685031E-3</v>
      </c>
      <c r="BU22" s="38">
        <f>('post-vaccine carriage (0.1)'!EG21*(1-'invasiveness (0.1)'!$F$90)+'post-vaccine carriage (0.1)'!CI21)*EXP('invasiveness (0.1)'!$C22-1.96*$K22)/1000*(100000/('post-vaccine carriage (0.1)'!CI$47+'post-vaccine carriage (0.1)'!EG$47))</f>
        <v>1.6759330806883326E-3</v>
      </c>
      <c r="BV22" s="31">
        <f>('post-vaccine carriage (0.1)'!EH21*(1-'invasiveness (0.1)'!$F$90)+'post-vaccine carriage (0.1)'!CJ21)*EXP('invasiveness (0.1)'!$D22-1.96*$L22)/1000*(100000/('post-vaccine carriage (0.1)'!CJ$47+'post-vaccine carriage (0.1)'!EH$47))</f>
        <v>1.9611494033370349E-10</v>
      </c>
      <c r="BW22" s="31">
        <f>('post-vaccine carriage (0.1)'!EI21*(1-'invasiveness (0.1)'!$F$90)+'post-vaccine carriage (0.1)'!CK21)*EXP('invasiveness (0.1)'!$D22-1.96*$L22)/1000*(100000/('post-vaccine carriage (0.1)'!CK$47+'post-vaccine carriage (0.1)'!EI$47))</f>
        <v>2.2192594465945781E-10</v>
      </c>
      <c r="BX22" s="31">
        <f>('post-vaccine carriage (0.1)'!EJ21*(1-'invasiveness (0.1)'!$F$90)+'post-vaccine carriage (0.1)'!CL21)*EXP('invasiveness (0.1)'!$D22-1.96*$L22)/1000*(100000/('post-vaccine carriage (0.1)'!CL$47+'post-vaccine carriage (0.1)'!EJ$47))</f>
        <v>3.1487960349734577E-10</v>
      </c>
      <c r="BY22" s="31">
        <f>('post-vaccine carriage (0.1)'!EK21*(1-'invasiveness (0.1)'!$F$90)+'post-vaccine carriage (0.1)'!CM21)*EXP('invasiveness (0.1)'!$D22-1.96*$L22)/1000*(100000/('post-vaccine carriage (0.1)'!CM$47+'post-vaccine carriage (0.1)'!EK$47))</f>
        <v>2.9976486411276888E-10</v>
      </c>
      <c r="BZ22" s="31">
        <f>('post-vaccine carriage (0.1)'!EL21*(1-'invasiveness (0.1)'!$F$90)+'post-vaccine carriage (0.1)'!CN21)*EXP('invasiveness (0.1)'!$D22-1.96*$L22)/1000*(100000/('post-vaccine carriage (0.1)'!CN$47+'post-vaccine carriage (0.1)'!EL$47))</f>
        <v>3.0984370204905819E-10</v>
      </c>
      <c r="CA22" s="31">
        <f>('post-vaccine carriage (0.1)'!EM21*(1-'invasiveness (0.1)'!$F$90)+'post-vaccine carriage (0.1)'!CO21)*EXP('invasiveness (0.1)'!$D22-1.96*$L22)/1000*(100000/('post-vaccine carriage (0.1)'!CO$47+'post-vaccine carriage (0.1)'!EM$47))</f>
        <v>2.7448352118222895E-10</v>
      </c>
      <c r="CB22" s="31">
        <f>('post-vaccine carriage (0.1)'!EN21*(1-'invasiveness (0.1)'!$F$90)+'post-vaccine carriage (0.1)'!CP21)*EXP('invasiveness (0.1)'!$D22-1.96*$L22)/1000*(100000/('post-vaccine carriage (0.1)'!CP$47+'post-vaccine carriage (0.1)'!EN$47))</f>
        <v>2.9746208280872195E-10</v>
      </c>
      <c r="CC22" s="31">
        <f>('post-vaccine carriage (0.1)'!EO21*(1-'invasiveness (0.1)'!$F$90)+'post-vaccine carriage (0.1)'!CQ21)*EXP('invasiveness (0.1)'!$D22-1.96*$L22)/1000*(100000/('post-vaccine carriage (0.1)'!CQ$47+'post-vaccine carriage (0.1)'!EO$47))</f>
        <v>3.9537031398374669E-10</v>
      </c>
      <c r="CD22" s="31">
        <f>('post-vaccine carriage (0.1)'!EP21*(1-'invasiveness (0.1)'!$F$90)+'post-vaccine carriage (0.1)'!CR21)*EXP('invasiveness (0.1)'!$D22-1.96*$L22)/1000*(100000/('post-vaccine carriage (0.1)'!CR$47+'post-vaccine carriage (0.1)'!EP$47))</f>
        <v>2.8617634856824571E-10</v>
      </c>
      <c r="CE22" s="38">
        <f>('post-vaccine carriage (0.1)'!EQ21*(1-'invasiveness (0.1)'!$F$90)+'post-vaccine carriage (0.1)'!CS21)*EXP('invasiveness (0.1)'!$D22-1.96*$L22)/1000*(100000/('post-vaccine carriage (0.1)'!CS$47+'post-vaccine carriage (0.1)'!EQ$47))</f>
        <v>6.7476774345367973E-11</v>
      </c>
      <c r="CF22" s="31">
        <f>('post-vaccine carriage (0.1)'!ER21*(1-'invasiveness (0.1)'!$F$90)+'post-vaccine carriage (0.1)'!CT21)*EXP('invasiveness (0.1)'!$E22-1.96*$M22)/1000*(100000/('post-vaccine carriage (0.1)'!CT$47+'post-vaccine carriage (0.1)'!ER$47))</f>
        <v>3.1357512809486461E-2</v>
      </c>
      <c r="CG22" s="31">
        <f>('post-vaccine carriage (0.1)'!ES21*(1-'invasiveness (0.1)'!$F$90)+'post-vaccine carriage (0.1)'!CU21)*EXP('invasiveness (0.1)'!$E22-1.96*$M22)/1000*(100000/('post-vaccine carriage (0.1)'!CU$47+'post-vaccine carriage (0.1)'!ES$47))</f>
        <v>3.9203820192667042E-2</v>
      </c>
      <c r="CH22" s="31">
        <f>('post-vaccine carriage (0.1)'!ET21*(1-'invasiveness (0.1)'!$F$90)+'post-vaccine carriage (0.1)'!CV21)*EXP('invasiveness (0.1)'!$E22-1.96*$M22)/1000*(100000/('post-vaccine carriage (0.1)'!CV$47+'post-vaccine carriage (0.1)'!ET$47))</f>
        <v>5.8377641335327704E-2</v>
      </c>
      <c r="CI22" s="31">
        <f>('post-vaccine carriage (0.1)'!EU21*(1-'invasiveness (0.1)'!$F$90)+'post-vaccine carriage (0.1)'!CW21)*EXP('invasiveness (0.1)'!$E22-1.96*$M22)/1000*(100000/('post-vaccine carriage (0.1)'!CW$47+'post-vaccine carriage (0.1)'!EU$47))</f>
        <v>5.0019183722103649E-2</v>
      </c>
      <c r="CJ22" s="31">
        <f>('post-vaccine carriage (0.1)'!EV21*(1-'invasiveness (0.1)'!$F$90)+'post-vaccine carriage (0.1)'!CX21)*EXP('invasiveness (0.1)'!$E22-1.96*$M22)/1000*(100000/('post-vaccine carriage (0.1)'!CX$47+'post-vaccine carriage (0.1)'!EV$47))</f>
        <v>6.4420725469290938E-2</v>
      </c>
      <c r="CK22" s="31">
        <f>('post-vaccine carriage (0.1)'!EW21*(1-'invasiveness (0.1)'!$F$90)+'post-vaccine carriage (0.1)'!CY21)*EXP('invasiveness (0.1)'!$E22-1.96*$M22)/1000*(100000/('post-vaccine carriage (0.1)'!CY$47+'post-vaccine carriage (0.1)'!EW$47))</f>
        <v>5.1332699230736675E-2</v>
      </c>
      <c r="CL22" s="31">
        <f>('post-vaccine carriage (0.1)'!EX21*(1-'invasiveness (0.1)'!$F$90)+'post-vaccine carriage (0.1)'!CZ21)*EXP('invasiveness (0.1)'!$E22-1.96*$M22)/1000*(100000/('post-vaccine carriage (0.1)'!CZ$47+'post-vaccine carriage (0.1)'!EX$47))</f>
        <v>6.1706264166119011E-2</v>
      </c>
      <c r="CM22" s="31">
        <f>('post-vaccine carriage (0.1)'!EY21*(1-'invasiveness (0.1)'!$F$90)+'post-vaccine carriage (0.1)'!DA21)*EXP('invasiveness (0.1)'!$E22-1.96*$M22)/1000*(100000/('post-vaccine carriage (0.1)'!DA$47+'post-vaccine carriage (0.1)'!EY$47))</f>
        <v>8.3295166972564588E-2</v>
      </c>
      <c r="CN22" s="31">
        <f>('post-vaccine carriage (0.1)'!EZ21*(1-'invasiveness (0.1)'!$F$90)+'post-vaccine carriage (0.1)'!DB21)*EXP('invasiveness (0.1)'!$E22-1.96*$M22)/1000*(100000/('post-vaccine carriage (0.1)'!DB$47+'post-vaccine carriage (0.1)'!EZ$47))</f>
        <v>5.7286516472684207E-2</v>
      </c>
      <c r="CO22" s="38">
        <f>('post-vaccine carriage (0.1)'!FA21*(1-'invasiveness (0.1)'!$F$90)+'post-vaccine carriage (0.1)'!DC21)*EXP('invasiveness (0.1)'!$E22-1.96*$M22)/1000*(100000/('post-vaccine carriage (0.1)'!DC$47+'post-vaccine carriage (0.1)'!FA$47))</f>
        <v>6.3672948960046383E-2</v>
      </c>
      <c r="CP22" s="31">
        <f>('post-vaccine carriage (0.1)'!DN21*(1-'invasiveness (0.1)'!$F$90)+'post-vaccine carriage (0.1)'!BP21)*MIN(1000, EXP('invasiveness (0.1)'!$B22+1.96*$J22))/1000*(100000/('post-vaccine carriage (0.1)'!BP$47+'post-vaccine carriage (0.1)'!DN$47))</f>
        <v>4.262124328112689</v>
      </c>
      <c r="CQ22" s="31">
        <f>('post-vaccine carriage (0.1)'!DO21*(1-'invasiveness (0.1)'!$F$90)+'post-vaccine carriage (0.1)'!BQ21)*MIN(1000, EXP('invasiveness (0.1)'!$B22+1.96*$J22))/1000*(100000/('post-vaccine carriage (0.1)'!BQ$47+'post-vaccine carriage (0.1)'!DO$47))</f>
        <v>4.2305465401454603</v>
      </c>
      <c r="CR22" s="31">
        <f>('post-vaccine carriage (0.1)'!DP21*(1-'invasiveness (0.1)'!$F$90)+'post-vaccine carriage (0.1)'!BR21)*MIN(1000, EXP('invasiveness (0.1)'!$B22+1.96*$J22))/1000*(100000/('post-vaccine carriage (0.1)'!BR$47+'post-vaccine carriage (0.1)'!DP$47))</f>
        <v>2.5426773469883663</v>
      </c>
      <c r="CS22" s="31">
        <f>('post-vaccine carriage (0.1)'!DQ21*(1-'invasiveness (0.1)'!$F$90)+'post-vaccine carriage (0.1)'!BS21)*MIN(1000, EXP('invasiveness (0.1)'!$B22+1.96*$J22))/1000*(100000/('post-vaccine carriage (0.1)'!BS$47+'post-vaccine carriage (0.1)'!DQ$47))</f>
        <v>1.7322751709610267</v>
      </c>
      <c r="CT22" s="31">
        <f>('post-vaccine carriage (0.1)'!DR21*(1-'invasiveness (0.1)'!$F$90)+'post-vaccine carriage (0.1)'!BT21)*MIN(1000, EXP('invasiveness (0.1)'!$B22+1.96*$J22))/1000*(100000/('post-vaccine carriage (0.1)'!BT$47+'post-vaccine carriage (0.1)'!DR$47))</f>
        <v>1.7740655408020898</v>
      </c>
      <c r="CU22" s="31">
        <f>('post-vaccine carriage (0.1)'!DS21*(1-'invasiveness (0.1)'!$F$90)+'post-vaccine carriage (0.1)'!BU21)*MIN(1000, EXP('invasiveness (0.1)'!$B22+1.96*$J22))/1000*(100000/('post-vaccine carriage (0.1)'!BU$47+'post-vaccine carriage (0.1)'!DS$47))</f>
        <v>1.6634009222098354</v>
      </c>
      <c r="CV22" s="31">
        <f>('post-vaccine carriage (0.1)'!DT21*(1-'invasiveness (0.1)'!$F$90)+'post-vaccine carriage (0.1)'!BV21)*MIN(1000, EXP('invasiveness (0.1)'!$B22+1.96*$J22))/1000*(100000/('post-vaccine carriage (0.1)'!BV$47+'post-vaccine carriage (0.1)'!DT$47))</f>
        <v>1.6176603840745876</v>
      </c>
      <c r="CW22" s="31">
        <f>('post-vaccine carriage (0.1)'!DU21*(1-'invasiveness (0.1)'!$F$90)+'post-vaccine carriage (0.1)'!BW21)*MIN(1000, EXP('invasiveness (0.1)'!$B22+1.96*$J22))/1000*(100000/('post-vaccine carriage (0.1)'!BW$47+'post-vaccine carriage (0.1)'!DU$47))</f>
        <v>3.1470759772673089</v>
      </c>
      <c r="CX22" s="31">
        <f>('post-vaccine carriage (0.1)'!DV21*(1-'invasiveness (0.1)'!$F$90)+'post-vaccine carriage (0.1)'!BX21)*MIN(1000, EXP('invasiveness (0.1)'!$B22+1.96*$J22))/1000*(100000/('post-vaccine carriage (0.1)'!BX$47+'post-vaccine carriage (0.1)'!DV$47))</f>
        <v>1.9919212100389874</v>
      </c>
      <c r="CY22" s="38">
        <f>('post-vaccine carriage (0.1)'!DW21*(1-'invasiveness (0.1)'!$F$90)+'post-vaccine carriage (0.1)'!BY21)*MIN(1000, EXP('invasiveness (0.1)'!$B22+1.96*$J22))/1000*(100000/('post-vaccine carriage (0.1)'!BY$47+'post-vaccine carriage (0.1)'!DW$47))</f>
        <v>2.4063811299925337</v>
      </c>
      <c r="CZ22" s="31">
        <f>('post-vaccine carriage (0.1)'!DX21*(1-'invasiveness (0.1)'!$F$90)+'post-vaccine carriage (0.1)'!BZ21)*MIN(1000, EXP('invasiveness (0.1)'!$C22+1.96*$K22))/1000*(100000/('post-vaccine carriage (0.1)'!BZ$47+'post-vaccine carriage (0.1)'!DX$47))</f>
        <v>0.65380717824752776</v>
      </c>
      <c r="DA22" s="31">
        <f>('post-vaccine carriage (0.1)'!DY21*(1-'invasiveness (0.1)'!$F$90)+'post-vaccine carriage (0.1)'!CA21)*MIN(1000, EXP('invasiveness (0.1)'!$C22+1.96*$K22))/1000*(100000/('post-vaccine carriage (0.1)'!CA$47+'post-vaccine carriage (0.1)'!DY$47))</f>
        <v>0.89801416454734762</v>
      </c>
      <c r="DB22" s="31">
        <f>('post-vaccine carriage (0.1)'!DZ21*(1-'invasiveness (0.1)'!$F$90)+'post-vaccine carriage (0.1)'!CB21)*MIN(1000, EXP('invasiveness (0.1)'!$C22+1.96*$K22))/1000*(100000/('post-vaccine carriage (0.1)'!CB$47+'post-vaccine carriage (0.1)'!DZ$47))</f>
        <v>1.2269222228879317</v>
      </c>
      <c r="DC22" s="31">
        <f>('post-vaccine carriage (0.1)'!EA21*(1-'invasiveness (0.1)'!$F$90)+'post-vaccine carriage (0.1)'!CC21)*MIN(1000, EXP('invasiveness (0.1)'!$C22+1.96*$K22))/1000*(100000/('post-vaccine carriage (0.1)'!CC$47+'post-vaccine carriage (0.1)'!EA$47))</f>
        <v>1.1775648019532412</v>
      </c>
      <c r="DD22" s="31">
        <f>('post-vaccine carriage (0.1)'!EB21*(1-'invasiveness (0.1)'!$F$90)+'post-vaccine carriage (0.1)'!CD21)*MIN(1000, EXP('invasiveness (0.1)'!$C22+1.96*$K22))/1000*(100000/('post-vaccine carriage (0.1)'!CD$47+'post-vaccine carriage (0.1)'!EB$47))</f>
        <v>1.058807081764418</v>
      </c>
      <c r="DE22" s="31">
        <f>('post-vaccine carriage (0.1)'!EC21*(1-'invasiveness (0.1)'!$F$90)+'post-vaccine carriage (0.1)'!CE21)*MIN(1000, EXP('invasiveness (0.1)'!$C22+1.96*$K22))/1000*(100000/('post-vaccine carriage (0.1)'!CE$47+'post-vaccine carriage (0.1)'!EC$47))</f>
        <v>0.6886700906282287</v>
      </c>
      <c r="DF22" s="31">
        <f>('post-vaccine carriage (0.1)'!ED21*(1-'invasiveness (0.1)'!$F$90)+'post-vaccine carriage (0.1)'!CF21)*MIN(1000, EXP('invasiveness (0.1)'!$C22+1.96*$K22))/1000*(100000/('post-vaccine carriage (0.1)'!CF$47+'post-vaccine carriage (0.1)'!ED$47))</f>
        <v>0.53924691085105159</v>
      </c>
      <c r="DG22" s="31">
        <f>('post-vaccine carriage (0.1)'!EE21*(1-'invasiveness (0.1)'!$F$90)+'post-vaccine carriage (0.1)'!CG21)*MIN(1000, EXP('invasiveness (0.1)'!$C22+1.96*$K22))/1000*(100000/('post-vaccine carriage (0.1)'!CG$47+'post-vaccine carriage (0.1)'!EE$47))</f>
        <v>0.51612386869339311</v>
      </c>
      <c r="DH22" s="31">
        <f>('post-vaccine carriage (0.1)'!EF21*(1-'invasiveness (0.1)'!$F$90)+'post-vaccine carriage (0.1)'!CH21)*MIN(1000, EXP('invasiveness (0.1)'!$C22+1.96*$K22))/1000*(100000/('post-vaccine carriage (0.1)'!CH$47+'post-vaccine carriage (0.1)'!EF$47))</f>
        <v>0.22454901615047845</v>
      </c>
      <c r="DI22" s="38">
        <f>('post-vaccine carriage (0.1)'!EG21*(1-'invasiveness (0.1)'!$F$90)+'post-vaccine carriage (0.1)'!CI21)*MIN(1000, EXP('invasiveness (0.1)'!$C22+1.96*$K22))/1000*(100000/('post-vaccine carriage (0.1)'!CI$47+'post-vaccine carriage (0.1)'!EG$47))</f>
        <v>0.18872895372465789</v>
      </c>
      <c r="DJ22" s="31">
        <f>('post-vaccine carriage (0.1)'!EH21*(1-'invasiveness (0.1)'!$F$90)+'post-vaccine carriage (0.1)'!CJ21)*MIN(1000, EXP('invasiveness (0.1)'!$D22+1.96*$L22))/1000*(100000/('post-vaccine carriage (0.1)'!CJ$47+'post-vaccine carriage (0.1)'!EH$47))</f>
        <v>1.5732131712520474</v>
      </c>
      <c r="DK22" s="31">
        <f>('post-vaccine carriage (0.1)'!EI21*(1-'invasiveness (0.1)'!$F$90)+'post-vaccine carriage (0.1)'!CK21)*MIN(1000, EXP('invasiveness (0.1)'!$D22+1.96*$L22))/1000*(100000/('post-vaccine carriage (0.1)'!CK$47+'post-vaccine carriage (0.1)'!EI$47))</f>
        <v>1.7802662998888863</v>
      </c>
      <c r="DL22" s="31">
        <f>('post-vaccine carriage (0.1)'!EJ21*(1-'invasiveness (0.1)'!$F$90)+'post-vaccine carriage (0.1)'!CL21)*MIN(1000, EXP('invasiveness (0.1)'!$D22+1.96*$L22))/1000*(100000/('post-vaccine carriage (0.1)'!CL$47+'post-vaccine carriage (0.1)'!EJ$47))</f>
        <v>2.5259306544301761</v>
      </c>
      <c r="DM22" s="31">
        <f>('post-vaccine carriage (0.1)'!EK21*(1-'invasiveness (0.1)'!$F$90)+'post-vaccine carriage (0.1)'!CM21)*MIN(1000, EXP('invasiveness (0.1)'!$D22+1.96*$L22))/1000*(100000/('post-vaccine carriage (0.1)'!CM$47+'post-vaccine carriage (0.1)'!EK$47))</f>
        <v>2.4046818243339207</v>
      </c>
      <c r="DN22" s="31">
        <f>('post-vaccine carriage (0.1)'!EL21*(1-'invasiveness (0.1)'!$F$90)+'post-vaccine carriage (0.1)'!CN21)*MIN(1000, EXP('invasiveness (0.1)'!$D22+1.96*$L22))/1000*(100000/('post-vaccine carriage (0.1)'!CN$47+'post-vaccine carriage (0.1)'!EL$47))</f>
        <v>2.4855331891779495</v>
      </c>
      <c r="DO22" s="31">
        <f>('post-vaccine carriage (0.1)'!EM21*(1-'invasiveness (0.1)'!$F$90)+'post-vaccine carriage (0.1)'!CO21)*MIN(1000, EXP('invasiveness (0.1)'!$D22+1.96*$L22))/1000*(100000/('post-vaccine carriage (0.1)'!CO$47+'post-vaccine carriage (0.1)'!EM$47))</f>
        <v>2.2018775830171258</v>
      </c>
      <c r="DP22" s="31">
        <f>('post-vaccine carriage (0.1)'!EN21*(1-'invasiveness (0.1)'!$F$90)+'post-vaccine carriage (0.1)'!CP21)*MIN(1000, EXP('invasiveness (0.1)'!$D22+1.96*$L22))/1000*(100000/('post-vaccine carriage (0.1)'!CP$47+'post-vaccine carriage (0.1)'!EN$47))</f>
        <v>2.3862091578870137</v>
      </c>
      <c r="DQ22" s="31">
        <f>('post-vaccine carriage (0.1)'!EO21*(1-'invasiveness (0.1)'!$F$90)+'post-vaccine carriage (0.1)'!CQ21)*MIN(1000, EXP('invasiveness (0.1)'!$D22+1.96*$L22))/1000*(100000/('post-vaccine carriage (0.1)'!CQ$47+'post-vaccine carriage (0.1)'!EO$47))</f>
        <v>3.1716185642098846</v>
      </c>
      <c r="DR22" s="31">
        <f>('post-vaccine carriage (0.1)'!EP21*(1-'invasiveness (0.1)'!$F$90)+'post-vaccine carriage (0.1)'!CR21)*MIN(1000, EXP('invasiveness (0.1)'!$D22+1.96*$L22))/1000*(100000/('post-vaccine carriage (0.1)'!CR$47+'post-vaccine carriage (0.1)'!EP$47))</f>
        <v>2.2956761993874917</v>
      </c>
      <c r="DS22" s="38">
        <f>('post-vaccine carriage (0.1)'!EQ21*(1-'invasiveness (0.1)'!$F$90)+'post-vaccine carriage (0.1)'!CS21)*MIN(1000, EXP('invasiveness (0.1)'!$D22+1.96*$L22))/1000*(100000/('post-vaccine carriage (0.1)'!CS$47+'post-vaccine carriage (0.1)'!EQ$47))</f>
        <v>0.54129149963334922</v>
      </c>
      <c r="DT22" s="31">
        <f>('post-vaccine carriage (0.1)'!ER21*(1-'invasiveness (0.1)'!$F$90)+'post-vaccine carriage (0.1)'!CT21)*MIN(1000, EXP('invasiveness (0.1)'!$E22+1.96*$M22))/1000*(100000/('post-vaccine carriage (0.1)'!CT$47+'post-vaccine carriage (0.1)'!ER$47))</f>
        <v>5.594078237762389</v>
      </c>
      <c r="DU22" s="31">
        <f>('post-vaccine carriage (0.1)'!ES21*(1-'invasiveness (0.1)'!$F$90)+'post-vaccine carriage (0.1)'!CU21)*MIN(1000, EXP('invasiveness (0.1)'!$E22+1.96*$M22))/1000*(100000/('post-vaccine carriage (0.1)'!CU$47+'post-vaccine carriage (0.1)'!ES$47))</f>
        <v>6.9938339405095196</v>
      </c>
      <c r="DV22" s="31">
        <f>('post-vaccine carriage (0.1)'!ET21*(1-'invasiveness (0.1)'!$F$90)+'post-vaccine carriage (0.1)'!CV21)*MIN(1000, EXP('invasiveness (0.1)'!$E22+1.96*$M22))/1000*(100000/('post-vaccine carriage (0.1)'!CV$47+'post-vaccine carriage (0.1)'!ET$47))</f>
        <v>10.414381234568424</v>
      </c>
      <c r="DW22" s="31">
        <f>('post-vaccine carriage (0.1)'!EU21*(1-'invasiveness (0.1)'!$F$90)+'post-vaccine carriage (0.1)'!CW21)*MIN(1000, EXP('invasiveness (0.1)'!$E22+1.96*$M22))/1000*(100000/('post-vaccine carriage (0.1)'!CW$47+'post-vaccine carriage (0.1)'!EU$47))</f>
        <v>8.9232595974834013</v>
      </c>
      <c r="DX22" s="31">
        <f>('post-vaccine carriage (0.1)'!EV21*(1-'invasiveness (0.1)'!$F$90)+'post-vaccine carriage (0.1)'!CX21)*MIN(1000, EXP('invasiveness (0.1)'!$E22+1.96*$M22))/1000*(100000/('post-vaccine carriage (0.1)'!CX$47+'post-vaccine carriage (0.1)'!EV$47))</f>
        <v>11.492447777924626</v>
      </c>
      <c r="DY22" s="31">
        <f>('post-vaccine carriage (0.1)'!EW21*(1-'invasiveness (0.1)'!$F$90)+'post-vaccine carriage (0.1)'!CY21)*MIN(1000, EXP('invasiveness (0.1)'!$E22+1.96*$M22))/1000*(100000/('post-vaccine carriage (0.1)'!CY$47+'post-vaccine carriage (0.1)'!EW$47))</f>
        <v>9.1575864896208561</v>
      </c>
      <c r="DZ22" s="31">
        <f>('post-vaccine carriage (0.1)'!EX21*(1-'invasiveness (0.1)'!$F$90)+'post-vaccine carriage (0.1)'!CZ21)*MIN(1000, EXP('invasiveness (0.1)'!$E22+1.96*$M22))/1000*(100000/('post-vaccine carriage (0.1)'!CZ$47+'post-vaccine carriage (0.1)'!EX$47))</f>
        <v>11.008196715170428</v>
      </c>
      <c r="EA22" s="31">
        <f>('post-vaccine carriage (0.1)'!EY21*(1-'invasiveness (0.1)'!$F$90)+'post-vaccine carriage (0.1)'!DA21)*MIN(1000, EXP('invasiveness (0.1)'!$E22+1.96*$M22))/1000*(100000/('post-vaccine carriage (0.1)'!DA$47+'post-vaccine carriage (0.1)'!EY$47))</f>
        <v>14.859586718594693</v>
      </c>
      <c r="EB22" s="31">
        <f>('post-vaccine carriage (0.1)'!EZ21*(1-'invasiveness (0.1)'!$F$90)+'post-vaccine carriage (0.1)'!DB21)*MIN(1000, EXP('invasiveness (0.1)'!$E22+1.96*$M22))/1000*(100000/('post-vaccine carriage (0.1)'!DB$47+'post-vaccine carriage (0.1)'!EZ$47))</f>
        <v>10.219728109944684</v>
      </c>
      <c r="EC22" s="38">
        <f>('post-vaccine carriage (0.1)'!FA21*(1-'invasiveness (0.1)'!$F$90)+'post-vaccine carriage (0.1)'!DC21)*MIN(1000, EXP('invasiveness (0.1)'!$E22+1.96*$M22))/1000*(100000/('post-vaccine carriage (0.1)'!DC$47+'post-vaccine carriage (0.1)'!FA$47))</f>
        <v>11.35904688218109</v>
      </c>
      <c r="GE22" s="41">
        <f t="shared" si="4"/>
        <v>1.0305902434938261</v>
      </c>
      <c r="GF22" s="41">
        <f t="shared" si="4"/>
        <v>1.022954670787632</v>
      </c>
      <c r="GG22" s="41">
        <f t="shared" si="4"/>
        <v>0.61482450168677782</v>
      </c>
      <c r="GH22" s="41">
        <f t="shared" si="4"/>
        <v>0.41886762393662202</v>
      </c>
      <c r="GI22" s="41">
        <f t="shared" si="4"/>
        <v>0.4289726195009515</v>
      </c>
      <c r="GJ22" s="41">
        <f t="shared" si="4"/>
        <v>0.40221369192371531</v>
      </c>
      <c r="GK22" s="41">
        <f t="shared" si="4"/>
        <v>0.3911535377129588</v>
      </c>
      <c r="GL22" s="41">
        <f t="shared" si="4"/>
        <v>0.76096930732700452</v>
      </c>
      <c r="GM22" s="41">
        <f t="shared" si="4"/>
        <v>0.48165055893233916</v>
      </c>
      <c r="GN22" s="41">
        <f t="shared" si="4"/>
        <v>0.58186780201133159</v>
      </c>
      <c r="GO22" s="41">
        <f t="shared" si="4"/>
        <v>5.5805193607307617E-2</v>
      </c>
      <c r="GP22" s="41">
        <f t="shared" si="4"/>
        <v>7.6649287407634589E-2</v>
      </c>
      <c r="GQ22" s="41">
        <f t="shared" si="4"/>
        <v>0.10472297409290207</v>
      </c>
      <c r="GR22" s="41">
        <f t="shared" si="4"/>
        <v>0.10051011054098954</v>
      </c>
      <c r="GS22" s="41">
        <f t="shared" si="4"/>
        <v>9.0373639440651327E-2</v>
      </c>
      <c r="GT22" s="41">
        <f t="shared" si="4"/>
        <v>5.8780889867379969E-2</v>
      </c>
      <c r="GU22" s="41">
        <f t="shared" si="10"/>
        <v>4.6026992763900987E-2</v>
      </c>
      <c r="GV22" s="41">
        <f t="shared" si="10"/>
        <v>4.4053343823770297E-2</v>
      </c>
      <c r="GW22" s="41">
        <f t="shared" si="10"/>
        <v>1.9166203335662563E-2</v>
      </c>
      <c r="GX22" s="41">
        <f t="shared" si="10"/>
        <v>1.6108810291956991E-2</v>
      </c>
      <c r="GY22" s="41">
        <f t="shared" si="10"/>
        <v>1.7564843230654403E-5</v>
      </c>
      <c r="GZ22" s="41">
        <f t="shared" si="10"/>
        <v>1.987658064258326E-5</v>
      </c>
      <c r="HA22" s="41">
        <f t="shared" si="6"/>
        <v>2.820188437734743E-5</v>
      </c>
      <c r="HB22" s="41">
        <f t="shared" si="6"/>
        <v>2.6848147495748587E-5</v>
      </c>
      <c r="HC22" s="41">
        <f t="shared" si="6"/>
        <v>2.7750848778969849E-5</v>
      </c>
      <c r="HD22" s="41">
        <f t="shared" si="6"/>
        <v>2.4583848689753787E-5</v>
      </c>
      <c r="HE22" s="41">
        <f t="shared" si="6"/>
        <v>2.6641901135674027E-5</v>
      </c>
      <c r="HF22" s="41">
        <f t="shared" si="6"/>
        <v>3.5410956306349526E-5</v>
      </c>
      <c r="HG22" s="41">
        <f t="shared" si="6"/>
        <v>2.5631105362850764E-5</v>
      </c>
      <c r="HH22" s="41">
        <f t="shared" si="6"/>
        <v>6.0434914396113704E-6</v>
      </c>
      <c r="HI22" s="41">
        <f t="shared" si="6"/>
        <v>0.38746987406714034</v>
      </c>
      <c r="HJ22" s="41">
        <f t="shared" si="6"/>
        <v>0.48442296317608619</v>
      </c>
      <c r="HK22" s="41">
        <f t="shared" si="6"/>
        <v>0.72134475313657831</v>
      </c>
      <c r="HL22" s="41">
        <f t="shared" si="6"/>
        <v>0.6180632671823838</v>
      </c>
      <c r="HM22" s="41">
        <f t="shared" si="6"/>
        <v>0.79601627005789177</v>
      </c>
      <c r="HN22" s="41">
        <f t="shared" si="6"/>
        <v>0.63429375369473584</v>
      </c>
      <c r="HO22" s="41">
        <f t="shared" si="6"/>
        <v>0.76247496256675795</v>
      </c>
      <c r="HP22" s="41">
        <f t="shared" si="6"/>
        <v>1.0292387681811674</v>
      </c>
      <c r="HQ22" s="41">
        <f t="shared" si="7"/>
        <v>0.70786224208129789</v>
      </c>
      <c r="HR22" s="41">
        <f t="shared" si="7"/>
        <v>0.78677635133003587</v>
      </c>
      <c r="HS22" s="41">
        <f t="shared" si="5"/>
        <v>2.5169665537202768</v>
      </c>
      <c r="HT22" s="41">
        <f t="shared" si="5"/>
        <v>2.4983185204778544</v>
      </c>
      <c r="HU22" s="41">
        <f t="shared" si="5"/>
        <v>1.5015596323784002</v>
      </c>
      <c r="HV22" s="41">
        <f t="shared" si="5"/>
        <v>1.0229825156413646</v>
      </c>
      <c r="HW22" s="41">
        <f t="shared" si="5"/>
        <v>1.0476615149055957</v>
      </c>
      <c r="HX22" s="41">
        <f t="shared" si="5"/>
        <v>0.98230932847600505</v>
      </c>
      <c r="HY22" s="41">
        <f t="shared" si="5"/>
        <v>0.95529758602724235</v>
      </c>
      <c r="HZ22" s="41">
        <f t="shared" si="5"/>
        <v>1.8584828519786296</v>
      </c>
      <c r="IA22" s="41">
        <f t="shared" si="5"/>
        <v>1.1763145974519764</v>
      </c>
      <c r="IB22" s="41">
        <f t="shared" si="5"/>
        <v>1.4210708917486734</v>
      </c>
      <c r="IC22" s="41">
        <f t="shared" si="5"/>
        <v>0.59219610771041353</v>
      </c>
      <c r="ID22" s="41">
        <f t="shared" si="5"/>
        <v>0.81339041632917253</v>
      </c>
      <c r="IE22" s="41">
        <f t="shared" si="5"/>
        <v>1.1113040496208242</v>
      </c>
      <c r="IF22" s="41">
        <f t="shared" si="5"/>
        <v>1.066597791359031</v>
      </c>
      <c r="IG22" s="41">
        <f t="shared" si="5"/>
        <v>0.95903112339296326</v>
      </c>
      <c r="IH22" s="41">
        <f t="shared" si="5"/>
        <v>0.62377373747984988</v>
      </c>
      <c r="II22" s="41">
        <f t="shared" si="11"/>
        <v>0.48843134845478375</v>
      </c>
      <c r="IJ22" s="41">
        <f t="shared" si="11"/>
        <v>0.46748729029853492</v>
      </c>
      <c r="IK22" s="41">
        <f t="shared" si="11"/>
        <v>0.2033887937892474</v>
      </c>
      <c r="IL22" s="41">
        <f t="shared" si="11"/>
        <v>0.17094421035201257</v>
      </c>
      <c r="IM22" s="41">
        <f t="shared" si="11"/>
        <v>1.5731956062127017</v>
      </c>
      <c r="IN22" s="41">
        <f t="shared" si="11"/>
        <v>1.7802464230863178</v>
      </c>
      <c r="IO22" s="41">
        <f t="shared" si="8"/>
        <v>2.5259024522309192</v>
      </c>
      <c r="IP22" s="41">
        <f t="shared" si="8"/>
        <v>2.4046549758866602</v>
      </c>
      <c r="IQ22" s="41">
        <f t="shared" si="8"/>
        <v>2.4855054380193269</v>
      </c>
      <c r="IR22" s="41">
        <f t="shared" si="8"/>
        <v>2.2018529988939526</v>
      </c>
      <c r="IS22" s="41">
        <f t="shared" si="8"/>
        <v>2.3861825156884158</v>
      </c>
      <c r="IT22" s="41">
        <f t="shared" si="8"/>
        <v>3.1715831528582079</v>
      </c>
      <c r="IU22" s="41">
        <f t="shared" si="8"/>
        <v>2.2956505679959527</v>
      </c>
      <c r="IV22" s="41">
        <f t="shared" si="8"/>
        <v>0.54128545607443279</v>
      </c>
      <c r="IW22" s="41">
        <f t="shared" si="8"/>
        <v>5.175250850885762</v>
      </c>
      <c r="IX22" s="41">
        <f t="shared" si="8"/>
        <v>6.4702071571407664</v>
      </c>
      <c r="IY22" s="41">
        <f t="shared" si="8"/>
        <v>9.6346588400965185</v>
      </c>
      <c r="IZ22" s="41">
        <f t="shared" si="8"/>
        <v>8.2551771465789141</v>
      </c>
      <c r="JA22" s="41">
        <f t="shared" si="8"/>
        <v>10.632010782397444</v>
      </c>
      <c r="JB22" s="41">
        <f t="shared" si="8"/>
        <v>8.4719600366953838</v>
      </c>
      <c r="JC22" s="41">
        <f t="shared" si="8"/>
        <v>10.18401548843755</v>
      </c>
      <c r="JD22" s="41">
        <f t="shared" si="8"/>
        <v>13.747052783440962</v>
      </c>
      <c r="JE22" s="41">
        <f t="shared" si="9"/>
        <v>9.4545793513907022</v>
      </c>
      <c r="JF22" s="41">
        <f t="shared" si="9"/>
        <v>10.508597581891008</v>
      </c>
    </row>
    <row r="23" spans="1:266" x14ac:dyDescent="0.25">
      <c r="A23" s="28">
        <v>3</v>
      </c>
      <c r="B23" s="97">
        <v>3.1628206909999999</v>
      </c>
      <c r="C23" s="97">
        <v>0.14692140000000001</v>
      </c>
      <c r="D23" s="97">
        <v>2.4107343050000001</v>
      </c>
      <c r="E23" s="26">
        <v>5.150008004</v>
      </c>
      <c r="F23" s="97">
        <v>13.620473519999999</v>
      </c>
      <c r="G23" s="97">
        <v>1.9747579850000001</v>
      </c>
      <c r="H23" s="97">
        <v>4.7696660199999998</v>
      </c>
      <c r="I23" s="26">
        <v>5.0653031630000003</v>
      </c>
      <c r="J23" s="97">
        <f t="shared" si="3"/>
        <v>0.27095919718849037</v>
      </c>
      <c r="K23" s="97">
        <f t="shared" si="3"/>
        <v>0.7116116684772803</v>
      </c>
      <c r="L23" s="97">
        <f t="shared" si="3"/>
        <v>0.4578845765761117</v>
      </c>
      <c r="M23" s="26">
        <f t="shared" si="3"/>
        <v>0.4443214485846998</v>
      </c>
      <c r="N23" s="31">
        <f>('post-vaccine carriage (0.1)'!DN22*(1-'invasiveness (0.1)'!$F$90)+'post-vaccine carriage (0.1)'!BP22)*EXP('invasiveness (0.1)'!$B23)/1000*(100000/('post-vaccine carriage (0.1)'!BP$47+'post-vaccine carriage (0.1)'!DN$47))</f>
        <v>10.929936238560281</v>
      </c>
      <c r="O23" s="31">
        <f>('post-vaccine carriage (0.1)'!DO22*(1-'invasiveness (0.1)'!$F$90)+'post-vaccine carriage (0.1)'!BQ22)*EXP('invasiveness (0.1)'!$B23)/1000*(100000/('post-vaccine carriage (0.1)'!BQ$47+'post-vaccine carriage (0.1)'!DO$47))</f>
        <v>8.3773721396474148</v>
      </c>
      <c r="P23" s="31">
        <f>('post-vaccine carriage (0.1)'!DP22*(1-'invasiveness (0.1)'!$F$90)+'post-vaccine carriage (0.1)'!BR22)*EXP('invasiveness (0.1)'!$B23)/1000*(100000/('post-vaccine carriage (0.1)'!BR$47+'post-vaccine carriage (0.1)'!DP$47))</f>
        <v>10.362886386417754</v>
      </c>
      <c r="Q23" s="31">
        <f>('post-vaccine carriage (0.1)'!DQ22*(1-'invasiveness (0.1)'!$F$90)+'post-vaccine carriage (0.1)'!BS22)*EXP('invasiveness (0.1)'!$B23)/1000*(100000/('post-vaccine carriage (0.1)'!BS$47+'post-vaccine carriage (0.1)'!DQ$47))</f>
        <v>7.08419485435547</v>
      </c>
      <c r="R23" s="31">
        <f>('post-vaccine carriage (0.1)'!DR22*(1-'invasiveness (0.1)'!$F$90)+'post-vaccine carriage (0.1)'!BT22)*EXP('invasiveness (0.1)'!$B23)/1000*(100000/('post-vaccine carriage (0.1)'!BT$47+'post-vaccine carriage (0.1)'!DR$47))</f>
        <v>4.8393046709317717</v>
      </c>
      <c r="S23" s="31">
        <f>('post-vaccine carriage (0.1)'!DS22*(1-'invasiveness (0.1)'!$F$90)+'post-vaccine carriage (0.1)'!BU22)*EXP('invasiveness (0.1)'!$B23)/1000*(100000/('post-vaccine carriage (0.1)'!BU$47+'post-vaccine carriage (0.1)'!DS$47))</f>
        <v>0.23497755138611845</v>
      </c>
      <c r="T23" s="31">
        <f>('post-vaccine carriage (0.1)'!DT22*(1-'invasiveness (0.1)'!$F$90)+'post-vaccine carriage (0.1)'!BV22)*EXP('invasiveness (0.1)'!$B23)/1000*(100000/('post-vaccine carriage (0.1)'!BV$47+'post-vaccine carriage (0.1)'!DT$47))</f>
        <v>1.5806590311912713E-2</v>
      </c>
      <c r="U23" s="31">
        <f>('post-vaccine carriage (0.1)'!DU22*(1-'invasiveness (0.1)'!$F$90)+'post-vaccine carriage (0.1)'!BW22)*EXP('invasiveness (0.1)'!$B23)/1000*(100000/('post-vaccine carriage (0.1)'!BW$47+'post-vaccine carriage (0.1)'!DU$47))</f>
        <v>1.5936606764046839E-2</v>
      </c>
      <c r="V23" s="31">
        <f>('post-vaccine carriage (0.1)'!DV22*(1-'invasiveness (0.1)'!$F$90)+'post-vaccine carriage (0.1)'!BX22)*EXP('invasiveness (0.1)'!$B23)/1000*(100000/('post-vaccine carriage (0.1)'!BX$47+'post-vaccine carriage (0.1)'!DV$47))</f>
        <v>1.6068779845298621E-2</v>
      </c>
      <c r="W23" s="38">
        <f>('post-vaccine carriage (0.1)'!DW22*(1-'invasiveness (0.1)'!$F$90)+'post-vaccine carriage (0.1)'!BY22)*EXP('invasiveness (0.1)'!$B23)/1000*(100000/('post-vaccine carriage (0.1)'!BY$47+'post-vaccine carriage (0.1)'!DW$47))</f>
        <v>0</v>
      </c>
      <c r="X23" s="31">
        <f>('post-vaccine carriage (0.1)'!DX22*(1-'invasiveness (0.1)'!$F$90)+'post-vaccine carriage (0.1)'!BZ22)*EXP('invasiveness (0.1)'!$C23)/1000*(100000/('post-vaccine carriage (0.1)'!BZ$47+'post-vaccine carriage (0.1)'!DX$47))</f>
        <v>0.18763691418119618</v>
      </c>
      <c r="Y23" s="31">
        <f>('post-vaccine carriage (0.1)'!DY22*(1-'invasiveness (0.1)'!$F$90)+'post-vaccine carriage (0.1)'!CA22)*EXP('invasiveness (0.1)'!$C23)/1000*(100000/('post-vaccine carriage (0.1)'!CA$47+'post-vaccine carriage (0.1)'!DY$47))</f>
        <v>0.24285358613322031</v>
      </c>
      <c r="Z23" s="31">
        <f>('post-vaccine carriage (0.1)'!DZ22*(1-'invasiveness (0.1)'!$F$90)+'post-vaccine carriage (0.1)'!CB22)*EXP('invasiveness (0.1)'!$C23)/1000*(100000/('post-vaccine carriage (0.1)'!CB$47+'post-vaccine carriage (0.1)'!DZ$47))</f>
        <v>0.54553166858704338</v>
      </c>
      <c r="AA23" s="31">
        <f>('post-vaccine carriage (0.1)'!EA22*(1-'invasiveness (0.1)'!$F$90)+'post-vaccine carriage (0.1)'!CC22)*EXP('invasiveness (0.1)'!$C23)/1000*(100000/('post-vaccine carriage (0.1)'!CC$47+'post-vaccine carriage (0.1)'!EA$47))</f>
        <v>0.44563843279682386</v>
      </c>
      <c r="AB23" s="31">
        <f>('post-vaccine carriage (0.1)'!EB22*(1-'invasiveness (0.1)'!$F$90)+'post-vaccine carriage (0.1)'!CD22)*EXP('invasiveness (0.1)'!$C23)/1000*(100000/('post-vaccine carriage (0.1)'!CD$47+'post-vaccine carriage (0.1)'!EB$47))</f>
        <v>0.29990913070917719</v>
      </c>
      <c r="AC23" s="31">
        <f>('post-vaccine carriage (0.1)'!EC22*(1-'invasiveness (0.1)'!$F$90)+'post-vaccine carriage (0.1)'!CE22)*EXP('invasiveness (0.1)'!$C23)/1000*(100000/('post-vaccine carriage (0.1)'!CE$47+'post-vaccine carriage (0.1)'!EC$47))</f>
        <v>3.1206673206664318E-2</v>
      </c>
      <c r="AD23" s="31">
        <f>('post-vaccine carriage (0.1)'!ED22*(1-'invasiveness (0.1)'!$F$90)+'post-vaccine carriage (0.1)'!CF22)*EXP('invasiveness (0.1)'!$C23)/1000*(100000/('post-vaccine carriage (0.1)'!CF$47+'post-vaccine carriage (0.1)'!ED$47))</f>
        <v>5.9522740096084933E-3</v>
      </c>
      <c r="AE23" s="31">
        <f>('post-vaccine carriage (0.1)'!EE22*(1-'invasiveness (0.1)'!$F$90)+'post-vaccine carriage (0.1)'!CG22)*EXP('invasiveness (0.1)'!$C23)/1000*(100000/('post-vaccine carriage (0.1)'!CG$47+'post-vaccine carriage (0.1)'!EE$47))</f>
        <v>0</v>
      </c>
      <c r="AF23" s="31">
        <f>('post-vaccine carriage (0.1)'!EF22*(1-'invasiveness (0.1)'!$F$90)+'post-vaccine carriage (0.1)'!CH22)*EXP('invasiveness (0.1)'!$C23)/1000*(100000/('post-vaccine carriage (0.1)'!CH$47+'post-vaccine carriage (0.1)'!EF$47))</f>
        <v>0</v>
      </c>
      <c r="AG23" s="38">
        <f>('post-vaccine carriage (0.1)'!EG22*(1-'invasiveness (0.1)'!$F$90)+'post-vaccine carriage (0.1)'!CI22)*EXP('invasiveness (0.1)'!$C23)/1000*(100000/('post-vaccine carriage (0.1)'!CI$47+'post-vaccine carriage (0.1)'!EG$47))</f>
        <v>0</v>
      </c>
      <c r="AH23" s="31">
        <f>('post-vaccine carriage (0.1)'!EH22*(1-'invasiveness (0.1)'!$F$90)+'post-vaccine carriage (0.1)'!CJ22)*EXP('invasiveness (0.1)'!$D23)/1000*(100000/('post-vaccine carriage (0.1)'!CJ$47+'post-vaccine carriage (0.1)'!EH$47))</f>
        <v>1.4910698726404401</v>
      </c>
      <c r="AI23" s="31">
        <f>('post-vaccine carriage (0.1)'!EI22*(1-'invasiveness (0.1)'!$F$90)+'post-vaccine carriage (0.1)'!CK22)*EXP('invasiveness (0.1)'!$D23)/1000*(100000/('post-vaccine carriage (0.1)'!CK$47+'post-vaccine carriage (0.1)'!EI$47))</f>
        <v>2.0209879923853711</v>
      </c>
      <c r="AJ23" s="31">
        <f>('post-vaccine carriage (0.1)'!EJ22*(1-'invasiveness (0.1)'!$F$90)+'post-vaccine carriage (0.1)'!CL22)*EXP('invasiveness (0.1)'!$D23)/1000*(100000/('post-vaccine carriage (0.1)'!CL$47+'post-vaccine carriage (0.1)'!EJ$47))</f>
        <v>3.5091082901503623</v>
      </c>
      <c r="AK23" s="31">
        <f>('post-vaccine carriage (0.1)'!EK22*(1-'invasiveness (0.1)'!$F$90)+'post-vaccine carriage (0.1)'!CM22)*EXP('invasiveness (0.1)'!$D23)/1000*(100000/('post-vaccine carriage (0.1)'!CM$47+'post-vaccine carriage (0.1)'!EK$47))</f>
        <v>3.2791565264528888</v>
      </c>
      <c r="AL23" s="31">
        <f>('post-vaccine carriage (0.1)'!EL22*(1-'invasiveness (0.1)'!$F$90)+'post-vaccine carriage (0.1)'!CN22)*EXP('invasiveness (0.1)'!$D23)/1000*(100000/('post-vaccine carriage (0.1)'!CN$47+'post-vaccine carriage (0.1)'!EL$47))</f>
        <v>3.042057689556628</v>
      </c>
      <c r="AM23" s="31">
        <f>('post-vaccine carriage (0.1)'!EM22*(1-'invasiveness (0.1)'!$F$90)+'post-vaccine carriage (0.1)'!CO22)*EXP('invasiveness (0.1)'!$D23)/1000*(100000/('post-vaccine carriage (0.1)'!CO$47+'post-vaccine carriage (0.1)'!EM$47))</f>
        <v>0.48311754198829571</v>
      </c>
      <c r="AN23" s="31">
        <f>('post-vaccine carriage (0.1)'!EN22*(1-'invasiveness (0.1)'!$F$90)+'post-vaccine carriage (0.1)'!CP22)*EXP('invasiveness (0.1)'!$D23)/1000*(100000/('post-vaccine carriage (0.1)'!CP$47+'post-vaccine carriage (0.1)'!EN$47))</f>
        <v>7.2558868656395284E-2</v>
      </c>
      <c r="AO23" s="31">
        <f>('post-vaccine carriage (0.1)'!EO22*(1-'invasiveness (0.1)'!$F$90)+'post-vaccine carriage (0.1)'!CQ22)*EXP('invasiveness (0.1)'!$D23)/1000*(100000/('post-vaccine carriage (0.1)'!CQ$47+'post-vaccine carriage (0.1)'!EO$47))</f>
        <v>4.848413850953423E-2</v>
      </c>
      <c r="AP23" s="31">
        <f>('post-vaccine carriage (0.1)'!EP22*(1-'invasiveness (0.1)'!$F$90)+'post-vaccine carriage (0.1)'!CR22)*EXP('invasiveness (0.1)'!$D23)/1000*(100000/('post-vaccine carriage (0.1)'!CR$47+'post-vaccine carriage (0.1)'!EP$47))</f>
        <v>9.686500941840917E-2</v>
      </c>
      <c r="AQ23" s="38">
        <f>('post-vaccine carriage (0.1)'!EQ22*(1-'invasiveness (0.1)'!$F$90)+'post-vaccine carriage (0.1)'!CS22)*EXP('invasiveness (0.1)'!$D23)/1000*(100000/('post-vaccine carriage (0.1)'!CS$47+'post-vaccine carriage (0.1)'!EQ$47))</f>
        <v>0</v>
      </c>
      <c r="AR23" s="31">
        <f>('post-vaccine carriage (0.1)'!ER22*(1-'invasiveness (0.1)'!$F$90)+'post-vaccine carriage (0.1)'!CT22)*EXP('invasiveness (0.1)'!$E23)/1000*(100000/('post-vaccine carriage (0.1)'!CT$47+'post-vaccine carriage (0.1)'!ER$47))</f>
        <v>19.37472442689382</v>
      </c>
      <c r="AS23" s="31">
        <f>('post-vaccine carriage (0.1)'!ES22*(1-'invasiveness (0.1)'!$F$90)+'post-vaccine carriage (0.1)'!CU22)*EXP('invasiveness (0.1)'!$E23)/1000*(100000/('post-vaccine carriage (0.1)'!CU$47+'post-vaccine carriage (0.1)'!ES$47))</f>
        <v>26.127841979522866</v>
      </c>
      <c r="AT23" s="31">
        <f>('post-vaccine carriage (0.1)'!ET22*(1-'invasiveness (0.1)'!$F$90)+'post-vaccine carriage (0.1)'!CV22)*EXP('invasiveness (0.1)'!$E23)/1000*(100000/('post-vaccine carriage (0.1)'!CV$47+'post-vaccine carriage (0.1)'!ET$47))</f>
        <v>55.048499236007125</v>
      </c>
      <c r="AU23" s="31">
        <f>('post-vaccine carriage (0.1)'!EU22*(1-'invasiveness (0.1)'!$F$90)+'post-vaccine carriage (0.1)'!CW22)*EXP('invasiveness (0.1)'!$E23)/1000*(100000/('post-vaccine carriage (0.1)'!CW$47+'post-vaccine carriage (0.1)'!EU$47))</f>
        <v>47.983444645246905</v>
      </c>
      <c r="AV23" s="31">
        <f>('post-vaccine carriage (0.1)'!EV22*(1-'invasiveness (0.1)'!$F$90)+'post-vaccine carriage (0.1)'!CX22)*EXP('invasiveness (0.1)'!$E23)/1000*(100000/('post-vaccine carriage (0.1)'!CX$47+'post-vaccine carriage (0.1)'!EV$47))</f>
        <v>42.922474420860425</v>
      </c>
      <c r="AW23" s="31">
        <f>('post-vaccine carriage (0.1)'!EW22*(1-'invasiveness (0.1)'!$F$90)+'post-vaccine carriage (0.1)'!CY22)*EXP('invasiveness (0.1)'!$E23)/1000*(100000/('post-vaccine carriage (0.1)'!CY$47+'post-vaccine carriage (0.1)'!EW$47))</f>
        <v>4.1499563484109343</v>
      </c>
      <c r="AX23" s="31">
        <f>('post-vaccine carriage (0.1)'!EX22*(1-'invasiveness (0.1)'!$F$90)+'post-vaccine carriage (0.1)'!CZ22)*EXP('invasiveness (0.1)'!$E23)/1000*(100000/('post-vaccine carriage (0.1)'!CZ$47+'post-vaccine carriage (0.1)'!EX$47))</f>
        <v>1.9665410051019896</v>
      </c>
      <c r="AY23" s="31">
        <f>('post-vaccine carriage (0.1)'!EY22*(1-'invasiveness (0.1)'!$F$90)+'post-vaccine carriage (0.1)'!DA22)*EXP('invasiveness (0.1)'!$E23)/1000*(100000/('post-vaccine carriage (0.1)'!DA$47+'post-vaccine carriage (0.1)'!EY$47))</f>
        <v>0.65593757784550422</v>
      </c>
      <c r="AZ23" s="31">
        <f>('post-vaccine carriage (0.1)'!EZ22*(1-'invasiveness (0.1)'!$F$90)+'post-vaccine carriage (0.1)'!DB22)*EXP('invasiveness (0.1)'!$E23)/1000*(100000/('post-vaccine carriage (0.1)'!DB$47+'post-vaccine carriage (0.1)'!EZ$47))</f>
        <v>0.65707068818219494</v>
      </c>
      <c r="BA23" s="38">
        <f>('post-vaccine carriage (0.1)'!FA22*(1-'invasiveness (0.1)'!$F$90)+'post-vaccine carriage (0.1)'!DC22)*EXP('invasiveness (0.1)'!$E23)/1000*(100000/('post-vaccine carriage (0.1)'!DC$47+'post-vaccine carriage (0.1)'!FA$47))</f>
        <v>0</v>
      </c>
      <c r="BB23" s="31">
        <f>('post-vaccine carriage (0.1)'!DN22*(1-'invasiveness (0.1)'!$F$90)+'post-vaccine carriage (0.1)'!BP22)*EXP('invasiveness (0.1)'!$B23-1.96*$J23)/1000*(100000/('post-vaccine carriage (0.1)'!BP$47+'post-vaccine carriage (0.1)'!DN$47))</f>
        <v>6.4264702806963356</v>
      </c>
      <c r="BC23" s="31">
        <f>('post-vaccine carriage (0.1)'!DO22*(1-'invasiveness (0.1)'!$F$90)+'post-vaccine carriage (0.1)'!BQ22)*EXP('invasiveness (0.1)'!$B23-1.96*$J23)/1000*(100000/('post-vaccine carriage (0.1)'!BQ$47+'post-vaccine carriage (0.1)'!DO$47))</f>
        <v>4.9256401785623884</v>
      </c>
      <c r="BD23" s="31">
        <f>('post-vaccine carriage (0.1)'!DP22*(1-'invasiveness (0.1)'!$F$90)+'post-vaccine carriage (0.1)'!BR22)*EXP('invasiveness (0.1)'!$B23-1.96*$J23)/1000*(100000/('post-vaccine carriage (0.1)'!BR$47+'post-vaccine carriage (0.1)'!DP$47))</f>
        <v>6.0930622037479178</v>
      </c>
      <c r="BE23" s="31">
        <f>('post-vaccine carriage (0.1)'!DQ22*(1-'invasiveness (0.1)'!$F$90)+'post-vaccine carriage (0.1)'!BS22)*EXP('invasiveness (0.1)'!$B23-1.96*$J23)/1000*(100000/('post-vaccine carriage (0.1)'!BS$47+'post-vaccine carriage (0.1)'!DQ$47))</f>
        <v>4.1652912423736321</v>
      </c>
      <c r="BF23" s="31">
        <f>('post-vaccine carriage (0.1)'!DR22*(1-'invasiveness (0.1)'!$F$90)+'post-vaccine carriage (0.1)'!BT22)*EXP('invasiveness (0.1)'!$B23-1.96*$J23)/1000*(100000/('post-vaccine carriage (0.1)'!BT$47+'post-vaccine carriage (0.1)'!DR$47))</f>
        <v>2.8453640504562094</v>
      </c>
      <c r="BG23" s="31">
        <f>('post-vaccine carriage (0.1)'!DS22*(1-'invasiveness (0.1)'!$F$90)+'post-vaccine carriage (0.1)'!BU22)*EXP('invasiveness (0.1)'!$B23-1.96*$J23)/1000*(100000/('post-vaccine carriage (0.1)'!BU$47+'post-vaccine carriage (0.1)'!DS$47))</f>
        <v>0.1381596578108307</v>
      </c>
      <c r="BH23" s="31">
        <f>('post-vaccine carriage (0.1)'!DT22*(1-'invasiveness (0.1)'!$F$90)+'post-vaccine carriage (0.1)'!BV22)*EXP('invasiveness (0.1)'!$B23-1.96*$J23)/1000*(100000/('post-vaccine carriage (0.1)'!BV$47+'post-vaccine carriage (0.1)'!DT$47))</f>
        <v>9.293794644499238E-3</v>
      </c>
      <c r="BI23" s="31">
        <f>('post-vaccine carriage (0.1)'!DU22*(1-'invasiveness (0.1)'!$F$90)+'post-vaccine carriage (0.1)'!BW22)*EXP('invasiveness (0.1)'!$B23-1.96*$J23)/1000*(100000/('post-vaccine carriage (0.1)'!BW$47+'post-vaccine carriage (0.1)'!DU$47))</f>
        <v>9.3702403663593302E-3</v>
      </c>
      <c r="BJ23" s="31">
        <f>('post-vaccine carriage (0.1)'!DV22*(1-'invasiveness (0.1)'!$F$90)+'post-vaccine carriage (0.1)'!BX22)*EXP('invasiveness (0.1)'!$B23-1.96*$J23)/1000*(100000/('post-vaccine carriage (0.1)'!BX$47+'post-vaccine carriage (0.1)'!DV$47))</f>
        <v>9.4479541205874634E-3</v>
      </c>
      <c r="BK23" s="38">
        <f>('post-vaccine carriage (0.1)'!DW22*(1-'invasiveness (0.1)'!$F$90)+'post-vaccine carriage (0.1)'!BY22)*EXP('invasiveness (0.1)'!$B23-1.96*$J23)/1000*(100000/('post-vaccine carriage (0.1)'!BY$47+'post-vaccine carriage (0.1)'!DW$47))</f>
        <v>0</v>
      </c>
      <c r="BL23" s="31">
        <f>('post-vaccine carriage (0.1)'!DX22*(1-'invasiveness (0.1)'!$F$90)+'post-vaccine carriage (0.1)'!BZ22)*EXP('invasiveness (0.1)'!$C23-1.96*$K23)/1000*(100000/('post-vaccine carriage (0.1)'!BZ$47+'post-vaccine carriage (0.1)'!DX$47))</f>
        <v>4.6513840696356008E-2</v>
      </c>
      <c r="BM23" s="31">
        <f>('post-vaccine carriage (0.1)'!DY22*(1-'invasiveness (0.1)'!$F$90)+'post-vaccine carriage (0.1)'!CA22)*EXP('invasiveness (0.1)'!$C23-1.96*$K23)/1000*(100000/('post-vaccine carriage (0.1)'!CA$47+'post-vaccine carriage (0.1)'!DY$47))</f>
        <v>6.0201656306450836E-2</v>
      </c>
      <c r="BN23" s="31">
        <f>('post-vaccine carriage (0.1)'!DZ22*(1-'invasiveness (0.1)'!$F$90)+'post-vaccine carriage (0.1)'!CB22)*EXP('invasiveness (0.1)'!$C23-1.96*$K23)/1000*(100000/('post-vaccine carriage (0.1)'!CB$47+'post-vaccine carriage (0.1)'!DZ$47))</f>
        <v>0.13523337472375638</v>
      </c>
      <c r="BO23" s="31">
        <f>('post-vaccine carriage (0.1)'!EA22*(1-'invasiveness (0.1)'!$F$90)+'post-vaccine carriage (0.1)'!CC22)*EXP('invasiveness (0.1)'!$C23-1.96*$K23)/1000*(100000/('post-vaccine carriage (0.1)'!CC$47+'post-vaccine carriage (0.1)'!EA$47))</f>
        <v>0.11047056045309067</v>
      </c>
      <c r="BP23" s="31">
        <f>('post-vaccine carriage (0.1)'!EB22*(1-'invasiveness (0.1)'!$F$90)+'post-vaccine carriage (0.1)'!CD22)*EXP('invasiveness (0.1)'!$C23-1.96*$K23)/1000*(100000/('post-vaccine carriage (0.1)'!CD$47+'post-vaccine carriage (0.1)'!EB$47))</f>
        <v>7.4345315206570672E-2</v>
      </c>
      <c r="BQ23" s="31">
        <f>('post-vaccine carriage (0.1)'!EC22*(1-'invasiveness (0.1)'!$F$90)+'post-vaccine carriage (0.1)'!CE22)*EXP('invasiveness (0.1)'!$C23-1.96*$K23)/1000*(100000/('post-vaccine carriage (0.1)'!CE$47+'post-vaccine carriage (0.1)'!EC$47))</f>
        <v>7.7359097090901234E-3</v>
      </c>
      <c r="BR23" s="31">
        <f>('post-vaccine carriage (0.1)'!ED22*(1-'invasiveness (0.1)'!$F$90)+'post-vaccine carriage (0.1)'!CF22)*EXP('invasiveness (0.1)'!$C23-1.96*$K23)/1000*(100000/('post-vaccine carriage (0.1)'!CF$47+'post-vaccine carriage (0.1)'!ED$47))</f>
        <v>1.4755258914385583E-3</v>
      </c>
      <c r="BS23" s="31">
        <f>('post-vaccine carriage (0.1)'!EE22*(1-'invasiveness (0.1)'!$F$90)+'post-vaccine carriage (0.1)'!CG22)*EXP('invasiveness (0.1)'!$C23-1.96*$K23)/1000*(100000/('post-vaccine carriage (0.1)'!CG$47+'post-vaccine carriage (0.1)'!EE$47))</f>
        <v>0</v>
      </c>
      <c r="BT23" s="31">
        <f>('post-vaccine carriage (0.1)'!EF22*(1-'invasiveness (0.1)'!$F$90)+'post-vaccine carriage (0.1)'!CH22)*EXP('invasiveness (0.1)'!$C23-1.96*$K23)/1000*(100000/('post-vaccine carriage (0.1)'!CH$47+'post-vaccine carriage (0.1)'!EF$47))</f>
        <v>0</v>
      </c>
      <c r="BU23" s="38">
        <f>('post-vaccine carriage (0.1)'!EG22*(1-'invasiveness (0.1)'!$F$90)+'post-vaccine carriage (0.1)'!CI22)*EXP('invasiveness (0.1)'!$C23-1.96*$K23)/1000*(100000/('post-vaccine carriage (0.1)'!CI$47+'post-vaccine carriage (0.1)'!EG$47))</f>
        <v>0</v>
      </c>
      <c r="BV23" s="31">
        <f>('post-vaccine carriage (0.1)'!EH22*(1-'invasiveness (0.1)'!$F$90)+'post-vaccine carriage (0.1)'!CJ22)*EXP('invasiveness (0.1)'!$D23-1.96*$L23)/1000*(100000/('post-vaccine carriage (0.1)'!CJ$47+'post-vaccine carriage (0.1)'!EH$47))</f>
        <v>0.6077693226969173</v>
      </c>
      <c r="BW23" s="31">
        <f>('post-vaccine carriage (0.1)'!EI22*(1-'invasiveness (0.1)'!$F$90)+'post-vaccine carriage (0.1)'!CK22)*EXP('invasiveness (0.1)'!$D23-1.96*$L23)/1000*(100000/('post-vaccine carriage (0.1)'!CK$47+'post-vaccine carriage (0.1)'!EI$47))</f>
        <v>0.82376723307778432</v>
      </c>
      <c r="BX23" s="31">
        <f>('post-vaccine carriage (0.1)'!EJ22*(1-'invasiveness (0.1)'!$F$90)+'post-vaccine carriage (0.1)'!CL22)*EXP('invasiveness (0.1)'!$D23-1.96*$L23)/1000*(100000/('post-vaccine carriage (0.1)'!CL$47+'post-vaccine carriage (0.1)'!EJ$47))</f>
        <v>1.4303342907721091</v>
      </c>
      <c r="BY23" s="31">
        <f>('post-vaccine carriage (0.1)'!EK22*(1-'invasiveness (0.1)'!$F$90)+'post-vaccine carriage (0.1)'!CM22)*EXP('invasiveness (0.1)'!$D23-1.96*$L23)/1000*(100000/('post-vaccine carriage (0.1)'!CM$47+'post-vaccine carriage (0.1)'!EK$47))</f>
        <v>1.3366045265003068</v>
      </c>
      <c r="BZ23" s="31">
        <f>('post-vaccine carriage (0.1)'!EL22*(1-'invasiveness (0.1)'!$F$90)+'post-vaccine carriage (0.1)'!CN22)*EXP('invasiveness (0.1)'!$D23-1.96*$L23)/1000*(100000/('post-vaccine carriage (0.1)'!CN$47+'post-vaccine carriage (0.1)'!EL$47))</f>
        <v>1.2399615708905289</v>
      </c>
      <c r="CA23" s="31">
        <f>('post-vaccine carriage (0.1)'!EM22*(1-'invasiveness (0.1)'!$F$90)+'post-vaccine carriage (0.1)'!CO22)*EXP('invasiveness (0.1)'!$D23-1.96*$L23)/1000*(100000/('post-vaccine carriage (0.1)'!CO$47+'post-vaccine carriage (0.1)'!EM$47))</f>
        <v>0.19692170478722501</v>
      </c>
      <c r="CB23" s="31">
        <f>('post-vaccine carriage (0.1)'!EN22*(1-'invasiveness (0.1)'!$F$90)+'post-vaccine carriage (0.1)'!CP22)*EXP('invasiveness (0.1)'!$D23-1.96*$L23)/1000*(100000/('post-vaccine carriage (0.1)'!CP$47+'post-vaccine carriage (0.1)'!EN$47))</f>
        <v>2.9575444630813821E-2</v>
      </c>
      <c r="CC23" s="31">
        <f>('post-vaccine carriage (0.1)'!EO22*(1-'invasiveness (0.1)'!$F$90)+'post-vaccine carriage (0.1)'!CQ22)*EXP('invasiveness (0.1)'!$D23-1.96*$L23)/1000*(100000/('post-vaccine carriage (0.1)'!CQ$47+'post-vaccine carriage (0.1)'!EO$47))</f>
        <v>1.9762435392314391E-2</v>
      </c>
      <c r="CD23" s="31">
        <f>('post-vaccine carriage (0.1)'!EP22*(1-'invasiveness (0.1)'!$F$90)+'post-vaccine carriage (0.1)'!CR22)*EXP('invasiveness (0.1)'!$D23-1.96*$L23)/1000*(100000/('post-vaccine carriage (0.1)'!CR$47+'post-vaccine carriage (0.1)'!EP$47))</f>
        <v>3.9482778270481148E-2</v>
      </c>
      <c r="CE23" s="38">
        <f>('post-vaccine carriage (0.1)'!EQ22*(1-'invasiveness (0.1)'!$F$90)+'post-vaccine carriage (0.1)'!CS22)*EXP('invasiveness (0.1)'!$D23-1.96*$L23)/1000*(100000/('post-vaccine carriage (0.1)'!CS$47+'post-vaccine carriage (0.1)'!EQ$47))</f>
        <v>0</v>
      </c>
      <c r="CF23" s="31">
        <f>('post-vaccine carriage (0.1)'!ER22*(1-'invasiveness (0.1)'!$F$90)+'post-vaccine carriage (0.1)'!CT22)*EXP('invasiveness (0.1)'!$E23-1.96*$M23)/1000*(100000/('post-vaccine carriage (0.1)'!CT$47+'post-vaccine carriage (0.1)'!ER$47))</f>
        <v>8.1100117161756504</v>
      </c>
      <c r="CG23" s="31">
        <f>('post-vaccine carriage (0.1)'!ES22*(1-'invasiveness (0.1)'!$F$90)+'post-vaccine carriage (0.1)'!CU22)*EXP('invasiveness (0.1)'!$E23-1.96*$M23)/1000*(100000/('post-vaccine carriage (0.1)'!CU$47+'post-vaccine carriage (0.1)'!ES$47))</f>
        <v>10.936780307346446</v>
      </c>
      <c r="CH23" s="31">
        <f>('post-vaccine carriage (0.1)'!ET22*(1-'invasiveness (0.1)'!$F$90)+'post-vaccine carriage (0.1)'!CV22)*EXP('invasiveness (0.1)'!$E23-1.96*$M23)/1000*(100000/('post-vaccine carriage (0.1)'!CV$47+'post-vaccine carriage (0.1)'!ET$47))</f>
        <v>23.042597351330624</v>
      </c>
      <c r="CI23" s="31">
        <f>('post-vaccine carriage (0.1)'!EU22*(1-'invasiveness (0.1)'!$F$90)+'post-vaccine carriage (0.1)'!CW22)*EXP('invasiveness (0.1)'!$E23-1.96*$M23)/1000*(100000/('post-vaccine carriage (0.1)'!CW$47+'post-vaccine carriage (0.1)'!EU$47))</f>
        <v>20.085255907704628</v>
      </c>
      <c r="CJ23" s="31">
        <f>('post-vaccine carriage (0.1)'!EV22*(1-'invasiveness (0.1)'!$F$90)+'post-vaccine carriage (0.1)'!CX22)*EXP('invasiveness (0.1)'!$E23-1.96*$M23)/1000*(100000/('post-vaccine carriage (0.1)'!CX$47+'post-vaccine carriage (0.1)'!EV$47))</f>
        <v>17.966798534550094</v>
      </c>
      <c r="CK23" s="31">
        <f>('post-vaccine carriage (0.1)'!EW22*(1-'invasiveness (0.1)'!$F$90)+'post-vaccine carriage (0.1)'!CY22)*EXP('invasiveness (0.1)'!$E23-1.96*$M23)/1000*(100000/('post-vaccine carriage (0.1)'!CY$47+'post-vaccine carriage (0.1)'!EW$47))</f>
        <v>1.7371186224725059</v>
      </c>
      <c r="CL23" s="31">
        <f>('post-vaccine carriage (0.1)'!EX22*(1-'invasiveness (0.1)'!$F$90)+'post-vaccine carriage (0.1)'!CZ22)*EXP('invasiveness (0.1)'!$E23-1.96*$M23)/1000*(100000/('post-vaccine carriage (0.1)'!CZ$47+'post-vaccine carriage (0.1)'!EX$47))</f>
        <v>0.8231688998672323</v>
      </c>
      <c r="CM23" s="31">
        <f>('post-vaccine carriage (0.1)'!EY22*(1-'invasiveness (0.1)'!$F$90)+'post-vaccine carriage (0.1)'!DA22)*EXP('invasiveness (0.1)'!$E23-1.96*$M23)/1000*(100000/('post-vaccine carriage (0.1)'!DA$47+'post-vaccine carriage (0.1)'!EY$47))</f>
        <v>0.27456707637207783</v>
      </c>
      <c r="CN23" s="31">
        <f>('post-vaccine carriage (0.1)'!EZ22*(1-'invasiveness (0.1)'!$F$90)+'post-vaccine carriage (0.1)'!DB22)*EXP('invasiveness (0.1)'!$E23-1.96*$M23)/1000*(100000/('post-vaccine carriage (0.1)'!DB$47+'post-vaccine carriage (0.1)'!EZ$47))</f>
        <v>0.27504138185915489</v>
      </c>
      <c r="CO23" s="38">
        <f>('post-vaccine carriage (0.1)'!FA22*(1-'invasiveness (0.1)'!$F$90)+'post-vaccine carriage (0.1)'!DC22)*EXP('invasiveness (0.1)'!$E23-1.96*$M23)/1000*(100000/('post-vaccine carriage (0.1)'!DC$47+'post-vaccine carriage (0.1)'!FA$47))</f>
        <v>0</v>
      </c>
      <c r="CP23" s="31">
        <f>('post-vaccine carriage (0.1)'!DN22*(1-'invasiveness (0.1)'!$F$90)+'post-vaccine carriage (0.1)'!BP22)*MIN(1000, EXP('invasiveness (0.1)'!$B23+1.96*$J23))/1000*(100000/('post-vaccine carriage (0.1)'!BP$47+'post-vaccine carriage (0.1)'!DN$47))</f>
        <v>18.589287892271848</v>
      </c>
      <c r="CQ23" s="31">
        <f>('post-vaccine carriage (0.1)'!DO22*(1-'invasiveness (0.1)'!$F$90)+'post-vaccine carriage (0.1)'!BQ22)*MIN(1000, EXP('invasiveness (0.1)'!$B23+1.96*$J23))/1000*(100000/('post-vaccine carriage (0.1)'!BQ$47+'post-vaccine carriage (0.1)'!DO$47))</f>
        <v>14.247968065467532</v>
      </c>
      <c r="CR23" s="31">
        <f>('post-vaccine carriage (0.1)'!DP22*(1-'invasiveness (0.1)'!$F$90)+'post-vaccine carriage (0.1)'!BR22)*MIN(1000, EXP('invasiveness (0.1)'!$B23+1.96*$J23))/1000*(100000/('post-vaccine carriage (0.1)'!BR$47+'post-vaccine carriage (0.1)'!DP$47))</f>
        <v>17.624867540617895</v>
      </c>
      <c r="CS23" s="31">
        <f>('post-vaccine carriage (0.1)'!DQ22*(1-'invasiveness (0.1)'!$F$90)+'post-vaccine carriage (0.1)'!BS22)*MIN(1000, EXP('invasiveness (0.1)'!$B23+1.96*$J23))/1000*(100000/('post-vaccine carriage (0.1)'!BS$47+'post-vaccine carriage (0.1)'!DQ$47))</f>
        <v>12.048573272364417</v>
      </c>
      <c r="CT23" s="31">
        <f>('post-vaccine carriage (0.1)'!DR22*(1-'invasiveness (0.1)'!$F$90)+'post-vaccine carriage (0.1)'!BT22)*MIN(1000, EXP('invasiveness (0.1)'!$B23+1.96*$J23))/1000*(100000/('post-vaccine carriage (0.1)'!BT$47+'post-vaccine carriage (0.1)'!DR$47))</f>
        <v>8.230535454451676</v>
      </c>
      <c r="CU23" s="31">
        <f>('post-vaccine carriage (0.1)'!DS22*(1-'invasiveness (0.1)'!$F$90)+'post-vaccine carriage (0.1)'!BU22)*MIN(1000, EXP('invasiveness (0.1)'!$B23+1.96*$J23))/1000*(100000/('post-vaccine carriage (0.1)'!BU$47+'post-vaccine carriage (0.1)'!DS$47))</f>
        <v>0.39964234517007863</v>
      </c>
      <c r="CV23" s="31">
        <f>('post-vaccine carriage (0.1)'!DT22*(1-'invasiveness (0.1)'!$F$90)+'post-vaccine carriage (0.1)'!BV22)*MIN(1000, EXP('invasiveness (0.1)'!$B23+1.96*$J23))/1000*(100000/('post-vaccine carriage (0.1)'!BV$47+'post-vaccine carriage (0.1)'!DT$47))</f>
        <v>2.6883346022341024E-2</v>
      </c>
      <c r="CW23" s="31">
        <f>('post-vaccine carriage (0.1)'!DU22*(1-'invasiveness (0.1)'!$F$90)+'post-vaccine carriage (0.1)'!BW22)*MIN(1000, EXP('invasiveness (0.1)'!$B23+1.96*$J23))/1000*(100000/('post-vaccine carriage (0.1)'!BW$47+'post-vaccine carriage (0.1)'!DU$47))</f>
        <v>2.7104473868533419E-2</v>
      </c>
      <c r="CX23" s="31">
        <f>('post-vaccine carriage (0.1)'!DV22*(1-'invasiveness (0.1)'!$F$90)+'post-vaccine carriage (0.1)'!BX22)*MIN(1000, EXP('invasiveness (0.1)'!$B23+1.96*$J23))/1000*(100000/('post-vaccine carriage (0.1)'!BX$47+'post-vaccine carriage (0.1)'!DV$47))</f>
        <v>2.7329269640930499E-2</v>
      </c>
      <c r="CY23" s="38">
        <f>('post-vaccine carriage (0.1)'!DW22*(1-'invasiveness (0.1)'!$F$90)+'post-vaccine carriage (0.1)'!BY22)*MIN(1000, EXP('invasiveness (0.1)'!$B23+1.96*$J23))/1000*(100000/('post-vaccine carriage (0.1)'!BY$47+'post-vaccine carriage (0.1)'!DW$47))</f>
        <v>0</v>
      </c>
      <c r="CZ23" s="31">
        <f>('post-vaccine carriage (0.1)'!DX22*(1-'invasiveness (0.1)'!$F$90)+'post-vaccine carriage (0.1)'!BZ22)*MIN(1000, EXP('invasiveness (0.1)'!$C23+1.96*$K23))/1000*(100000/('post-vaccine carriage (0.1)'!BZ$47+'post-vaccine carriage (0.1)'!DX$47))</f>
        <v>0.75692763780308125</v>
      </c>
      <c r="DA23" s="31">
        <f>('post-vaccine carriage (0.1)'!DY22*(1-'invasiveness (0.1)'!$F$90)+'post-vaccine carriage (0.1)'!CA22)*MIN(1000, EXP('invasiveness (0.1)'!$C23+1.96*$K23))/1000*(100000/('post-vaccine carriage (0.1)'!CA$47+'post-vaccine carriage (0.1)'!DY$47))</f>
        <v>0.979671788389745</v>
      </c>
      <c r="DB23" s="31">
        <f>('post-vaccine carriage (0.1)'!DZ22*(1-'invasiveness (0.1)'!$F$90)+'post-vaccine carriage (0.1)'!CB22)*MIN(1000, EXP('invasiveness (0.1)'!$C23+1.96*$K23))/1000*(100000/('post-vaccine carriage (0.1)'!CB$47+'post-vaccine carriage (0.1)'!DZ$47))</f>
        <v>2.2006756988745297</v>
      </c>
      <c r="DC23" s="31">
        <f>('post-vaccine carriage (0.1)'!EA22*(1-'invasiveness (0.1)'!$F$90)+'post-vaccine carriage (0.1)'!CC22)*MIN(1000, EXP('invasiveness (0.1)'!$C23+1.96*$K23))/1000*(100000/('post-vaccine carriage (0.1)'!CC$47+'post-vaccine carriage (0.1)'!EA$47))</f>
        <v>1.7977062121445331</v>
      </c>
      <c r="DD23" s="31">
        <f>('post-vaccine carriage (0.1)'!EB22*(1-'invasiveness (0.1)'!$F$90)+'post-vaccine carriage (0.1)'!CD22)*MIN(1000, EXP('invasiveness (0.1)'!$C23+1.96*$K23))/1000*(100000/('post-vaccine carriage (0.1)'!CD$47+'post-vaccine carriage (0.1)'!EB$47))</f>
        <v>1.2098339543361691</v>
      </c>
      <c r="DE23" s="31">
        <f>('post-vaccine carriage (0.1)'!EC22*(1-'invasiveness (0.1)'!$F$90)+'post-vaccine carriage (0.1)'!CE22)*MIN(1000, EXP('invasiveness (0.1)'!$C23+1.96*$K23))/1000*(100000/('post-vaccine carriage (0.1)'!CE$47+'post-vaccine carriage (0.1)'!EC$47))</f>
        <v>0.12588777393345293</v>
      </c>
      <c r="DF23" s="31">
        <f>('post-vaccine carriage (0.1)'!ED22*(1-'invasiveness (0.1)'!$F$90)+'post-vaccine carriage (0.1)'!CF22)*MIN(1000, EXP('invasiveness (0.1)'!$C23+1.96*$K23))/1000*(100000/('post-vaccine carriage (0.1)'!CF$47+'post-vaccine carriage (0.1)'!ED$47))</f>
        <v>2.4011483696107064E-2</v>
      </c>
      <c r="DG23" s="31">
        <f>('post-vaccine carriage (0.1)'!EE22*(1-'invasiveness (0.1)'!$F$90)+'post-vaccine carriage (0.1)'!CG22)*MIN(1000, EXP('invasiveness (0.1)'!$C23+1.96*$K23))/1000*(100000/('post-vaccine carriage (0.1)'!CG$47+'post-vaccine carriage (0.1)'!EE$47))</f>
        <v>0</v>
      </c>
      <c r="DH23" s="31">
        <f>('post-vaccine carriage (0.1)'!EF22*(1-'invasiveness (0.1)'!$F$90)+'post-vaccine carriage (0.1)'!CH22)*MIN(1000, EXP('invasiveness (0.1)'!$C23+1.96*$K23))/1000*(100000/('post-vaccine carriage (0.1)'!CH$47+'post-vaccine carriage (0.1)'!EF$47))</f>
        <v>0</v>
      </c>
      <c r="DI23" s="38">
        <f>('post-vaccine carriage (0.1)'!EG22*(1-'invasiveness (0.1)'!$F$90)+'post-vaccine carriage (0.1)'!CI22)*MIN(1000, EXP('invasiveness (0.1)'!$C23+1.96*$K23))/1000*(100000/('post-vaccine carriage (0.1)'!CI$47+'post-vaccine carriage (0.1)'!EG$47))</f>
        <v>0</v>
      </c>
      <c r="DJ23" s="31">
        <f>('post-vaccine carriage (0.1)'!EH22*(1-'invasiveness (0.1)'!$F$90)+'post-vaccine carriage (0.1)'!CJ22)*MIN(1000, EXP('invasiveness (0.1)'!$D23+1.96*$L23))/1000*(100000/('post-vaccine carriage (0.1)'!CJ$47+'post-vaccine carriage (0.1)'!EH$47))</f>
        <v>3.6581138304749357</v>
      </c>
      <c r="DK23" s="31">
        <f>('post-vaccine carriage (0.1)'!EI22*(1-'invasiveness (0.1)'!$F$90)+'post-vaccine carriage (0.1)'!CK22)*MIN(1000, EXP('invasiveness (0.1)'!$D23+1.96*$L23))/1000*(100000/('post-vaccine carriage (0.1)'!CK$47+'post-vaccine carriage (0.1)'!EI$47))</f>
        <v>4.9581875818313605</v>
      </c>
      <c r="DL23" s="31">
        <f>('post-vaccine carriage (0.1)'!EJ22*(1-'invasiveness (0.1)'!$F$90)+'post-vaccine carriage (0.1)'!CL22)*MIN(1000, EXP('invasiveness (0.1)'!$D23+1.96*$L23))/1000*(100000/('post-vaccine carriage (0.1)'!CL$47+'post-vaccine carriage (0.1)'!EJ$47))</f>
        <v>8.6090650776154263</v>
      </c>
      <c r="DM23" s="31">
        <f>('post-vaccine carriage (0.1)'!EK22*(1-'invasiveness (0.1)'!$F$90)+'post-vaccine carriage (0.1)'!CM22)*MIN(1000, EXP('invasiveness (0.1)'!$D23+1.96*$L23))/1000*(100000/('post-vaccine carriage (0.1)'!CM$47+'post-vaccine carriage (0.1)'!EK$47))</f>
        <v>8.0449132946850774</v>
      </c>
      <c r="DN23" s="31">
        <f>('post-vaccine carriage (0.1)'!EL22*(1-'invasiveness (0.1)'!$F$90)+'post-vaccine carriage (0.1)'!CN22)*MIN(1000, EXP('invasiveness (0.1)'!$D23+1.96*$L23))/1000*(100000/('post-vaccine carriage (0.1)'!CN$47+'post-vaccine carriage (0.1)'!EL$47))</f>
        <v>7.4632272514255318</v>
      </c>
      <c r="DO23" s="31">
        <f>('post-vaccine carriage (0.1)'!EM22*(1-'invasiveness (0.1)'!$F$90)+'post-vaccine carriage (0.1)'!CO22)*MIN(1000, EXP('invasiveness (0.1)'!$D23+1.96*$L23))/1000*(100000/('post-vaccine carriage (0.1)'!CO$47+'post-vaccine carriage (0.1)'!EM$47))</f>
        <v>1.1852556305512654</v>
      </c>
      <c r="DP23" s="31">
        <f>('post-vaccine carriage (0.1)'!EN22*(1-'invasiveness (0.1)'!$F$90)+'post-vaccine carriage (0.1)'!CP22)*MIN(1000, EXP('invasiveness (0.1)'!$D23+1.96*$L23))/1000*(100000/('post-vaccine carriage (0.1)'!CP$47+'post-vaccine carriage (0.1)'!EN$47))</f>
        <v>0.1780121816059119</v>
      </c>
      <c r="DQ23" s="31">
        <f>('post-vaccine carriage (0.1)'!EO22*(1-'invasiveness (0.1)'!$F$90)+'post-vaccine carriage (0.1)'!CQ22)*MIN(1000, EXP('invasiveness (0.1)'!$D23+1.96*$L23))/1000*(100000/('post-vaccine carriage (0.1)'!CQ$47+'post-vaccine carriage (0.1)'!EO$47))</f>
        <v>0.1189484818215214</v>
      </c>
      <c r="DR23" s="31">
        <f>('post-vaccine carriage (0.1)'!EP22*(1-'invasiveness (0.1)'!$F$90)+'post-vaccine carriage (0.1)'!CR22)*MIN(1000, EXP('invasiveness (0.1)'!$D23+1.96*$L23))/1000*(100000/('post-vaccine carriage (0.1)'!CR$47+'post-vaccine carriage (0.1)'!EP$47))</f>
        <v>0.23764361224406191</v>
      </c>
      <c r="DS23" s="38">
        <f>('post-vaccine carriage (0.1)'!EQ22*(1-'invasiveness (0.1)'!$F$90)+'post-vaccine carriage (0.1)'!CS22)*MIN(1000, EXP('invasiveness (0.1)'!$D23+1.96*$L23))/1000*(100000/('post-vaccine carriage (0.1)'!CS$47+'post-vaccine carriage (0.1)'!EQ$47))</f>
        <v>0</v>
      </c>
      <c r="DT23" s="31">
        <f>('post-vaccine carriage (0.1)'!ER22*(1-'invasiveness (0.1)'!$F$90)+'post-vaccine carriage (0.1)'!CT22)*MIN(1000, EXP('invasiveness (0.1)'!$E23+1.96*$M23))/1000*(100000/('post-vaccine carriage (0.1)'!CT$47+'post-vaccine carriage (0.1)'!ER$47))</f>
        <v>46.285993134802744</v>
      </c>
      <c r="DU23" s="31">
        <f>('post-vaccine carriage (0.1)'!ES22*(1-'invasiveness (0.1)'!$F$90)+'post-vaccine carriage (0.1)'!CU22)*MIN(1000, EXP('invasiveness (0.1)'!$E23+1.96*$M23))/1000*(100000/('post-vaccine carriage (0.1)'!CU$47+'post-vaccine carriage (0.1)'!ES$47))</f>
        <v>62.419113059111069</v>
      </c>
      <c r="DV23" s="31">
        <f>('post-vaccine carriage (0.1)'!ET22*(1-'invasiveness (0.1)'!$F$90)+'post-vaccine carriage (0.1)'!CV22)*MIN(1000, EXP('invasiveness (0.1)'!$E23+1.96*$M23))/1000*(100000/('post-vaccine carriage (0.1)'!CV$47+'post-vaccine carriage (0.1)'!ET$47))</f>
        <v>131.5102295949153</v>
      </c>
      <c r="DW23" s="31">
        <f>('post-vaccine carriage (0.1)'!EU22*(1-'invasiveness (0.1)'!$F$90)+'post-vaccine carriage (0.1)'!CW22)*MIN(1000, EXP('invasiveness (0.1)'!$E23+1.96*$M23))/1000*(100000/('post-vaccine carriage (0.1)'!CW$47+'post-vaccine carriage (0.1)'!EU$47))</f>
        <v>114.63189568524629</v>
      </c>
      <c r="DX23" s="31">
        <f>('post-vaccine carriage (0.1)'!EV22*(1-'invasiveness (0.1)'!$F$90)+'post-vaccine carriage (0.1)'!CX22)*MIN(1000, EXP('invasiveness (0.1)'!$E23+1.96*$M23))/1000*(100000/('post-vaccine carriage (0.1)'!CX$47+'post-vaccine carriage (0.1)'!EV$47))</f>
        <v>102.54129620625544</v>
      </c>
      <c r="DY23" s="31">
        <f>('post-vaccine carriage (0.1)'!EW22*(1-'invasiveness (0.1)'!$F$90)+'post-vaccine carriage (0.1)'!CY22)*MIN(1000, EXP('invasiveness (0.1)'!$E23+1.96*$M23))/1000*(100000/('post-vaccine carriage (0.1)'!CY$47+'post-vaccine carriage (0.1)'!EW$47))</f>
        <v>9.9141978394102424</v>
      </c>
      <c r="DZ23" s="31">
        <f>('post-vaccine carriage (0.1)'!EX22*(1-'invasiveness (0.1)'!$F$90)+'post-vaccine carriage (0.1)'!CZ22)*MIN(1000, EXP('invasiveness (0.1)'!$E23+1.96*$M23))/1000*(100000/('post-vaccine carriage (0.1)'!CZ$47+'post-vaccine carriage (0.1)'!EX$47))</f>
        <v>4.698043773727715</v>
      </c>
      <c r="EA23" s="31">
        <f>('post-vaccine carriage (0.1)'!EY22*(1-'invasiveness (0.1)'!$F$90)+'post-vaccine carriage (0.1)'!DA22)*MIN(1000, EXP('invasiveness (0.1)'!$E23+1.96*$M23))/1000*(100000/('post-vaccine carriage (0.1)'!DA$47+'post-vaccine carriage (0.1)'!EY$47))</f>
        <v>1.567027306095399</v>
      </c>
      <c r="EB23" s="31">
        <f>('post-vaccine carriage (0.1)'!EZ22*(1-'invasiveness (0.1)'!$F$90)+'post-vaccine carriage (0.1)'!DB22)*MIN(1000, EXP('invasiveness (0.1)'!$E23+1.96*$M23))/1000*(100000/('post-vaccine carriage (0.1)'!DB$47+'post-vaccine carriage (0.1)'!EZ$47))</f>
        <v>1.5697342936173602</v>
      </c>
      <c r="EC23" s="38">
        <f>('post-vaccine carriage (0.1)'!FA22*(1-'invasiveness (0.1)'!$F$90)+'post-vaccine carriage (0.1)'!DC22)*MIN(1000, EXP('invasiveness (0.1)'!$E23+1.96*$M23))/1000*(100000/('post-vaccine carriage (0.1)'!DC$47+'post-vaccine carriage (0.1)'!FA$47))</f>
        <v>0</v>
      </c>
      <c r="GE23" s="41">
        <f t="shared" si="4"/>
        <v>4.5034659578639449</v>
      </c>
      <c r="GF23" s="41">
        <f t="shared" si="4"/>
        <v>3.4517319610850263</v>
      </c>
      <c r="GG23" s="41">
        <f t="shared" si="4"/>
        <v>4.2698241826698364</v>
      </c>
      <c r="GH23" s="41">
        <f t="shared" si="4"/>
        <v>2.9189036119818379</v>
      </c>
      <c r="GI23" s="41">
        <f t="shared" si="4"/>
        <v>1.9939406204755623</v>
      </c>
      <c r="GJ23" s="41">
        <f t="shared" si="4"/>
        <v>9.681789357528775E-2</v>
      </c>
      <c r="GK23" s="41">
        <f t="shared" si="4"/>
        <v>6.5127956674134752E-3</v>
      </c>
      <c r="GL23" s="41">
        <f t="shared" si="4"/>
        <v>6.5663663976875085E-3</v>
      </c>
      <c r="GM23" s="41">
        <f t="shared" si="4"/>
        <v>6.6208257247111577E-3</v>
      </c>
      <c r="GN23" s="41">
        <f t="shared" si="4"/>
        <v>0</v>
      </c>
      <c r="GO23" s="41">
        <f t="shared" si="4"/>
        <v>0.14112307348484018</v>
      </c>
      <c r="GP23" s="41">
        <f t="shared" si="4"/>
        <v>0.18265192982676948</v>
      </c>
      <c r="GQ23" s="41">
        <f t="shared" si="4"/>
        <v>0.41029829386328698</v>
      </c>
      <c r="GR23" s="41">
        <f t="shared" si="4"/>
        <v>0.33516787234373319</v>
      </c>
      <c r="GS23" s="41">
        <f t="shared" si="4"/>
        <v>0.22556381550260651</v>
      </c>
      <c r="GT23" s="41">
        <f t="shared" si="4"/>
        <v>2.3470763497574196E-2</v>
      </c>
      <c r="GU23" s="41">
        <f t="shared" si="10"/>
        <v>4.4767481181699348E-3</v>
      </c>
      <c r="GV23" s="41">
        <f t="shared" si="10"/>
        <v>0</v>
      </c>
      <c r="GW23" s="41">
        <f t="shared" si="10"/>
        <v>0</v>
      </c>
      <c r="GX23" s="41">
        <f t="shared" si="10"/>
        <v>0</v>
      </c>
      <c r="GY23" s="41">
        <f t="shared" si="10"/>
        <v>0.88330054994352281</v>
      </c>
      <c r="GZ23" s="41">
        <f t="shared" si="10"/>
        <v>1.1972207593075868</v>
      </c>
      <c r="HA23" s="41">
        <f t="shared" si="6"/>
        <v>2.078773999378253</v>
      </c>
      <c r="HB23" s="41">
        <f t="shared" si="6"/>
        <v>1.942551999952582</v>
      </c>
      <c r="HC23" s="41">
        <f t="shared" si="6"/>
        <v>1.8020961186660991</v>
      </c>
      <c r="HD23" s="41">
        <f t="shared" si="6"/>
        <v>0.28619583720107067</v>
      </c>
      <c r="HE23" s="41">
        <f t="shared" si="6"/>
        <v>4.298342402558146E-2</v>
      </c>
      <c r="HF23" s="41">
        <f t="shared" si="6"/>
        <v>2.8721703117219839E-2</v>
      </c>
      <c r="HG23" s="41">
        <f t="shared" si="6"/>
        <v>5.7382231147928023E-2</v>
      </c>
      <c r="HH23" s="41">
        <f t="shared" si="6"/>
        <v>0</v>
      </c>
      <c r="HI23" s="41">
        <f t="shared" si="6"/>
        <v>11.26471271071817</v>
      </c>
      <c r="HJ23" s="41">
        <f t="shared" si="6"/>
        <v>15.191061672176421</v>
      </c>
      <c r="HK23" s="41">
        <f t="shared" si="6"/>
        <v>32.005901884676504</v>
      </c>
      <c r="HL23" s="41">
        <f t="shared" si="6"/>
        <v>27.898188737542277</v>
      </c>
      <c r="HM23" s="41">
        <f t="shared" si="6"/>
        <v>24.955675886310331</v>
      </c>
      <c r="HN23" s="41">
        <f t="shared" si="6"/>
        <v>2.4128377259384282</v>
      </c>
      <c r="HO23" s="41">
        <f t="shared" si="6"/>
        <v>1.1433721052347572</v>
      </c>
      <c r="HP23" s="41">
        <f t="shared" si="6"/>
        <v>0.38137050147342638</v>
      </c>
      <c r="HQ23" s="41">
        <f t="shared" si="7"/>
        <v>0.38202930632304005</v>
      </c>
      <c r="HR23" s="41">
        <f t="shared" si="7"/>
        <v>0</v>
      </c>
      <c r="HS23" s="41">
        <f t="shared" si="5"/>
        <v>7.6593516537115676</v>
      </c>
      <c r="HT23" s="41">
        <f t="shared" si="5"/>
        <v>5.8705959258201172</v>
      </c>
      <c r="HU23" s="41">
        <f t="shared" si="5"/>
        <v>7.2619811542001411</v>
      </c>
      <c r="HV23" s="41">
        <f t="shared" si="5"/>
        <v>4.9643784180089465</v>
      </c>
      <c r="HW23" s="41">
        <f t="shared" si="5"/>
        <v>3.3912307835199043</v>
      </c>
      <c r="HX23" s="41">
        <f t="shared" si="5"/>
        <v>0.16466479378396018</v>
      </c>
      <c r="HY23" s="41">
        <f t="shared" si="5"/>
        <v>1.1076755710428311E-2</v>
      </c>
      <c r="HZ23" s="41">
        <f t="shared" si="5"/>
        <v>1.1167867104486581E-2</v>
      </c>
      <c r="IA23" s="41">
        <f t="shared" si="5"/>
        <v>1.1260489795631878E-2</v>
      </c>
      <c r="IB23" s="41">
        <f t="shared" si="5"/>
        <v>0</v>
      </c>
      <c r="IC23" s="41">
        <f t="shared" si="5"/>
        <v>0.56929072362188504</v>
      </c>
      <c r="ID23" s="41">
        <f t="shared" si="5"/>
        <v>0.73681820225652472</v>
      </c>
      <c r="IE23" s="41">
        <f t="shared" si="5"/>
        <v>1.6551440302874862</v>
      </c>
      <c r="IF23" s="41">
        <f t="shared" si="5"/>
        <v>1.3520677793477092</v>
      </c>
      <c r="IG23" s="41">
        <f t="shared" si="5"/>
        <v>0.9099248236269919</v>
      </c>
      <c r="IH23" s="41">
        <f t="shared" si="5"/>
        <v>9.468110072678862E-2</v>
      </c>
      <c r="II23" s="41">
        <f t="shared" si="11"/>
        <v>1.8059209686498573E-2</v>
      </c>
      <c r="IJ23" s="41">
        <f t="shared" si="11"/>
        <v>0</v>
      </c>
      <c r="IK23" s="41">
        <f t="shared" si="11"/>
        <v>0</v>
      </c>
      <c r="IL23" s="41">
        <f t="shared" si="11"/>
        <v>0</v>
      </c>
      <c r="IM23" s="41">
        <f t="shared" si="11"/>
        <v>2.1670439578344958</v>
      </c>
      <c r="IN23" s="41">
        <f t="shared" si="11"/>
        <v>2.9371995894459895</v>
      </c>
      <c r="IO23" s="41">
        <f t="shared" si="8"/>
        <v>5.0999567874650644</v>
      </c>
      <c r="IP23" s="41">
        <f t="shared" si="8"/>
        <v>4.7657567682321886</v>
      </c>
      <c r="IQ23" s="41">
        <f t="shared" si="8"/>
        <v>4.4211695618689042</v>
      </c>
      <c r="IR23" s="41">
        <f t="shared" si="8"/>
        <v>0.70213808856296966</v>
      </c>
      <c r="IS23" s="41">
        <f t="shared" si="8"/>
        <v>0.10545331294951661</v>
      </c>
      <c r="IT23" s="41">
        <f t="shared" si="8"/>
        <v>7.0464343311987171E-2</v>
      </c>
      <c r="IU23" s="41">
        <f t="shared" si="8"/>
        <v>0.14077860282565274</v>
      </c>
      <c r="IV23" s="41">
        <f t="shared" si="8"/>
        <v>0</v>
      </c>
      <c r="IW23" s="41">
        <f t="shared" si="8"/>
        <v>26.911268707908924</v>
      </c>
      <c r="IX23" s="41">
        <f t="shared" si="8"/>
        <v>36.291271079588199</v>
      </c>
      <c r="IY23" s="41">
        <f t="shared" si="8"/>
        <v>76.46173035890817</v>
      </c>
      <c r="IZ23" s="41">
        <f t="shared" si="8"/>
        <v>66.648451039999387</v>
      </c>
      <c r="JA23" s="41">
        <f t="shared" si="8"/>
        <v>59.618821785395014</v>
      </c>
      <c r="JB23" s="41">
        <f t="shared" si="8"/>
        <v>5.764241490999308</v>
      </c>
      <c r="JC23" s="41">
        <f t="shared" si="8"/>
        <v>2.7315027686257256</v>
      </c>
      <c r="JD23" s="41">
        <f t="shared" si="8"/>
        <v>0.91108972824989476</v>
      </c>
      <c r="JE23" s="41">
        <f t="shared" si="9"/>
        <v>0.91266360543516523</v>
      </c>
      <c r="JF23" s="41">
        <f t="shared" si="9"/>
        <v>0</v>
      </c>
    </row>
    <row r="24" spans="1:266" x14ac:dyDescent="0.25">
      <c r="A24" s="28">
        <v>34</v>
      </c>
      <c r="B24" s="97">
        <v>0.40218524500000002</v>
      </c>
      <c r="C24" s="97">
        <v>-8.9898934869999998</v>
      </c>
      <c r="D24" s="97">
        <v>2.383997361</v>
      </c>
      <c r="E24" s="26">
        <v>1.631589234</v>
      </c>
      <c r="F24" s="97">
        <v>0.72224120599999997</v>
      </c>
      <c r="G24" s="97">
        <v>2.9275834000000001E-2</v>
      </c>
      <c r="H24" s="97">
        <v>1.2719368660000001</v>
      </c>
      <c r="I24" s="26">
        <v>0.55333861200000001</v>
      </c>
      <c r="J24" s="97">
        <f t="shared" si="3"/>
        <v>1.1766813462603618</v>
      </c>
      <c r="K24" s="97">
        <f t="shared" si="3"/>
        <v>5.8444730724089817</v>
      </c>
      <c r="L24" s="97">
        <f t="shared" si="3"/>
        <v>0.88668063253504725</v>
      </c>
      <c r="M24" s="26">
        <f t="shared" si="3"/>
        <v>1.3443257325881777</v>
      </c>
      <c r="N24" s="31">
        <f>('post-vaccine carriage (0.1)'!DN23*(1-'invasiveness (0.1)'!$F$90)+'post-vaccine carriage (0.1)'!BP23)*EXP('invasiveness (0.1)'!$B24)/1000*(100000/('post-vaccine carriage (0.1)'!BP$47+'post-vaccine carriage (0.1)'!DN$47))</f>
        <v>1.082090420736336</v>
      </c>
      <c r="O24" s="31">
        <f>('post-vaccine carriage (0.1)'!DO23*(1-'invasiveness (0.1)'!$F$90)+'post-vaccine carriage (0.1)'!BQ23)*EXP('invasiveness (0.1)'!$B24)/1000*(100000/('post-vaccine carriage (0.1)'!BQ$47+'post-vaccine carriage (0.1)'!DO$47))</f>
        <v>0.62504024999466667</v>
      </c>
      <c r="P24" s="31">
        <f>('post-vaccine carriage (0.1)'!DP23*(1-'invasiveness (0.1)'!$F$90)+'post-vaccine carriage (0.1)'!BR23)*EXP('invasiveness (0.1)'!$B24)/1000*(100000/('post-vaccine carriage (0.1)'!BR$47+'post-vaccine carriage (0.1)'!DP$47))</f>
        <v>0.25179592507650705</v>
      </c>
      <c r="Q24" s="31">
        <f>('post-vaccine carriage (0.1)'!DQ23*(1-'invasiveness (0.1)'!$F$90)+'post-vaccine carriage (0.1)'!BS23)*EXP('invasiveness (0.1)'!$B24)/1000*(100000/('post-vaccine carriage (0.1)'!BS$47+'post-vaccine carriage (0.1)'!DQ$47))</f>
        <v>0.36507038841149786</v>
      </c>
      <c r="R24" s="31">
        <f>('post-vaccine carriage (0.1)'!DR23*(1-'invasiveness (0.1)'!$F$90)+'post-vaccine carriage (0.1)'!BT23)*EXP('invasiveness (0.1)'!$B24)/1000*(100000/('post-vaccine carriage (0.1)'!BT$47+'post-vaccine carriage (0.1)'!DR$47))</f>
        <v>0.41640652943940776</v>
      </c>
      <c r="S24" s="31">
        <f>('post-vaccine carriage (0.1)'!DS23*(1-'invasiveness (0.1)'!$F$90)+'post-vaccine carriage (0.1)'!BU23)*EXP('invasiveness (0.1)'!$B24)/1000*(100000/('post-vaccine carriage (0.1)'!BU$47+'post-vaccine carriage (0.1)'!DS$47))</f>
        <v>0.29923563915734153</v>
      </c>
      <c r="T24" s="31">
        <f>('post-vaccine carriage (0.1)'!DT23*(1-'invasiveness (0.1)'!$F$90)+'post-vaccine carriage (0.1)'!BV23)*EXP('invasiveness (0.1)'!$B24)/1000*(100000/('post-vaccine carriage (0.1)'!BV$47+'post-vaccine carriage (0.1)'!DT$47))</f>
        <v>0.51689222470537255</v>
      </c>
      <c r="U24" s="31">
        <f>('post-vaccine carriage (0.1)'!DU23*(1-'invasiveness (0.1)'!$F$90)+'post-vaccine carriage (0.1)'!BW23)*EXP('invasiveness (0.1)'!$B24)/1000*(100000/('post-vaccine carriage (0.1)'!BW$47+'post-vaccine carriage (0.1)'!DU$47))</f>
        <v>0.37397366921885866</v>
      </c>
      <c r="V24" s="31">
        <f>('post-vaccine carriage (0.1)'!DV23*(1-'invasiveness (0.1)'!$F$90)+'post-vaccine carriage (0.1)'!BX23)*EXP('invasiveness (0.1)'!$B24)/1000*(100000/('post-vaccine carriage (0.1)'!BX$47+'post-vaccine carriage (0.1)'!DV$47))</f>
        <v>0.33845301980196091</v>
      </c>
      <c r="W24" s="38">
        <f>('post-vaccine carriage (0.1)'!DW23*(1-'invasiveness (0.1)'!$F$90)+'post-vaccine carriage (0.1)'!BY23)*EXP('invasiveness (0.1)'!$B24)/1000*(100000/('post-vaccine carriage (0.1)'!BY$47+'post-vaccine carriage (0.1)'!DW$47))</f>
        <v>0.12996352996624116</v>
      </c>
      <c r="X24" s="31">
        <f>('post-vaccine carriage (0.1)'!DX23*(1-'invasiveness (0.1)'!$F$90)+'post-vaccine carriage (0.1)'!BZ23)*EXP('invasiveness (0.1)'!$C24)/1000*(100000/('post-vaccine carriage (0.1)'!BZ$47+'post-vaccine carriage (0.1)'!DX$47))</f>
        <v>4.3047845141343183E-5</v>
      </c>
      <c r="Y24" s="31">
        <f>('post-vaccine carriage (0.1)'!DY23*(1-'invasiveness (0.1)'!$F$90)+'post-vaccine carriage (0.1)'!CA23)*EXP('invasiveness (0.1)'!$C24)/1000*(100000/('post-vaccine carriage (0.1)'!CA$47+'post-vaccine carriage (0.1)'!DY$47))</f>
        <v>3.41397335524341E-5</v>
      </c>
      <c r="Z24" s="31">
        <f>('post-vaccine carriage (0.1)'!DZ23*(1-'invasiveness (0.1)'!$F$90)+'post-vaccine carriage (0.1)'!CB23)*EXP('invasiveness (0.1)'!$C24)/1000*(100000/('post-vaccine carriage (0.1)'!CB$47+'post-vaccine carriage (0.1)'!DZ$47))</f>
        <v>3.0959004523243365E-5</v>
      </c>
      <c r="AA24" s="31">
        <f>('post-vaccine carriage (0.1)'!EA23*(1-'invasiveness (0.1)'!$F$90)+'post-vaccine carriage (0.1)'!CC23)*EXP('invasiveness (0.1)'!$C24)/1000*(100000/('post-vaccine carriage (0.1)'!CC$47+'post-vaccine carriage (0.1)'!EA$47))</f>
        <v>6.083615224561632E-5</v>
      </c>
      <c r="AB24" s="31">
        <f>('post-vaccine carriage (0.1)'!EB23*(1-'invasiveness (0.1)'!$F$90)+'post-vaccine carriage (0.1)'!CD23)*EXP('invasiveness (0.1)'!$C24)/1000*(100000/('post-vaccine carriage (0.1)'!CD$47+'post-vaccine carriage (0.1)'!EB$47))</f>
        <v>5.0815610896965203E-5</v>
      </c>
      <c r="AC24" s="31">
        <f>('post-vaccine carriage (0.1)'!EC23*(1-'invasiveness (0.1)'!$F$90)+'post-vaccine carriage (0.1)'!CE23)*EXP('invasiveness (0.1)'!$C24)/1000*(100000/('post-vaccine carriage (0.1)'!CE$47+'post-vaccine carriage (0.1)'!EC$47))</f>
        <v>2.4737546102394005E-5</v>
      </c>
      <c r="AD24" s="31">
        <f>('post-vaccine carriage (0.1)'!ED23*(1-'invasiveness (0.1)'!$F$90)+'post-vaccine carriage (0.1)'!CF23)*EXP('invasiveness (0.1)'!$C24)/1000*(100000/('post-vaccine carriage (0.1)'!CF$47+'post-vaccine carriage (0.1)'!ED$47))</f>
        <v>3.550218045567212E-5</v>
      </c>
      <c r="AE24" s="31">
        <f>('post-vaccine carriage (0.1)'!EE23*(1-'invasiveness (0.1)'!$F$90)+'post-vaccine carriage (0.1)'!CG23)*EXP('invasiveness (0.1)'!$C24)/1000*(100000/('post-vaccine carriage (0.1)'!CG$47+'post-vaccine carriage (0.1)'!EE$47))</f>
        <v>1.8855487107456938E-5</v>
      </c>
      <c r="AF24" s="31">
        <f>('post-vaccine carriage (0.1)'!EF23*(1-'invasiveness (0.1)'!$F$90)+'post-vaccine carriage (0.1)'!CH23)*EXP('invasiveness (0.1)'!$C24)/1000*(100000/('post-vaccine carriage (0.1)'!CH$47+'post-vaccine carriage (0.1)'!EF$47))</f>
        <v>1.445449149646057E-5</v>
      </c>
      <c r="AG24" s="38">
        <f>('post-vaccine carriage (0.1)'!EG23*(1-'invasiveness (0.1)'!$F$90)+'post-vaccine carriage (0.1)'!CI23)*EXP('invasiveness (0.1)'!$C24)/1000*(100000/('post-vaccine carriage (0.1)'!CI$47+'post-vaccine carriage (0.1)'!EG$47))</f>
        <v>5.6706120289106133E-6</v>
      </c>
      <c r="AH24" s="31">
        <f>('post-vaccine carriage (0.1)'!EH23*(1-'invasiveness (0.1)'!$F$90)+'post-vaccine carriage (0.1)'!CJ23)*EXP('invasiveness (0.1)'!$D24)/1000*(100000/('post-vaccine carriage (0.1)'!CJ$47+'post-vaccine carriage (0.1)'!EH$47))</f>
        <v>2.6927277059854164</v>
      </c>
      <c r="AI24" s="31">
        <f>('post-vaccine carriage (0.1)'!EI23*(1-'invasiveness (0.1)'!$F$90)+'post-vaccine carriage (0.1)'!CK23)*EXP('invasiveness (0.1)'!$D24)/1000*(100000/('post-vaccine carriage (0.1)'!CK$47+'post-vaccine carriage (0.1)'!EI$47))</f>
        <v>1.7334226203661862</v>
      </c>
      <c r="AJ24" s="31">
        <f>('post-vaccine carriage (0.1)'!EJ23*(1-'invasiveness (0.1)'!$F$90)+'post-vaccine carriage (0.1)'!CL23)*EXP('invasiveness (0.1)'!$D24)/1000*(100000/('post-vaccine carriage (0.1)'!CL$47+'post-vaccine carriage (0.1)'!EJ$47))</f>
        <v>1.661462549102656</v>
      </c>
      <c r="AK24" s="31">
        <f>('post-vaccine carriage (0.1)'!EK23*(1-'invasiveness (0.1)'!$F$90)+'post-vaccine carriage (0.1)'!CM23)*EXP('invasiveness (0.1)'!$D24)/1000*(100000/('post-vaccine carriage (0.1)'!CM$47+'post-vaccine carriage (0.1)'!EK$47))</f>
        <v>3.9438538604821418</v>
      </c>
      <c r="AL24" s="31">
        <f>('post-vaccine carriage (0.1)'!EL23*(1-'invasiveness (0.1)'!$F$90)+'post-vaccine carriage (0.1)'!CN23)*EXP('invasiveness (0.1)'!$D24)/1000*(100000/('post-vaccine carriage (0.1)'!CN$47+'post-vaccine carriage (0.1)'!EL$47))</f>
        <v>4.2311429518667447</v>
      </c>
      <c r="AM24" s="31">
        <f>('post-vaccine carriage (0.1)'!EM23*(1-'invasiveness (0.1)'!$F$90)+'post-vaccine carriage (0.1)'!CO23)*EXP('invasiveness (0.1)'!$D24)/1000*(100000/('post-vaccine carriage (0.1)'!CO$47+'post-vaccine carriage (0.1)'!EM$47))</f>
        <v>3.1279711950129943</v>
      </c>
      <c r="AN24" s="31">
        <f>('post-vaccine carriage (0.1)'!EN23*(1-'invasiveness (0.1)'!$F$90)+'post-vaccine carriage (0.1)'!CP23)*EXP('invasiveness (0.1)'!$D24)/1000*(100000/('post-vaccine carriage (0.1)'!CP$47+'post-vaccine carriage (0.1)'!EN$47))</f>
        <v>4.9451200059352551</v>
      </c>
      <c r="AO24" s="31">
        <f>('post-vaccine carriage (0.1)'!EO23*(1-'invasiveness (0.1)'!$F$90)+'post-vaccine carriage (0.1)'!CQ23)*EXP('invasiveness (0.1)'!$D24)/1000*(100000/('post-vaccine carriage (0.1)'!CQ$47+'post-vaccine carriage (0.1)'!EO$47))</f>
        <v>3.9416172644049667</v>
      </c>
      <c r="AP24" s="31">
        <f>('post-vaccine carriage (0.1)'!EP23*(1-'invasiveness (0.1)'!$F$90)+'post-vaccine carriage (0.1)'!CR23)*EXP('invasiveness (0.1)'!$D24)/1000*(100000/('post-vaccine carriage (0.1)'!CR$47+'post-vaccine carriage (0.1)'!EP$47))</f>
        <v>3.1758707702384199</v>
      </c>
      <c r="AQ24" s="38">
        <f>('post-vaccine carriage (0.1)'!EQ23*(1-'invasiveness (0.1)'!$F$90)+'post-vaccine carriage (0.1)'!CS23)*EXP('invasiveness (0.1)'!$D24)/1000*(100000/('post-vaccine carriage (0.1)'!CS$47+'post-vaccine carriage (0.1)'!EQ$47))</f>
        <v>0.31575436455808054</v>
      </c>
      <c r="AR24" s="31">
        <f>('post-vaccine carriage (0.1)'!ER23*(1-'invasiveness (0.1)'!$F$90)+'post-vaccine carriage (0.1)'!CT23)*EXP('invasiveness (0.1)'!$E24)/1000*(100000/('post-vaccine carriage (0.1)'!CT$47+'post-vaccine carriage (0.1)'!ER$47))</f>
        <v>1.1165078316918906</v>
      </c>
      <c r="AS24" s="31">
        <f>('post-vaccine carriage (0.1)'!ES23*(1-'invasiveness (0.1)'!$F$90)+'post-vaccine carriage (0.1)'!CU23)*EXP('invasiveness (0.1)'!$E24)/1000*(100000/('post-vaccine carriage (0.1)'!CU$47+'post-vaccine carriage (0.1)'!ES$47))</f>
        <v>0.96178656526324757</v>
      </c>
      <c r="AT24" s="31">
        <f>('post-vaccine carriage (0.1)'!ET23*(1-'invasiveness (0.1)'!$F$90)+'post-vaccine carriage (0.1)'!CV23)*EXP('invasiveness (0.1)'!$E24)/1000*(100000/('post-vaccine carriage (0.1)'!CV$47+'post-vaccine carriage (0.1)'!ET$47))</f>
        <v>0.70589740247697863</v>
      </c>
      <c r="AU24" s="31">
        <f>('post-vaccine carriage (0.1)'!EU23*(1-'invasiveness (0.1)'!$F$90)+'post-vaccine carriage (0.1)'!CW23)*EXP('invasiveness (0.1)'!$E24)/1000*(100000/('post-vaccine carriage (0.1)'!CW$47+'post-vaccine carriage (0.1)'!EU$47))</f>
        <v>1.823425368426185</v>
      </c>
      <c r="AV24" s="31">
        <f>('post-vaccine carriage (0.1)'!EV23*(1-'invasiveness (0.1)'!$F$90)+'post-vaccine carriage (0.1)'!CX23)*EXP('invasiveness (0.1)'!$E24)/1000*(100000/('post-vaccine carriage (0.1)'!CX$47+'post-vaccine carriage (0.1)'!EV$47))</f>
        <v>1.5567028125302076</v>
      </c>
      <c r="AW24" s="31">
        <f>('post-vaccine carriage (0.1)'!EW23*(1-'invasiveness (0.1)'!$F$90)+'post-vaccine carriage (0.1)'!CY23)*EXP('invasiveness (0.1)'!$E24)/1000*(100000/('post-vaccine carriage (0.1)'!CY$47+'post-vaccine carriage (0.1)'!EW$47))</f>
        <v>1.3015358297108537</v>
      </c>
      <c r="AX24" s="31">
        <f>('post-vaccine carriage (0.1)'!EX23*(1-'invasiveness (0.1)'!$F$90)+'post-vaccine carriage (0.1)'!CZ23)*EXP('invasiveness (0.1)'!$E24)/1000*(100000/('post-vaccine carriage (0.1)'!CZ$47+'post-vaccine carriage (0.1)'!EX$47))</f>
        <v>2.1053000519807812</v>
      </c>
      <c r="AY24" s="31">
        <f>('post-vaccine carriage (0.1)'!EY23*(1-'invasiveness (0.1)'!$F$90)+'post-vaccine carriage (0.1)'!DA23)*EXP('invasiveness (0.1)'!$E24)/1000*(100000/('post-vaccine carriage (0.1)'!DA$47+'post-vaccine carriage (0.1)'!EY$47))</f>
        <v>1.7047753170928208</v>
      </c>
      <c r="AZ24" s="31">
        <f>('post-vaccine carriage (0.1)'!EZ23*(1-'invasiveness (0.1)'!$F$90)+'post-vaccine carriage (0.1)'!DB23)*EXP('invasiveness (0.1)'!$E24)/1000*(100000/('post-vaccine carriage (0.1)'!DB$47+'post-vaccine carriage (0.1)'!EZ$47))</f>
        <v>1.7336931914264075</v>
      </c>
      <c r="BA24" s="38">
        <f>('post-vaccine carriage (0.1)'!FA23*(1-'invasiveness (0.1)'!$F$90)+'post-vaccine carriage (0.1)'!DC23)*EXP('invasiveness (0.1)'!$E24)/1000*(100000/('post-vaccine carriage (0.1)'!DC$47+'post-vaccine carriage (0.1)'!FA$47))</f>
        <v>0.53135405067106023</v>
      </c>
      <c r="BB24" s="31">
        <f>('post-vaccine carriage (0.1)'!DN23*(1-'invasiveness (0.1)'!$F$90)+'post-vaccine carriage (0.1)'!BP23)*EXP('invasiveness (0.1)'!$B24-1.96*$J24)/1000*(100000/('post-vaccine carriage (0.1)'!BP$47+'post-vaccine carriage (0.1)'!DN$47))</f>
        <v>0.10780829304071192</v>
      </c>
      <c r="BC24" s="31">
        <f>('post-vaccine carriage (0.1)'!DO23*(1-'invasiveness (0.1)'!$F$90)+'post-vaccine carriage (0.1)'!BQ23)*EXP('invasiveness (0.1)'!$B24-1.96*$J24)/1000*(100000/('post-vaccine carriage (0.1)'!BQ$47+'post-vaccine carriage (0.1)'!DO$47))</f>
        <v>6.2272543164933809E-2</v>
      </c>
      <c r="BD24" s="31">
        <f>('post-vaccine carriage (0.1)'!DP23*(1-'invasiveness (0.1)'!$F$90)+'post-vaccine carriage (0.1)'!BR23)*EXP('invasiveness (0.1)'!$B24-1.96*$J24)/1000*(100000/('post-vaccine carriage (0.1)'!BR$47+'post-vaccine carriage (0.1)'!DP$47))</f>
        <v>2.5086340620808043E-2</v>
      </c>
      <c r="BE24" s="31">
        <f>('post-vaccine carriage (0.1)'!DQ23*(1-'invasiveness (0.1)'!$F$90)+'post-vaccine carriage (0.1)'!BS23)*EXP('invasiveness (0.1)'!$B24-1.96*$J24)/1000*(100000/('post-vaccine carriage (0.1)'!BS$47+'post-vaccine carriage (0.1)'!DQ$47))</f>
        <v>3.6371836087017016E-2</v>
      </c>
      <c r="BF24" s="31">
        <f>('post-vaccine carriage (0.1)'!DR23*(1-'invasiveness (0.1)'!$F$90)+'post-vaccine carriage (0.1)'!BT23)*EXP('invasiveness (0.1)'!$B24-1.96*$J24)/1000*(100000/('post-vaccine carriage (0.1)'!BT$47+'post-vaccine carriage (0.1)'!DR$47))</f>
        <v>4.1486437999628117E-2</v>
      </c>
      <c r="BG24" s="31">
        <f>('post-vaccine carriage (0.1)'!DS23*(1-'invasiveness (0.1)'!$F$90)+'post-vaccine carriage (0.1)'!BU23)*EXP('invasiveness (0.1)'!$B24-1.96*$J24)/1000*(100000/('post-vaccine carriage (0.1)'!BU$47+'post-vaccine carriage (0.1)'!DS$47))</f>
        <v>2.9812742869073008E-2</v>
      </c>
      <c r="BH24" s="31">
        <f>('post-vaccine carriage (0.1)'!DT23*(1-'invasiveness (0.1)'!$F$90)+'post-vaccine carriage (0.1)'!BV23)*EXP('invasiveness (0.1)'!$B24-1.96*$J24)/1000*(100000/('post-vaccine carriage (0.1)'!BV$47+'post-vaccine carriage (0.1)'!DT$47))</f>
        <v>5.1497792941908344E-2</v>
      </c>
      <c r="BI24" s="31">
        <f>('post-vaccine carriage (0.1)'!DU23*(1-'invasiveness (0.1)'!$F$90)+'post-vaccine carriage (0.1)'!BW23)*EXP('invasiveness (0.1)'!$B24-1.96*$J24)/1000*(100000/('post-vaccine carriage (0.1)'!BW$47+'post-vaccine carriage (0.1)'!DU$47))</f>
        <v>3.7258866863660006E-2</v>
      </c>
      <c r="BJ24" s="31">
        <f>('post-vaccine carriage (0.1)'!DV23*(1-'invasiveness (0.1)'!$F$90)+'post-vaccine carriage (0.1)'!BX23)*EXP('invasiveness (0.1)'!$B24-1.96*$J24)/1000*(100000/('post-vaccine carriage (0.1)'!BX$47+'post-vaccine carriage (0.1)'!DV$47))</f>
        <v>3.3719956890935654E-2</v>
      </c>
      <c r="BK24" s="38">
        <f>('post-vaccine carriage (0.1)'!DW23*(1-'invasiveness (0.1)'!$F$90)+'post-vaccine carriage (0.1)'!BY23)*EXP('invasiveness (0.1)'!$B24-1.96*$J24)/1000*(100000/('post-vaccine carriage (0.1)'!BY$47+'post-vaccine carriage (0.1)'!DW$47))</f>
        <v>1.2948221382157354E-2</v>
      </c>
      <c r="BL24" s="31">
        <f>('post-vaccine carriage (0.1)'!DX23*(1-'invasiveness (0.1)'!$F$90)+'post-vaccine carriage (0.1)'!BZ23)*EXP('invasiveness (0.1)'!$C24-1.96*$K24)/1000*(100000/('post-vaccine carriage (0.1)'!BZ$47+'post-vaccine carriage (0.1)'!DX$47))</f>
        <v>4.5607419785625505E-10</v>
      </c>
      <c r="BM24" s="31">
        <f>('post-vaccine carriage (0.1)'!DY23*(1-'invasiveness (0.1)'!$F$90)+'post-vaccine carriage (0.1)'!CA23)*EXP('invasiveness (0.1)'!$C24-1.96*$K24)/1000*(100000/('post-vaccine carriage (0.1)'!CA$47+'post-vaccine carriage (0.1)'!DY$47))</f>
        <v>3.6169642275540937E-10</v>
      </c>
      <c r="BN24" s="31">
        <f>('post-vaccine carriage (0.1)'!DZ23*(1-'invasiveness (0.1)'!$F$90)+'post-vaccine carriage (0.1)'!CB23)*EXP('invasiveness (0.1)'!$C24-1.96*$K24)/1000*(100000/('post-vaccine carriage (0.1)'!CB$47+'post-vaccine carriage (0.1)'!DZ$47))</f>
        <v>3.2799790809519315E-10</v>
      </c>
      <c r="BO24" s="31">
        <f>('post-vaccine carriage (0.1)'!EA23*(1-'invasiveness (0.1)'!$F$90)+'post-vaccine carriage (0.1)'!CC23)*EXP('invasiveness (0.1)'!$C24-1.96*$K24)/1000*(100000/('post-vaccine carriage (0.1)'!CC$47+'post-vaccine carriage (0.1)'!EA$47))</f>
        <v>6.4453398875088845E-10</v>
      </c>
      <c r="BP24" s="31">
        <f>('post-vaccine carriage (0.1)'!EB23*(1-'invasiveness (0.1)'!$F$90)+'post-vaccine carriage (0.1)'!CD23)*EXP('invasiveness (0.1)'!$C24-1.96*$K24)/1000*(100000/('post-vaccine carriage (0.1)'!CD$47+'post-vaccine carriage (0.1)'!EB$47))</f>
        <v>5.3837047829720594E-10</v>
      </c>
      <c r="BQ24" s="31">
        <f>('post-vaccine carriage (0.1)'!EC23*(1-'invasiveness (0.1)'!$F$90)+'post-vaccine carriage (0.1)'!CE23)*EXP('invasiveness (0.1)'!$C24-1.96*$K24)/1000*(100000/('post-vaccine carriage (0.1)'!CE$47+'post-vaccine carriage (0.1)'!EC$47))</f>
        <v>2.6208411730105585E-10</v>
      </c>
      <c r="BR24" s="31">
        <f>('post-vaccine carriage (0.1)'!ED23*(1-'invasiveness (0.1)'!$F$90)+'post-vaccine carriage (0.1)'!CF23)*EXP('invasiveness (0.1)'!$C24-1.96*$K24)/1000*(100000/('post-vaccine carriage (0.1)'!CF$47+'post-vaccine carriage (0.1)'!ED$47))</f>
        <v>3.7613098681955226E-10</v>
      </c>
      <c r="BS24" s="31">
        <f>('post-vaccine carriage (0.1)'!EE23*(1-'invasiveness (0.1)'!$F$90)+'post-vaccine carriage (0.1)'!CG23)*EXP('invasiveness (0.1)'!$C24-1.96*$K24)/1000*(100000/('post-vaccine carriage (0.1)'!CG$47+'post-vaccine carriage (0.1)'!EE$47))</f>
        <v>1.9976612370460828E-10</v>
      </c>
      <c r="BT24" s="31">
        <f>('post-vaccine carriage (0.1)'!EF23*(1-'invasiveness (0.1)'!$F$90)+'post-vaccine carriage (0.1)'!CH23)*EXP('invasiveness (0.1)'!$C24-1.96*$K24)/1000*(100000/('post-vaccine carriage (0.1)'!CH$47+'post-vaccine carriage (0.1)'!EF$47))</f>
        <v>1.5313938695475016E-10</v>
      </c>
      <c r="BU24" s="38">
        <f>('post-vaccine carriage (0.1)'!EG23*(1-'invasiveness (0.1)'!$F$90)+'post-vaccine carriage (0.1)'!CI23)*EXP('invasiveness (0.1)'!$C24-1.96*$K24)/1000*(100000/('post-vaccine carriage (0.1)'!CI$47+'post-vaccine carriage (0.1)'!EG$47))</f>
        <v>6.0077800037327104E-11</v>
      </c>
      <c r="BV24" s="31">
        <f>('post-vaccine carriage (0.1)'!EH23*(1-'invasiveness (0.1)'!$F$90)+'post-vaccine carriage (0.1)'!CJ23)*EXP('invasiveness (0.1)'!$D24-1.96*$L24)/1000*(100000/('post-vaccine carriage (0.1)'!CJ$47+'post-vaccine carriage (0.1)'!EH$47))</f>
        <v>0.47362503164541037</v>
      </c>
      <c r="BW24" s="31">
        <f>('post-vaccine carriage (0.1)'!EI23*(1-'invasiveness (0.1)'!$F$90)+'post-vaccine carriage (0.1)'!CK23)*EXP('invasiveness (0.1)'!$D24-1.96*$L24)/1000*(100000/('post-vaccine carriage (0.1)'!CK$47+'post-vaccine carriage (0.1)'!EI$47))</f>
        <v>0.3048924485015313</v>
      </c>
      <c r="BX24" s="31">
        <f>('post-vaccine carriage (0.1)'!EJ23*(1-'invasiveness (0.1)'!$F$90)+'post-vaccine carriage (0.1)'!CL23)*EXP('invasiveness (0.1)'!$D24-1.96*$L24)/1000*(100000/('post-vaccine carriage (0.1)'!CL$47+'post-vaccine carriage (0.1)'!EJ$47))</f>
        <v>0.29223536068918488</v>
      </c>
      <c r="BY24" s="31">
        <f>('post-vaccine carriage (0.1)'!EK23*(1-'invasiveness (0.1)'!$F$90)+'post-vaccine carriage (0.1)'!CM23)*EXP('invasiveness (0.1)'!$D24-1.96*$L24)/1000*(100000/('post-vaccine carriage (0.1)'!CM$47+'post-vaccine carriage (0.1)'!EK$47))</f>
        <v>0.69368614781350824</v>
      </c>
      <c r="BZ24" s="31">
        <f>('post-vaccine carriage (0.1)'!EL23*(1-'invasiveness (0.1)'!$F$90)+'post-vaccine carriage (0.1)'!CN23)*EXP('invasiveness (0.1)'!$D24-1.96*$L24)/1000*(100000/('post-vaccine carriage (0.1)'!CN$47+'post-vaccine carriage (0.1)'!EL$47))</f>
        <v>0.74421754937184703</v>
      </c>
      <c r="CA24" s="31">
        <f>('post-vaccine carriage (0.1)'!EM23*(1-'invasiveness (0.1)'!$F$90)+'post-vaccine carriage (0.1)'!CO23)*EXP('invasiveness (0.1)'!$D24-1.96*$L24)/1000*(100000/('post-vaccine carriage (0.1)'!CO$47+'post-vaccine carriage (0.1)'!EM$47))</f>
        <v>0.55018019569186438</v>
      </c>
      <c r="CB24" s="31">
        <f>('post-vaccine carriage (0.1)'!EN23*(1-'invasiveness (0.1)'!$F$90)+'post-vaccine carriage (0.1)'!CP23)*EXP('invasiveness (0.1)'!$D24-1.96*$L24)/1000*(100000/('post-vaccine carriage (0.1)'!CP$47+'post-vaccine carriage (0.1)'!EN$47))</f>
        <v>0.86979927977690641</v>
      </c>
      <c r="CC24" s="31">
        <f>('post-vaccine carriage (0.1)'!EO23*(1-'invasiveness (0.1)'!$F$90)+'post-vaccine carriage (0.1)'!CQ23)*EXP('invasiveness (0.1)'!$D24-1.96*$L24)/1000*(100000/('post-vaccine carriage (0.1)'!CQ$47+'post-vaccine carriage (0.1)'!EO$47))</f>
        <v>0.69329275196977858</v>
      </c>
      <c r="CD24" s="31">
        <f>('post-vaccine carriage (0.1)'!EP23*(1-'invasiveness (0.1)'!$F$90)+'post-vaccine carriage (0.1)'!CR23)*EXP('invasiveness (0.1)'!$D24-1.96*$L24)/1000*(100000/('post-vaccine carriage (0.1)'!CR$47+'post-vaccine carriage (0.1)'!EP$47))</f>
        <v>0.55860527253179737</v>
      </c>
      <c r="CE24" s="38">
        <f>('post-vaccine carriage (0.1)'!EQ23*(1-'invasiveness (0.1)'!$F$90)+'post-vaccine carriage (0.1)'!CS23)*EXP('invasiveness (0.1)'!$D24-1.96*$L24)/1000*(100000/('post-vaccine carriage (0.1)'!CS$47+'post-vaccine carriage (0.1)'!EQ$47))</f>
        <v>5.5538170671166724E-2</v>
      </c>
      <c r="CF24" s="31">
        <f>('post-vaccine carriage (0.1)'!ER23*(1-'invasiveness (0.1)'!$F$90)+'post-vaccine carriage (0.1)'!CT23)*EXP('invasiveness (0.1)'!$E24-1.96*$M24)/1000*(100000/('post-vaccine carriage (0.1)'!CT$47+'post-vaccine carriage (0.1)'!ER$47))</f>
        <v>8.0084525839332329E-2</v>
      </c>
      <c r="CG24" s="31">
        <f>('post-vaccine carriage (0.1)'!ES23*(1-'invasiveness (0.1)'!$F$90)+'post-vaccine carriage (0.1)'!CU23)*EXP('invasiveness (0.1)'!$E24-1.96*$M24)/1000*(100000/('post-vaccine carriage (0.1)'!CU$47+'post-vaccine carriage (0.1)'!ES$47))</f>
        <v>6.8986727053252497E-2</v>
      </c>
      <c r="CH24" s="31">
        <f>('post-vaccine carriage (0.1)'!ET23*(1-'invasiveness (0.1)'!$F$90)+'post-vaccine carriage (0.1)'!CV23)*EXP('invasiveness (0.1)'!$E24-1.96*$M24)/1000*(100000/('post-vaccine carriage (0.1)'!CV$47+'post-vaccine carriage (0.1)'!ET$47))</f>
        <v>5.0632388921912623E-2</v>
      </c>
      <c r="CI24" s="31">
        <f>('post-vaccine carriage (0.1)'!EU23*(1-'invasiveness (0.1)'!$F$90)+'post-vaccine carriage (0.1)'!CW23)*EXP('invasiveness (0.1)'!$E24-1.96*$M24)/1000*(100000/('post-vaccine carriage (0.1)'!CW$47+'post-vaccine carriage (0.1)'!EU$47))</f>
        <v>0.13079008663337216</v>
      </c>
      <c r="CJ24" s="31">
        <f>('post-vaccine carriage (0.1)'!EV23*(1-'invasiveness (0.1)'!$F$90)+'post-vaccine carriage (0.1)'!CX23)*EXP('invasiveness (0.1)'!$E24-1.96*$M24)/1000*(100000/('post-vaccine carriage (0.1)'!CX$47+'post-vaccine carriage (0.1)'!EV$47))</f>
        <v>0.11165869425682613</v>
      </c>
      <c r="CK24" s="31">
        <f>('post-vaccine carriage (0.1)'!EW23*(1-'invasiveness (0.1)'!$F$90)+'post-vaccine carriage (0.1)'!CY23)*EXP('invasiveness (0.1)'!$E24-1.96*$M24)/1000*(100000/('post-vaccine carriage (0.1)'!CY$47+'post-vaccine carriage (0.1)'!EW$47))</f>
        <v>9.335615642511641E-2</v>
      </c>
      <c r="CL24" s="31">
        <f>('post-vaccine carriage (0.1)'!EX23*(1-'invasiveness (0.1)'!$F$90)+'post-vaccine carriage (0.1)'!CZ23)*EXP('invasiveness (0.1)'!$E24-1.96*$M24)/1000*(100000/('post-vaccine carriage (0.1)'!CZ$47+'post-vaccine carriage (0.1)'!EX$47))</f>
        <v>0.15100830610109833</v>
      </c>
      <c r="CM24" s="31">
        <f>('post-vaccine carriage (0.1)'!EY23*(1-'invasiveness (0.1)'!$F$90)+'post-vaccine carriage (0.1)'!DA23)*EXP('invasiveness (0.1)'!$E24-1.96*$M24)/1000*(100000/('post-vaccine carriage (0.1)'!DA$47+'post-vaccine carriage (0.1)'!EY$47))</f>
        <v>0.12227959272358373</v>
      </c>
      <c r="CN24" s="31">
        <f>('post-vaccine carriage (0.1)'!EZ23*(1-'invasiveness (0.1)'!$F$90)+'post-vaccine carriage (0.1)'!DB23)*EXP('invasiveness (0.1)'!$E24-1.96*$M24)/1000*(100000/('post-vaccine carriage (0.1)'!DB$47+'post-vaccine carriage (0.1)'!EZ$47))</f>
        <v>0.12435380500275543</v>
      </c>
      <c r="CO24" s="38">
        <f>('post-vaccine carriage (0.1)'!FA23*(1-'invasiveness (0.1)'!$F$90)+'post-vaccine carriage (0.1)'!DC23)*EXP('invasiveness (0.1)'!$E24-1.96*$M24)/1000*(100000/('post-vaccine carriage (0.1)'!DC$47+'post-vaccine carriage (0.1)'!FA$47))</f>
        <v>3.811279777260293E-2</v>
      </c>
      <c r="CP24" s="31">
        <f>('post-vaccine carriage (0.1)'!DN23*(1-'invasiveness (0.1)'!$F$90)+'post-vaccine carriage (0.1)'!BP23)*MIN(1000, EXP('invasiveness (0.1)'!$B24+1.96*$J24))/1000*(100000/('post-vaccine carriage (0.1)'!BP$47+'post-vaccine carriage (0.1)'!DN$47))</f>
        <v>10.861128078590051</v>
      </c>
      <c r="CQ24" s="31">
        <f>('post-vaccine carriage (0.1)'!DO23*(1-'invasiveness (0.1)'!$F$90)+'post-vaccine carriage (0.1)'!BQ23)*MIN(1000, EXP('invasiveness (0.1)'!$B24+1.96*$J24))/1000*(100000/('post-vaccine carriage (0.1)'!BQ$47+'post-vaccine carriage (0.1)'!DO$47))</f>
        <v>6.2736367306962331</v>
      </c>
      <c r="CR24" s="31">
        <f>('post-vaccine carriage (0.1)'!DP23*(1-'invasiveness (0.1)'!$F$90)+'post-vaccine carriage (0.1)'!BR23)*MIN(1000, EXP('invasiveness (0.1)'!$B24+1.96*$J24))/1000*(100000/('post-vaccine carriage (0.1)'!BR$47+'post-vaccine carriage (0.1)'!DP$47))</f>
        <v>2.5273191033906861</v>
      </c>
      <c r="CS24" s="31">
        <f>('post-vaccine carriage (0.1)'!DQ23*(1-'invasiveness (0.1)'!$F$90)+'post-vaccine carriage (0.1)'!BS23)*MIN(1000, EXP('invasiveness (0.1)'!$B24+1.96*$J24))/1000*(100000/('post-vaccine carriage (0.1)'!BS$47+'post-vaccine carriage (0.1)'!DQ$47))</f>
        <v>3.6642744176034374</v>
      </c>
      <c r="CT24" s="31">
        <f>('post-vaccine carriage (0.1)'!DR23*(1-'invasiveness (0.1)'!$F$90)+'post-vaccine carriage (0.1)'!BT23)*MIN(1000, EXP('invasiveness (0.1)'!$B24+1.96*$J24))/1000*(100000/('post-vaccine carriage (0.1)'!BT$47+'post-vaccine carriage (0.1)'!DR$47))</f>
        <v>4.1795441141832095</v>
      </c>
      <c r="CU24" s="31">
        <f>('post-vaccine carriage (0.1)'!DS23*(1-'invasiveness (0.1)'!$F$90)+'post-vaccine carriage (0.1)'!BU23)*MIN(1000, EXP('invasiveness (0.1)'!$B24+1.96*$J24))/1000*(100000/('post-vaccine carriage (0.1)'!BU$47+'post-vaccine carriage (0.1)'!DS$47))</f>
        <v>3.0034796910549049</v>
      </c>
      <c r="CV24" s="31">
        <f>('post-vaccine carriage (0.1)'!DT23*(1-'invasiveness (0.1)'!$F$90)+'post-vaccine carriage (0.1)'!BV23)*MIN(1000, EXP('invasiveness (0.1)'!$B24+1.96*$J24))/1000*(100000/('post-vaccine carriage (0.1)'!BV$47+'post-vaccine carriage (0.1)'!DT$47))</f>
        <v>5.1881363588194302</v>
      </c>
      <c r="CW24" s="31">
        <f>('post-vaccine carriage (0.1)'!DU23*(1-'invasiveness (0.1)'!$F$90)+'post-vaccine carriage (0.1)'!BW23)*MIN(1000, EXP('invasiveness (0.1)'!$B24+1.96*$J24))/1000*(100000/('post-vaccine carriage (0.1)'!BW$47+'post-vaccine carriage (0.1)'!DU$47))</f>
        <v>3.7536381817726046</v>
      </c>
      <c r="CX24" s="31">
        <f>('post-vaccine carriage (0.1)'!DV23*(1-'invasiveness (0.1)'!$F$90)+'post-vaccine carriage (0.1)'!BX23)*MIN(1000, EXP('invasiveness (0.1)'!$B24+1.96*$J24))/1000*(100000/('post-vaccine carriage (0.1)'!BX$47+'post-vaccine carriage (0.1)'!DV$47))</f>
        <v>3.3971113006926505</v>
      </c>
      <c r="CY24" s="38">
        <f>('post-vaccine carriage (0.1)'!DW23*(1-'invasiveness (0.1)'!$F$90)+'post-vaccine carriage (0.1)'!BY23)*MIN(1000, EXP('invasiveness (0.1)'!$B24+1.96*$J24))/1000*(100000/('post-vaccine carriage (0.1)'!BY$47+'post-vaccine carriage (0.1)'!DW$47))</f>
        <v>1.3044663527734548</v>
      </c>
      <c r="CZ24" s="31">
        <f>('post-vaccine carriage (0.1)'!DX23*(1-'invasiveness (0.1)'!$F$90)+'post-vaccine carriage (0.1)'!BZ23)*MIN(1000, EXP('invasiveness (0.1)'!$C24+1.96*$K24))/1000*(100000/('post-vaccine carriage (0.1)'!BZ$47+'post-vaccine carriage (0.1)'!DX$47))</f>
        <v>4.0631918666381779</v>
      </c>
      <c r="DA24" s="31">
        <f>('post-vaccine carriage (0.1)'!DY23*(1-'invasiveness (0.1)'!$F$90)+'post-vaccine carriage (0.1)'!CA23)*MIN(1000, EXP('invasiveness (0.1)'!$C24+1.96*$K24))/1000*(100000/('post-vaccine carriage (0.1)'!CA$47+'post-vaccine carriage (0.1)'!DY$47))</f>
        <v>3.222374714552704</v>
      </c>
      <c r="DB24" s="31">
        <f>('post-vaccine carriage (0.1)'!DZ23*(1-'invasiveness (0.1)'!$F$90)+'post-vaccine carriage (0.1)'!CB23)*MIN(1000, EXP('invasiveness (0.1)'!$C24+1.96*$K24))/1000*(100000/('post-vaccine carriage (0.1)'!CB$47+'post-vaccine carriage (0.1)'!DZ$47))</f>
        <v>2.9221526644372244</v>
      </c>
      <c r="DC24" s="31">
        <f>('post-vaccine carriage (0.1)'!EA23*(1-'invasiveness (0.1)'!$F$90)+'post-vaccine carriage (0.1)'!CC23)*MIN(1000, EXP('invasiveness (0.1)'!$C24+1.96*$K24))/1000*(100000/('post-vaccine carriage (0.1)'!CC$47+'post-vaccine carriage (0.1)'!EA$47))</f>
        <v>5.7421912337384278</v>
      </c>
      <c r="DD24" s="31">
        <f>('post-vaccine carriage (0.1)'!EB23*(1-'invasiveness (0.1)'!$F$90)+'post-vaccine carriage (0.1)'!CD23)*MIN(1000, EXP('invasiveness (0.1)'!$C24+1.96*$K24))/1000*(100000/('post-vaccine carriage (0.1)'!CD$47+'post-vaccine carriage (0.1)'!EB$47))</f>
        <v>4.7963742718564557</v>
      </c>
      <c r="DE24" s="31">
        <f>('post-vaccine carriage (0.1)'!EC23*(1-'invasiveness (0.1)'!$F$90)+'post-vaccine carriage (0.1)'!CE23)*MIN(1000, EXP('invasiveness (0.1)'!$C24+1.96*$K24))/1000*(100000/('post-vaccine carriage (0.1)'!CE$47+'post-vaccine carriage (0.1)'!EC$47))</f>
        <v>2.334922823519014</v>
      </c>
      <c r="DF24" s="31">
        <f>('post-vaccine carriage (0.1)'!ED23*(1-'invasiveness (0.1)'!$F$90)+'post-vaccine carriage (0.1)'!CF23)*MIN(1000, EXP('invasiveness (0.1)'!$C24+1.96*$K24))/1000*(100000/('post-vaccine carriage (0.1)'!CF$47+'post-vaccine carriage (0.1)'!ED$47))</f>
        <v>3.3509730952100085</v>
      </c>
      <c r="DG24" s="31">
        <f>('post-vaccine carriage (0.1)'!EE23*(1-'invasiveness (0.1)'!$F$90)+'post-vaccine carriage (0.1)'!CG23)*MIN(1000, EXP('invasiveness (0.1)'!$C24+1.96*$K24))/1000*(100000/('post-vaccine carriage (0.1)'!CG$47+'post-vaccine carriage (0.1)'!EE$47))</f>
        <v>1.7797281514316832</v>
      </c>
      <c r="DH24" s="31">
        <f>('post-vaccine carriage (0.1)'!EF23*(1-'invasiveness (0.1)'!$F$90)+'post-vaccine carriage (0.1)'!CH23)*MIN(1000, EXP('invasiveness (0.1)'!$C24+1.96*$K24))/1000*(100000/('post-vaccine carriage (0.1)'!CH$47+'post-vaccine carriage (0.1)'!EF$47))</f>
        <v>1.3643278099512499</v>
      </c>
      <c r="DI24" s="38">
        <f>('post-vaccine carriage (0.1)'!EG23*(1-'invasiveness (0.1)'!$F$90)+'post-vaccine carriage (0.1)'!CI23)*MIN(1000, EXP('invasiveness (0.1)'!$C24+1.96*$K24))/1000*(100000/('post-vaccine carriage (0.1)'!CI$47+'post-vaccine carriage (0.1)'!EG$47))</f>
        <v>0.53523665584370528</v>
      </c>
      <c r="DJ24" s="31">
        <f>('post-vaccine carriage (0.1)'!EH23*(1-'invasiveness (0.1)'!$F$90)+'post-vaccine carriage (0.1)'!CJ23)*MIN(1000, EXP('invasiveness (0.1)'!$D24+1.96*$L24))/1000*(100000/('post-vaccine carriage (0.1)'!CJ$47+'post-vaccine carriage (0.1)'!EH$47))</f>
        <v>15.309120114263598</v>
      </c>
      <c r="DK24" s="31">
        <f>('post-vaccine carriage (0.1)'!EI23*(1-'invasiveness (0.1)'!$F$90)+'post-vaccine carriage (0.1)'!CK23)*MIN(1000, EXP('invasiveness (0.1)'!$D24+1.96*$L24))/1000*(100000/('post-vaccine carriage (0.1)'!CK$47+'post-vaccine carriage (0.1)'!EI$47))</f>
        <v>9.8551275886456864</v>
      </c>
      <c r="DL24" s="31">
        <f>('post-vaccine carriage (0.1)'!EJ23*(1-'invasiveness (0.1)'!$F$90)+'post-vaccine carriage (0.1)'!CL23)*MIN(1000, EXP('invasiveness (0.1)'!$D24+1.96*$L24))/1000*(100000/('post-vaccine carriage (0.1)'!CL$47+'post-vaccine carriage (0.1)'!EJ$47))</f>
        <v>9.4460088456121465</v>
      </c>
      <c r="DM24" s="31">
        <f>('post-vaccine carriage (0.1)'!EK23*(1-'invasiveness (0.1)'!$F$90)+'post-vaccine carriage (0.1)'!CM23)*MIN(1000, EXP('invasiveness (0.1)'!$D24+1.96*$L24))/1000*(100000/('post-vaccine carriage (0.1)'!CM$47+'post-vaccine carriage (0.1)'!EK$47))</f>
        <v>22.422219791855294</v>
      </c>
      <c r="DN24" s="31">
        <f>('post-vaccine carriage (0.1)'!EL23*(1-'invasiveness (0.1)'!$F$90)+'post-vaccine carriage (0.1)'!CN23)*MIN(1000, EXP('invasiveness (0.1)'!$D24+1.96*$L24))/1000*(100000/('post-vaccine carriage (0.1)'!CN$47+'post-vaccine carriage (0.1)'!EL$47))</f>
        <v>24.055561030833264</v>
      </c>
      <c r="DO24" s="31">
        <f>('post-vaccine carriage (0.1)'!EM23*(1-'invasiveness (0.1)'!$F$90)+'post-vaccine carriage (0.1)'!CO23)*MIN(1000, EXP('invasiveness (0.1)'!$D24+1.96*$L24))/1000*(100000/('post-vaccine carriage (0.1)'!CO$47+'post-vaccine carriage (0.1)'!EM$47))</f>
        <v>17.783635022571392</v>
      </c>
      <c r="DP24" s="31">
        <f>('post-vaccine carriage (0.1)'!EN23*(1-'invasiveness (0.1)'!$F$90)+'post-vaccine carriage (0.1)'!CP23)*MIN(1000, EXP('invasiveness (0.1)'!$D24+1.96*$L24))/1000*(100000/('post-vaccine carriage (0.1)'!CP$47+'post-vaccine carriage (0.1)'!EN$47))</f>
        <v>28.114775950807093</v>
      </c>
      <c r="DQ24" s="31">
        <f>('post-vaccine carriage (0.1)'!EO23*(1-'invasiveness (0.1)'!$F$90)+'post-vaccine carriage (0.1)'!CQ23)*MIN(1000, EXP('invasiveness (0.1)'!$D24+1.96*$L24))/1000*(100000/('post-vaccine carriage (0.1)'!CQ$47+'post-vaccine carriage (0.1)'!EO$47))</f>
        <v>22.409503943195045</v>
      </c>
      <c r="DR24" s="31">
        <f>('post-vaccine carriage (0.1)'!EP23*(1-'invasiveness (0.1)'!$F$90)+'post-vaccine carriage (0.1)'!CR23)*MIN(1000, EXP('invasiveness (0.1)'!$D24+1.96*$L24))/1000*(100000/('post-vaccine carriage (0.1)'!CR$47+'post-vaccine carriage (0.1)'!EP$47))</f>
        <v>18.055961239930191</v>
      </c>
      <c r="DS24" s="38">
        <f>('post-vaccine carriage (0.1)'!EQ23*(1-'invasiveness (0.1)'!$F$90)+'post-vaccine carriage (0.1)'!CS23)*MIN(1000, EXP('invasiveness (0.1)'!$D24+1.96*$L24))/1000*(100000/('post-vaccine carriage (0.1)'!CS$47+'post-vaccine carriage (0.1)'!EQ$47))</f>
        <v>1.7951764981203828</v>
      </c>
      <c r="DT24" s="31">
        <f>('post-vaccine carriage (0.1)'!ER23*(1-'invasiveness (0.1)'!$F$90)+'post-vaccine carriage (0.1)'!CT23)*MIN(1000, EXP('invasiveness (0.1)'!$E24+1.96*$M24))/1000*(100000/('post-vaccine carriage (0.1)'!CT$47+'post-vaccine carriage (0.1)'!ER$47))</f>
        <v>15.565925191718913</v>
      </c>
      <c r="DU24" s="31">
        <f>('post-vaccine carriage (0.1)'!ES23*(1-'invasiveness (0.1)'!$F$90)+'post-vaccine carriage (0.1)'!CU23)*MIN(1000, EXP('invasiveness (0.1)'!$E24+1.96*$M24))/1000*(100000/('post-vaccine carriage (0.1)'!CU$47+'post-vaccine carriage (0.1)'!ES$47))</f>
        <v>13.408860466837629</v>
      </c>
      <c r="DV24" s="31">
        <f>('post-vaccine carriage (0.1)'!ET23*(1-'invasiveness (0.1)'!$F$90)+'post-vaccine carriage (0.1)'!CV23)*MIN(1000, EXP('invasiveness (0.1)'!$E24+1.96*$M24))/1000*(100000/('post-vaccine carriage (0.1)'!CV$47+'post-vaccine carriage (0.1)'!ET$47))</f>
        <v>9.8413516216315813</v>
      </c>
      <c r="DW24" s="31">
        <f>('post-vaccine carriage (0.1)'!EU23*(1-'invasiveness (0.1)'!$F$90)+'post-vaccine carriage (0.1)'!CW23)*MIN(1000, EXP('invasiveness (0.1)'!$E24+1.96*$M24))/1000*(100000/('post-vaccine carriage (0.1)'!CW$47+'post-vaccine carriage (0.1)'!EU$47))</f>
        <v>25.42149913502541</v>
      </c>
      <c r="DX24" s="31">
        <f>('post-vaccine carriage (0.1)'!EV23*(1-'invasiveness (0.1)'!$F$90)+'post-vaccine carriage (0.1)'!CX23)*MIN(1000, EXP('invasiveness (0.1)'!$E24+1.96*$M24))/1000*(100000/('post-vaccine carriage (0.1)'!CX$47+'post-vaccine carriage (0.1)'!EV$47))</f>
        <v>21.702955266211269</v>
      </c>
      <c r="DY24" s="31">
        <f>('post-vaccine carriage (0.1)'!EW23*(1-'invasiveness (0.1)'!$F$90)+'post-vaccine carriage (0.1)'!CY23)*MIN(1000, EXP('invasiveness (0.1)'!$E24+1.96*$M24))/1000*(100000/('post-vaccine carriage (0.1)'!CY$47+'post-vaccine carriage (0.1)'!EW$47))</f>
        <v>18.145514777913135</v>
      </c>
      <c r="DZ24" s="31">
        <f>('post-vaccine carriage (0.1)'!EX23*(1-'invasiveness (0.1)'!$F$90)+'post-vaccine carriage (0.1)'!CZ23)*MIN(1000, EXP('invasiveness (0.1)'!$E24+1.96*$M24))/1000*(100000/('post-vaccine carriage (0.1)'!CZ$47+'post-vaccine carriage (0.1)'!EX$47))</f>
        <v>29.351288172869882</v>
      </c>
      <c r="EA24" s="31">
        <f>('post-vaccine carriage (0.1)'!EY23*(1-'invasiveness (0.1)'!$F$90)+'post-vaccine carriage (0.1)'!DA23)*MIN(1000, EXP('invasiveness (0.1)'!$E24+1.96*$M24))/1000*(100000/('post-vaccine carriage (0.1)'!DA$47+'post-vaccine carriage (0.1)'!EY$47))</f>
        <v>23.767325495911678</v>
      </c>
      <c r="EB24" s="31">
        <f>('post-vaccine carriage (0.1)'!EZ23*(1-'invasiveness (0.1)'!$F$90)+'post-vaccine carriage (0.1)'!DB23)*MIN(1000, EXP('invasiveness (0.1)'!$E24+1.96*$M24))/1000*(100000/('post-vaccine carriage (0.1)'!DB$47+'post-vaccine carriage (0.1)'!EZ$47))</f>
        <v>24.170487440506399</v>
      </c>
      <c r="EC24" s="38">
        <f>('post-vaccine carriage (0.1)'!FA23*(1-'invasiveness (0.1)'!$F$90)+'post-vaccine carriage (0.1)'!DC23)*MIN(1000, EXP('invasiveness (0.1)'!$E24+1.96*$M24))/1000*(100000/('post-vaccine carriage (0.1)'!DC$47+'post-vaccine carriage (0.1)'!FA$47))</f>
        <v>7.4079349631870723</v>
      </c>
      <c r="GE24" s="41">
        <f t="shared" si="4"/>
        <v>0.97428212769562406</v>
      </c>
      <c r="GF24" s="41">
        <f t="shared" si="4"/>
        <v>0.56276770682973287</v>
      </c>
      <c r="GG24" s="41">
        <f t="shared" si="4"/>
        <v>0.226709584455699</v>
      </c>
      <c r="GH24" s="41">
        <f t="shared" si="4"/>
        <v>0.32869855232448086</v>
      </c>
      <c r="GI24" s="41">
        <f t="shared" si="4"/>
        <v>0.37492009143977967</v>
      </c>
      <c r="GJ24" s="41">
        <f t="shared" si="4"/>
        <v>0.26942289628826854</v>
      </c>
      <c r="GK24" s="41">
        <f t="shared" si="4"/>
        <v>0.46539443176346418</v>
      </c>
      <c r="GL24" s="41">
        <f t="shared" si="4"/>
        <v>0.33671480235519868</v>
      </c>
      <c r="GM24" s="41">
        <f t="shared" si="4"/>
        <v>0.30473306291102525</v>
      </c>
      <c r="GN24" s="41">
        <f t="shared" si="4"/>
        <v>0.11701530858408381</v>
      </c>
      <c r="GO24" s="41">
        <f t="shared" si="4"/>
        <v>4.3047389067145325E-5</v>
      </c>
      <c r="GP24" s="41">
        <f t="shared" si="4"/>
        <v>3.4139371856011342E-5</v>
      </c>
      <c r="GQ24" s="41">
        <f t="shared" si="4"/>
        <v>3.0958676525335268E-5</v>
      </c>
      <c r="GR24" s="41">
        <f t="shared" si="4"/>
        <v>6.0835507711627571E-5</v>
      </c>
      <c r="GS24" s="41">
        <f t="shared" si="4"/>
        <v>5.0815072526486905E-5</v>
      </c>
      <c r="GT24" s="41">
        <f t="shared" si="4"/>
        <v>2.4737284018276705E-5</v>
      </c>
      <c r="GU24" s="41">
        <f t="shared" si="10"/>
        <v>3.5501804324685303E-5</v>
      </c>
      <c r="GV24" s="41">
        <f t="shared" si="10"/>
        <v>1.8855287341333234E-5</v>
      </c>
      <c r="GW24" s="41">
        <f t="shared" si="10"/>
        <v>1.4454338357073616E-5</v>
      </c>
      <c r="GX24" s="41">
        <f t="shared" si="10"/>
        <v>5.6705519511105762E-6</v>
      </c>
      <c r="GY24" s="41">
        <f t="shared" si="10"/>
        <v>2.219102674340006</v>
      </c>
      <c r="GZ24" s="41">
        <f t="shared" si="10"/>
        <v>1.4285301718646548</v>
      </c>
      <c r="HA24" s="41">
        <f t="shared" si="6"/>
        <v>1.369227188413471</v>
      </c>
      <c r="HB24" s="41">
        <f t="shared" si="6"/>
        <v>3.2501677126686337</v>
      </c>
      <c r="HC24" s="41">
        <f t="shared" si="6"/>
        <v>3.4869254024948977</v>
      </c>
      <c r="HD24" s="41">
        <f t="shared" si="6"/>
        <v>2.5777909993211301</v>
      </c>
      <c r="HE24" s="41">
        <f t="shared" si="6"/>
        <v>4.0753207261583491</v>
      </c>
      <c r="HF24" s="41">
        <f t="shared" si="6"/>
        <v>3.2483245124351883</v>
      </c>
      <c r="HG24" s="41">
        <f t="shared" si="6"/>
        <v>2.6172654977066223</v>
      </c>
      <c r="HH24" s="41">
        <f t="shared" si="6"/>
        <v>0.2602161938869138</v>
      </c>
      <c r="HI24" s="41">
        <f t="shared" si="6"/>
        <v>1.0364233058525583</v>
      </c>
      <c r="HJ24" s="41">
        <f t="shared" si="6"/>
        <v>0.89279983820999509</v>
      </c>
      <c r="HK24" s="41">
        <f t="shared" si="6"/>
        <v>0.65526501355506606</v>
      </c>
      <c r="HL24" s="41">
        <f t="shared" si="6"/>
        <v>1.6926352817928128</v>
      </c>
      <c r="HM24" s="41">
        <f t="shared" si="6"/>
        <v>1.4450441182733815</v>
      </c>
      <c r="HN24" s="41">
        <f t="shared" si="6"/>
        <v>1.2081796732857373</v>
      </c>
      <c r="HO24" s="41">
        <f t="shared" si="6"/>
        <v>1.9542917458796829</v>
      </c>
      <c r="HP24" s="41">
        <f t="shared" ref="HP24:HP47" si="12">AY24-CM24</f>
        <v>1.582495724369237</v>
      </c>
      <c r="HQ24" s="41">
        <f t="shared" si="7"/>
        <v>1.609339386423652</v>
      </c>
      <c r="HR24" s="41">
        <f t="shared" si="7"/>
        <v>0.49324125289845733</v>
      </c>
      <c r="HS24" s="41">
        <f t="shared" si="5"/>
        <v>9.7790376578537153</v>
      </c>
      <c r="HT24" s="41">
        <f t="shared" si="5"/>
        <v>5.6485964807015661</v>
      </c>
      <c r="HU24" s="41">
        <f t="shared" si="5"/>
        <v>2.2755231783141792</v>
      </c>
      <c r="HV24" s="41">
        <f t="shared" si="5"/>
        <v>3.2992040291919396</v>
      </c>
      <c r="HW24" s="41">
        <f t="shared" si="5"/>
        <v>3.7631375847438018</v>
      </c>
      <c r="HX24" s="41">
        <f t="shared" si="5"/>
        <v>2.7042440518975632</v>
      </c>
      <c r="HY24" s="41">
        <f t="shared" si="5"/>
        <v>4.6712441341140574</v>
      </c>
      <c r="HZ24" s="41">
        <f t="shared" si="5"/>
        <v>3.3796645125537461</v>
      </c>
      <c r="IA24" s="41">
        <f t="shared" si="5"/>
        <v>3.0586582808906897</v>
      </c>
      <c r="IB24" s="41">
        <f t="shared" si="5"/>
        <v>1.1745028228072136</v>
      </c>
      <c r="IC24" s="41">
        <f t="shared" si="5"/>
        <v>4.0631488187930369</v>
      </c>
      <c r="ID24" s="41">
        <f t="shared" si="5"/>
        <v>3.2223405748191514</v>
      </c>
      <c r="IE24" s="41">
        <f t="shared" si="5"/>
        <v>2.9221217054327013</v>
      </c>
      <c r="IF24" s="41">
        <f t="shared" si="5"/>
        <v>5.7421303975861822</v>
      </c>
      <c r="IG24" s="41">
        <f t="shared" si="5"/>
        <v>4.7963234562455588</v>
      </c>
      <c r="IH24" s="41">
        <f t="shared" si="5"/>
        <v>2.3348980859729118</v>
      </c>
      <c r="II24" s="41">
        <f t="shared" si="11"/>
        <v>3.3509375930295526</v>
      </c>
      <c r="IJ24" s="41">
        <f t="shared" si="11"/>
        <v>1.7797092959445757</v>
      </c>
      <c r="IK24" s="41">
        <f t="shared" si="11"/>
        <v>1.3643133554597535</v>
      </c>
      <c r="IL24" s="41">
        <f t="shared" si="11"/>
        <v>0.53523098523167634</v>
      </c>
      <c r="IM24" s="41">
        <f t="shared" si="11"/>
        <v>12.61639240827818</v>
      </c>
      <c r="IN24" s="41">
        <f t="shared" si="11"/>
        <v>8.1217049682795004</v>
      </c>
      <c r="IO24" s="41">
        <f t="shared" si="8"/>
        <v>7.7845462965094905</v>
      </c>
      <c r="IP24" s="41">
        <f t="shared" si="8"/>
        <v>18.478365931373151</v>
      </c>
      <c r="IQ24" s="41">
        <f t="shared" si="8"/>
        <v>19.82441807896652</v>
      </c>
      <c r="IR24" s="41">
        <f t="shared" si="8"/>
        <v>14.655663827558397</v>
      </c>
      <c r="IS24" s="41">
        <f t="shared" si="8"/>
        <v>23.169655944871838</v>
      </c>
      <c r="IT24" s="41">
        <f t="shared" si="8"/>
        <v>18.467886678790077</v>
      </c>
      <c r="IU24" s="41">
        <f t="shared" si="8"/>
        <v>14.880090469691771</v>
      </c>
      <c r="IV24" s="41">
        <f t="shared" si="8"/>
        <v>1.4794221335623023</v>
      </c>
      <c r="IW24" s="41">
        <f t="shared" si="8"/>
        <v>14.449417360027022</v>
      </c>
      <c r="IX24" s="41">
        <f t="shared" si="8"/>
        <v>12.447073901574381</v>
      </c>
      <c r="IY24" s="41">
        <f t="shared" si="8"/>
        <v>9.1354542191546031</v>
      </c>
      <c r="IZ24" s="41">
        <f t="shared" si="8"/>
        <v>23.598073766599224</v>
      </c>
      <c r="JA24" s="41">
        <f t="shared" si="8"/>
        <v>20.146252453681061</v>
      </c>
      <c r="JB24" s="41">
        <f t="shared" si="8"/>
        <v>16.843978948202281</v>
      </c>
      <c r="JC24" s="41">
        <f t="shared" si="8"/>
        <v>27.245988120889102</v>
      </c>
      <c r="JD24" s="41">
        <f t="shared" ref="JD24:JD47" si="13">EA24-AY24</f>
        <v>22.062550178818856</v>
      </c>
      <c r="JE24" s="41">
        <f t="shared" si="9"/>
        <v>22.436794249079991</v>
      </c>
      <c r="JF24" s="41">
        <f t="shared" si="9"/>
        <v>6.8765809125160118</v>
      </c>
    </row>
    <row r="25" spans="1:266" x14ac:dyDescent="0.25">
      <c r="A25" s="28">
        <v>4</v>
      </c>
      <c r="B25" s="97">
        <v>4.3417656429999996</v>
      </c>
      <c r="C25" s="97">
        <v>0.930263693</v>
      </c>
      <c r="D25" s="97">
        <v>1.6500626190000001</v>
      </c>
      <c r="E25" s="26">
        <v>4.0096578870000004</v>
      </c>
      <c r="F25" s="97">
        <v>12.755987470000001</v>
      </c>
      <c r="G25" s="97">
        <v>0.63729941800000001</v>
      </c>
      <c r="H25" s="97">
        <v>0.61294220300000002</v>
      </c>
      <c r="I25" s="26">
        <v>2.1462347880000001</v>
      </c>
      <c r="J25" s="97">
        <f t="shared" si="3"/>
        <v>0.27999028203522575</v>
      </c>
      <c r="K25" s="97">
        <f t="shared" si="3"/>
        <v>1.2526456629070335</v>
      </c>
      <c r="L25" s="97">
        <f t="shared" si="3"/>
        <v>1.2772921336694347</v>
      </c>
      <c r="M25" s="26">
        <f t="shared" si="3"/>
        <v>0.68259230015356809</v>
      </c>
      <c r="N25" s="31">
        <f>('post-vaccine carriage (0.1)'!DN24*(1-'invasiveness (0.1)'!$F$90)+'post-vaccine carriage (0.1)'!BP24)*EXP('invasiveness (0.1)'!$B25)/1000*(100000/('post-vaccine carriage (0.1)'!BP$47+'post-vaccine carriage (0.1)'!DN$47))</f>
        <v>29.867977698456681</v>
      </c>
      <c r="O25" s="31">
        <f>('post-vaccine carriage (0.1)'!DO24*(1-'invasiveness (0.1)'!$F$90)+'post-vaccine carriage (0.1)'!BQ24)*EXP('invasiveness (0.1)'!$B25)/1000*(100000/('post-vaccine carriage (0.1)'!BQ$47+'post-vaccine carriage (0.1)'!DO$47))</f>
        <v>12.14992021779439</v>
      </c>
      <c r="P25" s="31">
        <f>('post-vaccine carriage (0.1)'!DP24*(1-'invasiveness (0.1)'!$F$90)+'post-vaccine carriage (0.1)'!BR24)*EXP('invasiveness (0.1)'!$B25)/1000*(100000/('post-vaccine carriage (0.1)'!BR$47+'post-vaccine carriage (0.1)'!DP$47))</f>
        <v>1.3865960180908314</v>
      </c>
      <c r="Q25" s="31">
        <f>('post-vaccine carriage (0.1)'!DQ24*(1-'invasiveness (0.1)'!$F$90)+'post-vaccine carriage (0.1)'!BS24)*EXP('invasiveness (0.1)'!$B25)/1000*(100000/('post-vaccine carriage (0.1)'!BS$47+'post-vaccine carriage (0.1)'!DQ$47))</f>
        <v>1.5936152062445776</v>
      </c>
      <c r="R25" s="31">
        <f>('post-vaccine carriage (0.1)'!DR24*(1-'invasiveness (0.1)'!$F$90)+'post-vaccine carriage (0.1)'!BT24)*EXP('invasiveness (0.1)'!$B25)/1000*(100000/('post-vaccine carriage (0.1)'!BT$47+'post-vaccine carriage (0.1)'!DR$47))</f>
        <v>0.10215779992857056</v>
      </c>
      <c r="S25" s="31">
        <f>('post-vaccine carriage (0.1)'!DS24*(1-'invasiveness (0.1)'!$F$90)+'post-vaccine carriage (0.1)'!BU24)*EXP('invasiveness (0.1)'!$B25)/1000*(100000/('post-vaccine carriage (0.1)'!BU$47+'post-vaccine carriage (0.1)'!DS$47))</f>
        <v>0</v>
      </c>
      <c r="T25" s="31">
        <f>('post-vaccine carriage (0.1)'!DT24*(1-'invasiveness (0.1)'!$F$90)+'post-vaccine carriage (0.1)'!BV24)*EXP('invasiveness (0.1)'!$B25)/1000*(100000/('post-vaccine carriage (0.1)'!BV$47+'post-vaccine carriage (0.1)'!DT$47))</f>
        <v>5.1386316106908372E-2</v>
      </c>
      <c r="U25" s="31">
        <f>('post-vaccine carriage (0.1)'!DU24*(1-'invasiveness (0.1)'!$F$90)+'post-vaccine carriage (0.1)'!BW24)*EXP('invasiveness (0.1)'!$B25)/1000*(100000/('post-vaccine carriage (0.1)'!BW$47+'post-vaccine carriage (0.1)'!DU$47))</f>
        <v>0.51808992115878361</v>
      </c>
      <c r="V25" s="31">
        <f>('post-vaccine carriage (0.1)'!DV24*(1-'invasiveness (0.1)'!$F$90)+'post-vaccine carriage (0.1)'!BX24)*EXP('invasiveness (0.1)'!$B25)/1000*(100000/('post-vaccine carriage (0.1)'!BX$47+'post-vaccine carriage (0.1)'!DV$47))</f>
        <v>5.2238679202087544E-2</v>
      </c>
      <c r="W25" s="38">
        <f>('post-vaccine carriage (0.1)'!DW24*(1-'invasiveness (0.1)'!$F$90)+'post-vaccine carriage (0.1)'!BY24)*EXP('invasiveness (0.1)'!$B25)/1000*(100000/('post-vaccine carriage (0.1)'!BY$47+'post-vaccine carriage (0.1)'!DW$47))</f>
        <v>0</v>
      </c>
      <c r="X25" s="31">
        <f>('post-vaccine carriage (0.1)'!DX24*(1-'invasiveness (0.1)'!$F$90)+'post-vaccine carriage (0.1)'!BZ24)*EXP('invasiveness (0.1)'!$C25)/1000*(100000/('post-vaccine carriage (0.1)'!BZ$47+'post-vaccine carriage (0.1)'!DX$47))</f>
        <v>0.4647339247008247</v>
      </c>
      <c r="Y25" s="31">
        <f>('post-vaccine carriage (0.1)'!DY24*(1-'invasiveness (0.1)'!$F$90)+'post-vaccine carriage (0.1)'!CA24)*EXP('invasiveness (0.1)'!$C25)/1000*(100000/('post-vaccine carriage (0.1)'!CA$47+'post-vaccine carriage (0.1)'!DY$47))</f>
        <v>0.39052799970291951</v>
      </c>
      <c r="Z25" s="31">
        <f>('post-vaccine carriage (0.1)'!DZ24*(1-'invasiveness (0.1)'!$F$90)+'post-vaccine carriage (0.1)'!CB24)*EXP('invasiveness (0.1)'!$C25)/1000*(100000/('post-vaccine carriage (0.1)'!CB$47+'post-vaccine carriage (0.1)'!DZ$47))</f>
        <v>8.68397378915505E-2</v>
      </c>
      <c r="AA25" s="31">
        <f>('post-vaccine carriage (0.1)'!EA24*(1-'invasiveness (0.1)'!$F$90)+'post-vaccine carriage (0.1)'!CC24)*EXP('invasiveness (0.1)'!$C25)/1000*(100000/('post-vaccine carriage (0.1)'!CC$47+'post-vaccine carriage (0.1)'!EA$47))</f>
        <v>7.603360405527064E-2</v>
      </c>
      <c r="AB25" s="31">
        <f>('post-vaccine carriage (0.1)'!EB24*(1-'invasiveness (0.1)'!$F$90)+'post-vaccine carriage (0.1)'!CD24)*EXP('invasiveness (0.1)'!$C25)/1000*(100000/('post-vaccine carriage (0.1)'!CD$47+'post-vaccine carriage (0.1)'!EB$47))</f>
        <v>2.1664481268769888E-2</v>
      </c>
      <c r="AC25" s="31">
        <f>('post-vaccine carriage (0.1)'!EC24*(1-'invasiveness (0.1)'!$F$90)+'post-vaccine carriage (0.1)'!CE24)*EXP('invasiveness (0.1)'!$C25)/1000*(100000/('post-vaccine carriage (0.1)'!CE$47+'post-vaccine carriage (0.1)'!EC$47))</f>
        <v>1.0841968943554941E-3</v>
      </c>
      <c r="AD25" s="31">
        <f>('post-vaccine carriage (0.1)'!ED24*(1-'invasiveness (0.1)'!$F$90)+'post-vaccine carriage (0.1)'!CF24)*EXP('invasiveness (0.1)'!$C25)/1000*(100000/('post-vaccine carriage (0.1)'!CF$47+'post-vaccine carriage (0.1)'!ED$47))</f>
        <v>0</v>
      </c>
      <c r="AE25" s="31">
        <f>('post-vaccine carriage (0.1)'!EE24*(1-'invasiveness (0.1)'!$F$90)+'post-vaccine carriage (0.1)'!CG24)*EXP('invasiveness (0.1)'!$C25)/1000*(100000/('post-vaccine carriage (0.1)'!CG$47+'post-vaccine carriage (0.1)'!EE$47))</f>
        <v>1.0771031134262871E-3</v>
      </c>
      <c r="AF25" s="31">
        <f>('post-vaccine carriage (0.1)'!EF24*(1-'invasiveness (0.1)'!$F$90)+'post-vaccine carriage (0.1)'!CH24)*EXP('invasiveness (0.1)'!$C25)/1000*(100000/('post-vaccine carriage (0.1)'!CH$47+'post-vaccine carriage (0.1)'!EF$47))</f>
        <v>1.0767371408245707E-3</v>
      </c>
      <c r="AG25" s="38">
        <f>('post-vaccine carriage (0.1)'!EG24*(1-'invasiveness (0.1)'!$F$90)+'post-vaccine carriage (0.1)'!CI24)*EXP('invasiveness (0.1)'!$C25)/1000*(100000/('post-vaccine carriage (0.1)'!CI$47+'post-vaccine carriage (0.1)'!EG$47))</f>
        <v>0</v>
      </c>
      <c r="AH25" s="31">
        <f>('post-vaccine carriage (0.1)'!EH24*(1-'invasiveness (0.1)'!$F$90)+'post-vaccine carriage (0.1)'!CJ24)*EXP('invasiveness (0.1)'!$D25)/1000*(100000/('post-vaccine carriage (0.1)'!CJ$47+'post-vaccine carriage (0.1)'!EH$47))</f>
        <v>0.47206312867873362</v>
      </c>
      <c r="AI25" s="31">
        <f>('post-vaccine carriage (0.1)'!EI24*(1-'invasiveness (0.1)'!$F$90)+'post-vaccine carriage (0.1)'!CK24)*EXP('invasiveness (0.1)'!$D25)/1000*(100000/('post-vaccine carriage (0.1)'!CK$47+'post-vaccine carriage (0.1)'!EI$47))</f>
        <v>0.57345468799245058</v>
      </c>
      <c r="AJ25" s="31">
        <f>('post-vaccine carriage (0.1)'!EJ24*(1-'invasiveness (0.1)'!$F$90)+'post-vaccine carriage (0.1)'!CL24)*EXP('invasiveness (0.1)'!$D25)/1000*(100000/('post-vaccine carriage (0.1)'!CL$47+'post-vaccine carriage (0.1)'!EJ$47))</f>
        <v>7.862966748524429E-2</v>
      </c>
      <c r="AK25" s="31">
        <f>('post-vaccine carriage (0.1)'!EK24*(1-'invasiveness (0.1)'!$F$90)+'post-vaccine carriage (0.1)'!CM24)*EXP('invasiveness (0.1)'!$D25)/1000*(100000/('post-vaccine carriage (0.1)'!CM$47+'post-vaccine carriage (0.1)'!EK$47))</f>
        <v>0.11268541891018388</v>
      </c>
      <c r="AL25" s="31">
        <f>('post-vaccine carriage (0.1)'!EL24*(1-'invasiveness (0.1)'!$F$90)+'post-vaccine carriage (0.1)'!CN24)*EXP('invasiveness (0.1)'!$D25)/1000*(100000/('post-vaccine carriage (0.1)'!CN$47+'post-vaccine carriage (0.1)'!EL$47))</f>
        <v>4.5133745553703204E-2</v>
      </c>
      <c r="AM25" s="31">
        <f>('post-vaccine carriage (0.1)'!EM24*(1-'invasiveness (0.1)'!$F$90)+'post-vaccine carriage (0.1)'!CO24)*EXP('invasiveness (0.1)'!$D25)/1000*(100000/('post-vaccine carriage (0.1)'!CO$47+'post-vaccine carriage (0.1)'!EM$47))</f>
        <v>2.2578614634949951E-2</v>
      </c>
      <c r="AN25" s="31">
        <f>('post-vaccine carriage (0.1)'!EN24*(1-'invasiveness (0.1)'!$F$90)+'post-vaccine carriage (0.1)'!CP24)*EXP('invasiveness (0.1)'!$D25)/1000*(100000/('post-vaccine carriage (0.1)'!CP$47+'post-vaccine carriage (0.1)'!EN$47))</f>
        <v>1.1303520650469972E-2</v>
      </c>
      <c r="AO25" s="31">
        <f>('post-vaccine carriage (0.1)'!EO24*(1-'invasiveness (0.1)'!$F$90)+'post-vaccine carriage (0.1)'!CQ24)*EXP('invasiveness (0.1)'!$D25)/1000*(100000/('post-vaccine carriage (0.1)'!CQ$47+'post-vaccine carriage (0.1)'!EO$47))</f>
        <v>1.1329589428785751E-2</v>
      </c>
      <c r="AP25" s="31">
        <f>('post-vaccine carriage (0.1)'!EP24*(1-'invasiveness (0.1)'!$F$90)+'post-vaccine carriage (0.1)'!CR24)*EXP('invasiveness (0.1)'!$D25)/1000*(100000/('post-vaccine carriage (0.1)'!CR$47+'post-vaccine carriage (0.1)'!EP$47))</f>
        <v>0</v>
      </c>
      <c r="AQ25" s="38">
        <f>('post-vaccine carriage (0.1)'!EQ24*(1-'invasiveness (0.1)'!$F$90)+'post-vaccine carriage (0.1)'!CS24)*EXP('invasiveness (0.1)'!$D25)/1000*(100000/('post-vaccine carriage (0.1)'!CS$47+'post-vaccine carriage (0.1)'!EQ$47))</f>
        <v>0</v>
      </c>
      <c r="AR25" s="31">
        <f>('post-vaccine carriage (0.1)'!ER24*(1-'invasiveness (0.1)'!$F$90)+'post-vaccine carriage (0.1)'!CT24)*EXP('invasiveness (0.1)'!$E25)/1000*(100000/('post-vaccine carriage (0.1)'!CT$47+'post-vaccine carriage (0.1)'!ER$47))</f>
        <v>5.0110675904099624</v>
      </c>
      <c r="AS25" s="31">
        <f>('post-vaccine carriage (0.1)'!ES24*(1-'invasiveness (0.1)'!$F$90)+'post-vaccine carriage (0.1)'!CU24)*EXP('invasiveness (0.1)'!$E25)/1000*(100000/('post-vaccine carriage (0.1)'!CU$47+'post-vaccine carriage (0.1)'!ES$47))</f>
        <v>5.011953441110963</v>
      </c>
      <c r="AT25" s="31">
        <f>('post-vaccine carriage (0.1)'!ET24*(1-'invasiveness (0.1)'!$F$90)+'post-vaccine carriage (0.1)'!CV24)*EXP('invasiveness (0.1)'!$E25)/1000*(100000/('post-vaccine carriage (0.1)'!CV$47+'post-vaccine carriage (0.1)'!ET$47))</f>
        <v>0.5587109286409</v>
      </c>
      <c r="AU25" s="31">
        <f>('post-vaccine carriage (0.1)'!EU24*(1-'invasiveness (0.1)'!$F$90)+'post-vaccine carriage (0.1)'!CW24)*EXP('invasiveness (0.1)'!$E25)/1000*(100000/('post-vaccine carriage (0.1)'!CW$47+'post-vaccine carriage (0.1)'!EU$47))</f>
        <v>1.045953161480621</v>
      </c>
      <c r="AV25" s="31">
        <f>('post-vaccine carriage (0.1)'!EV24*(1-'invasiveness (0.1)'!$F$90)+'post-vaccine carriage (0.1)'!CX24)*EXP('invasiveness (0.1)'!$E25)/1000*(100000/('post-vaccine carriage (0.1)'!CX$47+'post-vaccine carriage (0.1)'!EV$47))</f>
        <v>0.83589553827721574</v>
      </c>
      <c r="AW25" s="31">
        <f>('post-vaccine carriage (0.1)'!EW24*(1-'invasiveness (0.1)'!$F$90)+'post-vaccine carriage (0.1)'!CY24)*EXP('invasiveness (0.1)'!$E25)/1000*(100000/('post-vaccine carriage (0.1)'!CY$47+'post-vaccine carriage (0.1)'!EW$47))</f>
        <v>0.20949005901121376</v>
      </c>
      <c r="AX25" s="31">
        <f>('post-vaccine carriage (0.1)'!EX24*(1-'invasiveness (0.1)'!$F$90)+'post-vaccine carriage (0.1)'!CZ24)*EXP('invasiveness (0.1)'!$E25)/1000*(100000/('post-vaccine carriage (0.1)'!CZ$47+'post-vaccine carriage (0.1)'!EX$47))</f>
        <v>0.62871705754416574</v>
      </c>
      <c r="AY25" s="31">
        <f>('post-vaccine carriage (0.1)'!EY24*(1-'invasiveness (0.1)'!$F$90)+'post-vaccine carriage (0.1)'!DA24)*EXP('invasiveness (0.1)'!$E25)/1000*(100000/('post-vaccine carriage (0.1)'!DA$47+'post-vaccine carriage (0.1)'!EY$47))</f>
        <v>0.20970787937080648</v>
      </c>
      <c r="AZ25" s="31">
        <f>('post-vaccine carriage (0.1)'!EZ24*(1-'invasiveness (0.1)'!$F$90)+'post-vaccine carriage (0.1)'!DB24)*EXP('invasiveness (0.1)'!$E25)/1000*(100000/('post-vaccine carriage (0.1)'!DB$47+'post-vaccine carriage (0.1)'!EZ$47))</f>
        <v>0.42014028550704402</v>
      </c>
      <c r="BA25" s="38">
        <f>('post-vaccine carriage (0.1)'!FA24*(1-'invasiveness (0.1)'!$F$90)+'post-vaccine carriage (0.1)'!DC24)*EXP('invasiveness (0.1)'!$E25)/1000*(100000/('post-vaccine carriage (0.1)'!DC$47+'post-vaccine carriage (0.1)'!FA$47))</f>
        <v>0</v>
      </c>
      <c r="BB25" s="31">
        <f>('post-vaccine carriage (0.1)'!DN24*(1-'invasiveness (0.1)'!$F$90)+'post-vaccine carriage (0.1)'!BP24)*EXP('invasiveness (0.1)'!$B25-1.96*$J25)/1000*(100000/('post-vaccine carriage (0.1)'!BP$47+'post-vaccine carriage (0.1)'!DN$47))</f>
        <v>17.2533438956456</v>
      </c>
      <c r="BC25" s="31">
        <f>('post-vaccine carriage (0.1)'!DO24*(1-'invasiveness (0.1)'!$F$90)+'post-vaccine carriage (0.1)'!BQ24)*EXP('invasiveness (0.1)'!$B25-1.96*$J25)/1000*(100000/('post-vaccine carriage (0.1)'!BQ$47+'post-vaccine carriage (0.1)'!DO$47))</f>
        <v>7.0184447684616966</v>
      </c>
      <c r="BD25" s="31">
        <f>('post-vaccine carriage (0.1)'!DP24*(1-'invasiveness (0.1)'!$F$90)+'post-vaccine carriage (0.1)'!BR24)*EXP('invasiveness (0.1)'!$B25-1.96*$J25)/1000*(100000/('post-vaccine carriage (0.1)'!BR$47+'post-vaccine carriage (0.1)'!DP$47))</f>
        <v>0.80097213765129138</v>
      </c>
      <c r="BE25" s="31">
        <f>('post-vaccine carriage (0.1)'!DQ24*(1-'invasiveness (0.1)'!$F$90)+'post-vaccine carriage (0.1)'!BS24)*EXP('invasiveness (0.1)'!$B25-1.96*$J25)/1000*(100000/('post-vaccine carriage (0.1)'!BS$47+'post-vaccine carriage (0.1)'!DQ$47))</f>
        <v>0.92055751039644729</v>
      </c>
      <c r="BF25" s="31">
        <f>('post-vaccine carriage (0.1)'!DR24*(1-'invasiveness (0.1)'!$F$90)+'post-vaccine carriage (0.1)'!BT24)*EXP('invasiveness (0.1)'!$B25-1.96*$J25)/1000*(100000/('post-vaccine carriage (0.1)'!BT$47+'post-vaccine carriage (0.1)'!DR$47))</f>
        <v>5.9011817659193631E-2</v>
      </c>
      <c r="BG25" s="31">
        <f>('post-vaccine carriage (0.1)'!DS24*(1-'invasiveness (0.1)'!$F$90)+'post-vaccine carriage (0.1)'!BU24)*EXP('invasiveness (0.1)'!$B25-1.96*$J25)/1000*(100000/('post-vaccine carriage (0.1)'!BU$47+'post-vaccine carriage (0.1)'!DS$47))</f>
        <v>0</v>
      </c>
      <c r="BH25" s="31">
        <f>('post-vaccine carriage (0.1)'!DT24*(1-'invasiveness (0.1)'!$F$90)+'post-vaccine carriage (0.1)'!BV24)*EXP('invasiveness (0.1)'!$B25-1.96*$J25)/1000*(100000/('post-vaccine carriage (0.1)'!BV$47+'post-vaccine carriage (0.1)'!DT$47))</f>
        <v>2.9683488861338408E-2</v>
      </c>
      <c r="BI25" s="31">
        <f>('post-vaccine carriage (0.1)'!DU24*(1-'invasiveness (0.1)'!$F$90)+'post-vaccine carriage (0.1)'!BW24)*EXP('invasiveness (0.1)'!$B25-1.96*$J25)/1000*(100000/('post-vaccine carriage (0.1)'!BW$47+'post-vaccine carriage (0.1)'!DU$47))</f>
        <v>0.29927649166157944</v>
      </c>
      <c r="BJ25" s="31">
        <f>('post-vaccine carriage (0.1)'!DV24*(1-'invasiveness (0.1)'!$F$90)+'post-vaccine carriage (0.1)'!BX24)*EXP('invasiveness (0.1)'!$B25-1.96*$J25)/1000*(100000/('post-vaccine carriage (0.1)'!BX$47+'post-vaccine carriage (0.1)'!DV$47))</f>
        <v>3.0175859444762372E-2</v>
      </c>
      <c r="BK25" s="38">
        <f>('post-vaccine carriage (0.1)'!DW24*(1-'invasiveness (0.1)'!$F$90)+'post-vaccine carriage (0.1)'!BY24)*EXP('invasiveness (0.1)'!$B25-1.96*$J25)/1000*(100000/('post-vaccine carriage (0.1)'!BY$47+'post-vaccine carriage (0.1)'!DW$47))</f>
        <v>0</v>
      </c>
      <c r="BL25" s="31">
        <f>('post-vaccine carriage (0.1)'!DX24*(1-'invasiveness (0.1)'!$F$90)+'post-vaccine carriage (0.1)'!BZ24)*EXP('invasiveness (0.1)'!$C25-1.96*$K25)/1000*(100000/('post-vaccine carriage (0.1)'!BZ$47+'post-vaccine carriage (0.1)'!DX$47))</f>
        <v>3.9896138412612241E-2</v>
      </c>
      <c r="BM25" s="31">
        <f>('post-vaccine carriage (0.1)'!DY24*(1-'invasiveness (0.1)'!$F$90)+'post-vaccine carriage (0.1)'!CA24)*EXP('invasiveness (0.1)'!$C25-1.96*$K25)/1000*(100000/('post-vaccine carriage (0.1)'!CA$47+'post-vaccine carriage (0.1)'!DY$47))</f>
        <v>3.3525762381513995E-2</v>
      </c>
      <c r="BN25" s="31">
        <f>('post-vaccine carriage (0.1)'!DZ24*(1-'invasiveness (0.1)'!$F$90)+'post-vaccine carriage (0.1)'!CB24)*EXP('invasiveness (0.1)'!$C25-1.96*$K25)/1000*(100000/('post-vaccine carriage (0.1)'!CB$47+'post-vaccine carriage (0.1)'!DZ$47))</f>
        <v>7.4549543695709422E-3</v>
      </c>
      <c r="BO25" s="31">
        <f>('post-vaccine carriage (0.1)'!EA24*(1-'invasiveness (0.1)'!$F$90)+'post-vaccine carriage (0.1)'!CC24)*EXP('invasiveness (0.1)'!$C25-1.96*$K25)/1000*(100000/('post-vaccine carriage (0.1)'!CC$47+'post-vaccine carriage (0.1)'!EA$47))</f>
        <v>6.5272772874320128E-3</v>
      </c>
      <c r="BP25" s="31">
        <f>('post-vaccine carriage (0.1)'!EB24*(1-'invasiveness (0.1)'!$F$90)+'post-vaccine carriage (0.1)'!CD24)*EXP('invasiveness (0.1)'!$C25-1.96*$K25)/1000*(100000/('post-vaccine carriage (0.1)'!CD$47+'post-vaccine carriage (0.1)'!EB$47))</f>
        <v>1.8598365589357518E-3</v>
      </c>
      <c r="BQ25" s="31">
        <f>('post-vaccine carriage (0.1)'!EC24*(1-'invasiveness (0.1)'!$F$90)+'post-vaccine carriage (0.1)'!CE24)*EXP('invasiveness (0.1)'!$C25-1.96*$K25)/1000*(100000/('post-vaccine carriage (0.1)'!CE$47+'post-vaccine carriage (0.1)'!EC$47))</f>
        <v>9.3075342824557004E-5</v>
      </c>
      <c r="BR25" s="31">
        <f>('post-vaccine carriage (0.1)'!ED24*(1-'invasiveness (0.1)'!$F$90)+'post-vaccine carriage (0.1)'!CF24)*EXP('invasiveness (0.1)'!$C25-1.96*$K25)/1000*(100000/('post-vaccine carriage (0.1)'!CF$47+'post-vaccine carriage (0.1)'!ED$47))</f>
        <v>0</v>
      </c>
      <c r="BS25" s="31">
        <f>('post-vaccine carriage (0.1)'!EE24*(1-'invasiveness (0.1)'!$F$90)+'post-vaccine carriage (0.1)'!CG24)*EXP('invasiveness (0.1)'!$C25-1.96*$K25)/1000*(100000/('post-vaccine carriage (0.1)'!CG$47+'post-vaccine carriage (0.1)'!EE$47))</f>
        <v>9.2466361102375681E-5</v>
      </c>
      <c r="BT25" s="31">
        <f>('post-vaccine carriage (0.1)'!EF24*(1-'invasiveness (0.1)'!$F$90)+'post-vaccine carriage (0.1)'!CH24)*EXP('invasiveness (0.1)'!$C25-1.96*$K25)/1000*(100000/('post-vaccine carriage (0.1)'!CH$47+'post-vaccine carriage (0.1)'!EF$47))</f>
        <v>9.2434943353859265E-5</v>
      </c>
      <c r="BU25" s="38">
        <f>('post-vaccine carriage (0.1)'!EG24*(1-'invasiveness (0.1)'!$F$90)+'post-vaccine carriage (0.1)'!CI24)*EXP('invasiveness (0.1)'!$C25-1.96*$K25)/1000*(100000/('post-vaccine carriage (0.1)'!CI$47+'post-vaccine carriage (0.1)'!EG$47))</f>
        <v>0</v>
      </c>
      <c r="BV25" s="31">
        <f>('post-vaccine carriage (0.1)'!EH24*(1-'invasiveness (0.1)'!$F$90)+'post-vaccine carriage (0.1)'!CJ24)*EXP('invasiveness (0.1)'!$D25-1.96*$L25)/1000*(100000/('post-vaccine carriage (0.1)'!CJ$47+'post-vaccine carriage (0.1)'!EH$47))</f>
        <v>3.8614202215760583E-2</v>
      </c>
      <c r="BW25" s="31">
        <f>('post-vaccine carriage (0.1)'!EI24*(1-'invasiveness (0.1)'!$F$90)+'post-vaccine carriage (0.1)'!CK24)*EXP('invasiveness (0.1)'!$D25-1.96*$L25)/1000*(100000/('post-vaccine carriage (0.1)'!CK$47+'post-vaccine carriage (0.1)'!EI$47))</f>
        <v>4.690791112132444E-2</v>
      </c>
      <c r="BX25" s="31">
        <f>('post-vaccine carriage (0.1)'!EJ24*(1-'invasiveness (0.1)'!$F$90)+'post-vaccine carriage (0.1)'!CL24)*EXP('invasiveness (0.1)'!$D25-1.96*$L25)/1000*(100000/('post-vaccine carriage (0.1)'!CL$47+'post-vaccine carriage (0.1)'!EJ$47))</f>
        <v>6.4318132384780314E-3</v>
      </c>
      <c r="BY25" s="31">
        <f>('post-vaccine carriage (0.1)'!EK24*(1-'invasiveness (0.1)'!$F$90)+'post-vaccine carriage (0.1)'!CM24)*EXP('invasiveness (0.1)'!$D25-1.96*$L25)/1000*(100000/('post-vaccine carriage (0.1)'!CM$47+'post-vaccine carriage (0.1)'!EK$47))</f>
        <v>9.2175331819376542E-3</v>
      </c>
      <c r="BZ25" s="31">
        <f>('post-vaccine carriage (0.1)'!EL24*(1-'invasiveness (0.1)'!$F$90)+'post-vaccine carriage (0.1)'!CN24)*EXP('invasiveness (0.1)'!$D25-1.96*$L25)/1000*(100000/('post-vaccine carriage (0.1)'!CN$47+'post-vaccine carriage (0.1)'!EL$47))</f>
        <v>3.6918866814346337E-3</v>
      </c>
      <c r="CA25" s="31">
        <f>('post-vaccine carriage (0.1)'!EM24*(1-'invasiveness (0.1)'!$F$90)+'post-vaccine carriage (0.1)'!CO24)*EXP('invasiveness (0.1)'!$D25-1.96*$L25)/1000*(100000/('post-vaccine carriage (0.1)'!CO$47+'post-vaccine carriage (0.1)'!EM$47))</f>
        <v>1.8469038107380691E-3</v>
      </c>
      <c r="CB25" s="31">
        <f>('post-vaccine carriage (0.1)'!EN24*(1-'invasiveness (0.1)'!$F$90)+'post-vaccine carriage (0.1)'!CP24)*EXP('invasiveness (0.1)'!$D25-1.96*$L25)/1000*(100000/('post-vaccine carriage (0.1)'!CP$47+'post-vaccine carriage (0.1)'!EN$47))</f>
        <v>9.2461453909551284E-4</v>
      </c>
      <c r="CC25" s="31">
        <f>('post-vaccine carriage (0.1)'!EO24*(1-'invasiveness (0.1)'!$F$90)+'post-vaccine carriage (0.1)'!CQ24)*EXP('invasiveness (0.1)'!$D25-1.96*$L25)/1000*(100000/('post-vaccine carriage (0.1)'!CQ$47+'post-vaccine carriage (0.1)'!EO$47))</f>
        <v>9.2674693414238041E-4</v>
      </c>
      <c r="CD25" s="31">
        <f>('post-vaccine carriage (0.1)'!EP24*(1-'invasiveness (0.1)'!$F$90)+'post-vaccine carriage (0.1)'!CR24)*EXP('invasiveness (0.1)'!$D25-1.96*$L25)/1000*(100000/('post-vaccine carriage (0.1)'!CR$47+'post-vaccine carriage (0.1)'!EP$47))</f>
        <v>0</v>
      </c>
      <c r="CE25" s="38">
        <f>('post-vaccine carriage (0.1)'!EQ24*(1-'invasiveness (0.1)'!$F$90)+'post-vaccine carriage (0.1)'!CS24)*EXP('invasiveness (0.1)'!$D25-1.96*$L25)/1000*(100000/('post-vaccine carriage (0.1)'!CS$47+'post-vaccine carriage (0.1)'!EQ$47))</f>
        <v>0</v>
      </c>
      <c r="CF25" s="31">
        <f>('post-vaccine carriage (0.1)'!ER24*(1-'invasiveness (0.1)'!$F$90)+'post-vaccine carriage (0.1)'!CT24)*EXP('invasiveness (0.1)'!$E25-1.96*$M25)/1000*(100000/('post-vaccine carriage (0.1)'!CT$47+'post-vaccine carriage (0.1)'!ER$47))</f>
        <v>1.3149098077210266</v>
      </c>
      <c r="CG25" s="31">
        <f>('post-vaccine carriage (0.1)'!ES24*(1-'invasiveness (0.1)'!$F$90)+'post-vaccine carriage (0.1)'!CU24)*EXP('invasiveness (0.1)'!$E25-1.96*$M25)/1000*(100000/('post-vaccine carriage (0.1)'!CU$47+'post-vaccine carriage (0.1)'!ES$47))</f>
        <v>1.3151422559476582</v>
      </c>
      <c r="CH25" s="31">
        <f>('post-vaccine carriage (0.1)'!ET24*(1-'invasiveness (0.1)'!$F$90)+'post-vaccine carriage (0.1)'!CV24)*EXP('invasiveness (0.1)'!$E25-1.96*$M25)/1000*(100000/('post-vaccine carriage (0.1)'!CV$47+'post-vaccine carriage (0.1)'!ET$47))</f>
        <v>0.14660638007693266</v>
      </c>
      <c r="CI25" s="31">
        <f>('post-vaccine carriage (0.1)'!EU24*(1-'invasiveness (0.1)'!$F$90)+'post-vaccine carriage (0.1)'!CW24)*EXP('invasiveness (0.1)'!$E25-1.96*$M25)/1000*(100000/('post-vaccine carriage (0.1)'!CW$47+'post-vaccine carriage (0.1)'!EU$47))</f>
        <v>0.27445929348064635</v>
      </c>
      <c r="CJ25" s="31">
        <f>('post-vaccine carriage (0.1)'!EV24*(1-'invasiveness (0.1)'!$F$90)+'post-vaccine carriage (0.1)'!CX24)*EXP('invasiveness (0.1)'!$E25-1.96*$M25)/1000*(100000/('post-vaccine carriage (0.1)'!CX$47+'post-vaccine carriage (0.1)'!EV$47))</f>
        <v>0.21933993538910471</v>
      </c>
      <c r="CK25" s="31">
        <f>('post-vaccine carriage (0.1)'!EW24*(1-'invasiveness (0.1)'!$F$90)+'post-vaccine carriage (0.1)'!CY24)*EXP('invasiveness (0.1)'!$E25-1.96*$M25)/1000*(100000/('post-vaccine carriage (0.1)'!CY$47+'post-vaccine carriage (0.1)'!EW$47))</f>
        <v>5.4970428605088086E-2</v>
      </c>
      <c r="CL25" s="31">
        <f>('post-vaccine carriage (0.1)'!EX24*(1-'invasiveness (0.1)'!$F$90)+'post-vaccine carriage (0.1)'!CZ24)*EXP('invasiveness (0.1)'!$E25-1.96*$M25)/1000*(100000/('post-vaccine carriage (0.1)'!CZ$47+'post-vaccine carriage (0.1)'!EX$47))</f>
        <v>0.16497606754066843</v>
      </c>
      <c r="CM25" s="31">
        <f>('post-vaccine carriage (0.1)'!EY24*(1-'invasiveness (0.1)'!$F$90)+'post-vaccine carriage (0.1)'!DA24)*EXP('invasiveness (0.1)'!$E25-1.96*$M25)/1000*(100000/('post-vaccine carriage (0.1)'!DA$47+'post-vaccine carriage (0.1)'!EY$47))</f>
        <v>5.5027584913994773E-2</v>
      </c>
      <c r="CN25" s="31">
        <f>('post-vaccine carriage (0.1)'!EZ24*(1-'invasiveness (0.1)'!$F$90)+'post-vaccine carriage (0.1)'!DB24)*EXP('invasiveness (0.1)'!$E25-1.96*$M25)/1000*(100000/('post-vaccine carriage (0.1)'!DB$47+'post-vaccine carriage (0.1)'!EZ$47))</f>
        <v>0.11024528647132618</v>
      </c>
      <c r="CO25" s="38">
        <f>('post-vaccine carriage (0.1)'!FA24*(1-'invasiveness (0.1)'!$F$90)+'post-vaccine carriage (0.1)'!DC24)*EXP('invasiveness (0.1)'!$E25-1.96*$M25)/1000*(100000/('post-vaccine carriage (0.1)'!DC$47+'post-vaccine carriage (0.1)'!FA$47))</f>
        <v>0</v>
      </c>
      <c r="CP25" s="31">
        <f>('post-vaccine carriage (0.1)'!DN24*(1-'invasiveness (0.1)'!$F$90)+'post-vaccine carriage (0.1)'!BP24)*MIN(1000, EXP('invasiveness (0.1)'!$B25+1.96*$J25))/1000*(100000/('post-vaccine carriage (0.1)'!BP$47+'post-vaccine carriage (0.1)'!DN$47))</f>
        <v>51.705692368460383</v>
      </c>
      <c r="CQ25" s="31">
        <f>('post-vaccine carriage (0.1)'!DO24*(1-'invasiveness (0.1)'!$F$90)+'post-vaccine carriage (0.1)'!BQ24)*MIN(1000, EXP('invasiveness (0.1)'!$B25+1.96*$J25))/1000*(100000/('post-vaccine carriage (0.1)'!BQ$47+'post-vaccine carriage (0.1)'!DO$47))</f>
        <v>21.033229749434124</v>
      </c>
      <c r="CR25" s="31">
        <f>('post-vaccine carriage (0.1)'!DP24*(1-'invasiveness (0.1)'!$F$90)+'post-vaccine carriage (0.1)'!BR24)*MIN(1000, EXP('invasiveness (0.1)'!$B25+1.96*$J25))/1000*(100000/('post-vaccine carriage (0.1)'!BR$47+'post-vaccine carriage (0.1)'!DP$47))</f>
        <v>2.4003937552973742</v>
      </c>
      <c r="CS25" s="31">
        <f>('post-vaccine carriage (0.1)'!DQ24*(1-'invasiveness (0.1)'!$F$90)+'post-vaccine carriage (0.1)'!BS24)*MIN(1000, EXP('invasiveness (0.1)'!$B25+1.96*$J25))/1000*(100000/('post-vaccine carriage (0.1)'!BS$47+'post-vaccine carriage (0.1)'!DQ$47))</f>
        <v>2.7587732400121734</v>
      </c>
      <c r="CT25" s="31">
        <f>('post-vaccine carriage (0.1)'!DR24*(1-'invasiveness (0.1)'!$F$90)+'post-vaccine carriage (0.1)'!BT24)*MIN(1000, EXP('invasiveness (0.1)'!$B25+1.96*$J25))/1000*(100000/('post-vaccine carriage (0.1)'!BT$47+'post-vaccine carriage (0.1)'!DR$47))</f>
        <v>0.17684959555927113</v>
      </c>
      <c r="CU25" s="31">
        <f>('post-vaccine carriage (0.1)'!DS24*(1-'invasiveness (0.1)'!$F$90)+'post-vaccine carriage (0.1)'!BU24)*MIN(1000, EXP('invasiveness (0.1)'!$B25+1.96*$J25))/1000*(100000/('post-vaccine carriage (0.1)'!BU$47+'post-vaccine carriage (0.1)'!DS$47))</f>
        <v>0</v>
      </c>
      <c r="CV25" s="31">
        <f>('post-vaccine carriage (0.1)'!DT24*(1-'invasiveness (0.1)'!$F$90)+'post-vaccine carriage (0.1)'!BV24)*MIN(1000, EXP('invasiveness (0.1)'!$B25+1.96*$J25))/1000*(100000/('post-vaccine carriage (0.1)'!BV$47+'post-vaccine carriage (0.1)'!DT$47))</f>
        <v>8.8956978587457367E-2</v>
      </c>
      <c r="CW25" s="31">
        <f>('post-vaccine carriage (0.1)'!DU24*(1-'invasiveness (0.1)'!$F$90)+'post-vaccine carriage (0.1)'!BW24)*MIN(1000, EXP('invasiveness (0.1)'!$B25+1.96*$J25))/1000*(100000/('post-vaccine carriage (0.1)'!BW$47+'post-vaccine carriage (0.1)'!DU$47))</f>
        <v>0.8968869052028301</v>
      </c>
      <c r="CX25" s="31">
        <f>('post-vaccine carriage (0.1)'!DV24*(1-'invasiveness (0.1)'!$F$90)+'post-vaccine carriage (0.1)'!BX24)*MIN(1000, EXP('invasiveness (0.1)'!$B25+1.96*$J25))/1000*(100000/('post-vaccine carriage (0.1)'!BX$47+'post-vaccine carriage (0.1)'!DV$47))</f>
        <v>9.0432539619091604E-2</v>
      </c>
      <c r="CY25" s="38">
        <f>('post-vaccine carriage (0.1)'!DW24*(1-'invasiveness (0.1)'!$F$90)+'post-vaccine carriage (0.1)'!BY24)*MIN(1000, EXP('invasiveness (0.1)'!$B25+1.96*$J25))/1000*(100000/('post-vaccine carriage (0.1)'!BY$47+'post-vaccine carriage (0.1)'!DW$47))</f>
        <v>0</v>
      </c>
      <c r="CZ25" s="31">
        <f>('post-vaccine carriage (0.1)'!DX24*(1-'invasiveness (0.1)'!$F$90)+'post-vaccine carriage (0.1)'!BZ24)*MIN(1000, EXP('invasiveness (0.1)'!$C25+1.96*$K25))/1000*(100000/('post-vaccine carriage (0.1)'!BZ$47+'post-vaccine carriage (0.1)'!DX$47))</f>
        <v>5.4134968786742412</v>
      </c>
      <c r="DA25" s="31">
        <f>('post-vaccine carriage (0.1)'!DY24*(1-'invasiveness (0.1)'!$F$90)+'post-vaccine carriage (0.1)'!CA24)*MIN(1000, EXP('invasiveness (0.1)'!$C25+1.96*$K25))/1000*(100000/('post-vaccine carriage (0.1)'!CA$47+'post-vaccine carriage (0.1)'!DY$47))</f>
        <v>4.5491021745133606</v>
      </c>
      <c r="DB25" s="31">
        <f>('post-vaccine carriage (0.1)'!DZ24*(1-'invasiveness (0.1)'!$F$90)+'post-vaccine carriage (0.1)'!CB24)*MIN(1000, EXP('invasiveness (0.1)'!$C25+1.96*$K25))/1000*(100000/('post-vaccine carriage (0.1)'!CB$47+'post-vaccine carriage (0.1)'!DZ$47))</f>
        <v>1.011560863183018</v>
      </c>
      <c r="DC25" s="31">
        <f>('post-vaccine carriage (0.1)'!EA24*(1-'invasiveness (0.1)'!$F$90)+'post-vaccine carriage (0.1)'!CC24)*MIN(1000, EXP('invasiveness (0.1)'!$C25+1.96*$K25))/1000*(100000/('post-vaccine carriage (0.1)'!CC$47+'post-vaccine carriage (0.1)'!EA$47))</f>
        <v>0.88568459574483549</v>
      </c>
      <c r="DD25" s="31">
        <f>('post-vaccine carriage (0.1)'!EB24*(1-'invasiveness (0.1)'!$F$90)+'post-vaccine carriage (0.1)'!CD24)*MIN(1000, EXP('invasiveness (0.1)'!$C25+1.96*$K25))/1000*(100000/('post-vaccine carriage (0.1)'!CD$47+'post-vaccine carriage (0.1)'!EB$47))</f>
        <v>0.2523607498679647</v>
      </c>
      <c r="DE25" s="31">
        <f>('post-vaccine carriage (0.1)'!EC24*(1-'invasiveness (0.1)'!$F$90)+'post-vaccine carriage (0.1)'!CE24)*MIN(1000, EXP('invasiveness (0.1)'!$C25+1.96*$K25))/1000*(100000/('post-vaccine carriage (0.1)'!CE$47+'post-vaccine carriage (0.1)'!EC$47))</f>
        <v>1.2629369605931329E-2</v>
      </c>
      <c r="DF25" s="31">
        <f>('post-vaccine carriage (0.1)'!ED24*(1-'invasiveness (0.1)'!$F$90)+'post-vaccine carriage (0.1)'!CF24)*MIN(1000, EXP('invasiveness (0.1)'!$C25+1.96*$K25))/1000*(100000/('post-vaccine carriage (0.1)'!CF$47+'post-vaccine carriage (0.1)'!ED$47))</f>
        <v>0</v>
      </c>
      <c r="DG25" s="31">
        <f>('post-vaccine carriage (0.1)'!EE24*(1-'invasiveness (0.1)'!$F$90)+'post-vaccine carriage (0.1)'!CG24)*MIN(1000, EXP('invasiveness (0.1)'!$C25+1.96*$K25))/1000*(100000/('post-vaccine carriage (0.1)'!CG$47+'post-vaccine carriage (0.1)'!EE$47))</f>
        <v>1.2546737030865967E-2</v>
      </c>
      <c r="DH25" s="31">
        <f>('post-vaccine carriage (0.1)'!EF24*(1-'invasiveness (0.1)'!$F$90)+'post-vaccine carriage (0.1)'!CH24)*MIN(1000, EXP('invasiveness (0.1)'!$C25+1.96*$K25))/1000*(100000/('post-vaccine carriage (0.1)'!CH$47+'post-vaccine carriage (0.1)'!EF$47))</f>
        <v>1.2542473964556902E-2</v>
      </c>
      <c r="DI25" s="38">
        <f>('post-vaccine carriage (0.1)'!EG24*(1-'invasiveness (0.1)'!$F$90)+'post-vaccine carriage (0.1)'!CI24)*MIN(1000, EXP('invasiveness (0.1)'!$C25+1.96*$K25))/1000*(100000/('post-vaccine carriage (0.1)'!CI$47+'post-vaccine carriage (0.1)'!EG$47))</f>
        <v>0</v>
      </c>
      <c r="DJ25" s="31">
        <f>('post-vaccine carriage (0.1)'!EH24*(1-'invasiveness (0.1)'!$F$90)+'post-vaccine carriage (0.1)'!CJ24)*MIN(1000, EXP('invasiveness (0.1)'!$D25+1.96*$L25))/1000*(100000/('post-vaccine carriage (0.1)'!CJ$47+'post-vaccine carriage (0.1)'!EH$47))</f>
        <v>5.7710268416991903</v>
      </c>
      <c r="DK25" s="31">
        <f>('post-vaccine carriage (0.1)'!EI24*(1-'invasiveness (0.1)'!$F$90)+'post-vaccine carriage (0.1)'!CK24)*MIN(1000, EXP('invasiveness (0.1)'!$D25+1.96*$L25))/1000*(100000/('post-vaccine carriage (0.1)'!CK$47+'post-vaccine carriage (0.1)'!EI$47))</f>
        <v>7.0105504875279534</v>
      </c>
      <c r="DL25" s="31">
        <f>('post-vaccine carriage (0.1)'!EJ24*(1-'invasiveness (0.1)'!$F$90)+'post-vaccine carriage (0.1)'!CL24)*MIN(1000, EXP('invasiveness (0.1)'!$D25+1.96*$L25))/1000*(100000/('post-vaccine carriage (0.1)'!CL$47+'post-vaccine carriage (0.1)'!EJ$47))</f>
        <v>0.96125686172801328</v>
      </c>
      <c r="DM25" s="31">
        <f>('post-vaccine carriage (0.1)'!EK24*(1-'invasiveness (0.1)'!$F$90)+'post-vaccine carriage (0.1)'!CM24)*MIN(1000, EXP('invasiveness (0.1)'!$D25+1.96*$L25))/1000*(100000/('post-vaccine carriage (0.1)'!CM$47+'post-vaccine carriage (0.1)'!EK$47))</f>
        <v>1.3775923974807249</v>
      </c>
      <c r="DN25" s="31">
        <f>('post-vaccine carriage (0.1)'!EL24*(1-'invasiveness (0.1)'!$F$90)+'post-vaccine carriage (0.1)'!CN24)*MIN(1000, EXP('invasiveness (0.1)'!$D25+1.96*$L25))/1000*(100000/('post-vaccine carriage (0.1)'!CN$47+'post-vaccine carriage (0.1)'!EL$47))</f>
        <v>0.55176530686874781</v>
      </c>
      <c r="DO25" s="31">
        <f>('post-vaccine carriage (0.1)'!EM24*(1-'invasiveness (0.1)'!$F$90)+'post-vaccine carriage (0.1)'!CO24)*MIN(1000, EXP('invasiveness (0.1)'!$D25+1.96*$L25))/1000*(100000/('post-vaccine carriage (0.1)'!CO$47+'post-vaccine carriage (0.1)'!EM$47))</f>
        <v>0.27602619901999648</v>
      </c>
      <c r="DP25" s="31">
        <f>('post-vaccine carriage (0.1)'!EN24*(1-'invasiveness (0.1)'!$F$90)+'post-vaccine carriage (0.1)'!CP24)*MIN(1000, EXP('invasiveness (0.1)'!$D25+1.96*$L25))/1000*(100000/('post-vaccine carriage (0.1)'!CP$47+'post-vaccine carriage (0.1)'!EN$47))</f>
        <v>0.13818685916467349</v>
      </c>
      <c r="DQ25" s="31">
        <f>('post-vaccine carriage (0.1)'!EO24*(1-'invasiveness (0.1)'!$F$90)+'post-vaccine carriage (0.1)'!CQ24)*MIN(1000, EXP('invasiveness (0.1)'!$D25+1.96*$L25))/1000*(100000/('post-vaccine carriage (0.1)'!CQ$47+'post-vaccine carriage (0.1)'!EO$47))</f>
        <v>0.13850555302202208</v>
      </c>
      <c r="DR25" s="31">
        <f>('post-vaccine carriage (0.1)'!EP24*(1-'invasiveness (0.1)'!$F$90)+'post-vaccine carriage (0.1)'!CR24)*MIN(1000, EXP('invasiveness (0.1)'!$D25+1.96*$L25))/1000*(100000/('post-vaccine carriage (0.1)'!CR$47+'post-vaccine carriage (0.1)'!EP$47))</f>
        <v>0</v>
      </c>
      <c r="DS25" s="38">
        <f>('post-vaccine carriage (0.1)'!EQ24*(1-'invasiveness (0.1)'!$F$90)+'post-vaccine carriage (0.1)'!CS24)*MIN(1000, EXP('invasiveness (0.1)'!$D25+1.96*$L25))/1000*(100000/('post-vaccine carriage (0.1)'!CS$47+'post-vaccine carriage (0.1)'!EQ$47))</f>
        <v>0</v>
      </c>
      <c r="DT25" s="31">
        <f>('post-vaccine carriage (0.1)'!ER24*(1-'invasiveness (0.1)'!$F$90)+'post-vaccine carriage (0.1)'!CT24)*MIN(1000, EXP('invasiveness (0.1)'!$E25+1.96*$M25))/1000*(100000/('post-vaccine carriage (0.1)'!CT$47+'post-vaccine carriage (0.1)'!ER$47))</f>
        <v>19.096973988792893</v>
      </c>
      <c r="DU25" s="31">
        <f>('post-vaccine carriage (0.1)'!ES24*(1-'invasiveness (0.1)'!$F$90)+'post-vaccine carriage (0.1)'!CU24)*MIN(1000, EXP('invasiveness (0.1)'!$E25+1.96*$M25))/1000*(100000/('post-vaccine carriage (0.1)'!CU$47+'post-vaccine carriage (0.1)'!ES$47))</f>
        <v>19.100349929645763</v>
      </c>
      <c r="DV25" s="31">
        <f>('post-vaccine carriage (0.1)'!ET24*(1-'invasiveness (0.1)'!$F$90)+'post-vaccine carriage (0.1)'!CV24)*MIN(1000, EXP('invasiveness (0.1)'!$E25+1.96*$M25))/1000*(100000/('post-vaccine carriage (0.1)'!CV$47+'post-vaccine carriage (0.1)'!ET$47))</f>
        <v>2.1292245372880085</v>
      </c>
      <c r="DW25" s="31">
        <f>('post-vaccine carriage (0.1)'!EU24*(1-'invasiveness (0.1)'!$F$90)+'post-vaccine carriage (0.1)'!CW24)*MIN(1000, EXP('invasiveness (0.1)'!$E25+1.96*$M25))/1000*(100000/('post-vaccine carriage (0.1)'!CW$47+'post-vaccine carriage (0.1)'!EU$47))</f>
        <v>3.986084792892798</v>
      </c>
      <c r="DX25" s="31">
        <f>('post-vaccine carriage (0.1)'!EV24*(1-'invasiveness (0.1)'!$F$90)+'post-vaccine carriage (0.1)'!CX24)*MIN(1000, EXP('invasiveness (0.1)'!$E25+1.96*$M25))/1000*(100000/('post-vaccine carriage (0.1)'!CX$47+'post-vaccine carriage (0.1)'!EV$47))</f>
        <v>3.1855637673652013</v>
      </c>
      <c r="DY25" s="31">
        <f>('post-vaccine carriage (0.1)'!EW24*(1-'invasiveness (0.1)'!$F$90)+'post-vaccine carriage (0.1)'!CY24)*MIN(1000, EXP('invasiveness (0.1)'!$E25+1.96*$M25))/1000*(100000/('post-vaccine carriage (0.1)'!CY$47+'post-vaccine carriage (0.1)'!EW$47))</f>
        <v>0.79835806156439015</v>
      </c>
      <c r="DZ25" s="31">
        <f>('post-vaccine carriage (0.1)'!EX24*(1-'invasiveness (0.1)'!$F$90)+'post-vaccine carriage (0.1)'!CZ24)*MIN(1000, EXP('invasiveness (0.1)'!$E25+1.96*$M25))/1000*(100000/('post-vaccine carriage (0.1)'!CZ$47+'post-vaccine carriage (0.1)'!EX$47))</f>
        <v>2.3960150362388268</v>
      </c>
      <c r="EA25" s="31">
        <f>('post-vaccine carriage (0.1)'!EY24*(1-'invasiveness (0.1)'!$F$90)+'post-vaccine carriage (0.1)'!DA24)*MIN(1000, EXP('invasiveness (0.1)'!$E25+1.96*$M25))/1000*(100000/('post-vaccine carriage (0.1)'!DA$47+'post-vaccine carriage (0.1)'!EY$47))</f>
        <v>0.79918816606135057</v>
      </c>
      <c r="EB25" s="31">
        <f>('post-vaccine carriage (0.1)'!EZ24*(1-'invasiveness (0.1)'!$F$90)+'post-vaccine carriage (0.1)'!DB24)*MIN(1000, EXP('invasiveness (0.1)'!$E25+1.96*$M25))/1000*(100000/('post-vaccine carriage (0.1)'!DB$47+'post-vaccine carriage (0.1)'!EZ$47))</f>
        <v>1.601137474043856</v>
      </c>
      <c r="EC25" s="38">
        <f>('post-vaccine carriage (0.1)'!FA24*(1-'invasiveness (0.1)'!$F$90)+'post-vaccine carriage (0.1)'!DC24)*MIN(1000, EXP('invasiveness (0.1)'!$E25+1.96*$M25))/1000*(100000/('post-vaccine carriage (0.1)'!DC$47+'post-vaccine carriage (0.1)'!FA$47))</f>
        <v>0</v>
      </c>
      <c r="GE25" s="41">
        <f t="shared" si="4"/>
        <v>12.614633802811081</v>
      </c>
      <c r="GF25" s="41">
        <f>O25-BC25</f>
        <v>5.1314754493326937</v>
      </c>
      <c r="GG25" s="41">
        <f t="shared" si="4"/>
        <v>0.58562388043954006</v>
      </c>
      <c r="GH25" s="41">
        <f t="shared" si="4"/>
        <v>0.67305769584813036</v>
      </c>
      <c r="GI25" s="41">
        <f t="shared" si="4"/>
        <v>4.314598226937693E-2</v>
      </c>
      <c r="GJ25" s="41">
        <f t="shared" si="4"/>
        <v>0</v>
      </c>
      <c r="GK25" s="41">
        <f t="shared" si="4"/>
        <v>2.1702827245569965E-2</v>
      </c>
      <c r="GL25" s="41">
        <f t="shared" si="4"/>
        <v>0.21881342949720417</v>
      </c>
      <c r="GM25" s="41">
        <f t="shared" si="4"/>
        <v>2.2062819757325172E-2</v>
      </c>
      <c r="GN25" s="41">
        <f t="shared" si="4"/>
        <v>0</v>
      </c>
      <c r="GO25" s="41">
        <f t="shared" ref="GO25:GY47" si="14">X25-BL25</f>
        <v>0.42483778628821245</v>
      </c>
      <c r="GP25" s="41">
        <f t="shared" si="14"/>
        <v>0.35700223732140551</v>
      </c>
      <c r="GQ25" s="41">
        <f t="shared" si="14"/>
        <v>7.9384783521979557E-2</v>
      </c>
      <c r="GR25" s="41">
        <f t="shared" si="14"/>
        <v>6.9506326767838633E-2</v>
      </c>
      <c r="GS25" s="41">
        <f t="shared" si="14"/>
        <v>1.9804644709834136E-2</v>
      </c>
      <c r="GT25" s="41">
        <f t="shared" si="14"/>
        <v>9.9112155153093721E-4</v>
      </c>
      <c r="GU25" s="41">
        <f t="shared" si="10"/>
        <v>0</v>
      </c>
      <c r="GV25" s="41">
        <f t="shared" si="10"/>
        <v>9.8463675232391139E-4</v>
      </c>
      <c r="GW25" s="41">
        <f t="shared" si="10"/>
        <v>9.8430219747071149E-4</v>
      </c>
      <c r="GX25" s="41">
        <f t="shared" si="10"/>
        <v>0</v>
      </c>
      <c r="GY25" s="41">
        <f t="shared" si="10"/>
        <v>0.43344892646297306</v>
      </c>
      <c r="GZ25" s="41">
        <f t="shared" si="10"/>
        <v>0.52654677687112617</v>
      </c>
      <c r="HA25" s="41">
        <f t="shared" si="10"/>
        <v>7.2197854246766252E-2</v>
      </c>
      <c r="HB25" s="41">
        <f t="shared" si="10"/>
        <v>0.10346788572824622</v>
      </c>
      <c r="HC25" s="41">
        <f t="shared" si="10"/>
        <v>4.1441858872268568E-2</v>
      </c>
      <c r="HD25" s="41">
        <f t="shared" si="10"/>
        <v>2.073171082421188E-2</v>
      </c>
      <c r="HE25" s="41">
        <f t="shared" si="10"/>
        <v>1.0378906111374459E-2</v>
      </c>
      <c r="HF25" s="41">
        <f t="shared" si="10"/>
        <v>1.040284249464337E-2</v>
      </c>
      <c r="HG25" s="41">
        <f t="shared" si="10"/>
        <v>0</v>
      </c>
      <c r="HH25" s="41">
        <f t="shared" si="10"/>
        <v>0</v>
      </c>
      <c r="HI25" s="41">
        <f t="shared" si="10"/>
        <v>3.6961577826889358</v>
      </c>
      <c r="HJ25" s="41">
        <f t="shared" si="10"/>
        <v>3.6968111851633045</v>
      </c>
      <c r="HK25" s="41">
        <f t="shared" ref="HK25:HO47" si="15">AT25-CH25</f>
        <v>0.41210454856396733</v>
      </c>
      <c r="HL25" s="41">
        <f t="shared" si="15"/>
        <v>0.77149386799997466</v>
      </c>
      <c r="HM25" s="41">
        <f t="shared" si="15"/>
        <v>0.61655560288811107</v>
      </c>
      <c r="HN25" s="41">
        <f t="shared" si="15"/>
        <v>0.15451963040612568</v>
      </c>
      <c r="HO25" s="41">
        <f t="shared" si="15"/>
        <v>0.46374099000349733</v>
      </c>
      <c r="HP25" s="41">
        <f t="shared" si="12"/>
        <v>0.1546802944568117</v>
      </c>
      <c r="HQ25" s="41">
        <f t="shared" si="7"/>
        <v>0.30989499903571782</v>
      </c>
      <c r="HR25" s="41">
        <f t="shared" si="7"/>
        <v>0</v>
      </c>
      <c r="HS25" s="41">
        <f t="shared" si="5"/>
        <v>21.837714670003702</v>
      </c>
      <c r="HT25" s="41">
        <f t="shared" si="5"/>
        <v>8.8833095316397337</v>
      </c>
      <c r="HU25" s="41">
        <f t="shared" si="5"/>
        <v>1.0137977372065428</v>
      </c>
      <c r="HV25" s="41">
        <f t="shared" si="5"/>
        <v>1.1651580337675957</v>
      </c>
      <c r="HW25" s="41">
        <f t="shared" si="5"/>
        <v>7.4691795630700566E-2</v>
      </c>
      <c r="HX25" s="41">
        <f t="shared" si="5"/>
        <v>0</v>
      </c>
      <c r="HY25" s="41">
        <f t="shared" si="5"/>
        <v>3.7570662480548994E-2</v>
      </c>
      <c r="HZ25" s="41">
        <f t="shared" si="5"/>
        <v>0.37879698404404649</v>
      </c>
      <c r="IA25" s="41">
        <f t="shared" si="5"/>
        <v>3.8193860417004059E-2</v>
      </c>
      <c r="IB25" s="41">
        <f t="shared" ref="IB25:IM47" si="16">CY25-W25</f>
        <v>0</v>
      </c>
      <c r="IC25" s="41">
        <f t="shared" si="16"/>
        <v>4.9487629539734161</v>
      </c>
      <c r="ID25" s="41">
        <f t="shared" si="16"/>
        <v>4.1585741748104414</v>
      </c>
      <c r="IE25" s="41">
        <f t="shared" si="16"/>
        <v>0.92472112529146744</v>
      </c>
      <c r="IF25" s="41">
        <f t="shared" si="16"/>
        <v>0.80965099168956489</v>
      </c>
      <c r="IG25" s="41">
        <f t="shared" si="16"/>
        <v>0.23069626859919481</v>
      </c>
      <c r="IH25" s="41">
        <f t="shared" si="16"/>
        <v>1.1545172711575836E-2</v>
      </c>
      <c r="II25" s="41">
        <f t="shared" si="11"/>
        <v>0</v>
      </c>
      <c r="IJ25" s="41">
        <f t="shared" si="11"/>
        <v>1.146963391743968E-2</v>
      </c>
      <c r="IK25" s="41">
        <f t="shared" si="11"/>
        <v>1.1465736823732331E-2</v>
      </c>
      <c r="IL25" s="41">
        <f t="shared" si="11"/>
        <v>0</v>
      </c>
      <c r="IM25" s="41">
        <f t="shared" si="11"/>
        <v>5.2989637130204565</v>
      </c>
      <c r="IN25" s="41">
        <f t="shared" si="11"/>
        <v>6.4370957995355029</v>
      </c>
      <c r="IO25" s="41">
        <f t="shared" si="11"/>
        <v>0.88262719424276903</v>
      </c>
      <c r="IP25" s="41">
        <f t="shared" si="11"/>
        <v>1.2649069785705411</v>
      </c>
      <c r="IQ25" s="41">
        <f t="shared" si="11"/>
        <v>0.50663156131504461</v>
      </c>
      <c r="IR25" s="41">
        <f t="shared" si="11"/>
        <v>0.25344758438504655</v>
      </c>
      <c r="IS25" s="41">
        <f t="shared" si="11"/>
        <v>0.12688333851420353</v>
      </c>
      <c r="IT25" s="41">
        <f t="shared" si="11"/>
        <v>0.12717596359323632</v>
      </c>
      <c r="IU25" s="41">
        <f t="shared" si="11"/>
        <v>0</v>
      </c>
      <c r="IV25" s="41">
        <f t="shared" si="11"/>
        <v>0</v>
      </c>
      <c r="IW25" s="41">
        <f t="shared" si="11"/>
        <v>14.085906398382932</v>
      </c>
      <c r="IX25" s="41">
        <f t="shared" si="11"/>
        <v>14.0883964885348</v>
      </c>
      <c r="IY25" s="41">
        <f t="shared" ref="IY25:JC47" si="17">DV25-AT25</f>
        <v>1.5705136086471085</v>
      </c>
      <c r="IZ25" s="41">
        <f t="shared" si="17"/>
        <v>2.9401316314121768</v>
      </c>
      <c r="JA25" s="41">
        <f t="shared" si="17"/>
        <v>2.3496682290879853</v>
      </c>
      <c r="JB25" s="41">
        <f t="shared" si="17"/>
        <v>0.5888680025531764</v>
      </c>
      <c r="JC25" s="41">
        <f t="shared" si="17"/>
        <v>1.767297978694661</v>
      </c>
      <c r="JD25" s="41">
        <f t="shared" si="13"/>
        <v>0.58948028669054409</v>
      </c>
      <c r="JE25" s="41">
        <f t="shared" si="9"/>
        <v>1.180997188536812</v>
      </c>
      <c r="JF25" s="41">
        <f t="shared" si="9"/>
        <v>0</v>
      </c>
    </row>
    <row r="26" spans="1:266" x14ac:dyDescent="0.25">
      <c r="A26" s="28">
        <v>31</v>
      </c>
      <c r="B26" s="97">
        <v>1.412116342</v>
      </c>
      <c r="C26" s="97">
        <v>-9.4229494680000006</v>
      </c>
      <c r="D26" s="97">
        <v>1.7229650569999999</v>
      </c>
      <c r="E26" s="26">
        <v>3.3295059679999999</v>
      </c>
      <c r="F26" s="97">
        <v>1.375241575</v>
      </c>
      <c r="G26" s="97">
        <v>2.9125748999999999E-2</v>
      </c>
      <c r="H26" s="97">
        <v>0.65303392100000002</v>
      </c>
      <c r="I26" s="26">
        <v>3.0782483819999999</v>
      </c>
      <c r="J26" s="97">
        <f t="shared" si="3"/>
        <v>0.85272796043704024</v>
      </c>
      <c r="K26" s="97">
        <f t="shared" si="3"/>
        <v>5.8595120098067088</v>
      </c>
      <c r="L26" s="97">
        <f t="shared" si="3"/>
        <v>1.2374627355578958</v>
      </c>
      <c r="M26" s="26">
        <f t="shared" si="3"/>
        <v>0.5699649769243379</v>
      </c>
      <c r="N26" s="31">
        <f>('post-vaccine carriage (0.1)'!DN25*(1-'invasiveness (0.1)'!$F$90)+'post-vaccine carriage (0.1)'!BP25)*EXP('invasiveness (0.1)'!$B26)/1000*(100000/('post-vaccine carriage (0.1)'!BP$47+'post-vaccine carriage (0.1)'!DN$47))</f>
        <v>0.49513064242359883</v>
      </c>
      <c r="O26" s="31">
        <f>('post-vaccine carriage (0.1)'!DO25*(1-'invasiveness (0.1)'!$F$90)+'post-vaccine carriage (0.1)'!BQ25)*EXP('invasiveness (0.1)'!$B26)/1000*(100000/('post-vaccine carriage (0.1)'!BQ$47+'post-vaccine carriage (0.1)'!DO$47))</f>
        <v>0.12374948824609644</v>
      </c>
      <c r="P26" s="31">
        <f>('post-vaccine carriage (0.1)'!DP25*(1-'invasiveness (0.1)'!$F$90)+'post-vaccine carriage (0.1)'!BR25)*EXP('invasiveness (0.1)'!$B26)/1000*(100000/('post-vaccine carriage (0.1)'!BR$47+'post-vaccine carriage (0.1)'!DP$47))</f>
        <v>0.15636174728625485</v>
      </c>
      <c r="Q26" s="31">
        <f>('post-vaccine carriage (0.1)'!DQ25*(1-'invasiveness (0.1)'!$F$90)+'post-vaccine carriage (0.1)'!BS25)*EXP('invasiveness (0.1)'!$B26)/1000*(100000/('post-vaccine carriage (0.1)'!BS$47+'post-vaccine carriage (0.1)'!DQ$47))</f>
        <v>0.29930759954534925</v>
      </c>
      <c r="R26" s="31">
        <f>('post-vaccine carriage (0.1)'!DR25*(1-'invasiveness (0.1)'!$F$90)+'post-vaccine carriage (0.1)'!BT25)*EXP('invasiveness (0.1)'!$B26)/1000*(100000/('post-vaccine carriage (0.1)'!BT$47+'post-vaccine carriage (0.1)'!DR$47))</f>
        <v>0.10913674622950369</v>
      </c>
      <c r="S26" s="31">
        <f>('post-vaccine carriage (0.1)'!DS25*(1-'invasiveness (0.1)'!$F$90)+'post-vaccine carriage (0.1)'!BU25)*EXP('invasiveness (0.1)'!$B26)/1000*(100000/('post-vaccine carriage (0.1)'!BU$47+'post-vaccine carriage (0.1)'!DS$47))</f>
        <v>7.6167887016611938E-2</v>
      </c>
      <c r="T26" s="31">
        <f>('post-vaccine carriage (0.1)'!DT25*(1-'invasiveness (0.1)'!$F$90)+'post-vaccine carriage (0.1)'!BV25)*EXP('invasiveness (0.1)'!$B26)/1000*(100000/('post-vaccine carriage (0.1)'!BV$47+'post-vaccine carriage (0.1)'!DT$47))</f>
        <v>3.2938074300053244E-2</v>
      </c>
      <c r="U26" s="31">
        <f>('post-vaccine carriage (0.1)'!DU25*(1-'invasiveness (0.1)'!$F$90)+'post-vaccine carriage (0.1)'!BW25)*EXP('invasiveness (0.1)'!$B26)/1000*(100000/('post-vaccine carriage (0.1)'!BW$47+'post-vaccine carriage (0.1)'!DU$47))</f>
        <v>7.1952844301498425E-2</v>
      </c>
      <c r="V26" s="31">
        <f>('post-vaccine carriage (0.1)'!DV25*(1-'invasiveness (0.1)'!$F$90)+'post-vaccine carriage (0.1)'!BX25)*EXP('invasiveness (0.1)'!$B26)/1000*(100000/('post-vaccine carriage (0.1)'!BX$47+'post-vaccine carriage (0.1)'!DV$47))</f>
        <v>8.3711074623214823E-2</v>
      </c>
      <c r="W26" s="38">
        <f>('post-vaccine carriage (0.1)'!DW25*(1-'invasiveness (0.1)'!$F$90)+'post-vaccine carriage (0.1)'!BY25)*EXP('invasiveness (0.1)'!$B26)/1000*(100000/('post-vaccine carriage (0.1)'!BY$47+'post-vaccine carriage (0.1)'!DW$47))</f>
        <v>2.2300213382365413E-2</v>
      </c>
      <c r="X26" s="31">
        <f>('post-vaccine carriage (0.1)'!DX25*(1-'invasiveness (0.1)'!$F$90)+'post-vaccine carriage (0.1)'!BZ25)*EXP('invasiveness (0.1)'!$C26)/1000*(100000/('post-vaccine carriage (0.1)'!BZ$47+'post-vaccine carriage (0.1)'!DX$47))</f>
        <v>5.8592428175371853E-6</v>
      </c>
      <c r="Y26" s="31">
        <f>('post-vaccine carriage (0.1)'!DY25*(1-'invasiveness (0.1)'!$F$90)+'post-vaccine carriage (0.1)'!CA25)*EXP('invasiveness (0.1)'!$C26)/1000*(100000/('post-vaccine carriage (0.1)'!CA$47+'post-vaccine carriage (0.1)'!DY$47))</f>
        <v>1.3837776815018728E-6</v>
      </c>
      <c r="Z26" s="31">
        <f>('post-vaccine carriage (0.1)'!DZ25*(1-'invasiveness (0.1)'!$F$90)+'post-vaccine carriage (0.1)'!CB25)*EXP('invasiveness (0.1)'!$C26)/1000*(100000/('post-vaccine carriage (0.1)'!CB$47+'post-vaccine carriage (0.1)'!DZ$47))</f>
        <v>5.192499103516179E-6</v>
      </c>
      <c r="AA26" s="31">
        <f>('post-vaccine carriage (0.1)'!EA25*(1-'invasiveness (0.1)'!$F$90)+'post-vaccine carriage (0.1)'!CC25)*EXP('invasiveness (0.1)'!$C26)/1000*(100000/('post-vaccine carriage (0.1)'!CC$47+'post-vaccine carriage (0.1)'!EA$47))</f>
        <v>1.4271230055355496E-5</v>
      </c>
      <c r="AB26" s="31">
        <f>('post-vaccine carriage (0.1)'!EB25*(1-'invasiveness (0.1)'!$F$90)+'post-vaccine carriage (0.1)'!CD25)*EXP('invasiveness (0.1)'!$C26)/1000*(100000/('post-vaccine carriage (0.1)'!CD$47+'post-vaccine carriage (0.1)'!EB$47))</f>
        <v>6.5979393731728163E-6</v>
      </c>
      <c r="AC26" s="31">
        <f>('post-vaccine carriage (0.1)'!EC25*(1-'invasiveness (0.1)'!$F$90)+'post-vaccine carriage (0.1)'!CE25)*EXP('invasiveness (0.1)'!$C26)/1000*(100000/('post-vaccine carriage (0.1)'!CE$47+'post-vaccine carriage (0.1)'!EC$47))</f>
        <v>1.9362117000974328E-6</v>
      </c>
      <c r="AD26" s="31">
        <f>('post-vaccine carriage (0.1)'!ED25*(1-'invasiveness (0.1)'!$F$90)+'post-vaccine carriage (0.1)'!CF25)*EXP('invasiveness (0.1)'!$C26)/1000*(100000/('post-vaccine carriage (0.1)'!CF$47+'post-vaccine carriage (0.1)'!ED$47))</f>
        <v>5.5396144776153061E-7</v>
      </c>
      <c r="AE26" s="31">
        <f>('post-vaccine carriage (0.1)'!EE25*(1-'invasiveness (0.1)'!$F$90)+'post-vaccine carriage (0.1)'!CG25)*EXP('invasiveness (0.1)'!$C26)/1000*(100000/('post-vaccine carriage (0.1)'!CG$47+'post-vaccine carriage (0.1)'!EE$47))</f>
        <v>2.404429100107186E-6</v>
      </c>
      <c r="AF26" s="31">
        <f>('post-vaccine carriage (0.1)'!EF25*(1-'invasiveness (0.1)'!$F$90)+'post-vaccine carriage (0.1)'!CH25)*EXP('invasiveness (0.1)'!$C26)/1000*(100000/('post-vaccine carriage (0.1)'!CH$47+'post-vaccine carriage (0.1)'!EF$47))</f>
        <v>8.2409558929790844E-7</v>
      </c>
      <c r="AG26" s="38">
        <f>('post-vaccine carriage (0.1)'!EG25*(1-'invasiveness (0.1)'!$F$90)+'post-vaccine carriage (0.1)'!CI25)*EXP('invasiveness (0.1)'!$C26)/1000*(100000/('post-vaccine carriage (0.1)'!CI$47+'post-vaccine carriage (0.1)'!EG$47))</f>
        <v>1.7184715181258111E-7</v>
      </c>
      <c r="AH26" s="31">
        <f>('post-vaccine carriage (0.1)'!EH25*(1-'invasiveness (0.1)'!$F$90)+'post-vaccine carriage (0.1)'!CJ25)*EXP('invasiveness (0.1)'!$D26)/1000*(100000/('post-vaccine carriage (0.1)'!CJ$47+'post-vaccine carriage (0.1)'!EH$47))</f>
        <v>0.29015038975030261</v>
      </c>
      <c r="AI26" s="31">
        <f>('post-vaccine carriage (0.1)'!EI25*(1-'invasiveness (0.1)'!$F$90)+'post-vaccine carriage (0.1)'!CK25)*EXP('invasiveness (0.1)'!$D26)/1000*(100000/('post-vaccine carriage (0.1)'!CK$47+'post-vaccine carriage (0.1)'!EI$47))</f>
        <v>0.14513471483158988</v>
      </c>
      <c r="AJ26" s="31">
        <f>('post-vaccine carriage (0.1)'!EJ25*(1-'invasiveness (0.1)'!$F$90)+'post-vaccine carriage (0.1)'!CL25)*EXP('invasiveness (0.1)'!$D26)/1000*(100000/('post-vaccine carriage (0.1)'!CL$47+'post-vaccine carriage (0.1)'!EJ$47))</f>
        <v>0.31413973539753964</v>
      </c>
      <c r="AK26" s="31">
        <f>('post-vaccine carriage (0.1)'!EK25*(1-'invasiveness (0.1)'!$F$90)+'post-vaccine carriage (0.1)'!CM25)*EXP('invasiveness (0.1)'!$D26)/1000*(100000/('post-vaccine carriage (0.1)'!CM$47+'post-vaccine carriage (0.1)'!EK$47))</f>
        <v>0.95753783101190726</v>
      </c>
      <c r="AL26" s="31">
        <f>('post-vaccine carriage (0.1)'!EL25*(1-'invasiveness (0.1)'!$F$90)+'post-vaccine carriage (0.1)'!CN25)*EXP('invasiveness (0.1)'!$D26)/1000*(100000/('post-vaccine carriage (0.1)'!CN$47+'post-vaccine carriage (0.1)'!EL$47))</f>
        <v>0.27914531763635331</v>
      </c>
      <c r="AM26" s="31">
        <f>('post-vaccine carriage (0.1)'!EM25*(1-'invasiveness (0.1)'!$F$90)+'post-vaccine carriage (0.1)'!CO25)*EXP('invasiveness (0.1)'!$D26)/1000*(100000/('post-vaccine carriage (0.1)'!CO$47+'post-vaccine carriage (0.1)'!EM$47))</f>
        <v>0.17000295007139979</v>
      </c>
      <c r="AN26" s="31">
        <f>('post-vaccine carriage (0.1)'!EN25*(1-'invasiveness (0.1)'!$F$90)+'post-vaccine carriage (0.1)'!CP25)*EXP('invasiveness (0.1)'!$D26)/1000*(100000/('post-vaccine carriage (0.1)'!CP$47+'post-vaccine carriage (0.1)'!EN$47))</f>
        <v>7.2950136521726133E-2</v>
      </c>
      <c r="AO26" s="31">
        <f>('post-vaccine carriage (0.1)'!EO25*(1-'invasiveness (0.1)'!$F$90)+'post-vaccine carriage (0.1)'!CQ25)*EXP('invasiveness (0.1)'!$D26)/1000*(100000/('post-vaccine carriage (0.1)'!CQ$47+'post-vaccine carriage (0.1)'!EO$47))</f>
        <v>0.35340549362953277</v>
      </c>
      <c r="AP26" s="31">
        <f>('post-vaccine carriage (0.1)'!EP25*(1-'invasiveness (0.1)'!$F$90)+'post-vaccine carriage (0.1)'!CR25)*EXP('invasiveness (0.1)'!$D26)/1000*(100000/('post-vaccine carriage (0.1)'!CR$47+'post-vaccine carriage (0.1)'!EP$47))</f>
        <v>0.24346836548382483</v>
      </c>
      <c r="AQ26" s="38">
        <f>('post-vaccine carriage (0.1)'!EQ25*(1-'invasiveness (0.1)'!$F$90)+'post-vaccine carriage (0.1)'!CS25)*EXP('invasiveness (0.1)'!$D26)/1000*(100000/('post-vaccine carriage (0.1)'!CS$47+'post-vaccine carriage (0.1)'!EQ$47))</f>
        <v>2.5741528674421317E-2</v>
      </c>
      <c r="AR26" s="31">
        <f>('post-vaccine carriage (0.1)'!ER25*(1-'invasiveness (0.1)'!$F$90)+'post-vaccine carriage (0.1)'!CT25)*EXP('invasiveness (0.1)'!$E26)/1000*(100000/('post-vaccine carriage (0.1)'!CT$47+'post-vaccine carriage (0.1)'!ER$47))</f>
        <v>1.2338989176790716</v>
      </c>
      <c r="AS26" s="31">
        <f>('post-vaccine carriage (0.1)'!ES25*(1-'invasiveness (0.1)'!$F$90)+'post-vaccine carriage (0.1)'!CU25)*EXP('invasiveness (0.1)'!$E26)/1000*(100000/('post-vaccine carriage (0.1)'!CU$47+'post-vaccine carriage (0.1)'!ES$47))</f>
        <v>0.63468876594588342</v>
      </c>
      <c r="AT26" s="31">
        <f>('post-vaccine carriage (0.1)'!ET25*(1-'invasiveness (0.1)'!$F$90)+'post-vaccine carriage (0.1)'!CV25)*EXP('invasiveness (0.1)'!$E26)/1000*(100000/('post-vaccine carriage (0.1)'!CV$47+'post-vaccine carriage (0.1)'!ET$47))</f>
        <v>1.6273043518222041</v>
      </c>
      <c r="AU26" s="31">
        <f>('post-vaccine carriage (0.1)'!EU25*(1-'invasiveness (0.1)'!$F$90)+'post-vaccine carriage (0.1)'!CW25)*EXP('invasiveness (0.1)'!$E26)/1000*(100000/('post-vaccine carriage (0.1)'!CW$47+'post-vaccine carriage (0.1)'!EU$47))</f>
        <v>4.0972526221723102</v>
      </c>
      <c r="AV26" s="31">
        <f>('post-vaccine carriage (0.1)'!EV25*(1-'invasiveness (0.1)'!$F$90)+'post-vaccine carriage (0.1)'!CX25)*EXP('invasiveness (0.1)'!$E26)/1000*(100000/('post-vaccine carriage (0.1)'!CX$47+'post-vaccine carriage (0.1)'!EV$47))</f>
        <v>1.6583736695665259</v>
      </c>
      <c r="AW26" s="31">
        <f>('post-vaccine carriage (0.1)'!EW25*(1-'invasiveness (0.1)'!$F$90)+'post-vaccine carriage (0.1)'!CY25)*EXP('invasiveness (0.1)'!$E26)/1000*(100000/('post-vaccine carriage (0.1)'!CY$47+'post-vaccine carriage (0.1)'!EW$47))</f>
        <v>0.88429251251706931</v>
      </c>
      <c r="AX26" s="31">
        <f>('post-vaccine carriage (0.1)'!EX25*(1-'invasiveness (0.1)'!$F$90)+'post-vaccine carriage (0.1)'!CZ25)*EXP('invasiveness (0.1)'!$E26)/1000*(100000/('post-vaccine carriage (0.1)'!CZ$47+'post-vaccine carriage (0.1)'!EX$47))</f>
        <v>0.53078393228034637</v>
      </c>
      <c r="AY26" s="31">
        <f>('post-vaccine carriage (0.1)'!EY25*(1-'invasiveness (0.1)'!$F$90)+'post-vaccine carriage (0.1)'!DA25)*EXP('invasiveness (0.1)'!$E26)/1000*(100000/('post-vaccine carriage (0.1)'!DA$47+'post-vaccine carriage (0.1)'!EY$47))</f>
        <v>1.9828748097066662</v>
      </c>
      <c r="AZ26" s="31">
        <f>('post-vaccine carriage (0.1)'!EZ25*(1-'invasiveness (0.1)'!$F$90)+'post-vaccine carriage (0.1)'!DB25)*EXP('invasiveness (0.1)'!$E26)/1000*(100000/('post-vaccine carriage (0.1)'!DB$47+'post-vaccine carriage (0.1)'!EZ$47))</f>
        <v>1.2059679542566135</v>
      </c>
      <c r="BA26" s="38">
        <f>('post-vaccine carriage (0.1)'!FA25*(1-'invasiveness (0.1)'!$F$90)+'post-vaccine carriage (0.1)'!DC25)*EXP('invasiveness (0.1)'!$E26)/1000*(100000/('post-vaccine carriage (0.1)'!DC$47+'post-vaccine carriage (0.1)'!FA$47))</f>
        <v>0.36818073422410519</v>
      </c>
      <c r="BB26" s="31">
        <f>('post-vaccine carriage (0.1)'!DN25*(1-'invasiveness (0.1)'!$F$90)+'post-vaccine carriage (0.1)'!BP25)*EXP('invasiveness (0.1)'!$B26-1.96*$J26)/1000*(100000/('post-vaccine carriage (0.1)'!BP$47+'post-vaccine carriage (0.1)'!DN$47))</f>
        <v>9.3081443769887279E-2</v>
      </c>
      <c r="BC26" s="31">
        <f>('post-vaccine carriage (0.1)'!DO25*(1-'invasiveness (0.1)'!$F$90)+'post-vaccine carriage (0.1)'!BQ25)*EXP('invasiveness (0.1)'!$B26-1.96*$J26)/1000*(100000/('post-vaccine carriage (0.1)'!BQ$47+'post-vaccine carriage (0.1)'!DO$47))</f>
        <v>2.3264124747659418E-2</v>
      </c>
      <c r="BD26" s="31">
        <f>('post-vaccine carriage (0.1)'!DP25*(1-'invasiveness (0.1)'!$F$90)+'post-vaccine carriage (0.1)'!BR25)*EXP('invasiveness (0.1)'!$B26-1.96*$J26)/1000*(100000/('post-vaccine carriage (0.1)'!BR$47+'post-vaccine carriage (0.1)'!DP$47))</f>
        <v>2.9395024142608323E-2</v>
      </c>
      <c r="BE26" s="31">
        <f>('post-vaccine carriage (0.1)'!DQ25*(1-'invasiveness (0.1)'!$F$90)+'post-vaccine carriage (0.1)'!BS25)*EXP('invasiveness (0.1)'!$B26-1.96*$J26)/1000*(100000/('post-vaccine carriage (0.1)'!BS$47+'post-vaccine carriage (0.1)'!DQ$47))</f>
        <v>5.6267944477460419E-2</v>
      </c>
      <c r="BF26" s="31">
        <f>('post-vaccine carriage (0.1)'!DR25*(1-'invasiveness (0.1)'!$F$90)+'post-vaccine carriage (0.1)'!BT25)*EXP('invasiveness (0.1)'!$B26-1.96*$J26)/1000*(100000/('post-vaccine carriage (0.1)'!BT$47+'post-vaccine carriage (0.1)'!DR$47))</f>
        <v>2.05170212404245E-2</v>
      </c>
      <c r="BG26" s="31">
        <f>('post-vaccine carriage (0.1)'!DS25*(1-'invasiveness (0.1)'!$F$90)+'post-vaccine carriage (0.1)'!BU25)*EXP('invasiveness (0.1)'!$B26-1.96*$J26)/1000*(100000/('post-vaccine carriage (0.1)'!BU$47+'post-vaccine carriage (0.1)'!DS$47))</f>
        <v>1.4319083257913865E-2</v>
      </c>
      <c r="BH26" s="31">
        <f>('post-vaccine carriage (0.1)'!DT25*(1-'invasiveness (0.1)'!$F$90)+'post-vaccine carriage (0.1)'!BV25)*EXP('invasiveness (0.1)'!$B26-1.96*$J26)/1000*(100000/('post-vaccine carriage (0.1)'!BV$47+'post-vaccine carriage (0.1)'!DT$47))</f>
        <v>6.1921506126978642E-3</v>
      </c>
      <c r="BI26" s="31">
        <f>('post-vaccine carriage (0.1)'!DU25*(1-'invasiveness (0.1)'!$F$90)+'post-vaccine carriage (0.1)'!BW25)*EXP('invasiveness (0.1)'!$B26-1.96*$J26)/1000*(100000/('post-vaccine carriage (0.1)'!BW$47+'post-vaccine carriage (0.1)'!DU$47))</f>
        <v>1.3526681762514496E-2</v>
      </c>
      <c r="BJ26" s="31">
        <f>('post-vaccine carriage (0.1)'!DV25*(1-'invasiveness (0.1)'!$F$90)+'post-vaccine carriage (0.1)'!BX25)*EXP('invasiveness (0.1)'!$B26-1.96*$J26)/1000*(100000/('post-vaccine carriage (0.1)'!BX$47+'post-vaccine carriage (0.1)'!DV$47))</f>
        <v>1.5737155041176724E-2</v>
      </c>
      <c r="BK26" s="38">
        <f>('post-vaccine carriage (0.1)'!DW25*(1-'invasiveness (0.1)'!$F$90)+'post-vaccine carriage (0.1)'!BY25)*EXP('invasiveness (0.1)'!$B26-1.96*$J26)/1000*(100000/('post-vaccine carriage (0.1)'!BY$47+'post-vaccine carriage (0.1)'!DW$47))</f>
        <v>4.1922997289092854E-3</v>
      </c>
      <c r="BL26" s="31">
        <f>('post-vaccine carriage (0.1)'!DX25*(1-'invasiveness (0.1)'!$F$90)+'post-vaccine carriage (0.1)'!BZ25)*EXP('invasiveness (0.1)'!$C26-1.96*$K26)/1000*(100000/('post-vaccine carriage (0.1)'!BZ$47+'post-vaccine carriage (0.1)'!DX$47))</f>
        <v>6.027319044459444E-11</v>
      </c>
      <c r="BM26" s="31">
        <f>('post-vaccine carriage (0.1)'!DY25*(1-'invasiveness (0.1)'!$F$90)+'post-vaccine carriage (0.1)'!CA25)*EXP('invasiveness (0.1)'!$C26-1.96*$K26)/1000*(100000/('post-vaccine carriage (0.1)'!CA$47+'post-vaccine carriage (0.1)'!DY$47))</f>
        <v>1.423472252771378E-11</v>
      </c>
      <c r="BN26" s="31">
        <f>('post-vaccine carriage (0.1)'!DZ25*(1-'invasiveness (0.1)'!$F$90)+'post-vaccine carriage (0.1)'!CB25)*EXP('invasiveness (0.1)'!$C26-1.96*$K26)/1000*(100000/('post-vaccine carriage (0.1)'!CB$47+'post-vaccine carriage (0.1)'!DZ$47))</f>
        <v>5.341449349272174E-11</v>
      </c>
      <c r="BO26" s="31">
        <f>('post-vaccine carriage (0.1)'!EA25*(1-'invasiveness (0.1)'!$F$90)+'post-vaccine carriage (0.1)'!CC25)*EXP('invasiveness (0.1)'!$C26-1.96*$K26)/1000*(100000/('post-vaccine carriage (0.1)'!CC$47+'post-vaccine carriage (0.1)'!EA$47))</f>
        <v>1.4680609658819674E-10</v>
      </c>
      <c r="BP26" s="31">
        <f>('post-vaccine carriage (0.1)'!EB25*(1-'invasiveness (0.1)'!$F$90)+'post-vaccine carriage (0.1)'!CD25)*EXP('invasiveness (0.1)'!$C26-1.96*$K26)/1000*(100000/('post-vaccine carriage (0.1)'!CD$47+'post-vaccine carriage (0.1)'!EB$47))</f>
        <v>6.7872055957614249E-11</v>
      </c>
      <c r="BQ26" s="31">
        <f>('post-vaccine carriage (0.1)'!EC25*(1-'invasiveness (0.1)'!$F$90)+'post-vaccine carriage (0.1)'!CE25)*EXP('invasiveness (0.1)'!$C26-1.96*$K26)/1000*(100000/('post-vaccine carriage (0.1)'!CE$47+'post-vaccine carriage (0.1)'!EC$47))</f>
        <v>1.991753203873495E-11</v>
      </c>
      <c r="BR26" s="31">
        <f>('post-vaccine carriage (0.1)'!ED25*(1-'invasiveness (0.1)'!$F$90)+'post-vaccine carriage (0.1)'!CF25)*EXP('invasiveness (0.1)'!$C26-1.96*$K26)/1000*(100000/('post-vaccine carriage (0.1)'!CF$47+'post-vaccine carriage (0.1)'!ED$47))</f>
        <v>5.6985219557649942E-12</v>
      </c>
      <c r="BS26" s="31">
        <f>('post-vaccine carriage (0.1)'!EE25*(1-'invasiveness (0.1)'!$F$90)+'post-vaccine carriage (0.1)'!CG25)*EXP('invasiveness (0.1)'!$C26-1.96*$K26)/1000*(100000/('post-vaccine carriage (0.1)'!CG$47+'post-vaccine carriage (0.1)'!EE$47))</f>
        <v>2.4734017273959053E-11</v>
      </c>
      <c r="BT26" s="31">
        <f>('post-vaccine carriage (0.1)'!EF25*(1-'invasiveness (0.1)'!$F$90)+'post-vaccine carriage (0.1)'!CH25)*EXP('invasiveness (0.1)'!$C26-1.96*$K26)/1000*(100000/('post-vaccine carriage (0.1)'!CH$47+'post-vaccine carriage (0.1)'!EF$47))</f>
        <v>8.4773531231090496E-12</v>
      </c>
      <c r="BU26" s="38">
        <f>('post-vaccine carriage (0.1)'!EG25*(1-'invasiveness (0.1)'!$F$90)+'post-vaccine carriage (0.1)'!CI25)*EXP('invasiveness (0.1)'!$C26-1.96*$K26)/1000*(100000/('post-vaccine carriage (0.1)'!CI$47+'post-vaccine carriage (0.1)'!EG$47))</f>
        <v>1.7677670018315634E-12</v>
      </c>
      <c r="BV26" s="31">
        <f>('post-vaccine carriage (0.1)'!EH25*(1-'invasiveness (0.1)'!$F$90)+'post-vaccine carriage (0.1)'!CJ25)*EXP('invasiveness (0.1)'!$D26-1.96*$L26)/1000*(100000/('post-vaccine carriage (0.1)'!CJ$47+'post-vaccine carriage (0.1)'!EH$47))</f>
        <v>2.5661002120228128E-2</v>
      </c>
      <c r="BW26" s="31">
        <f>('post-vaccine carriage (0.1)'!EI25*(1-'invasiveness (0.1)'!$F$90)+'post-vaccine carriage (0.1)'!CK25)*EXP('invasiveness (0.1)'!$D26-1.96*$L26)/1000*(100000/('post-vaccine carriage (0.1)'!CK$47+'post-vaccine carriage (0.1)'!EI$47))</f>
        <v>1.2835765025913597E-2</v>
      </c>
      <c r="BX26" s="31">
        <f>('post-vaccine carriage (0.1)'!EJ25*(1-'invasiveness (0.1)'!$F$90)+'post-vaccine carriage (0.1)'!CL25)*EXP('invasiveness (0.1)'!$D26-1.96*$L26)/1000*(100000/('post-vaccine carriage (0.1)'!CL$47+'post-vaccine carriage (0.1)'!EJ$47))</f>
        <v>2.7782628253649494E-2</v>
      </c>
      <c r="BY26" s="31">
        <f>('post-vaccine carriage (0.1)'!EK25*(1-'invasiveness (0.1)'!$F$90)+'post-vaccine carriage (0.1)'!CM25)*EXP('invasiveness (0.1)'!$D26-1.96*$L26)/1000*(100000/('post-vaccine carriage (0.1)'!CM$47+'post-vaccine carriage (0.1)'!EK$47))</f>
        <v>8.4684981236595333E-2</v>
      </c>
      <c r="BZ26" s="31">
        <f>('post-vaccine carriage (0.1)'!EL25*(1-'invasiveness (0.1)'!$F$90)+'post-vaccine carriage (0.1)'!CN25)*EXP('invasiveness (0.1)'!$D26-1.96*$L26)/1000*(100000/('post-vaccine carriage (0.1)'!CN$47+'post-vaccine carriage (0.1)'!EL$47))</f>
        <v>2.4687709686975343E-2</v>
      </c>
      <c r="CA26" s="31">
        <f>('post-vaccine carriage (0.1)'!EM25*(1-'invasiveness (0.1)'!$F$90)+'post-vaccine carriage (0.1)'!CO25)*EXP('invasiveness (0.1)'!$D26-1.96*$L26)/1000*(100000/('post-vaccine carriage (0.1)'!CO$47+'post-vaccine carriage (0.1)'!EM$47))</f>
        <v>1.5035120462810534E-2</v>
      </c>
      <c r="CB26" s="31">
        <f>('post-vaccine carriage (0.1)'!EN25*(1-'invasiveness (0.1)'!$F$90)+'post-vaccine carriage (0.1)'!CP25)*EXP('invasiveness (0.1)'!$D26-1.96*$L26)/1000*(100000/('post-vaccine carriage (0.1)'!CP$47+'post-vaccine carriage (0.1)'!EN$47))</f>
        <v>6.4517356311874245E-3</v>
      </c>
      <c r="CC26" s="31">
        <f>('post-vaccine carriage (0.1)'!EO25*(1-'invasiveness (0.1)'!$F$90)+'post-vaccine carriage (0.1)'!CQ25)*EXP('invasiveness (0.1)'!$D26-1.96*$L26)/1000*(100000/('post-vaccine carriage (0.1)'!CQ$47+'post-vaccine carriage (0.1)'!EO$47))</f>
        <v>3.1255305667974728E-2</v>
      </c>
      <c r="CD26" s="31">
        <f>('post-vaccine carriage (0.1)'!EP25*(1-'invasiveness (0.1)'!$F$90)+'post-vaccine carriage (0.1)'!CR25)*EXP('invasiveness (0.1)'!$D26-1.96*$L26)/1000*(100000/('post-vaccine carriage (0.1)'!CR$47+'post-vaccine carriage (0.1)'!EP$47))</f>
        <v>2.1532427539613156E-2</v>
      </c>
      <c r="CE26" s="38">
        <f>('post-vaccine carriage (0.1)'!EQ25*(1-'invasiveness (0.1)'!$F$90)+'post-vaccine carriage (0.1)'!CS25)*EXP('invasiveness (0.1)'!$D26-1.96*$L26)/1000*(100000/('post-vaccine carriage (0.1)'!CS$47+'post-vaccine carriage (0.1)'!EQ$47))</f>
        <v>2.2765898142018594E-3</v>
      </c>
      <c r="CF26" s="31">
        <f>('post-vaccine carriage (0.1)'!ER25*(1-'invasiveness (0.1)'!$F$90)+'post-vaccine carriage (0.1)'!CT25)*EXP('invasiveness (0.1)'!$E26-1.96*$M26)/1000*(100000/('post-vaccine carriage (0.1)'!CT$47+'post-vaccine carriage (0.1)'!ER$47))</f>
        <v>0.40375284945187573</v>
      </c>
      <c r="CG26" s="31">
        <f>('post-vaccine carriage (0.1)'!ES25*(1-'invasiveness (0.1)'!$F$90)+'post-vaccine carriage (0.1)'!CU25)*EXP('invasiveness (0.1)'!$E26-1.96*$M26)/1000*(100000/('post-vaccine carriage (0.1)'!CU$47+'post-vaccine carriage (0.1)'!ES$47))</f>
        <v>0.2076810296971148</v>
      </c>
      <c r="CH26" s="31">
        <f>('post-vaccine carriage (0.1)'!ET25*(1-'invasiveness (0.1)'!$F$90)+'post-vaccine carriage (0.1)'!CV25)*EXP('invasiveness (0.1)'!$E26-1.96*$M26)/1000*(100000/('post-vaccine carriage (0.1)'!CV$47+'post-vaccine carriage (0.1)'!ET$47))</f>
        <v>0.53248184236153218</v>
      </c>
      <c r="CI26" s="31">
        <f>('post-vaccine carriage (0.1)'!EU25*(1-'invasiveness (0.1)'!$F$90)+'post-vaccine carriage (0.1)'!CW25)*EXP('invasiveness (0.1)'!$E26-1.96*$M26)/1000*(100000/('post-vaccine carriage (0.1)'!CW$47+'post-vaccine carriage (0.1)'!EU$47))</f>
        <v>1.3406912004087725</v>
      </c>
      <c r="CJ26" s="31">
        <f>('post-vaccine carriage (0.1)'!EV25*(1-'invasiveness (0.1)'!$F$90)+'post-vaccine carriage (0.1)'!CX25)*EXP('invasiveness (0.1)'!$E26-1.96*$M26)/1000*(100000/('post-vaccine carriage (0.1)'!CX$47+'post-vaccine carriage (0.1)'!EV$47))</f>
        <v>0.54264825501500225</v>
      </c>
      <c r="CK26" s="31">
        <f>('post-vaccine carriage (0.1)'!EW25*(1-'invasiveness (0.1)'!$F$90)+'post-vaccine carriage (0.1)'!CY25)*EXP('invasiveness (0.1)'!$E26-1.96*$M26)/1000*(100000/('post-vaccine carriage (0.1)'!CY$47+'post-vaccine carriage (0.1)'!EW$47))</f>
        <v>0.28935564863716634</v>
      </c>
      <c r="CL26" s="31">
        <f>('post-vaccine carriage (0.1)'!EX25*(1-'invasiveness (0.1)'!$F$90)+'post-vaccine carriage (0.1)'!CZ25)*EXP('invasiveness (0.1)'!$E26-1.96*$M26)/1000*(100000/('post-vaccine carriage (0.1)'!CZ$47+'post-vaccine carriage (0.1)'!EX$47))</f>
        <v>0.17368158933518135</v>
      </c>
      <c r="CM26" s="31">
        <f>('post-vaccine carriage (0.1)'!EY25*(1-'invasiveness (0.1)'!$F$90)+'post-vaccine carriage (0.1)'!DA25)*EXP('invasiveness (0.1)'!$E26-1.96*$M26)/1000*(100000/('post-vaccine carriage (0.1)'!DA$47+'post-vaccine carriage (0.1)'!EY$47))</f>
        <v>0.64883058332792909</v>
      </c>
      <c r="CN26" s="31">
        <f>('post-vaccine carriage (0.1)'!EZ25*(1-'invasiveness (0.1)'!$F$90)+'post-vaccine carriage (0.1)'!DB25)*EXP('invasiveness (0.1)'!$E26-1.96*$M26)/1000*(100000/('post-vaccine carriage (0.1)'!DB$47+'post-vaccine carriage (0.1)'!EZ$47))</f>
        <v>0.39461336005920677</v>
      </c>
      <c r="CO26" s="38">
        <f>('post-vaccine carriage (0.1)'!FA25*(1-'invasiveness (0.1)'!$F$90)+'post-vaccine carriage (0.1)'!DC25)*EXP('invasiveness (0.1)'!$E26-1.96*$M26)/1000*(100000/('post-vaccine carriage (0.1)'!DC$47+'post-vaccine carriage (0.1)'!FA$47))</f>
        <v>0.12047503926486958</v>
      </c>
      <c r="CP26" s="31">
        <f>('post-vaccine carriage (0.1)'!DN25*(1-'invasiveness (0.1)'!$F$90)+'post-vaccine carriage (0.1)'!BP25)*MIN(1000, EXP('invasiveness (0.1)'!$B26+1.96*$J26))/1000*(100000/('post-vaccine carriage (0.1)'!BP$47+'post-vaccine carriage (0.1)'!DN$47))</f>
        <v>2.6337618233862785</v>
      </c>
      <c r="CQ26" s="31">
        <f>('post-vaccine carriage (0.1)'!DO25*(1-'invasiveness (0.1)'!$F$90)+'post-vaccine carriage (0.1)'!BQ25)*MIN(1000, EXP('invasiveness (0.1)'!$B26+1.96*$J26))/1000*(100000/('post-vaccine carriage (0.1)'!BQ$47+'post-vaccine carriage (0.1)'!DO$47))</f>
        <v>0.65826400121549722</v>
      </c>
      <c r="CR26" s="31">
        <f>('post-vaccine carriage (0.1)'!DP25*(1-'invasiveness (0.1)'!$F$90)+'post-vaccine carriage (0.1)'!BR25)*MIN(1000, EXP('invasiveness (0.1)'!$B26+1.96*$J26))/1000*(100000/('post-vaccine carriage (0.1)'!BR$47+'post-vaccine carriage (0.1)'!DP$47))</f>
        <v>0.83173927314356622</v>
      </c>
      <c r="CS26" s="31">
        <f>('post-vaccine carriage (0.1)'!DQ25*(1-'invasiveness (0.1)'!$F$90)+'post-vaccine carriage (0.1)'!BS25)*MIN(1000, EXP('invasiveness (0.1)'!$B26+1.96*$J26))/1000*(100000/('post-vaccine carriage (0.1)'!BS$47+'post-vaccine carriage (0.1)'!DQ$47))</f>
        <v>1.5921150128646475</v>
      </c>
      <c r="CT26" s="31">
        <f>('post-vaccine carriage (0.1)'!DR25*(1-'invasiveness (0.1)'!$F$90)+'post-vaccine carriage (0.1)'!BT25)*MIN(1000, EXP('invasiveness (0.1)'!$B26+1.96*$J26))/1000*(100000/('post-vaccine carriage (0.1)'!BT$47+'post-vaccine carriage (0.1)'!DR$47))</f>
        <v>0.58053404721808677</v>
      </c>
      <c r="CU26" s="31">
        <f>('post-vaccine carriage (0.1)'!DS25*(1-'invasiveness (0.1)'!$F$90)+'post-vaccine carriage (0.1)'!BU25)*MIN(1000, EXP('invasiveness (0.1)'!$B26+1.96*$J26))/1000*(100000/('post-vaccine carriage (0.1)'!BU$47+'post-vaccine carriage (0.1)'!DS$47))</f>
        <v>0.40516190234238386</v>
      </c>
      <c r="CV26" s="31">
        <f>('post-vaccine carriage (0.1)'!DT25*(1-'invasiveness (0.1)'!$F$90)+'post-vaccine carriage (0.1)'!BV25)*MIN(1000, EXP('invasiveness (0.1)'!$B26+1.96*$J26))/1000*(100000/('post-vaccine carriage (0.1)'!BV$47+'post-vaccine carriage (0.1)'!DT$47))</f>
        <v>0.17520838985586934</v>
      </c>
      <c r="CW26" s="31">
        <f>('post-vaccine carriage (0.1)'!DU25*(1-'invasiveness (0.1)'!$F$90)+'post-vaccine carriage (0.1)'!BW25)*MIN(1000, EXP('invasiveness (0.1)'!$B26+1.96*$J26))/1000*(100000/('post-vaccine carriage (0.1)'!BW$47+'post-vaccine carriage (0.1)'!DU$47))</f>
        <v>0.38274071157812728</v>
      </c>
      <c r="CX26" s="31">
        <f>('post-vaccine carriage (0.1)'!DV25*(1-'invasiveness (0.1)'!$F$90)+'post-vaccine carriage (0.1)'!BX25)*MIN(1000, EXP('invasiveness (0.1)'!$B26+1.96*$J26))/1000*(100000/('post-vaccine carriage (0.1)'!BX$47+'post-vaccine carriage (0.1)'!DV$47))</f>
        <v>0.44528658428019541</v>
      </c>
      <c r="CY26" s="38">
        <f>('post-vaccine carriage (0.1)'!DW25*(1-'invasiveness (0.1)'!$F$90)+'post-vaccine carriage (0.1)'!BY25)*MIN(1000, EXP('invasiveness (0.1)'!$B26+1.96*$J26))/1000*(100000/('post-vaccine carriage (0.1)'!BY$47+'post-vaccine carriage (0.1)'!DW$47))</f>
        <v>0.11862212843937385</v>
      </c>
      <c r="CZ26" s="31">
        <f>('post-vaccine carriage (0.1)'!DX25*(1-'invasiveness (0.1)'!$F$90)+'post-vaccine carriage (0.1)'!BZ25)*MIN(1000, EXP('invasiveness (0.1)'!$C26+1.96*$K26))/1000*(100000/('post-vaccine carriage (0.1)'!BZ$47+'post-vaccine carriage (0.1)'!DX$47))</f>
        <v>0.56958535198861293</v>
      </c>
      <c r="DA26" s="31">
        <f>('post-vaccine carriage (0.1)'!DY25*(1-'invasiveness (0.1)'!$F$90)+'post-vaccine carriage (0.1)'!CA25)*MIN(1000, EXP('invasiveness (0.1)'!$C26+1.96*$K26))/1000*(100000/('post-vaccine carriage (0.1)'!CA$47+'post-vaccine carriage (0.1)'!DY$47))</f>
        <v>0.13451900225625507</v>
      </c>
      <c r="DB26" s="31">
        <f>('post-vaccine carriage (0.1)'!DZ25*(1-'invasiveness (0.1)'!$F$90)+'post-vaccine carriage (0.1)'!CB25)*MIN(1000, EXP('invasiveness (0.1)'!$C26+1.96*$K26))/1000*(100000/('post-vaccine carriage (0.1)'!CB$47+'post-vaccine carriage (0.1)'!DZ$47))</f>
        <v>0.5047702444972193</v>
      </c>
      <c r="DC26" s="31">
        <f>('post-vaccine carriage (0.1)'!EA25*(1-'invasiveness (0.1)'!$F$90)+'post-vaccine carriage (0.1)'!CC25)*MIN(1000, EXP('invasiveness (0.1)'!$C26+1.96*$K26))/1000*(100000/('post-vaccine carriage (0.1)'!CC$47+'post-vaccine carriage (0.1)'!EA$47))</f>
        <v>1.3873266303387071</v>
      </c>
      <c r="DD26" s="31">
        <f>('post-vaccine carriage (0.1)'!EB25*(1-'invasiveness (0.1)'!$F$90)+'post-vaccine carriage (0.1)'!CD25)*MIN(1000, EXP('invasiveness (0.1)'!$C26+1.96*$K26))/1000*(100000/('post-vaccine carriage (0.1)'!CD$47+'post-vaccine carriage (0.1)'!EB$47))</f>
        <v>0.64139509784778059</v>
      </c>
      <c r="DE26" s="31">
        <f>('post-vaccine carriage (0.1)'!EC25*(1-'invasiveness (0.1)'!$F$90)+'post-vaccine carriage (0.1)'!CE25)*MIN(1000, EXP('invasiveness (0.1)'!$C26+1.96*$K26))/1000*(100000/('post-vaccine carriage (0.1)'!CE$47+'post-vaccine carriage (0.1)'!EC$47))</f>
        <v>0.18822190120258964</v>
      </c>
      <c r="DF26" s="31">
        <f>('post-vaccine carriage (0.1)'!ED25*(1-'invasiveness (0.1)'!$F$90)+'post-vaccine carriage (0.1)'!CF25)*MIN(1000, EXP('invasiveness (0.1)'!$C26+1.96*$K26))/1000*(100000/('post-vaccine carriage (0.1)'!CF$47+'post-vaccine carriage (0.1)'!ED$47))</f>
        <v>5.3851382514302278E-2</v>
      </c>
      <c r="DG26" s="31">
        <f>('post-vaccine carriage (0.1)'!EE25*(1-'invasiveness (0.1)'!$F$90)+'post-vaccine carriage (0.1)'!CG25)*MIN(1000, EXP('invasiveness (0.1)'!$C26+1.96*$K26))/1000*(100000/('post-vaccine carriage (0.1)'!CG$47+'post-vaccine carriage (0.1)'!EE$47))</f>
        <v>0.23373798252858019</v>
      </c>
      <c r="DH26" s="31">
        <f>('post-vaccine carriage (0.1)'!EF25*(1-'invasiveness (0.1)'!$F$90)+'post-vaccine carriage (0.1)'!CH25)*MIN(1000, EXP('invasiveness (0.1)'!$C26+1.96*$K26))/1000*(100000/('post-vaccine carriage (0.1)'!CH$47+'post-vaccine carriage (0.1)'!EF$47))</f>
        <v>8.0111507735706453E-2</v>
      </c>
      <c r="DI26" s="38">
        <f>('post-vaccine carriage (0.1)'!EG25*(1-'invasiveness (0.1)'!$F$90)+'post-vaccine carriage (0.1)'!CI25)*MIN(1000, EXP('invasiveness (0.1)'!$C26+1.96*$K26))/1000*(100000/('post-vaccine carriage (0.1)'!CI$47+'post-vaccine carriage (0.1)'!EG$47))</f>
        <v>1.6705506752586193E-2</v>
      </c>
      <c r="DJ26" s="31">
        <f>('post-vaccine carriage (0.1)'!EH25*(1-'invasiveness (0.1)'!$F$90)+'post-vaccine carriage (0.1)'!CJ25)*MIN(1000, EXP('invasiveness (0.1)'!$D26+1.96*$L26))/1000*(100000/('post-vaccine carriage (0.1)'!CJ$47+'post-vaccine carriage (0.1)'!EH$47))</f>
        <v>3.2807467252375582</v>
      </c>
      <c r="DK26" s="31">
        <f>('post-vaccine carriage (0.1)'!EI25*(1-'invasiveness (0.1)'!$F$90)+'post-vaccine carriage (0.1)'!CK25)*MIN(1000, EXP('invasiveness (0.1)'!$D26+1.96*$L26))/1000*(100000/('post-vaccine carriage (0.1)'!CK$47+'post-vaccine carriage (0.1)'!EI$47))</f>
        <v>1.641046358103432</v>
      </c>
      <c r="DL26" s="31">
        <f>('post-vaccine carriage (0.1)'!EJ25*(1-'invasiveness (0.1)'!$F$90)+'post-vaccine carriage (0.1)'!CL25)*MIN(1000, EXP('invasiveness (0.1)'!$D26+1.96*$L26))/1000*(100000/('post-vaccine carriage (0.1)'!CL$47+'post-vaccine carriage (0.1)'!EJ$47))</f>
        <v>3.5519956015202858</v>
      </c>
      <c r="DM26" s="31">
        <f>('post-vaccine carriage (0.1)'!EK25*(1-'invasiveness (0.1)'!$F$90)+'post-vaccine carriage (0.1)'!CM25)*MIN(1000, EXP('invasiveness (0.1)'!$D26+1.96*$L26))/1000*(100000/('post-vaccine carriage (0.1)'!CM$47+'post-vaccine carriage (0.1)'!EK$47))</f>
        <v>10.826933943072923</v>
      </c>
      <c r="DN26" s="31">
        <f>('post-vaccine carriage (0.1)'!EL25*(1-'invasiveness (0.1)'!$F$90)+'post-vaccine carriage (0.1)'!CN25)*MIN(1000, EXP('invasiveness (0.1)'!$D26+1.96*$L26))/1000*(100000/('post-vaccine carriage (0.1)'!CN$47+'post-vaccine carriage (0.1)'!EL$47))</f>
        <v>3.1563117578059674</v>
      </c>
      <c r="DO26" s="31">
        <f>('post-vaccine carriage (0.1)'!EM25*(1-'invasiveness (0.1)'!$F$90)+'post-vaccine carriage (0.1)'!CO25)*MIN(1000, EXP('invasiveness (0.1)'!$D26+1.96*$L26))/1000*(100000/('post-vaccine carriage (0.1)'!CO$47+'post-vaccine carriage (0.1)'!EM$47))</f>
        <v>1.922232888287503</v>
      </c>
      <c r="DP26" s="31">
        <f>('post-vaccine carriage (0.1)'!EN25*(1-'invasiveness (0.1)'!$F$90)+'post-vaccine carriage (0.1)'!CP25)*MIN(1000, EXP('invasiveness (0.1)'!$D26+1.96*$L26))/1000*(100000/('post-vaccine carriage (0.1)'!CP$47+'post-vaccine carriage (0.1)'!EN$47))</f>
        <v>0.82485128386437478</v>
      </c>
      <c r="DQ26" s="31">
        <f>('post-vaccine carriage (0.1)'!EO25*(1-'invasiveness (0.1)'!$F$90)+'post-vaccine carriage (0.1)'!CQ25)*MIN(1000, EXP('invasiveness (0.1)'!$D26+1.96*$L26))/1000*(100000/('post-vaccine carriage (0.1)'!CQ$47+'post-vaccine carriage (0.1)'!EO$47))</f>
        <v>3.995975731426165</v>
      </c>
      <c r="DR26" s="31">
        <f>('post-vaccine carriage (0.1)'!EP25*(1-'invasiveness (0.1)'!$F$90)+'post-vaccine carriage (0.1)'!CR25)*MIN(1000, EXP('invasiveness (0.1)'!$D26+1.96*$L26))/1000*(100000/('post-vaccine carriage (0.1)'!CR$47+'post-vaccine carriage (0.1)'!EP$47))</f>
        <v>2.7529104594599851</v>
      </c>
      <c r="DS26" s="38">
        <f>('post-vaccine carriage (0.1)'!EQ25*(1-'invasiveness (0.1)'!$F$90)+'post-vaccine carriage (0.1)'!CS25)*MIN(1000, EXP('invasiveness (0.1)'!$D26+1.96*$L26))/1000*(100000/('post-vaccine carriage (0.1)'!CS$47+'post-vaccine carriage (0.1)'!EQ$47))</f>
        <v>0.29106090801357726</v>
      </c>
      <c r="DT26" s="31">
        <f>('post-vaccine carriage (0.1)'!ER25*(1-'invasiveness (0.1)'!$F$90)+'post-vaccine carriage (0.1)'!CT25)*MIN(1000, EXP('invasiveness (0.1)'!$E26+1.96*$M26))/1000*(100000/('post-vaccine carriage (0.1)'!CT$47+'post-vaccine carriage (0.1)'!ER$47))</f>
        <v>3.7708874156962575</v>
      </c>
      <c r="DU26" s="31">
        <f>('post-vaccine carriage (0.1)'!ES25*(1-'invasiveness (0.1)'!$F$90)+'post-vaccine carriage (0.1)'!CU25)*MIN(1000, EXP('invasiveness (0.1)'!$E26+1.96*$M26))/1000*(100000/('post-vaccine carriage (0.1)'!CU$47+'post-vaccine carriage (0.1)'!ES$47))</f>
        <v>1.9396563576625248</v>
      </c>
      <c r="DV26" s="31">
        <f>('post-vaccine carriage (0.1)'!ET25*(1-'invasiveness (0.1)'!$F$90)+'post-vaccine carriage (0.1)'!CV25)*MIN(1000, EXP('invasiveness (0.1)'!$E26+1.96*$M26))/1000*(100000/('post-vaccine carriage (0.1)'!CV$47+'post-vaccine carriage (0.1)'!ET$47))</f>
        <v>4.9731638579734412</v>
      </c>
      <c r="DW26" s="31">
        <f>('post-vaccine carriage (0.1)'!EU25*(1-'invasiveness (0.1)'!$F$90)+'post-vaccine carriage (0.1)'!CW25)*MIN(1000, EXP('invasiveness (0.1)'!$E26+1.96*$M26))/1000*(100000/('post-vaccine carriage (0.1)'!CW$47+'post-vaccine carriage (0.1)'!EU$47))</f>
        <v>12.521510579602088</v>
      </c>
      <c r="DX26" s="31">
        <f>('post-vaccine carriage (0.1)'!EV25*(1-'invasiveness (0.1)'!$F$90)+'post-vaccine carriage (0.1)'!CX25)*MIN(1000, EXP('invasiveness (0.1)'!$E26+1.96*$M26))/1000*(100000/('post-vaccine carriage (0.1)'!CX$47+'post-vaccine carriage (0.1)'!EV$47))</f>
        <v>5.0681140176807729</v>
      </c>
      <c r="DY26" s="31">
        <f>('post-vaccine carriage (0.1)'!EW25*(1-'invasiveness (0.1)'!$F$90)+'post-vaccine carriage (0.1)'!CY25)*MIN(1000, EXP('invasiveness (0.1)'!$E26+1.96*$M26))/1000*(100000/('post-vaccine carriage (0.1)'!CY$47+'post-vaccine carriage (0.1)'!EW$47))</f>
        <v>2.7024640831335422</v>
      </c>
      <c r="DZ26" s="31">
        <f>('post-vaccine carriage (0.1)'!EX25*(1-'invasiveness (0.1)'!$F$90)+'post-vaccine carriage (0.1)'!CZ25)*MIN(1000, EXP('invasiveness (0.1)'!$E26+1.96*$M26))/1000*(100000/('post-vaccine carriage (0.1)'!CZ$47+'post-vaccine carriage (0.1)'!EX$47))</f>
        <v>1.6221154115724055</v>
      </c>
      <c r="EA26" s="31">
        <f>('post-vaccine carriage (0.1)'!EY25*(1-'invasiveness (0.1)'!$F$90)+'post-vaccine carriage (0.1)'!DA25)*MIN(1000, EXP('invasiveness (0.1)'!$E26+1.96*$M26))/1000*(100000/('post-vaccine carriage (0.1)'!DA$47+'post-vaccine carriage (0.1)'!EY$47))</f>
        <v>6.0598137819006883</v>
      </c>
      <c r="EB26" s="31">
        <f>('post-vaccine carriage (0.1)'!EZ25*(1-'invasiveness (0.1)'!$F$90)+'post-vaccine carriage (0.1)'!DB25)*MIN(1000, EXP('invasiveness (0.1)'!$E26+1.96*$M26))/1000*(100000/('post-vaccine carriage (0.1)'!DB$47+'post-vaccine carriage (0.1)'!EZ$47))</f>
        <v>3.6855283016157205</v>
      </c>
      <c r="EC26" s="38">
        <f>('post-vaccine carriage (0.1)'!FA25*(1-'invasiveness (0.1)'!$F$90)+'post-vaccine carriage (0.1)'!DC25)*MIN(1000, EXP('invasiveness (0.1)'!$E26+1.96*$M26))/1000*(100000/('post-vaccine carriage (0.1)'!DC$47+'post-vaccine carriage (0.1)'!FA$47))</f>
        <v>1.1251878719522401</v>
      </c>
      <c r="GE26" s="41">
        <f t="shared" ref="GE26:GN47" si="18">N26-BB26</f>
        <v>0.40204919865371158</v>
      </c>
      <c r="GF26" s="41">
        <f t="shared" si="18"/>
        <v>0.10048536349843702</v>
      </c>
      <c r="GG26" s="41">
        <f t="shared" si="18"/>
        <v>0.12696672314364651</v>
      </c>
      <c r="GH26" s="41">
        <f t="shared" si="18"/>
        <v>0.24303965506788883</v>
      </c>
      <c r="GI26" s="41">
        <f t="shared" si="18"/>
        <v>8.861972498907919E-2</v>
      </c>
      <c r="GJ26" s="41">
        <f t="shared" si="18"/>
        <v>6.184880375869807E-2</v>
      </c>
      <c r="GK26" s="41">
        <f t="shared" si="18"/>
        <v>2.6745923687355379E-2</v>
      </c>
      <c r="GL26" s="41">
        <f t="shared" si="18"/>
        <v>5.8426162538983931E-2</v>
      </c>
      <c r="GM26" s="41">
        <f t="shared" si="18"/>
        <v>6.7973919582038106E-2</v>
      </c>
      <c r="GN26" s="41">
        <f t="shared" si="18"/>
        <v>1.8107913653456126E-2</v>
      </c>
      <c r="GO26" s="41">
        <f t="shared" si="14"/>
        <v>5.8591825443467405E-6</v>
      </c>
      <c r="GP26" s="41">
        <f t="shared" si="14"/>
        <v>1.383763446779345E-6</v>
      </c>
      <c r="GQ26" s="41">
        <f t="shared" si="14"/>
        <v>5.1924456890226866E-6</v>
      </c>
      <c r="GR26" s="41">
        <f t="shared" si="14"/>
        <v>1.4271083249258908E-5</v>
      </c>
      <c r="GS26" s="41">
        <f t="shared" si="14"/>
        <v>6.597871501116859E-6</v>
      </c>
      <c r="GT26" s="41">
        <f t="shared" si="14"/>
        <v>1.9361917825653939E-6</v>
      </c>
      <c r="GU26" s="41">
        <f t="shared" si="10"/>
        <v>5.539557492395748E-7</v>
      </c>
      <c r="GV26" s="41">
        <f t="shared" si="10"/>
        <v>2.4044043660899119E-6</v>
      </c>
      <c r="GW26" s="41">
        <f t="shared" si="10"/>
        <v>8.2408711194478533E-7</v>
      </c>
      <c r="GX26" s="41">
        <f t="shared" si="10"/>
        <v>1.7184538404557927E-7</v>
      </c>
      <c r="GY26" s="41">
        <f t="shared" si="10"/>
        <v>0.26448938763007446</v>
      </c>
      <c r="GZ26" s="41">
        <f t="shared" si="10"/>
        <v>0.13229894980567627</v>
      </c>
      <c r="HA26" s="41">
        <f t="shared" si="10"/>
        <v>0.28635710714389018</v>
      </c>
      <c r="HB26" s="41">
        <f t="shared" si="10"/>
        <v>0.87285284977531197</v>
      </c>
      <c r="HC26" s="41">
        <f t="shared" si="10"/>
        <v>0.25445760794937794</v>
      </c>
      <c r="HD26" s="41">
        <f t="shared" si="10"/>
        <v>0.15496782960858926</v>
      </c>
      <c r="HE26" s="41">
        <f t="shared" si="10"/>
        <v>6.6498400890538711E-2</v>
      </c>
      <c r="HF26" s="41">
        <f t="shared" si="10"/>
        <v>0.32215018796155803</v>
      </c>
      <c r="HG26" s="41">
        <f t="shared" si="10"/>
        <v>0.22193593794421168</v>
      </c>
      <c r="HH26" s="41">
        <f t="shared" si="10"/>
        <v>2.3464938860219456E-2</v>
      </c>
      <c r="HI26" s="41">
        <f t="shared" si="10"/>
        <v>0.83014606822719583</v>
      </c>
      <c r="HJ26" s="41">
        <f t="shared" si="10"/>
        <v>0.42700773624876864</v>
      </c>
      <c r="HK26" s="41">
        <f t="shared" si="15"/>
        <v>1.0948225094606721</v>
      </c>
      <c r="HL26" s="41">
        <f t="shared" si="15"/>
        <v>2.7565614217635375</v>
      </c>
      <c r="HM26" s="41">
        <f t="shared" si="15"/>
        <v>1.1157254145515236</v>
      </c>
      <c r="HN26" s="41">
        <f t="shared" si="15"/>
        <v>0.59493686387990297</v>
      </c>
      <c r="HO26" s="41">
        <f t="shared" si="15"/>
        <v>0.35710234294516502</v>
      </c>
      <c r="HP26" s="41">
        <f t="shared" si="12"/>
        <v>1.3340442263787371</v>
      </c>
      <c r="HQ26" s="41">
        <f t="shared" si="7"/>
        <v>0.81135459419740674</v>
      </c>
      <c r="HR26" s="41">
        <f t="shared" si="7"/>
        <v>0.24770569495923561</v>
      </c>
      <c r="HS26" s="41">
        <f t="shared" ref="HS26:IA47" si="19">CP26-N26</f>
        <v>2.1386311809626797</v>
      </c>
      <c r="HT26" s="41">
        <f t="shared" si="19"/>
        <v>0.53451451296940078</v>
      </c>
      <c r="HU26" s="41">
        <f t="shared" si="19"/>
        <v>0.67537752585731137</v>
      </c>
      <c r="HV26" s="41">
        <f t="shared" si="19"/>
        <v>1.2928074133192982</v>
      </c>
      <c r="HW26" s="41">
        <f t="shared" si="19"/>
        <v>0.47139730098858307</v>
      </c>
      <c r="HX26" s="41">
        <f t="shared" si="19"/>
        <v>0.32899401532577194</v>
      </c>
      <c r="HY26" s="41">
        <f t="shared" si="19"/>
        <v>0.1422703155558161</v>
      </c>
      <c r="HZ26" s="41">
        <f t="shared" si="19"/>
        <v>0.31078786727662888</v>
      </c>
      <c r="IA26" s="41">
        <f t="shared" si="19"/>
        <v>0.3615755096569806</v>
      </c>
      <c r="IB26" s="41">
        <f t="shared" si="16"/>
        <v>9.6321915057008434E-2</v>
      </c>
      <c r="IC26" s="41">
        <f t="shared" si="16"/>
        <v>0.56957949274579545</v>
      </c>
      <c r="ID26" s="41">
        <f t="shared" si="16"/>
        <v>0.13451761847857358</v>
      </c>
      <c r="IE26" s="41">
        <f t="shared" si="16"/>
        <v>0.50476505199811583</v>
      </c>
      <c r="IF26" s="41">
        <f t="shared" si="16"/>
        <v>1.3873123591086518</v>
      </c>
      <c r="IG26" s="41">
        <f t="shared" si="16"/>
        <v>0.64138849990840741</v>
      </c>
      <c r="IH26" s="41">
        <f t="shared" si="16"/>
        <v>0.18821996499088953</v>
      </c>
      <c r="II26" s="41">
        <f t="shared" si="11"/>
        <v>5.3850828552854516E-2</v>
      </c>
      <c r="IJ26" s="41">
        <f t="shared" si="11"/>
        <v>0.23373557809948009</v>
      </c>
      <c r="IK26" s="41">
        <f t="shared" si="11"/>
        <v>8.0110683640117156E-2</v>
      </c>
      <c r="IL26" s="41">
        <f t="shared" si="11"/>
        <v>1.6705334905434379E-2</v>
      </c>
      <c r="IM26" s="41">
        <f t="shared" si="11"/>
        <v>2.9905963354872558</v>
      </c>
      <c r="IN26" s="41">
        <f t="shared" si="11"/>
        <v>1.4959116432718422</v>
      </c>
      <c r="IO26" s="41">
        <f t="shared" si="11"/>
        <v>3.2378558661227461</v>
      </c>
      <c r="IP26" s="41">
        <f t="shared" si="11"/>
        <v>9.8693961120610165</v>
      </c>
      <c r="IQ26" s="41">
        <f t="shared" si="11"/>
        <v>2.877166440169614</v>
      </c>
      <c r="IR26" s="41">
        <f t="shared" si="11"/>
        <v>1.7522299382161033</v>
      </c>
      <c r="IS26" s="41">
        <f t="shared" si="11"/>
        <v>0.75190114734264868</v>
      </c>
      <c r="IT26" s="41">
        <f t="shared" si="11"/>
        <v>3.6425702377966322</v>
      </c>
      <c r="IU26" s="41">
        <f t="shared" si="11"/>
        <v>2.5094420939761601</v>
      </c>
      <c r="IV26" s="41">
        <f t="shared" si="11"/>
        <v>0.26531937933915595</v>
      </c>
      <c r="IW26" s="41">
        <f t="shared" si="11"/>
        <v>2.5369884980171857</v>
      </c>
      <c r="IX26" s="41">
        <f t="shared" si="11"/>
        <v>1.3049675917166415</v>
      </c>
      <c r="IY26" s="41">
        <f t="shared" si="17"/>
        <v>3.3458595061512373</v>
      </c>
      <c r="IZ26" s="41">
        <f t="shared" si="17"/>
        <v>8.4242579574297771</v>
      </c>
      <c r="JA26" s="41">
        <f t="shared" si="17"/>
        <v>3.409740348114247</v>
      </c>
      <c r="JB26" s="41">
        <f t="shared" si="17"/>
        <v>1.8181715706164729</v>
      </c>
      <c r="JC26" s="41">
        <f t="shared" si="17"/>
        <v>1.0913314792920592</v>
      </c>
      <c r="JD26" s="41">
        <f t="shared" si="13"/>
        <v>4.0769389721940223</v>
      </c>
      <c r="JE26" s="41">
        <f t="shared" si="9"/>
        <v>2.479560347359107</v>
      </c>
      <c r="JF26" s="41">
        <f t="shared" si="9"/>
        <v>0.75700713772813488</v>
      </c>
    </row>
    <row r="27" spans="1:266" x14ac:dyDescent="0.25">
      <c r="A27" s="28" t="s">
        <v>17</v>
      </c>
      <c r="B27" s="97">
        <v>1.6502472480000001</v>
      </c>
      <c r="C27" s="97">
        <v>1.1520361459999999</v>
      </c>
      <c r="D27" s="97">
        <v>0.60447658900000001</v>
      </c>
      <c r="E27" s="26">
        <v>4.0040046949999999</v>
      </c>
      <c r="F27" s="97">
        <v>4.8683357660000004</v>
      </c>
      <c r="G27" s="97">
        <v>0.62089859999999997</v>
      </c>
      <c r="H27" s="97">
        <v>1.3389986730000001</v>
      </c>
      <c r="I27" s="26">
        <v>2.7421680180000001</v>
      </c>
      <c r="J27" s="97">
        <f t="shared" si="3"/>
        <v>0.45322070101571293</v>
      </c>
      <c r="K27" s="97">
        <f t="shared" si="3"/>
        <v>1.2690819279779784</v>
      </c>
      <c r="L27" s="97">
        <f t="shared" si="3"/>
        <v>0.86419137329538898</v>
      </c>
      <c r="M27" s="26">
        <f t="shared" si="3"/>
        <v>0.60388323003932554</v>
      </c>
      <c r="N27" s="31">
        <f>('post-vaccine carriage (0.1)'!DN26*(1-'invasiveness (0.1)'!$F$90)+'post-vaccine carriage (0.1)'!BP26)*EXP('invasiveness (0.1)'!$B27)/1000*(100000/('post-vaccine carriage (0.1)'!BP$47+'post-vaccine carriage (0.1)'!DN$47))</f>
        <v>0.13961311893035014</v>
      </c>
      <c r="O27" s="31">
        <f>('post-vaccine carriage (0.1)'!DO26*(1-'invasiveness (0.1)'!$F$90)+'post-vaccine carriage (0.1)'!BQ26)*EXP('invasiveness (0.1)'!$B27)/1000*(100000/('post-vaccine carriage (0.1)'!BQ$47+'post-vaccine carriage (0.1)'!DO$47))</f>
        <v>0.56877099455752655</v>
      </c>
      <c r="P27" s="31">
        <f>('post-vaccine carriage (0.1)'!DP26*(1-'invasiveness (0.1)'!$F$90)+'post-vaccine carriage (0.1)'!BR26)*EXP('invasiveness (0.1)'!$B27)/1000*(100000/('post-vaccine carriage (0.1)'!BR$47+'post-vaccine carriage (0.1)'!DP$47))</f>
        <v>0.37592252849244462</v>
      </c>
      <c r="Q27" s="31">
        <f>('post-vaccine carriage (0.1)'!DQ26*(1-'invasiveness (0.1)'!$F$90)+'post-vaccine carriage (0.1)'!BS26)*EXP('invasiveness (0.1)'!$B27)/1000*(100000/('post-vaccine carriage (0.1)'!BS$47+'post-vaccine carriage (0.1)'!DQ$47))</f>
        <v>0.26828779096243438</v>
      </c>
      <c r="R27" s="31">
        <f>('post-vaccine carriage (0.1)'!DR26*(1-'invasiveness (0.1)'!$F$90)+'post-vaccine carriage (0.1)'!BT26)*EXP('invasiveness (0.1)'!$B27)/1000*(100000/('post-vaccine carriage (0.1)'!BT$47+'post-vaccine carriage (0.1)'!DR$47))</f>
        <v>0.21118340302014058</v>
      </c>
      <c r="S27" s="31">
        <f>('post-vaccine carriage (0.1)'!DS26*(1-'invasiveness (0.1)'!$F$90)+'post-vaccine carriage (0.1)'!BU26)*EXP('invasiveness (0.1)'!$B27)/1000*(100000/('post-vaccine carriage (0.1)'!BU$47+'post-vaccine carriage (0.1)'!DS$47))</f>
        <v>0.17603660778483154</v>
      </c>
      <c r="T27" s="31">
        <f>('post-vaccine carriage (0.1)'!DT26*(1-'invasiveness (0.1)'!$F$90)+'post-vaccine carriage (0.1)'!BV26)*EXP('invasiveness (0.1)'!$B27)/1000*(100000/('post-vaccine carriage (0.1)'!BV$47+'post-vaccine carriage (0.1)'!DT$47))</f>
        <v>0.33435446740864277</v>
      </c>
      <c r="U27" s="31">
        <f>('post-vaccine carriage (0.1)'!DU26*(1-'invasiveness (0.1)'!$F$90)+'post-vaccine carriage (0.1)'!BW26)*EXP('invasiveness (0.1)'!$B27)/1000*(100000/('post-vaccine carriage (0.1)'!BW$47+'post-vaccine carriage (0.1)'!DU$47))</f>
        <v>0.2001559074276649</v>
      </c>
      <c r="V27" s="31">
        <f>('post-vaccine carriage (0.1)'!DV26*(1-'invasiveness (0.1)'!$F$90)+'post-vaccine carriage (0.1)'!BX26)*EXP('invasiveness (0.1)'!$B27)/1000*(100000/('post-vaccine carriage (0.1)'!BX$47+'post-vaccine carriage (0.1)'!DV$47))</f>
        <v>2.8325043653007267E-2</v>
      </c>
      <c r="W27" s="38">
        <f>('post-vaccine carriage (0.1)'!DW26*(1-'invasiveness (0.1)'!$F$90)+'post-vaccine carriage (0.1)'!BY26)*EXP('invasiveness (0.1)'!$B27)/1000*(100000/('post-vaccine carriage (0.1)'!BY$47+'post-vaccine carriage (0.1)'!DW$47))</f>
        <v>6.366642664213297E-2</v>
      </c>
      <c r="X27" s="31">
        <f>('post-vaccine carriage (0.1)'!DX26*(1-'invasiveness (0.1)'!$F$90)+'post-vaccine carriage (0.1)'!BZ26)*EXP('invasiveness (0.1)'!$C27)/1000*(100000/('post-vaccine carriage (0.1)'!BZ$47+'post-vaccine carriage (0.1)'!DX$47))</f>
        <v>9.4438376686265396E-2</v>
      </c>
      <c r="Y27" s="31">
        <f>('post-vaccine carriage (0.1)'!DY26*(1-'invasiveness (0.1)'!$F$90)+'post-vaccine carriage (0.1)'!CA26)*EXP('invasiveness (0.1)'!$C27)/1000*(100000/('post-vaccine carriage (0.1)'!CA$47+'post-vaccine carriage (0.1)'!DY$47))</f>
        <v>0.23020415082098766</v>
      </c>
      <c r="Z27" s="31">
        <f>('post-vaccine carriage (0.1)'!DZ26*(1-'invasiveness (0.1)'!$F$90)+'post-vaccine carriage (0.1)'!CB26)*EXP('invasiveness (0.1)'!$C27)/1000*(100000/('post-vaccine carriage (0.1)'!CB$47+'post-vaccine carriage (0.1)'!DZ$47))</f>
        <v>0.14905129535570241</v>
      </c>
      <c r="AA27" s="31">
        <f>('post-vaccine carriage (0.1)'!EA26*(1-'invasiveness (0.1)'!$F$90)+'post-vaccine carriage (0.1)'!CC26)*EXP('invasiveness (0.1)'!$C27)/1000*(100000/('post-vaccine carriage (0.1)'!CC$47+'post-vaccine carriage (0.1)'!EA$47))</f>
        <v>0.25897357777486718</v>
      </c>
      <c r="AB27" s="31">
        <f>('post-vaccine carriage (0.1)'!EB26*(1-'invasiveness (0.1)'!$F$90)+'post-vaccine carriage (0.1)'!CD26)*EXP('invasiveness (0.1)'!$C27)/1000*(100000/('post-vaccine carriage (0.1)'!CD$47+'post-vaccine carriage (0.1)'!EB$47))</f>
        <v>0.34345241014365724</v>
      </c>
      <c r="AC27" s="31">
        <f>('post-vaccine carriage (0.1)'!EC26*(1-'invasiveness (0.1)'!$F$90)+'post-vaccine carriage (0.1)'!CE26)*EXP('invasiveness (0.1)'!$C27)/1000*(100000/('post-vaccine carriage (0.1)'!CE$47+'post-vaccine carriage (0.1)'!EC$47))</f>
        <v>0.17594059802351195</v>
      </c>
      <c r="AD27" s="31">
        <f>('post-vaccine carriage (0.1)'!ED26*(1-'invasiveness (0.1)'!$F$90)+'post-vaccine carriage (0.1)'!CF26)*EXP('invasiveness (0.1)'!$C27)/1000*(100000/('post-vaccine carriage (0.1)'!CF$47+'post-vaccine carriage (0.1)'!ED$47))</f>
        <v>0.18295792487352222</v>
      </c>
      <c r="AE27" s="31">
        <f>('post-vaccine carriage (0.1)'!EE26*(1-'invasiveness (0.1)'!$F$90)+'post-vaccine carriage (0.1)'!CG26)*EXP('invasiveness (0.1)'!$C27)/1000*(100000/('post-vaccine carriage (0.1)'!CG$47+'post-vaccine carriage (0.1)'!EE$47))</f>
        <v>8.6050184890356568E-2</v>
      </c>
      <c r="AF27" s="31">
        <f>('post-vaccine carriage (0.1)'!EF26*(1-'invasiveness (0.1)'!$F$90)+'post-vaccine carriage (0.1)'!CH26)*EXP('invasiveness (0.1)'!$C27)/1000*(100000/('post-vaccine carriage (0.1)'!CH$47+'post-vaccine carriage (0.1)'!EF$47))</f>
        <v>2.2849314099326737E-2</v>
      </c>
      <c r="AG27" s="38">
        <f>('post-vaccine carriage (0.1)'!EG26*(1-'invasiveness (0.1)'!$F$90)+'post-vaccine carriage (0.1)'!CI26)*EXP('invasiveness (0.1)'!$C27)/1000*(100000/('post-vaccine carriage (0.1)'!CI$47+'post-vaccine carriage (0.1)'!EG$47))</f>
        <v>2.1525349676532777E-2</v>
      </c>
      <c r="AH27" s="31">
        <f>('post-vaccine carriage (0.1)'!EH26*(1-'invasiveness (0.1)'!$F$90)+'post-vaccine carriage (0.1)'!CJ26)*EXP('invasiveness (0.1)'!$D27)/1000*(100000/('post-vaccine carriage (0.1)'!CJ$47+'post-vaccine carriage (0.1)'!EH$47))</f>
        <v>3.9505589512976245E-2</v>
      </c>
      <c r="AI27" s="31">
        <f>('post-vaccine carriage (0.1)'!EI26*(1-'invasiveness (0.1)'!$F$90)+'post-vaccine carriage (0.1)'!CK26)*EXP('invasiveness (0.1)'!$D27)/1000*(100000/('post-vaccine carriage (0.1)'!CK$47+'post-vaccine carriage (0.1)'!EI$47))</f>
        <v>0.13042193161558649</v>
      </c>
      <c r="AJ27" s="31">
        <f>('post-vaccine carriage (0.1)'!EJ26*(1-'invasiveness (0.1)'!$F$90)+'post-vaccine carriage (0.1)'!CL26)*EXP('invasiveness (0.1)'!$D27)/1000*(100000/('post-vaccine carriage (0.1)'!CL$47+'post-vaccine carriage (0.1)'!EJ$47))</f>
        <v>0.14213422200462233</v>
      </c>
      <c r="AK27" s="31">
        <f>('post-vaccine carriage (0.1)'!EK26*(1-'invasiveness (0.1)'!$F$90)+'post-vaccine carriage (0.1)'!CM26)*EXP('invasiveness (0.1)'!$D27)/1000*(100000/('post-vaccine carriage (0.1)'!CM$47+'post-vaccine carriage (0.1)'!EK$47))</f>
        <v>0.17823294950580712</v>
      </c>
      <c r="AL27" s="31">
        <f>('post-vaccine carriage (0.1)'!EL26*(1-'invasiveness (0.1)'!$F$90)+'post-vaccine carriage (0.1)'!CN26)*EXP('invasiveness (0.1)'!$D27)/1000*(100000/('post-vaccine carriage (0.1)'!CN$47+'post-vaccine carriage (0.1)'!EL$47))</f>
        <v>0.24985594716051993</v>
      </c>
      <c r="AM27" s="31">
        <f>('post-vaccine carriage (0.1)'!EM26*(1-'invasiveness (0.1)'!$F$90)+'post-vaccine carriage (0.1)'!CO26)*EXP('invasiveness (0.1)'!$D27)/1000*(100000/('post-vaccine carriage (0.1)'!CO$47+'post-vaccine carriage (0.1)'!EM$47))</f>
        <v>0.12697699082590744</v>
      </c>
      <c r="AN27" s="31">
        <f>('post-vaccine carriage (0.1)'!EN26*(1-'invasiveness (0.1)'!$F$90)+'post-vaccine carriage (0.1)'!CP26)*EXP('invasiveness (0.1)'!$D27)/1000*(100000/('post-vaccine carriage (0.1)'!CP$47+'post-vaccine carriage (0.1)'!EN$47))</f>
        <v>0.23838160486274937</v>
      </c>
      <c r="AO27" s="31">
        <f>('post-vaccine carriage (0.1)'!EO26*(1-'invasiveness (0.1)'!$F$90)+'post-vaccine carriage (0.1)'!CQ26)*EXP('invasiveness (0.1)'!$D27)/1000*(100000/('post-vaccine carriage (0.1)'!CQ$47+'post-vaccine carriage (0.1)'!EO$47))</f>
        <v>0.22698480449450156</v>
      </c>
      <c r="AP27" s="31">
        <f>('post-vaccine carriage (0.1)'!EP26*(1-'invasiveness (0.1)'!$F$90)+'post-vaccine carriage (0.1)'!CR26)*EXP('invasiveness (0.1)'!$D27)/1000*(100000/('post-vaccine carriage (0.1)'!CR$47+'post-vaccine carriage (0.1)'!EP$47))</f>
        <v>8.353692205094429E-2</v>
      </c>
      <c r="AQ27" s="38">
        <f>('post-vaccine carriage (0.1)'!EQ26*(1-'invasiveness (0.1)'!$F$90)+'post-vaccine carriage (0.1)'!CS26)*EXP('invasiveness (0.1)'!$D27)/1000*(100000/('post-vaccine carriage (0.1)'!CS$47+'post-vaccine carriage (0.1)'!EQ$47))</f>
        <v>2.0428282065248316E-2</v>
      </c>
      <c r="AR27" s="31">
        <f>('post-vaccine carriage (0.1)'!ER26*(1-'invasiveness (0.1)'!$F$90)+'post-vaccine carriage (0.1)'!CT26)*EXP('invasiveness (0.1)'!$E27)/1000*(100000/('post-vaccine carriage (0.1)'!CT$47+'post-vaccine carriage (0.1)'!ER$47))</f>
        <v>1.1072931079602664</v>
      </c>
      <c r="AS27" s="31">
        <f>('post-vaccine carriage (0.1)'!ES26*(1-'invasiveness (0.1)'!$F$90)+'post-vaccine carriage (0.1)'!CU26)*EXP('invasiveness (0.1)'!$E27)/1000*(100000/('post-vaccine carriage (0.1)'!CU$47+'post-vaccine carriage (0.1)'!ES$47))</f>
        <v>4.0146470955620899</v>
      </c>
      <c r="AT27" s="31">
        <f>('post-vaccine carriage (0.1)'!ET26*(1-'invasiveness (0.1)'!$F$90)+'post-vaccine carriage (0.1)'!CV26)*EXP('invasiveness (0.1)'!$E27)/1000*(100000/('post-vaccine carriage (0.1)'!CV$47+'post-vaccine carriage (0.1)'!ET$47))</f>
        <v>4.3056003810700556</v>
      </c>
      <c r="AU27" s="31">
        <f>('post-vaccine carriage (0.1)'!EU26*(1-'invasiveness (0.1)'!$F$90)+'post-vaccine carriage (0.1)'!CW26)*EXP('invasiveness (0.1)'!$E27)/1000*(100000/('post-vaccine carriage (0.1)'!CW$47+'post-vaccine carriage (0.1)'!EU$47))</f>
        <v>5.2002843478698306</v>
      </c>
      <c r="AV27" s="31">
        <f>('post-vaccine carriage (0.1)'!EV26*(1-'invasiveness (0.1)'!$F$90)+'post-vaccine carriage (0.1)'!CX26)*EXP('invasiveness (0.1)'!$E27)/1000*(100000/('post-vaccine carriage (0.1)'!CX$47+'post-vaccine carriage (0.1)'!EV$47))</f>
        <v>5.8875490280133747</v>
      </c>
      <c r="AW27" s="31">
        <f>('post-vaccine carriage (0.1)'!EW26*(1-'invasiveness (0.1)'!$F$90)+'post-vaccine carriage (0.1)'!CY26)*EXP('invasiveness (0.1)'!$E27)/1000*(100000/('post-vaccine carriage (0.1)'!CY$47+'post-vaccine carriage (0.1)'!EW$47))</f>
        <v>3.957873141087112</v>
      </c>
      <c r="AX27" s="31">
        <f>('post-vaccine carriage (0.1)'!EX26*(1-'invasiveness (0.1)'!$F$90)+'post-vaccine carriage (0.1)'!CZ26)*EXP('invasiveness (0.1)'!$E27)/1000*(100000/('post-vaccine carriage (0.1)'!CZ$47+'post-vaccine carriage (0.1)'!EX$47))</f>
        <v>6.0433373262315095</v>
      </c>
      <c r="AY27" s="31">
        <f>('post-vaccine carriage (0.1)'!EY26*(1-'invasiveness (0.1)'!$F$90)+'post-vaccine carriage (0.1)'!DA26)*EXP('invasiveness (0.1)'!$E27)/1000*(100000/('post-vaccine carriage (0.1)'!DA$47+'post-vaccine carriage (0.1)'!EY$47))</f>
        <v>5.213142628553471</v>
      </c>
      <c r="AZ27" s="31">
        <f>('post-vaccine carriage (0.1)'!EZ26*(1-'invasiveness (0.1)'!$F$90)+'post-vaccine carriage (0.1)'!DB26)*EXP('invasiveness (0.1)'!$E27)/1000*(100000/('post-vaccine carriage (0.1)'!DB$47+'post-vaccine carriage (0.1)'!EZ$47))</f>
        <v>2.7851456847762148</v>
      </c>
      <c r="BA27" s="38">
        <f>('post-vaccine carriage (0.1)'!FA26*(1-'invasiveness (0.1)'!$F$90)+'post-vaccine carriage (0.1)'!DC26)*EXP('invasiveness (0.1)'!$E27)/1000*(100000/('post-vaccine carriage (0.1)'!DC$47+'post-vaccine carriage (0.1)'!FA$47))</f>
        <v>2.9120780219691076</v>
      </c>
      <c r="BB27" s="31">
        <f>('post-vaccine carriage (0.1)'!DN26*(1-'invasiveness (0.1)'!$F$90)+'post-vaccine carriage (0.1)'!BP26)*EXP('invasiveness (0.1)'!$B27-1.96*$J27)/1000*(100000/('post-vaccine carriage (0.1)'!BP$47+'post-vaccine carriage (0.1)'!DN$47))</f>
        <v>5.7429757197480114E-2</v>
      </c>
      <c r="BC27" s="31">
        <f>('post-vaccine carriage (0.1)'!DO26*(1-'invasiveness (0.1)'!$F$90)+'post-vaccine carriage (0.1)'!BQ26)*EXP('invasiveness (0.1)'!$B27-1.96*$J27)/1000*(100000/('post-vaccine carriage (0.1)'!BQ$47+'post-vaccine carriage (0.1)'!DO$47))</f>
        <v>0.23396354417598503</v>
      </c>
      <c r="BD27" s="31">
        <f>('post-vaccine carriage (0.1)'!DP26*(1-'invasiveness (0.1)'!$F$90)+'post-vaccine carriage (0.1)'!BR26)*EXP('invasiveness (0.1)'!$B27-1.96*$J27)/1000*(100000/('post-vaccine carriage (0.1)'!BR$47+'post-vaccine carriage (0.1)'!DP$47))</f>
        <v>0.15463546478862231</v>
      </c>
      <c r="BE27" s="31">
        <f>('post-vaccine carriage (0.1)'!DQ26*(1-'invasiveness (0.1)'!$F$90)+'post-vaccine carriage (0.1)'!BS26)*EXP('invasiveness (0.1)'!$B27-1.96*$J27)/1000*(100000/('post-vaccine carriage (0.1)'!BS$47+'post-vaccine carriage (0.1)'!DQ$47))</f>
        <v>0.11035999204134578</v>
      </c>
      <c r="BF27" s="31">
        <f>('post-vaccine carriage (0.1)'!DR26*(1-'invasiveness (0.1)'!$F$90)+'post-vaccine carriage (0.1)'!BT26)*EXP('invasiveness (0.1)'!$B27-1.96*$J27)/1000*(100000/('post-vaccine carriage (0.1)'!BT$47+'post-vaccine carriage (0.1)'!DR$47))</f>
        <v>8.68701426664263E-2</v>
      </c>
      <c r="BG27" s="31">
        <f>('post-vaccine carriage (0.1)'!DS26*(1-'invasiveness (0.1)'!$F$90)+'post-vaccine carriage (0.1)'!BU26)*EXP('invasiveness (0.1)'!$B27-1.96*$J27)/1000*(100000/('post-vaccine carriage (0.1)'!BU$47+'post-vaccine carriage (0.1)'!DS$47))</f>
        <v>7.2412533438168072E-2</v>
      </c>
      <c r="BH27" s="31">
        <f>('post-vaccine carriage (0.1)'!DT26*(1-'invasiveness (0.1)'!$F$90)+'post-vaccine carriage (0.1)'!BV26)*EXP('invasiveness (0.1)'!$B27-1.96*$J27)/1000*(100000/('post-vaccine carriage (0.1)'!BV$47+'post-vaccine carriage (0.1)'!DT$47))</f>
        <v>0.13753647241954767</v>
      </c>
      <c r="BI27" s="31">
        <f>('post-vaccine carriage (0.1)'!DU26*(1-'invasiveness (0.1)'!$F$90)+'post-vaccine carriage (0.1)'!BW26)*EXP('invasiveness (0.1)'!$B27-1.96*$J27)/1000*(100000/('post-vaccine carriage (0.1)'!BW$47+'post-vaccine carriage (0.1)'!DU$47))</f>
        <v>8.2333990195768439E-2</v>
      </c>
      <c r="BJ27" s="31">
        <f>('post-vaccine carriage (0.1)'!DV26*(1-'invasiveness (0.1)'!$F$90)+'post-vaccine carriage (0.1)'!BX26)*EXP('invasiveness (0.1)'!$B27-1.96*$J27)/1000*(100000/('post-vaccine carriage (0.1)'!BX$47+'post-vaccine carriage (0.1)'!DV$47))</f>
        <v>1.1651486565612483E-2</v>
      </c>
      <c r="BK27" s="38">
        <f>('post-vaccine carriage (0.1)'!DW26*(1-'invasiveness (0.1)'!$F$90)+'post-vaccine carriage (0.1)'!BY26)*EXP('invasiveness (0.1)'!$B27-1.96*$J27)/1000*(100000/('post-vaccine carriage (0.1)'!BY$47+'post-vaccine carriage (0.1)'!DW$47))</f>
        <v>2.6189139328037975E-2</v>
      </c>
      <c r="BL27" s="31">
        <f>('post-vaccine carriage (0.1)'!DX26*(1-'invasiveness (0.1)'!$F$90)+'post-vaccine carriage (0.1)'!BZ26)*EXP('invasiveness (0.1)'!$C27-1.96*$K27)/1000*(100000/('post-vaccine carriage (0.1)'!BZ$47+'post-vaccine carriage (0.1)'!DX$47))</f>
        <v>7.850262293305767E-3</v>
      </c>
      <c r="BM27" s="31">
        <f>('post-vaccine carriage (0.1)'!DY26*(1-'invasiveness (0.1)'!$F$90)+'post-vaccine carriage (0.1)'!CA26)*EXP('invasiveness (0.1)'!$C27-1.96*$K27)/1000*(100000/('post-vaccine carriage (0.1)'!CA$47+'post-vaccine carriage (0.1)'!DY$47))</f>
        <v>1.9135896108804007E-2</v>
      </c>
      <c r="BN27" s="31">
        <f>('post-vaccine carriage (0.1)'!DZ26*(1-'invasiveness (0.1)'!$F$90)+'post-vaccine carriage (0.1)'!CB26)*EXP('invasiveness (0.1)'!$C27-1.96*$K27)/1000*(100000/('post-vaccine carriage (0.1)'!CB$47+'post-vaccine carriage (0.1)'!DZ$47))</f>
        <v>1.2390002928432623E-2</v>
      </c>
      <c r="BO27" s="31">
        <f>('post-vaccine carriage (0.1)'!EA26*(1-'invasiveness (0.1)'!$F$90)+'post-vaccine carriage (0.1)'!CC26)*EXP('invasiveness (0.1)'!$C27-1.96*$K27)/1000*(100000/('post-vaccine carriage (0.1)'!CC$47+'post-vaccine carriage (0.1)'!EA$47))</f>
        <v>2.1527376728662031E-2</v>
      </c>
      <c r="BP27" s="31">
        <f>('post-vaccine carriage (0.1)'!EB26*(1-'invasiveness (0.1)'!$F$90)+'post-vaccine carriage (0.1)'!CD26)*EXP('invasiveness (0.1)'!$C27-1.96*$K27)/1000*(100000/('post-vaccine carriage (0.1)'!CD$47+'post-vaccine carriage (0.1)'!EB$47))</f>
        <v>2.8549744283013059E-2</v>
      </c>
      <c r="BQ27" s="31">
        <f>('post-vaccine carriage (0.1)'!EC26*(1-'invasiveness (0.1)'!$F$90)+'post-vaccine carriage (0.1)'!CE26)*EXP('invasiveness (0.1)'!$C27-1.96*$K27)/1000*(100000/('post-vaccine carriage (0.1)'!CE$47+'post-vaccine carriage (0.1)'!EC$47))</f>
        <v>1.4625196778996671E-2</v>
      </c>
      <c r="BR27" s="31">
        <f>('post-vaccine carriage (0.1)'!ED26*(1-'invasiveness (0.1)'!$F$90)+'post-vaccine carriage (0.1)'!CF26)*EXP('invasiveness (0.1)'!$C27-1.96*$K27)/1000*(100000/('post-vaccine carriage (0.1)'!CF$47+'post-vaccine carriage (0.1)'!ED$47))</f>
        <v>1.5208517440611235E-2</v>
      </c>
      <c r="BS27" s="31">
        <f>('post-vaccine carriage (0.1)'!EE26*(1-'invasiveness (0.1)'!$F$90)+'post-vaccine carriage (0.1)'!CG26)*EXP('invasiveness (0.1)'!$C27-1.96*$K27)/1000*(100000/('post-vaccine carriage (0.1)'!CG$47+'post-vaccine carriage (0.1)'!EE$47))</f>
        <v>7.1529874345563496E-3</v>
      </c>
      <c r="BT27" s="31">
        <f>('post-vaccine carriage (0.1)'!EF26*(1-'invasiveness (0.1)'!$F$90)+'post-vaccine carriage (0.1)'!CH26)*EXP('invasiveness (0.1)'!$C27-1.96*$K27)/1000*(100000/('post-vaccine carriage (0.1)'!CH$47+'post-vaccine carriage (0.1)'!EF$47))</f>
        <v>1.899366710820767E-3</v>
      </c>
      <c r="BU27" s="38">
        <f>('post-vaccine carriage (0.1)'!EG26*(1-'invasiveness (0.1)'!$F$90)+'post-vaccine carriage (0.1)'!CI26)*EXP('invasiveness (0.1)'!$C27-1.96*$K27)/1000*(100000/('post-vaccine carriage (0.1)'!CI$47+'post-vaccine carriage (0.1)'!EG$47))</f>
        <v>1.7893111555408834E-3</v>
      </c>
      <c r="BV27" s="31">
        <f>('post-vaccine carriage (0.1)'!EH26*(1-'invasiveness (0.1)'!$F$90)+'post-vaccine carriage (0.1)'!CJ26)*EXP('invasiveness (0.1)'!$D27-1.96*$L27)/1000*(100000/('post-vaccine carriage (0.1)'!CJ$47+'post-vaccine carriage (0.1)'!EH$47))</f>
        <v>7.2617952428264557E-3</v>
      </c>
      <c r="BW27" s="31">
        <f>('post-vaccine carriage (0.1)'!EI26*(1-'invasiveness (0.1)'!$F$90)+'post-vaccine carriage (0.1)'!CK26)*EXP('invasiveness (0.1)'!$D27-1.96*$L27)/1000*(100000/('post-vaccine carriage (0.1)'!CK$47+'post-vaccine carriage (0.1)'!EI$47))</f>
        <v>2.3973755973321541E-2</v>
      </c>
      <c r="BX27" s="31">
        <f>('post-vaccine carriage (0.1)'!EJ26*(1-'invasiveness (0.1)'!$F$90)+'post-vaccine carriage (0.1)'!CL26)*EXP('invasiveness (0.1)'!$D27-1.96*$L27)/1000*(100000/('post-vaccine carriage (0.1)'!CL$47+'post-vaccine carriage (0.1)'!EJ$47))</f>
        <v>2.6126672957429976E-2</v>
      </c>
      <c r="BY27" s="31">
        <f>('post-vaccine carriage (0.1)'!EK26*(1-'invasiveness (0.1)'!$F$90)+'post-vaccine carriage (0.1)'!CM26)*EXP('invasiveness (0.1)'!$D27-1.96*$L27)/1000*(100000/('post-vaccine carriage (0.1)'!CM$47+'post-vaccine carriage (0.1)'!EK$47))</f>
        <v>3.2762229365317211E-2</v>
      </c>
      <c r="BZ27" s="31">
        <f>('post-vaccine carriage (0.1)'!EL26*(1-'invasiveness (0.1)'!$F$90)+'post-vaccine carriage (0.1)'!CN26)*EXP('invasiveness (0.1)'!$D27-1.96*$L27)/1000*(100000/('post-vaccine carriage (0.1)'!CN$47+'post-vaccine carriage (0.1)'!EL$47))</f>
        <v>4.5927747208687829E-2</v>
      </c>
      <c r="CA27" s="31">
        <f>('post-vaccine carriage (0.1)'!EM26*(1-'invasiveness (0.1)'!$F$90)+'post-vaccine carriage (0.1)'!CO26)*EXP('invasiveness (0.1)'!$D27-1.96*$L27)/1000*(100000/('post-vaccine carriage (0.1)'!CO$47+'post-vaccine carriage (0.1)'!EM$47))</f>
        <v>2.334051761523824E-2</v>
      </c>
      <c r="CB27" s="31">
        <f>('post-vaccine carriage (0.1)'!EN26*(1-'invasiveness (0.1)'!$F$90)+'post-vaccine carriage (0.1)'!CP26)*EXP('invasiveness (0.1)'!$D27-1.96*$L27)/1000*(100000/('post-vaccine carriage (0.1)'!CP$47+'post-vaccine carriage (0.1)'!EN$47))</f>
        <v>4.3818569106557646E-2</v>
      </c>
      <c r="CC27" s="31">
        <f>('post-vaccine carriage (0.1)'!EO26*(1-'invasiveness (0.1)'!$F$90)+'post-vaccine carriage (0.1)'!CQ26)*EXP('invasiveness (0.1)'!$D27-1.96*$L27)/1000*(100000/('post-vaccine carriage (0.1)'!CQ$47+'post-vaccine carriage (0.1)'!EO$47))</f>
        <v>4.1723644522014998E-2</v>
      </c>
      <c r="CD27" s="31">
        <f>('post-vaccine carriage (0.1)'!EP26*(1-'invasiveness (0.1)'!$F$90)+'post-vaccine carriage (0.1)'!CR26)*EXP('invasiveness (0.1)'!$D27-1.96*$L27)/1000*(100000/('post-vaccine carriage (0.1)'!CR$47+'post-vaccine carriage (0.1)'!EP$47))</f>
        <v>1.5355498566871278E-2</v>
      </c>
      <c r="CE27" s="38">
        <f>('post-vaccine carriage (0.1)'!EQ26*(1-'invasiveness (0.1)'!$F$90)+'post-vaccine carriage (0.1)'!CS26)*EXP('invasiveness (0.1)'!$D27-1.96*$L27)/1000*(100000/('post-vaccine carriage (0.1)'!CS$47+'post-vaccine carriage (0.1)'!EQ$47))</f>
        <v>3.755063608703031E-3</v>
      </c>
      <c r="CF27" s="31">
        <f>('post-vaccine carriage (0.1)'!ER26*(1-'invasiveness (0.1)'!$F$90)+'post-vaccine carriage (0.1)'!CT26)*EXP('invasiveness (0.1)'!$E27-1.96*$M27)/1000*(100000/('post-vaccine carriage (0.1)'!CT$47+'post-vaccine carriage (0.1)'!ER$47))</f>
        <v>0.33902116654696357</v>
      </c>
      <c r="CG27" s="31">
        <f>('post-vaccine carriage (0.1)'!ES26*(1-'invasiveness (0.1)'!$F$90)+'post-vaccine carriage (0.1)'!CU26)*EXP('invasiveness (0.1)'!$E27-1.96*$M27)/1000*(100000/('post-vaccine carriage (0.1)'!CU$47+'post-vaccine carriage (0.1)'!ES$47))</f>
        <v>1.2291689813901361</v>
      </c>
      <c r="CH27" s="31">
        <f>('post-vaccine carriage (0.1)'!ET26*(1-'invasiveness (0.1)'!$F$90)+'post-vaccine carriage (0.1)'!CV26)*EXP('invasiveness (0.1)'!$E27-1.96*$M27)/1000*(100000/('post-vaccine carriage (0.1)'!CV$47+'post-vaccine carriage (0.1)'!ET$47))</f>
        <v>1.3182504735031728</v>
      </c>
      <c r="CI27" s="31">
        <f>('post-vaccine carriage (0.1)'!EU26*(1-'invasiveness (0.1)'!$F$90)+'post-vaccine carriage (0.1)'!CW26)*EXP('invasiveness (0.1)'!$E27-1.96*$M27)/1000*(100000/('post-vaccine carriage (0.1)'!CW$47+'post-vaccine carriage (0.1)'!EU$47))</f>
        <v>1.5921768620400454</v>
      </c>
      <c r="CJ27" s="31">
        <f>('post-vaccine carriage (0.1)'!EV26*(1-'invasiveness (0.1)'!$F$90)+'post-vaccine carriage (0.1)'!CX26)*EXP('invasiveness (0.1)'!$E27-1.96*$M27)/1000*(100000/('post-vaccine carriage (0.1)'!CX$47+'post-vaccine carriage (0.1)'!EV$47))</f>
        <v>1.8025974561120084</v>
      </c>
      <c r="CK27" s="31">
        <f>('post-vaccine carriage (0.1)'!EW26*(1-'invasiveness (0.1)'!$F$90)+'post-vaccine carriage (0.1)'!CY26)*EXP('invasiveness (0.1)'!$E27-1.96*$M27)/1000*(100000/('post-vaccine carriage (0.1)'!CY$47+'post-vaccine carriage (0.1)'!EW$47))</f>
        <v>1.2117864363916879</v>
      </c>
      <c r="CL27" s="31">
        <f>('post-vaccine carriage (0.1)'!EX26*(1-'invasiveness (0.1)'!$F$90)+'post-vaccine carriage (0.1)'!CZ26)*EXP('invasiveness (0.1)'!$E27-1.96*$M27)/1000*(100000/('post-vaccine carriage (0.1)'!CZ$47+'post-vaccine carriage (0.1)'!EX$47))</f>
        <v>1.8502953332292686</v>
      </c>
      <c r="CM27" s="31">
        <f>('post-vaccine carriage (0.1)'!EY26*(1-'invasiveness (0.1)'!$F$90)+'post-vaccine carriage (0.1)'!DA26)*EXP('invasiveness (0.1)'!$E27-1.96*$M27)/1000*(100000/('post-vaccine carriage (0.1)'!DA$47+'post-vaccine carriage (0.1)'!EY$47))</f>
        <v>1.5961136961861424</v>
      </c>
      <c r="CN27" s="31">
        <f>('post-vaccine carriage (0.1)'!EZ26*(1-'invasiveness (0.1)'!$F$90)+'post-vaccine carriage (0.1)'!DB26)*EXP('invasiveness (0.1)'!$E27-1.96*$M27)/1000*(100000/('post-vaccine carriage (0.1)'!DB$47+'post-vaccine carriage (0.1)'!EZ$47))</f>
        <v>0.85273116238880819</v>
      </c>
      <c r="CO27" s="38">
        <f>('post-vaccine carriage (0.1)'!FA26*(1-'invasiveness (0.1)'!$F$90)+'post-vaccine carriage (0.1)'!DC26)*EXP('invasiveness (0.1)'!$E27-1.96*$M27)/1000*(100000/('post-vaccine carriage (0.1)'!DC$47+'post-vaccine carriage (0.1)'!FA$47))</f>
        <v>0.89159417771718608</v>
      </c>
      <c r="CP27" s="31">
        <f>('post-vaccine carriage (0.1)'!DN26*(1-'invasiveness (0.1)'!$F$90)+'post-vaccine carriage (0.1)'!BP26)*MIN(1000, EXP('invasiveness (0.1)'!$B27+1.96*$J27))/1000*(100000/('post-vaccine carriage (0.1)'!BP$47+'post-vaccine carriage (0.1)'!DN$47))</f>
        <v>0.3394028449473464</v>
      </c>
      <c r="CQ27" s="31">
        <f>('post-vaccine carriage (0.1)'!DO26*(1-'invasiveness (0.1)'!$F$90)+'post-vaccine carriage (0.1)'!BQ26)*MIN(1000, EXP('invasiveness (0.1)'!$B27+1.96*$J27))/1000*(100000/('post-vaccine carriage (0.1)'!BQ$47+'post-vaccine carriage (0.1)'!DO$47))</f>
        <v>1.3826959468806135</v>
      </c>
      <c r="CR27" s="31">
        <f>('post-vaccine carriage (0.1)'!DP26*(1-'invasiveness (0.1)'!$F$90)+'post-vaccine carriage (0.1)'!BR26)*MIN(1000, EXP('invasiveness (0.1)'!$B27+1.96*$J27))/1000*(100000/('post-vaccine carriage (0.1)'!BR$47+'post-vaccine carriage (0.1)'!DP$47))</f>
        <v>0.91387669459477505</v>
      </c>
      <c r="CS27" s="31">
        <f>('post-vaccine carriage (0.1)'!DQ26*(1-'invasiveness (0.1)'!$F$90)+'post-vaccine carriage (0.1)'!BS26)*MIN(1000, EXP('invasiveness (0.1)'!$B27+1.96*$J27))/1000*(100000/('post-vaccine carriage (0.1)'!BS$47+'post-vaccine carriage (0.1)'!DQ$47))</f>
        <v>0.65221406279674765</v>
      </c>
      <c r="CT27" s="31">
        <f>('post-vaccine carriage (0.1)'!DR26*(1-'invasiveness (0.1)'!$F$90)+'post-vaccine carriage (0.1)'!BT26)*MIN(1000, EXP('invasiveness (0.1)'!$B27+1.96*$J27))/1000*(100000/('post-vaccine carriage (0.1)'!BT$47+'post-vaccine carriage (0.1)'!DR$47))</f>
        <v>0.51339192433954151</v>
      </c>
      <c r="CU27" s="31">
        <f>('post-vaccine carriage (0.1)'!DS26*(1-'invasiveness (0.1)'!$F$90)+'post-vaccine carriage (0.1)'!BU26)*MIN(1000, EXP('invasiveness (0.1)'!$B27+1.96*$J27))/1000*(100000/('post-vaccine carriage (0.1)'!BU$47+'post-vaccine carriage (0.1)'!DS$47))</f>
        <v>0.42794922106753175</v>
      </c>
      <c r="CV27" s="31">
        <f>('post-vaccine carriage (0.1)'!DT26*(1-'invasiveness (0.1)'!$F$90)+'post-vaccine carriage (0.1)'!BV26)*MIN(1000, EXP('invasiveness (0.1)'!$B27+1.96*$J27))/1000*(100000/('post-vaccine carriage (0.1)'!BV$47+'post-vaccine carriage (0.1)'!DT$47))</f>
        <v>0.81282373983752365</v>
      </c>
      <c r="CW27" s="31">
        <f>('post-vaccine carriage (0.1)'!DU26*(1-'invasiveness (0.1)'!$F$90)+'post-vaccine carriage (0.1)'!BW26)*MIN(1000, EXP('invasiveness (0.1)'!$B27+1.96*$J27))/1000*(100000/('post-vaccine carriage (0.1)'!BW$47+'post-vaccine carriage (0.1)'!DU$47))</f>
        <v>0.48658381772745624</v>
      </c>
      <c r="CX27" s="31">
        <f>('post-vaccine carriage (0.1)'!DV26*(1-'invasiveness (0.1)'!$F$90)+'post-vaccine carriage (0.1)'!BX26)*MIN(1000, EXP('invasiveness (0.1)'!$B27+1.96*$J27))/1000*(100000/('post-vaccine carriage (0.1)'!BX$47+'post-vaccine carriage (0.1)'!DV$47))</f>
        <v>6.8858861350160463E-2</v>
      </c>
      <c r="CY27" s="38">
        <f>('post-vaccine carriage (0.1)'!DW26*(1-'invasiveness (0.1)'!$F$90)+'post-vaccine carriage (0.1)'!BY26)*MIN(1000, EXP('invasiveness (0.1)'!$B27+1.96*$J27))/1000*(100000/('post-vaccine carriage (0.1)'!BY$47+'post-vaccine carriage (0.1)'!DW$47))</f>
        <v>0.15477461212474947</v>
      </c>
      <c r="CZ27" s="31">
        <f>('post-vaccine carriage (0.1)'!DX26*(1-'invasiveness (0.1)'!$F$90)+'post-vaccine carriage (0.1)'!BZ26)*MIN(1000, EXP('invasiveness (0.1)'!$C27+1.96*$K27))/1000*(100000/('post-vaccine carriage (0.1)'!BZ$47+'post-vaccine carriage (0.1)'!DX$47))</f>
        <v>1.1360903187581655</v>
      </c>
      <c r="DA27" s="31">
        <f>('post-vaccine carriage (0.1)'!DY26*(1-'invasiveness (0.1)'!$F$90)+'post-vaccine carriage (0.1)'!CA26)*MIN(1000, EXP('invasiveness (0.1)'!$C27+1.96*$K27))/1000*(100000/('post-vaccine carriage (0.1)'!CA$47+'post-vaccine carriage (0.1)'!DY$47))</f>
        <v>2.7693477616044686</v>
      </c>
      <c r="DB27" s="31">
        <f>('post-vaccine carriage (0.1)'!DZ26*(1-'invasiveness (0.1)'!$F$90)+'post-vaccine carriage (0.1)'!CB26)*MIN(1000, EXP('invasiveness (0.1)'!$C27+1.96*$K27))/1000*(100000/('post-vaccine carriage (0.1)'!CB$47+'post-vaccine carriage (0.1)'!DZ$47))</f>
        <v>1.7930817914684114</v>
      </c>
      <c r="DC27" s="31">
        <f>('post-vaccine carriage (0.1)'!EA26*(1-'invasiveness (0.1)'!$F$90)+'post-vaccine carriage (0.1)'!CC26)*MIN(1000, EXP('invasiveness (0.1)'!$C27+1.96*$K27))/1000*(100000/('post-vaccine carriage (0.1)'!CC$47+'post-vaccine carriage (0.1)'!EA$47))</f>
        <v>3.1154429464794138</v>
      </c>
      <c r="DD27" s="31">
        <f>('post-vaccine carriage (0.1)'!EB26*(1-'invasiveness (0.1)'!$F$90)+'post-vaccine carriage (0.1)'!CD26)*MIN(1000, EXP('invasiveness (0.1)'!$C27+1.96*$K27))/1000*(100000/('post-vaccine carriage (0.1)'!CD$47+'post-vaccine carriage (0.1)'!EB$47))</f>
        <v>4.1317203006848722</v>
      </c>
      <c r="DE27" s="31">
        <f>('post-vaccine carriage (0.1)'!EC26*(1-'invasiveness (0.1)'!$F$90)+'post-vaccine carriage (0.1)'!CE26)*MIN(1000, EXP('invasiveness (0.1)'!$C27+1.96*$K27))/1000*(100000/('post-vaccine carriage (0.1)'!CE$47+'post-vaccine carriage (0.1)'!EC$47))</f>
        <v>2.1165591479306323</v>
      </c>
      <c r="DF27" s="31">
        <f>('post-vaccine carriage (0.1)'!ED26*(1-'invasiveness (0.1)'!$F$90)+'post-vaccine carriage (0.1)'!CF26)*MIN(1000, EXP('invasiveness (0.1)'!$C27+1.96*$K27))/1000*(100000/('post-vaccine carriage (0.1)'!CF$47+'post-vaccine carriage (0.1)'!ED$47))</f>
        <v>2.2009773408051587</v>
      </c>
      <c r="DG27" s="31">
        <f>('post-vaccine carriage (0.1)'!EE26*(1-'invasiveness (0.1)'!$F$90)+'post-vaccine carriage (0.1)'!CG26)*MIN(1000, EXP('invasiveness (0.1)'!$C27+1.96*$K27))/1000*(100000/('post-vaccine carriage (0.1)'!CG$47+'post-vaccine carriage (0.1)'!EE$47))</f>
        <v>1.0351806692533083</v>
      </c>
      <c r="DH27" s="31">
        <f>('post-vaccine carriage (0.1)'!EF26*(1-'invasiveness (0.1)'!$F$90)+'post-vaccine carriage (0.1)'!CH26)*MIN(1000, EXP('invasiveness (0.1)'!$C27+1.96*$K27))/1000*(100000/('post-vaccine carriage (0.1)'!CH$47+'post-vaccine carriage (0.1)'!EF$47))</f>
        <v>0.27487643741217416</v>
      </c>
      <c r="DI27" s="38">
        <f>('post-vaccine carriage (0.1)'!EG26*(1-'invasiveness (0.1)'!$F$90)+'post-vaccine carriage (0.1)'!CI26)*MIN(1000, EXP('invasiveness (0.1)'!$C27+1.96*$K27))/1000*(100000/('post-vaccine carriage (0.1)'!CI$47+'post-vaccine carriage (0.1)'!EG$47))</f>
        <v>0.25894919240971725</v>
      </c>
      <c r="DJ27" s="31">
        <f>('post-vaccine carriage (0.1)'!EH26*(1-'invasiveness (0.1)'!$F$90)+'post-vaccine carriage (0.1)'!CJ26)*MIN(1000, EXP('invasiveness (0.1)'!$D27+1.96*$L27))/1000*(100000/('post-vaccine carriage (0.1)'!CJ$47+'post-vaccine carriage (0.1)'!EH$47))</f>
        <v>0.21491815048207319</v>
      </c>
      <c r="DK27" s="31">
        <f>('post-vaccine carriage (0.1)'!EI26*(1-'invasiveness (0.1)'!$F$90)+'post-vaccine carriage (0.1)'!CK26)*MIN(1000, EXP('invasiveness (0.1)'!$D27+1.96*$L27))/1000*(100000/('post-vaccine carriage (0.1)'!CK$47+'post-vaccine carriage (0.1)'!EI$47))</f>
        <v>0.70952087212657211</v>
      </c>
      <c r="DL27" s="31">
        <f>('post-vaccine carriage (0.1)'!EJ26*(1-'invasiveness (0.1)'!$F$90)+'post-vaccine carriage (0.1)'!CL26)*MIN(1000, EXP('invasiveness (0.1)'!$D27+1.96*$L27))/1000*(100000/('post-vaccine carriage (0.1)'!CL$47+'post-vaccine carriage (0.1)'!EJ$47))</f>
        <v>0.77323802758108684</v>
      </c>
      <c r="DM27" s="31">
        <f>('post-vaccine carriage (0.1)'!EK26*(1-'invasiveness (0.1)'!$F$90)+'post-vaccine carriage (0.1)'!CM26)*MIN(1000, EXP('invasiveness (0.1)'!$D27+1.96*$L27))/1000*(100000/('post-vaccine carriage (0.1)'!CM$47+'post-vaccine carriage (0.1)'!EK$47))</f>
        <v>0.9696221809364659</v>
      </c>
      <c r="DN27" s="31">
        <f>('post-vaccine carriage (0.1)'!EL26*(1-'invasiveness (0.1)'!$F$90)+'post-vaccine carriage (0.1)'!CN26)*MIN(1000, EXP('invasiveness (0.1)'!$D27+1.96*$L27))/1000*(100000/('post-vaccine carriage (0.1)'!CN$47+'post-vaccine carriage (0.1)'!EL$47))</f>
        <v>1.3592653270759922</v>
      </c>
      <c r="DO27" s="31">
        <f>('post-vaccine carriage (0.1)'!EM26*(1-'invasiveness (0.1)'!$F$90)+'post-vaccine carriage (0.1)'!CO26)*MIN(1000, EXP('invasiveness (0.1)'!$D27+1.96*$L27))/1000*(100000/('post-vaccine carriage (0.1)'!CO$47+'post-vaccine carriage (0.1)'!EM$47))</f>
        <v>0.69077971898430912</v>
      </c>
      <c r="DP27" s="31">
        <f>('post-vaccine carriage (0.1)'!EN26*(1-'invasiveness (0.1)'!$F$90)+'post-vaccine carriage (0.1)'!CP26)*MIN(1000, EXP('invasiveness (0.1)'!$D27+1.96*$L27))/1000*(100000/('post-vaccine carriage (0.1)'!CP$47+'post-vaccine carriage (0.1)'!EN$47))</f>
        <v>1.2968426558784123</v>
      </c>
      <c r="DQ27" s="31">
        <f>('post-vaccine carriage (0.1)'!EO26*(1-'invasiveness (0.1)'!$F$90)+'post-vaccine carriage (0.1)'!CQ26)*MIN(1000, EXP('invasiveness (0.1)'!$D27+1.96*$L27))/1000*(100000/('post-vaccine carriage (0.1)'!CQ$47+'post-vaccine carriage (0.1)'!EO$47))</f>
        <v>1.2348418279765103</v>
      </c>
      <c r="DR27" s="31">
        <f>('post-vaccine carriage (0.1)'!EP26*(1-'invasiveness (0.1)'!$F$90)+'post-vaccine carriage (0.1)'!CR26)*MIN(1000, EXP('invasiveness (0.1)'!$D27+1.96*$L27))/1000*(100000/('post-vaccine carriage (0.1)'!CR$47+'post-vaccine carriage (0.1)'!EP$47))</f>
        <v>0.45445723011567551</v>
      </c>
      <c r="DS27" s="38">
        <f>('post-vaccine carriage (0.1)'!EQ26*(1-'invasiveness (0.1)'!$F$90)+'post-vaccine carriage (0.1)'!CS26)*MIN(1000, EXP('invasiveness (0.1)'!$D27+1.96*$L27))/1000*(100000/('post-vaccine carriage (0.1)'!CS$47+'post-vaccine carriage (0.1)'!EQ$47))</f>
        <v>0.11113385860365844</v>
      </c>
      <c r="DT27" s="31">
        <f>('post-vaccine carriage (0.1)'!ER26*(1-'invasiveness (0.1)'!$F$90)+'post-vaccine carriage (0.1)'!CT26)*MIN(1000, EXP('invasiveness (0.1)'!$E27+1.96*$M27))/1000*(100000/('post-vaccine carriage (0.1)'!CT$47+'post-vaccine carriage (0.1)'!ER$47))</f>
        <v>3.6165825261723255</v>
      </c>
      <c r="DU27" s="31">
        <f>('post-vaccine carriage (0.1)'!ES26*(1-'invasiveness (0.1)'!$F$90)+'post-vaccine carriage (0.1)'!CU26)*MIN(1000, EXP('invasiveness (0.1)'!$E27+1.96*$M27))/1000*(100000/('post-vaccine carriage (0.1)'!CU$47+'post-vaccine carriage (0.1)'!ES$47))</f>
        <v>13.112429247667036</v>
      </c>
      <c r="DV27" s="31">
        <f>('post-vaccine carriage (0.1)'!ET26*(1-'invasiveness (0.1)'!$F$90)+'post-vaccine carriage (0.1)'!CV26)*MIN(1000, EXP('invasiveness (0.1)'!$E27+1.96*$M27))/1000*(100000/('post-vaccine carriage (0.1)'!CV$47+'post-vaccine carriage (0.1)'!ET$47))</f>
        <v>14.062725570055322</v>
      </c>
      <c r="DW27" s="31">
        <f>('post-vaccine carriage (0.1)'!EU26*(1-'invasiveness (0.1)'!$F$90)+'post-vaccine carriage (0.1)'!CW26)*MIN(1000, EXP('invasiveness (0.1)'!$E27+1.96*$M27))/1000*(100000/('post-vaccine carriage (0.1)'!CW$47+'post-vaccine carriage (0.1)'!EU$47))</f>
        <v>16.984895298660479</v>
      </c>
      <c r="DX27" s="31">
        <f>('post-vaccine carriage (0.1)'!EV26*(1-'invasiveness (0.1)'!$F$90)+'post-vaccine carriage (0.1)'!CX26)*MIN(1000, EXP('invasiveness (0.1)'!$E27+1.96*$M27))/1000*(100000/('post-vaccine carriage (0.1)'!CX$47+'post-vaccine carriage (0.1)'!EV$47))</f>
        <v>19.229603059590335</v>
      </c>
      <c r="DY27" s="31">
        <f>('post-vaccine carriage (0.1)'!EW26*(1-'invasiveness (0.1)'!$F$90)+'post-vaccine carriage (0.1)'!CY26)*MIN(1000, EXP('invasiveness (0.1)'!$E27+1.96*$M27))/1000*(100000/('post-vaccine carriage (0.1)'!CY$47+'post-vaccine carriage (0.1)'!EW$47))</f>
        <v>12.926997142816193</v>
      </c>
      <c r="DZ27" s="31">
        <f>('post-vaccine carriage (0.1)'!EX26*(1-'invasiveness (0.1)'!$F$90)+'post-vaccine carriage (0.1)'!CZ26)*MIN(1000, EXP('invasiveness (0.1)'!$E27+1.96*$M27))/1000*(100000/('post-vaccine carriage (0.1)'!CZ$47+'post-vaccine carriage (0.1)'!EX$47))</f>
        <v>19.738430607659968</v>
      </c>
      <c r="EA27" s="31">
        <f>('post-vaccine carriage (0.1)'!EY26*(1-'invasiveness (0.1)'!$F$90)+'post-vaccine carriage (0.1)'!DA26)*MIN(1000, EXP('invasiveness (0.1)'!$E27+1.96*$M27))/1000*(100000/('post-vaccine carriage (0.1)'!DA$47+'post-vaccine carriage (0.1)'!EY$47))</f>
        <v>17.026892338922686</v>
      </c>
      <c r="EB27" s="31">
        <f>('post-vaccine carriage (0.1)'!EZ26*(1-'invasiveness (0.1)'!$F$90)+'post-vaccine carriage (0.1)'!DB26)*MIN(1000, EXP('invasiveness (0.1)'!$E27+1.96*$M27))/1000*(100000/('post-vaccine carriage (0.1)'!DB$47+'post-vaccine carriage (0.1)'!EZ$47))</f>
        <v>9.0966963886921963</v>
      </c>
      <c r="EC27" s="38">
        <f>('post-vaccine carriage (0.1)'!FA26*(1-'invasiveness (0.1)'!$F$90)+'post-vaccine carriage (0.1)'!DC26)*MIN(1000, EXP('invasiveness (0.1)'!$E27+1.96*$M27))/1000*(100000/('post-vaccine carriage (0.1)'!DC$47+'post-vaccine carriage (0.1)'!FA$47))</f>
        <v>9.5112761141486857</v>
      </c>
      <c r="GE27" s="41">
        <f t="shared" si="18"/>
        <v>8.2183361732870025E-2</v>
      </c>
      <c r="GF27" s="41">
        <f t="shared" si="18"/>
        <v>0.33480745038154153</v>
      </c>
      <c r="GG27" s="41">
        <f t="shared" si="18"/>
        <v>0.22128706370382231</v>
      </c>
      <c r="GH27" s="41">
        <f t="shared" si="18"/>
        <v>0.1579277989210886</v>
      </c>
      <c r="GI27" s="41">
        <f t="shared" si="18"/>
        <v>0.12431326035371427</v>
      </c>
      <c r="GJ27" s="41">
        <f t="shared" si="18"/>
        <v>0.10362407434666347</v>
      </c>
      <c r="GK27" s="41">
        <f t="shared" si="18"/>
        <v>0.19681799498909511</v>
      </c>
      <c r="GL27" s="41">
        <f t="shared" si="18"/>
        <v>0.11782191723189646</v>
      </c>
      <c r="GM27" s="41">
        <f t="shared" si="18"/>
        <v>1.6673557087394784E-2</v>
      </c>
      <c r="GN27" s="41">
        <f t="shared" si="18"/>
        <v>3.7477287314094998E-2</v>
      </c>
      <c r="GO27" s="41">
        <f t="shared" si="14"/>
        <v>8.6588114392959631E-2</v>
      </c>
      <c r="GP27" s="41">
        <f t="shared" si="14"/>
        <v>0.21106825471218366</v>
      </c>
      <c r="GQ27" s="41">
        <f t="shared" si="14"/>
        <v>0.13666129242726979</v>
      </c>
      <c r="GR27" s="41">
        <f t="shared" si="14"/>
        <v>0.23744620104620515</v>
      </c>
      <c r="GS27" s="41">
        <f t="shared" si="14"/>
        <v>0.31490266586064419</v>
      </c>
      <c r="GT27" s="41">
        <f t="shared" si="14"/>
        <v>0.16131540124451527</v>
      </c>
      <c r="GU27" s="41">
        <f t="shared" si="10"/>
        <v>0.16774940743291097</v>
      </c>
      <c r="GV27" s="41">
        <f t="shared" si="10"/>
        <v>7.8897197455800219E-2</v>
      </c>
      <c r="GW27" s="41">
        <f t="shared" si="10"/>
        <v>2.094994738850597E-2</v>
      </c>
      <c r="GX27" s="41">
        <f t="shared" si="10"/>
        <v>1.9736038520991893E-2</v>
      </c>
      <c r="GY27" s="41">
        <f t="shared" si="10"/>
        <v>3.2243794270149791E-2</v>
      </c>
      <c r="GZ27" s="41">
        <f t="shared" si="10"/>
        <v>0.10644817564226494</v>
      </c>
      <c r="HA27" s="41">
        <f t="shared" si="10"/>
        <v>0.11600754904719236</v>
      </c>
      <c r="HB27" s="41">
        <f t="shared" si="10"/>
        <v>0.1454707201404899</v>
      </c>
      <c r="HC27" s="41">
        <f t="shared" si="10"/>
        <v>0.20392819995183209</v>
      </c>
      <c r="HD27" s="41">
        <f t="shared" si="10"/>
        <v>0.1036364732106692</v>
      </c>
      <c r="HE27" s="41">
        <f t="shared" si="10"/>
        <v>0.19456303575619172</v>
      </c>
      <c r="HF27" s="41">
        <f t="shared" si="10"/>
        <v>0.18526115997248657</v>
      </c>
      <c r="HG27" s="41">
        <f t="shared" si="10"/>
        <v>6.8181423484073009E-2</v>
      </c>
      <c r="HH27" s="41">
        <f t="shared" si="10"/>
        <v>1.6673218456545284E-2</v>
      </c>
      <c r="HI27" s="41">
        <f t="shared" si="10"/>
        <v>0.76827194141330279</v>
      </c>
      <c r="HJ27" s="41">
        <f t="shared" si="10"/>
        <v>2.785478114171954</v>
      </c>
      <c r="HK27" s="41">
        <f t="shared" si="15"/>
        <v>2.987349907566883</v>
      </c>
      <c r="HL27" s="41">
        <f t="shared" si="15"/>
        <v>3.6081074858297852</v>
      </c>
      <c r="HM27" s="41">
        <f t="shared" si="15"/>
        <v>4.0849515719013665</v>
      </c>
      <c r="HN27" s="41">
        <f t="shared" si="15"/>
        <v>2.7460867046954238</v>
      </c>
      <c r="HO27" s="41">
        <f t="shared" si="15"/>
        <v>4.1930419930022413</v>
      </c>
      <c r="HP27" s="41">
        <f t="shared" si="12"/>
        <v>3.6170289323673286</v>
      </c>
      <c r="HQ27" s="41">
        <f t="shared" si="7"/>
        <v>1.9324145223874067</v>
      </c>
      <c r="HR27" s="41">
        <f t="shared" si="7"/>
        <v>2.0204838442519213</v>
      </c>
      <c r="HS27" s="41">
        <f t="shared" si="19"/>
        <v>0.19978972601699627</v>
      </c>
      <c r="HT27" s="41">
        <f t="shared" si="19"/>
        <v>0.81392495232308693</v>
      </c>
      <c r="HU27" s="41">
        <f t="shared" si="19"/>
        <v>0.53795416610233038</v>
      </c>
      <c r="HV27" s="41">
        <f t="shared" si="19"/>
        <v>0.38392627183431327</v>
      </c>
      <c r="HW27" s="41">
        <f t="shared" si="19"/>
        <v>0.3022085213194009</v>
      </c>
      <c r="HX27" s="41">
        <f t="shared" si="19"/>
        <v>0.2519126132827002</v>
      </c>
      <c r="HY27" s="41">
        <f t="shared" si="19"/>
        <v>0.47846927242888088</v>
      </c>
      <c r="HZ27" s="41">
        <f t="shared" si="19"/>
        <v>0.28642791029979131</v>
      </c>
      <c r="IA27" s="41">
        <f t="shared" si="19"/>
        <v>4.0533817697153196E-2</v>
      </c>
      <c r="IB27" s="41">
        <f t="shared" si="16"/>
        <v>9.1108185482616497E-2</v>
      </c>
      <c r="IC27" s="41">
        <f t="shared" si="16"/>
        <v>1.0416519420719001</v>
      </c>
      <c r="ID27" s="41">
        <f t="shared" si="16"/>
        <v>2.5391436107834808</v>
      </c>
      <c r="IE27" s="41">
        <f t="shared" si="16"/>
        <v>1.644030496112709</v>
      </c>
      <c r="IF27" s="41">
        <f t="shared" si="16"/>
        <v>2.8564693687045466</v>
      </c>
      <c r="IG27" s="41">
        <f t="shared" si="16"/>
        <v>3.7882678905412148</v>
      </c>
      <c r="IH27" s="41">
        <f t="shared" si="16"/>
        <v>1.9406185499071202</v>
      </c>
      <c r="II27" s="41">
        <f t="shared" si="11"/>
        <v>2.0180194159316365</v>
      </c>
      <c r="IJ27" s="41">
        <f t="shared" si="11"/>
        <v>0.94913048436295178</v>
      </c>
      <c r="IK27" s="41">
        <f t="shared" si="11"/>
        <v>0.25202712331284743</v>
      </c>
      <c r="IL27" s="41">
        <f t="shared" si="11"/>
        <v>0.23742384273318448</v>
      </c>
      <c r="IM27" s="41">
        <f t="shared" si="11"/>
        <v>0.17541256096909694</v>
      </c>
      <c r="IN27" s="41">
        <f t="shared" si="11"/>
        <v>0.57909894051098565</v>
      </c>
      <c r="IO27" s="41">
        <f t="shared" si="11"/>
        <v>0.6311038055764645</v>
      </c>
      <c r="IP27" s="41">
        <f t="shared" si="11"/>
        <v>0.79138923143065876</v>
      </c>
      <c r="IQ27" s="41">
        <f t="shared" si="11"/>
        <v>1.1094093799154723</v>
      </c>
      <c r="IR27" s="41">
        <f t="shared" si="11"/>
        <v>0.56380272815840171</v>
      </c>
      <c r="IS27" s="41">
        <f t="shared" si="11"/>
        <v>1.0584610510156629</v>
      </c>
      <c r="IT27" s="41">
        <f t="shared" si="11"/>
        <v>1.0078570234820088</v>
      </c>
      <c r="IU27" s="41">
        <f t="shared" si="11"/>
        <v>0.3709203080647312</v>
      </c>
      <c r="IV27" s="41">
        <f t="shared" si="11"/>
        <v>9.0705576538410132E-2</v>
      </c>
      <c r="IW27" s="41">
        <f t="shared" si="11"/>
        <v>2.5092894182120591</v>
      </c>
      <c r="IX27" s="41">
        <f t="shared" si="11"/>
        <v>9.097782152104946</v>
      </c>
      <c r="IY27" s="41">
        <f t="shared" si="17"/>
        <v>9.7571251889852668</v>
      </c>
      <c r="IZ27" s="41">
        <f t="shared" si="17"/>
        <v>11.784610950790649</v>
      </c>
      <c r="JA27" s="41">
        <f t="shared" si="17"/>
        <v>13.342054031576961</v>
      </c>
      <c r="JB27" s="41">
        <f t="shared" si="17"/>
        <v>8.9691240017290816</v>
      </c>
      <c r="JC27" s="41">
        <f t="shared" si="17"/>
        <v>13.695093281428459</v>
      </c>
      <c r="JD27" s="41">
        <f t="shared" si="13"/>
        <v>11.813749710369216</v>
      </c>
      <c r="JE27" s="41">
        <f t="shared" si="9"/>
        <v>6.3115507039159819</v>
      </c>
      <c r="JF27" s="41">
        <f t="shared" si="9"/>
        <v>6.5991980921795781</v>
      </c>
    </row>
    <row r="28" spans="1:266" x14ac:dyDescent="0.25">
      <c r="A28" s="28">
        <v>38</v>
      </c>
      <c r="B28" s="97">
        <v>2.6853049530000002</v>
      </c>
      <c r="C28" s="97">
        <v>-9.1458689139999994</v>
      </c>
      <c r="D28" s="97">
        <v>-7.6737293390000003</v>
      </c>
      <c r="E28" s="26">
        <v>3.5837151999999999</v>
      </c>
      <c r="F28" s="97">
        <v>3.4100243149999998</v>
      </c>
      <c r="G28" s="97">
        <v>2.9254382999999998E-2</v>
      </c>
      <c r="H28" s="97">
        <v>9.8993880000000003E-3</v>
      </c>
      <c r="I28" s="26">
        <v>2.8488930790000002</v>
      </c>
      <c r="J28" s="97">
        <f t="shared" si="3"/>
        <v>0.54152843039348453</v>
      </c>
      <c r="K28" s="97">
        <f t="shared" si="3"/>
        <v>5.8466154320377708</v>
      </c>
      <c r="L28" s="97">
        <f t="shared" si="3"/>
        <v>10.050688815047625</v>
      </c>
      <c r="M28" s="26">
        <f t="shared" si="3"/>
        <v>0.59246394345580411</v>
      </c>
      <c r="N28" s="31">
        <f>('post-vaccine carriage (0.1)'!DN27*(1-'invasiveness (0.1)'!$F$90)+'post-vaccine carriage (0.1)'!BP27)*EXP('invasiveness (0.1)'!$B28)/1000*(100000/('post-vaccine carriage (0.1)'!BP$47+'post-vaccine carriage (0.1)'!DN$47))</f>
        <v>2.0635043198789491</v>
      </c>
      <c r="O28" s="31">
        <f>('post-vaccine carriage (0.1)'!DO27*(1-'invasiveness (0.1)'!$F$90)+'post-vaccine carriage (0.1)'!BQ27)*EXP('invasiveness (0.1)'!$B28)/1000*(100000/('post-vaccine carriage (0.1)'!BQ$47+'post-vaccine carriage (0.1)'!DO$47))</f>
        <v>1.6110667482253158</v>
      </c>
      <c r="P28" s="31">
        <f>('post-vaccine carriage (0.1)'!DP27*(1-'invasiveness (0.1)'!$F$90)+'post-vaccine carriage (0.1)'!BR27)*EXP('invasiveness (0.1)'!$B28)/1000*(100000/('post-vaccine carriage (0.1)'!BR$47+'post-vaccine carriage (0.1)'!DP$47))</f>
        <v>1.0877207818004853</v>
      </c>
      <c r="Q28" s="31">
        <f>('post-vaccine carriage (0.1)'!DQ27*(1-'invasiveness (0.1)'!$F$90)+'post-vaccine carriage (0.1)'!BS27)*EXP('invasiveness (0.1)'!$B28)/1000*(100000/('post-vaccine carriage (0.1)'!BS$47+'post-vaccine carriage (0.1)'!DQ$47))</f>
        <v>1.2653764410270347</v>
      </c>
      <c r="R28" s="31">
        <f>('post-vaccine carriage (0.1)'!DR27*(1-'invasiveness (0.1)'!$F$90)+'post-vaccine carriage (0.1)'!BT27)*EXP('invasiveness (0.1)'!$B28)/1000*(100000/('post-vaccine carriage (0.1)'!BT$47+'post-vaccine carriage (0.1)'!DR$47))</f>
        <v>0.85769419499264499</v>
      </c>
      <c r="S28" s="31">
        <f>('post-vaccine carriage (0.1)'!DS27*(1-'invasiveness (0.1)'!$F$90)+'post-vaccine carriage (0.1)'!BU27)*EXP('invasiveness (0.1)'!$B28)/1000*(100000/('post-vaccine carriage (0.1)'!BU$47+'post-vaccine carriage (0.1)'!DS$47))</f>
        <v>0.71909187965098897</v>
      </c>
      <c r="T28" s="31">
        <f>('post-vaccine carriage (0.1)'!DT27*(1-'invasiveness (0.1)'!$F$90)+'post-vaccine carriage (0.1)'!BV27)*EXP('invasiveness (0.1)'!$B28)/1000*(100000/('post-vaccine carriage (0.1)'!BV$47+'post-vaccine carriage (0.1)'!DT$47))</f>
        <v>0.35298662329697184</v>
      </c>
      <c r="U28" s="31">
        <f>('post-vaccine carriage (0.1)'!DU27*(1-'invasiveness (0.1)'!$F$90)+'post-vaccine carriage (0.1)'!BW27)*EXP('invasiveness (0.1)'!$B28)/1000*(100000/('post-vaccine carriage (0.1)'!BW$47+'post-vaccine carriage (0.1)'!DU$47))</f>
        <v>0.73155187244159736</v>
      </c>
      <c r="V28" s="31">
        <f>('post-vaccine carriage (0.1)'!DV27*(1-'invasiveness (0.1)'!$F$90)+'post-vaccine carriage (0.1)'!BX27)*EXP('invasiveness (0.1)'!$B28)/1000*(100000/('post-vaccine carriage (0.1)'!BX$47+'post-vaccine carriage (0.1)'!DV$47))</f>
        <v>0.9070721708498477</v>
      </c>
      <c r="W28" s="38">
        <f>('post-vaccine carriage (0.1)'!DW27*(1-'invasiveness (0.1)'!$F$90)+'post-vaccine carriage (0.1)'!BY27)*EXP('invasiveness (0.1)'!$B28)/1000*(100000/('post-vaccine carriage (0.1)'!BY$47+'post-vaccine carriage (0.1)'!DW$47))</f>
        <v>0.69703704496284502</v>
      </c>
      <c r="X28" s="31">
        <f>('post-vaccine carriage (0.1)'!DX27*(1-'invasiveness (0.1)'!$F$90)+'post-vaccine carriage (0.1)'!BZ27)*EXP('invasiveness (0.1)'!$C28)/1000*(100000/('post-vaccine carriage (0.1)'!BZ$47+'post-vaccine carriage (0.1)'!DX$47))</f>
        <v>9.0940455729756484E-6</v>
      </c>
      <c r="Y28" s="31">
        <f>('post-vaccine carriage (0.1)'!DY27*(1-'invasiveness (0.1)'!$F$90)+'post-vaccine carriage (0.1)'!CA27)*EXP('invasiveness (0.1)'!$C28)/1000*(100000/('post-vaccine carriage (0.1)'!CA$47+'post-vaccine carriage (0.1)'!DY$47))</f>
        <v>9.1279001713859558E-6</v>
      </c>
      <c r="Z28" s="31">
        <f>('post-vaccine carriage (0.1)'!DZ27*(1-'invasiveness (0.1)'!$F$90)+'post-vaccine carriage (0.1)'!CB27)*EXP('invasiveness (0.1)'!$C28)/1000*(100000/('post-vaccine carriage (0.1)'!CB$47+'post-vaccine carriage (0.1)'!DZ$47))</f>
        <v>1.233057959568149E-5</v>
      </c>
      <c r="AA28" s="31">
        <f>('post-vaccine carriage (0.1)'!EA27*(1-'invasiveness (0.1)'!$F$90)+'post-vaccine carriage (0.1)'!CC27)*EXP('invasiveness (0.1)'!$C28)/1000*(100000/('post-vaccine carriage (0.1)'!CC$47+'post-vaccine carriage (0.1)'!EA$47))</f>
        <v>1.9650210285405869E-5</v>
      </c>
      <c r="AB28" s="31">
        <f>('post-vaccine carriage (0.1)'!EB27*(1-'invasiveness (0.1)'!$F$90)+'post-vaccine carriage (0.1)'!CD27)*EXP('invasiveness (0.1)'!$C28)/1000*(100000/('post-vaccine carriage (0.1)'!CD$47+'post-vaccine carriage (0.1)'!EB$47))</f>
        <v>1.2168043969067757E-5</v>
      </c>
      <c r="AC28" s="31">
        <f>('post-vaccine carriage (0.1)'!EC27*(1-'invasiveness (0.1)'!$F$90)+'post-vaccine carriage (0.1)'!CE27)*EXP('invasiveness (0.1)'!$C28)/1000*(100000/('post-vaccine carriage (0.1)'!CE$47+'post-vaccine carriage (0.1)'!EC$47))</f>
        <v>1.3273710999131703E-5</v>
      </c>
      <c r="AD28" s="31">
        <f>('post-vaccine carriage (0.1)'!ED27*(1-'invasiveness (0.1)'!$F$90)+'post-vaccine carriage (0.1)'!CF27)*EXP('invasiveness (0.1)'!$C28)/1000*(100000/('post-vaccine carriage (0.1)'!CF$47+'post-vaccine carriage (0.1)'!ED$47))</f>
        <v>3.4714243613554066E-6</v>
      </c>
      <c r="AE28" s="31">
        <f>('post-vaccine carriage (0.1)'!EE27*(1-'invasiveness (0.1)'!$F$90)+'post-vaccine carriage (0.1)'!CG27)*EXP('invasiveness (0.1)'!$C28)/1000*(100000/('post-vaccine carriage (0.1)'!CG$47+'post-vaccine carriage (0.1)'!EE$47))</f>
        <v>4.5315678932168458E-6</v>
      </c>
      <c r="AF28" s="31">
        <f>('post-vaccine carriage (0.1)'!EF27*(1-'invasiveness (0.1)'!$F$90)+'post-vaccine carriage (0.1)'!CH27)*EXP('invasiveness (0.1)'!$C28)/1000*(100000/('post-vaccine carriage (0.1)'!CH$47+'post-vaccine carriage (0.1)'!EF$47))</f>
        <v>4.1676259257775869E-6</v>
      </c>
      <c r="AG28" s="38">
        <f>('post-vaccine carriage (0.1)'!EG27*(1-'invasiveness (0.1)'!$F$90)+'post-vaccine carriage (0.1)'!CI27)*EXP('invasiveness (0.1)'!$C28)/1000*(100000/('post-vaccine carriage (0.1)'!CI$47+'post-vaccine carriage (0.1)'!EG$47))</f>
        <v>1.2695941750941871E-6</v>
      </c>
      <c r="AH28" s="31">
        <f>('post-vaccine carriage (0.1)'!EH27*(1-'invasiveness (0.1)'!$F$90)+'post-vaccine carriage (0.1)'!CJ27)*EXP('invasiveness (0.1)'!$D28)/1000*(100000/('post-vaccine carriage (0.1)'!CJ$47+'post-vaccine carriage (0.1)'!EH$47))</f>
        <v>2.7092130345163605E-5</v>
      </c>
      <c r="AI28" s="31">
        <f>('post-vaccine carriage (0.1)'!EI27*(1-'invasiveness (0.1)'!$F$90)+'post-vaccine carriage (0.1)'!CK27)*EXP('invasiveness (0.1)'!$D28)/1000*(100000/('post-vaccine carriage (0.1)'!CK$47+'post-vaccine carriage (0.1)'!EI$47))</f>
        <v>3.2122364948512953E-5</v>
      </c>
      <c r="AJ28" s="31">
        <f>('post-vaccine carriage (0.1)'!EJ27*(1-'invasiveness (0.1)'!$F$90)+'post-vaccine carriage (0.1)'!CL27)*EXP('invasiveness (0.1)'!$D28)/1000*(100000/('post-vaccine carriage (0.1)'!CL$47+'post-vaccine carriage (0.1)'!EJ$47))</f>
        <v>4.3120665698622068E-5</v>
      </c>
      <c r="AK28" s="31">
        <f>('post-vaccine carriage (0.1)'!EK27*(1-'invasiveness (0.1)'!$F$90)+'post-vaccine carriage (0.1)'!CM27)*EXP('invasiveness (0.1)'!$D28)/1000*(100000/('post-vaccine carriage (0.1)'!CM$47+'post-vaccine carriage (0.1)'!EK$47))</f>
        <v>7.6455708650216089E-5</v>
      </c>
      <c r="AL28" s="31">
        <f>('post-vaccine carriage (0.1)'!EL27*(1-'invasiveness (0.1)'!$F$90)+'post-vaccine carriage (0.1)'!CN27)*EXP('invasiveness (0.1)'!$D28)/1000*(100000/('post-vaccine carriage (0.1)'!CN$47+'post-vaccine carriage (0.1)'!EL$47))</f>
        <v>7.1520136688970357E-5</v>
      </c>
      <c r="AM28" s="31">
        <f>('post-vaccine carriage (0.1)'!EM27*(1-'invasiveness (0.1)'!$F$90)+'post-vaccine carriage (0.1)'!CO27)*EXP('invasiveness (0.1)'!$D28)/1000*(100000/('post-vaccine carriage (0.1)'!CO$47+'post-vaccine carriage (0.1)'!EM$47))</f>
        <v>6.1478849666515094E-5</v>
      </c>
      <c r="AN28" s="31">
        <f>('post-vaccine carriage (0.1)'!EN27*(1-'invasiveness (0.1)'!$F$90)+'post-vaccine carriage (0.1)'!CP27)*EXP('invasiveness (0.1)'!$D28)/1000*(100000/('post-vaccine carriage (0.1)'!CP$47+'post-vaccine carriage (0.1)'!EN$47))</f>
        <v>4.5410349877406941E-5</v>
      </c>
      <c r="AO28" s="31">
        <f>('post-vaccine carriage (0.1)'!EO27*(1-'invasiveness (0.1)'!$F$90)+'post-vaccine carriage (0.1)'!CQ27)*EXP('invasiveness (0.1)'!$D28)/1000*(100000/('post-vaccine carriage (0.1)'!CQ$47+'post-vaccine carriage (0.1)'!EO$47))</f>
        <v>4.3492185293432009E-5</v>
      </c>
      <c r="AP28" s="31">
        <f>('post-vaccine carriage (0.1)'!EP27*(1-'invasiveness (0.1)'!$F$90)+'post-vaccine carriage (0.1)'!CR27)*EXP('invasiveness (0.1)'!$D28)/1000*(100000/('post-vaccine carriage (0.1)'!CR$47+'post-vaccine carriage (0.1)'!EP$47))</f>
        <v>6.577502301610008E-5</v>
      </c>
      <c r="AQ28" s="38">
        <f>('post-vaccine carriage (0.1)'!EQ27*(1-'invasiveness (0.1)'!$F$90)+'post-vaccine carriage (0.1)'!CS27)*EXP('invasiveness (0.1)'!$D28)/1000*(100000/('post-vaccine carriage (0.1)'!CS$47+'post-vaccine carriage (0.1)'!EQ$47))</f>
        <v>1.1292900297871077E-5</v>
      </c>
      <c r="AR28" s="31">
        <f>('post-vaccine carriage (0.1)'!ER27*(1-'invasiveness (0.1)'!$F$90)+'post-vaccine carriage (0.1)'!CT27)*EXP('invasiveness (0.1)'!$E28)/1000*(100000/('post-vaccine carriage (0.1)'!CT$47+'post-vaccine carriage (0.1)'!ER$47))</f>
        <v>2.2274567780669416</v>
      </c>
      <c r="AS28" s="31">
        <f>('post-vaccine carriage (0.1)'!ES27*(1-'invasiveness (0.1)'!$F$90)+'post-vaccine carriage (0.1)'!CU27)*EXP('invasiveness (0.1)'!$E28)/1000*(100000/('post-vaccine carriage (0.1)'!CU$47+'post-vaccine carriage (0.1)'!ES$47))</f>
        <v>2.3187832206035282</v>
      </c>
      <c r="AT28" s="31">
        <f>('post-vaccine carriage (0.1)'!ET27*(1-'invasiveness (0.1)'!$F$90)+'post-vaccine carriage (0.1)'!CV27)*EXP('invasiveness (0.1)'!$E28)/1000*(100000/('post-vaccine carriage (0.1)'!CV$47+'post-vaccine carriage (0.1)'!ET$47))</f>
        <v>3.375548408917409</v>
      </c>
      <c r="AU28" s="31">
        <f>('post-vaccine carriage (0.1)'!EU27*(1-'invasiveness (0.1)'!$F$90)+'post-vaccine carriage (0.1)'!CW27)*EXP('invasiveness (0.1)'!$E28)/1000*(100000/('post-vaccine carriage (0.1)'!CW$47+'post-vaccine carriage (0.1)'!EU$47))</f>
        <v>5.8297024525315155</v>
      </c>
      <c r="AV28" s="31">
        <f>('post-vaccine carriage (0.1)'!EV27*(1-'invasiveness (0.1)'!$F$90)+'post-vaccine carriage (0.1)'!CX27)*EXP('invasiveness (0.1)'!$E28)/1000*(100000/('post-vaccine carriage (0.1)'!CX$47+'post-vaccine carriage (0.1)'!EV$47))</f>
        <v>5.7781647892216803</v>
      </c>
      <c r="AW28" s="31">
        <f>('post-vaccine carriage (0.1)'!EW27*(1-'invasiveness (0.1)'!$F$90)+'post-vaccine carriage (0.1)'!CY27)*EXP('invasiveness (0.1)'!$E28)/1000*(100000/('post-vaccine carriage (0.1)'!CY$47+'post-vaccine carriage (0.1)'!EW$47))</f>
        <v>4.8346325431937887</v>
      </c>
      <c r="AX28" s="31">
        <f>('post-vaccine carriage (0.1)'!EX27*(1-'invasiveness (0.1)'!$F$90)+'post-vaccine carriage (0.1)'!CZ27)*EXP('invasiveness (0.1)'!$E28)/1000*(100000/('post-vaccine carriage (0.1)'!CZ$47+'post-vaccine carriage (0.1)'!EX$47))</f>
        <v>3.7870955927817103</v>
      </c>
      <c r="AY28" s="31">
        <f>('post-vaccine carriage (0.1)'!EY27*(1-'invasiveness (0.1)'!$F$90)+'post-vaccine carriage (0.1)'!DA27)*EXP('invasiveness (0.1)'!$E28)/1000*(100000/('post-vaccine carriage (0.1)'!DA$47+'post-vaccine carriage (0.1)'!EY$47))</f>
        <v>3.8808589714719095</v>
      </c>
      <c r="AZ28" s="31">
        <f>('post-vaccine carriage (0.1)'!EZ27*(1-'invasiveness (0.1)'!$F$90)+'post-vaccine carriage (0.1)'!DB27)*EXP('invasiveness (0.1)'!$E28)/1000*(100000/('post-vaccine carriage (0.1)'!DB$47+'post-vaccine carriage (0.1)'!EZ$47))</f>
        <v>4.5278675246253526</v>
      </c>
      <c r="BA28" s="38">
        <f>('post-vaccine carriage (0.1)'!FA27*(1-'invasiveness (0.1)'!$F$90)+'post-vaccine carriage (0.1)'!DC27)*EXP('invasiveness (0.1)'!$E28)/1000*(100000/('post-vaccine carriage (0.1)'!DC$47+'post-vaccine carriage (0.1)'!FA$47))</f>
        <v>2.7701288698777535</v>
      </c>
      <c r="BB28" s="31">
        <f>('post-vaccine carriage (0.1)'!DN27*(1-'invasiveness (0.1)'!$F$90)+'post-vaccine carriage (0.1)'!BP27)*EXP('invasiveness (0.1)'!$B28-1.96*$J28)/1000*(100000/('post-vaccine carriage (0.1)'!BP$47+'post-vaccine carriage (0.1)'!DN$47))</f>
        <v>0.7139159362695493</v>
      </c>
      <c r="BC28" s="31">
        <f>('post-vaccine carriage (0.1)'!DO27*(1-'invasiveness (0.1)'!$F$90)+'post-vaccine carriage (0.1)'!BQ27)*EXP('invasiveness (0.1)'!$B28-1.96*$J28)/1000*(100000/('post-vaccine carriage (0.1)'!BQ$47+'post-vaccine carriage (0.1)'!DO$47))</f>
        <v>0.55738493729903427</v>
      </c>
      <c r="BD28" s="31">
        <f>('post-vaccine carriage (0.1)'!DP27*(1-'invasiveness (0.1)'!$F$90)+'post-vaccine carriage (0.1)'!BR27)*EXP('invasiveness (0.1)'!$B28-1.96*$J28)/1000*(100000/('post-vaccine carriage (0.1)'!BR$47+'post-vaccine carriage (0.1)'!DP$47))</f>
        <v>0.37632157725964616</v>
      </c>
      <c r="BE28" s="31">
        <f>('post-vaccine carriage (0.1)'!DQ27*(1-'invasiveness (0.1)'!$F$90)+'post-vaccine carriage (0.1)'!BS27)*EXP('invasiveness (0.1)'!$B28-1.96*$J28)/1000*(100000/('post-vaccine carriage (0.1)'!BS$47+'post-vaccine carriage (0.1)'!DQ$47))</f>
        <v>0.43778556600368057</v>
      </c>
      <c r="BF28" s="31">
        <f>('post-vaccine carriage (0.1)'!DR27*(1-'invasiveness (0.1)'!$F$90)+'post-vaccine carriage (0.1)'!BT27)*EXP('invasiveness (0.1)'!$B28-1.96*$J28)/1000*(100000/('post-vaccine carriage (0.1)'!BT$47+'post-vaccine carriage (0.1)'!DR$47))</f>
        <v>0.29673868300263695</v>
      </c>
      <c r="BG28" s="31">
        <f>('post-vaccine carriage (0.1)'!DS27*(1-'invasiveness (0.1)'!$F$90)+'post-vaccine carriage (0.1)'!BU27)*EXP('invasiveness (0.1)'!$B28-1.96*$J28)/1000*(100000/('post-vaccine carriage (0.1)'!BU$47+'post-vaccine carriage (0.1)'!DS$47))</f>
        <v>0.24878608083310513</v>
      </c>
      <c r="BH28" s="31">
        <f>('post-vaccine carriage (0.1)'!DT27*(1-'invasiveness (0.1)'!$F$90)+'post-vaccine carriage (0.1)'!BV27)*EXP('invasiveness (0.1)'!$B28-1.96*$J28)/1000*(100000/('post-vaccine carriage (0.1)'!BV$47+'post-vaccine carriage (0.1)'!DT$47))</f>
        <v>0.12212369668141401</v>
      </c>
      <c r="BI28" s="31">
        <f>('post-vaccine carriage (0.1)'!DU27*(1-'invasiveness (0.1)'!$F$90)+'post-vaccine carriage (0.1)'!BW27)*EXP('invasiveness (0.1)'!$B28-1.96*$J28)/1000*(100000/('post-vaccine carriage (0.1)'!BW$47+'post-vaccine carriage (0.1)'!DU$47))</f>
        <v>0.2530968968238082</v>
      </c>
      <c r="BJ28" s="31">
        <f>('post-vaccine carriage (0.1)'!DV27*(1-'invasiveness (0.1)'!$F$90)+'post-vaccine carriage (0.1)'!BX27)*EXP('invasiveness (0.1)'!$B28-1.96*$J28)/1000*(100000/('post-vaccine carriage (0.1)'!BX$47+'post-vaccine carriage (0.1)'!DV$47))</f>
        <v>0.3138221092526281</v>
      </c>
      <c r="BK28" s="38">
        <f>('post-vaccine carriage (0.1)'!DW27*(1-'invasiveness (0.1)'!$F$90)+'post-vaccine carriage (0.1)'!BY27)*EXP('invasiveness (0.1)'!$B28-1.96*$J28)/1000*(100000/('post-vaccine carriage (0.1)'!BY$47+'post-vaccine carriage (0.1)'!DW$47))</f>
        <v>0.24115571253003315</v>
      </c>
      <c r="BL28" s="31">
        <f>('post-vaccine carriage (0.1)'!DX27*(1-'invasiveness (0.1)'!$F$90)+'post-vaccine carriage (0.1)'!BZ27)*EXP('invasiveness (0.1)'!$C28-1.96*$K28)/1000*(100000/('post-vaccine carriage (0.1)'!BZ$47+'post-vaccine carriage (0.1)'!DX$47))</f>
        <v>9.5943951064212383E-11</v>
      </c>
      <c r="BM28" s="31">
        <f>('post-vaccine carriage (0.1)'!DY27*(1-'invasiveness (0.1)'!$F$90)+'post-vaccine carriage (0.1)'!CA27)*EXP('invasiveness (0.1)'!$C28-1.96*$K28)/1000*(100000/('post-vaccine carriage (0.1)'!CA$47+'post-vaccine carriage (0.1)'!DY$47))</f>
        <v>9.6301123667660681E-11</v>
      </c>
      <c r="BN28" s="31">
        <f>('post-vaccine carriage (0.1)'!DZ27*(1-'invasiveness (0.1)'!$F$90)+'post-vaccine carriage (0.1)'!CB27)*EXP('invasiveness (0.1)'!$C28-1.96*$K28)/1000*(100000/('post-vaccine carriage (0.1)'!CB$47+'post-vaccine carriage (0.1)'!DZ$47))</f>
        <v>1.3009001503544684E-10</v>
      </c>
      <c r="BO28" s="31">
        <f>('post-vaccine carriage (0.1)'!EA27*(1-'invasiveness (0.1)'!$F$90)+'post-vaccine carriage (0.1)'!CC27)*EXP('invasiveness (0.1)'!$C28-1.96*$K28)/1000*(100000/('post-vaccine carriage (0.1)'!CC$47+'post-vaccine carriage (0.1)'!EA$47))</f>
        <v>2.0731354366938497E-10</v>
      </c>
      <c r="BP28" s="31">
        <f>('post-vaccine carriage (0.1)'!EB27*(1-'invasiveness (0.1)'!$F$90)+'post-vaccine carriage (0.1)'!CD27)*EXP('invasiveness (0.1)'!$C28-1.96*$K28)/1000*(100000/('post-vaccine carriage (0.1)'!CD$47+'post-vaccine carriage (0.1)'!EB$47))</f>
        <v>1.2837523253508638E-10</v>
      </c>
      <c r="BQ28" s="31">
        <f>('post-vaccine carriage (0.1)'!EC27*(1-'invasiveness (0.1)'!$F$90)+'post-vaccine carriage (0.1)'!CE27)*EXP('invasiveness (0.1)'!$C28-1.96*$K28)/1000*(100000/('post-vaccine carriage (0.1)'!CE$47+'post-vaccine carriage (0.1)'!EC$47))</f>
        <v>1.4004023493412952E-10</v>
      </c>
      <c r="BR28" s="31">
        <f>('post-vaccine carriage (0.1)'!ED27*(1-'invasiveness (0.1)'!$F$90)+'post-vaccine carriage (0.1)'!CF27)*EXP('invasiveness (0.1)'!$C28-1.96*$K28)/1000*(100000/('post-vaccine carriage (0.1)'!CF$47+'post-vaccine carriage (0.1)'!ED$47))</f>
        <v>3.6624202768319449E-11</v>
      </c>
      <c r="BS28" s="31">
        <f>('post-vaccine carriage (0.1)'!EE27*(1-'invasiveness (0.1)'!$F$90)+'post-vaccine carriage (0.1)'!CG27)*EXP('invasiveness (0.1)'!$C28-1.96*$K28)/1000*(100000/('post-vaccine carriage (0.1)'!CG$47+'post-vaccine carriage (0.1)'!EE$47))</f>
        <v>4.7808923399609758E-11</v>
      </c>
      <c r="BT28" s="31">
        <f>('post-vaccine carriage (0.1)'!EF27*(1-'invasiveness (0.1)'!$F$90)+'post-vaccine carriage (0.1)'!CH27)*EXP('invasiveness (0.1)'!$C28-1.96*$K28)/1000*(100000/('post-vaccine carriage (0.1)'!CH$47+'post-vaccine carriage (0.1)'!EF$47))</f>
        <v>4.3969264797285452E-11</v>
      </c>
      <c r="BU28" s="38">
        <f>('post-vaccine carriage (0.1)'!EG27*(1-'invasiveness (0.1)'!$F$90)+'post-vaccine carriage (0.1)'!CI27)*EXP('invasiveness (0.1)'!$C28-1.96*$K28)/1000*(100000/('post-vaccine carriage (0.1)'!CI$47+'post-vaccine carriage (0.1)'!EG$47))</f>
        <v>1.3394465689574128E-11</v>
      </c>
      <c r="BV28" s="31">
        <f>('post-vaccine carriage (0.1)'!EH27*(1-'invasiveness (0.1)'!$F$90)+'post-vaccine carriage (0.1)'!CJ27)*EXP('invasiveness (0.1)'!$D28-1.96*$L28)/1000*(100000/('post-vaccine carriage (0.1)'!CJ$47+'post-vaccine carriage (0.1)'!EH$47))</f>
        <v>7.5426528650491402E-14</v>
      </c>
      <c r="BW28" s="31">
        <f>('post-vaccine carriage (0.1)'!EI27*(1-'invasiveness (0.1)'!$F$90)+'post-vaccine carriage (0.1)'!CK27)*EXP('invasiveness (0.1)'!$D28-1.96*$L28)/1000*(100000/('post-vaccine carriage (0.1)'!CK$47+'post-vaccine carriage (0.1)'!EI$47))</f>
        <v>8.9431080141804979E-14</v>
      </c>
      <c r="BX28" s="31">
        <f>('post-vaccine carriage (0.1)'!EJ27*(1-'invasiveness (0.1)'!$F$90)+'post-vaccine carriage (0.1)'!CL27)*EXP('invasiveness (0.1)'!$D28-1.96*$L28)/1000*(100000/('post-vaccine carriage (0.1)'!CL$47+'post-vaccine carriage (0.1)'!EJ$47))</f>
        <v>1.2005117668149685E-13</v>
      </c>
      <c r="BY28" s="31">
        <f>('post-vaccine carriage (0.1)'!EK27*(1-'invasiveness (0.1)'!$F$90)+'post-vaccine carriage (0.1)'!CM27)*EXP('invasiveness (0.1)'!$D28-1.96*$L28)/1000*(100000/('post-vaccine carriage (0.1)'!CM$47+'post-vaccine carriage (0.1)'!EK$47))</f>
        <v>2.1285844359702096E-13</v>
      </c>
      <c r="BZ28" s="31">
        <f>('post-vaccine carriage (0.1)'!EL27*(1-'invasiveness (0.1)'!$F$90)+'post-vaccine carriage (0.1)'!CN27)*EXP('invasiveness (0.1)'!$D28-1.96*$L28)/1000*(100000/('post-vaccine carriage (0.1)'!CN$47+'post-vaccine carriage (0.1)'!EL$47))</f>
        <v>1.9911744002149667E-13</v>
      </c>
      <c r="CA28" s="31">
        <f>('post-vaccine carriage (0.1)'!EM27*(1-'invasiveness (0.1)'!$F$90)+'post-vaccine carriage (0.1)'!CO27)*EXP('invasiveness (0.1)'!$D28-1.96*$L28)/1000*(100000/('post-vaccine carriage (0.1)'!CO$47+'post-vaccine carriage (0.1)'!EM$47))</f>
        <v>1.7116174168261597E-13</v>
      </c>
      <c r="CB28" s="31">
        <f>('post-vaccine carriage (0.1)'!EN27*(1-'invasiveness (0.1)'!$F$90)+'post-vaccine carriage (0.1)'!CP27)*EXP('invasiveness (0.1)'!$D28-1.96*$L28)/1000*(100000/('post-vaccine carriage (0.1)'!CP$47+'post-vaccine carriage (0.1)'!EN$47))</f>
        <v>1.2642582965678513E-13</v>
      </c>
      <c r="CC28" s="31">
        <f>('post-vaccine carriage (0.1)'!EO27*(1-'invasiveness (0.1)'!$F$90)+'post-vaccine carriage (0.1)'!CQ27)*EXP('invasiveness (0.1)'!$D28-1.96*$L28)/1000*(100000/('post-vaccine carriage (0.1)'!CQ$47+'post-vaccine carriage (0.1)'!EO$47))</f>
        <v>1.2108551517777363E-13</v>
      </c>
      <c r="CD28" s="31">
        <f>('post-vaccine carriage (0.1)'!EP27*(1-'invasiveness (0.1)'!$F$90)+'post-vaccine carriage (0.1)'!CR27)*EXP('invasiveness (0.1)'!$D28-1.96*$L28)/1000*(100000/('post-vaccine carriage (0.1)'!CR$47+'post-vaccine carriage (0.1)'!EP$47))</f>
        <v>1.8312261143008474E-13</v>
      </c>
      <c r="CE28" s="38">
        <f>('post-vaccine carriage (0.1)'!EQ27*(1-'invasiveness (0.1)'!$F$90)+'post-vaccine carriage (0.1)'!CS27)*EXP('invasiveness (0.1)'!$D28-1.96*$L28)/1000*(100000/('post-vaccine carriage (0.1)'!CS$47+'post-vaccine carriage (0.1)'!EQ$47))</f>
        <v>3.1440283839346478E-14</v>
      </c>
      <c r="CF28" s="31">
        <f>('post-vaccine carriage (0.1)'!ER27*(1-'invasiveness (0.1)'!$F$90)+'post-vaccine carriage (0.1)'!CT27)*EXP('invasiveness (0.1)'!$E28-1.96*$M28)/1000*(100000/('post-vaccine carriage (0.1)'!CT$47+'post-vaccine carriage (0.1)'!ER$47))</f>
        <v>0.69741903366977465</v>
      </c>
      <c r="CG28" s="31">
        <f>('post-vaccine carriage (0.1)'!ES27*(1-'invasiveness (0.1)'!$F$90)+'post-vaccine carriage (0.1)'!CU27)*EXP('invasiveness (0.1)'!$E28-1.96*$M28)/1000*(100000/('post-vaccine carriage (0.1)'!CU$47+'post-vaccine carriage (0.1)'!ES$47))</f>
        <v>0.7260134378034605</v>
      </c>
      <c r="CH28" s="31">
        <f>('post-vaccine carriage (0.1)'!ET27*(1-'invasiveness (0.1)'!$F$90)+'post-vaccine carriage (0.1)'!CV27)*EXP('invasiveness (0.1)'!$E28-1.96*$M28)/1000*(100000/('post-vaccine carriage (0.1)'!CV$47+'post-vaccine carriage (0.1)'!ET$47))</f>
        <v>1.0568877172538225</v>
      </c>
      <c r="CI28" s="31">
        <f>('post-vaccine carriage (0.1)'!EU27*(1-'invasiveness (0.1)'!$F$90)+'post-vaccine carriage (0.1)'!CW27)*EXP('invasiveness (0.1)'!$E28-1.96*$M28)/1000*(100000/('post-vaccine carriage (0.1)'!CW$47+'post-vaccine carriage (0.1)'!EU$47))</f>
        <v>1.8252859005215931</v>
      </c>
      <c r="CJ28" s="31">
        <f>('post-vaccine carriage (0.1)'!EV27*(1-'invasiveness (0.1)'!$F$90)+'post-vaccine carriage (0.1)'!CX27)*EXP('invasiveness (0.1)'!$E28-1.96*$M28)/1000*(100000/('post-vaccine carriage (0.1)'!CX$47+'post-vaccine carriage (0.1)'!EV$47))</f>
        <v>1.8091494045423824</v>
      </c>
      <c r="CK28" s="31">
        <f>('post-vaccine carriage (0.1)'!EW27*(1-'invasiveness (0.1)'!$F$90)+'post-vaccine carriage (0.1)'!CY27)*EXP('invasiveness (0.1)'!$E28-1.96*$M28)/1000*(100000/('post-vaccine carriage (0.1)'!CY$47+'post-vaccine carriage (0.1)'!EW$47))</f>
        <v>1.5137284770790402</v>
      </c>
      <c r="CL28" s="31">
        <f>('post-vaccine carriage (0.1)'!EX27*(1-'invasiveness (0.1)'!$F$90)+'post-vaccine carriage (0.1)'!CZ27)*EXP('invasiveness (0.1)'!$E28-1.96*$M28)/1000*(100000/('post-vaccine carriage (0.1)'!CZ$47+'post-vaccine carriage (0.1)'!EX$47))</f>
        <v>1.1857435685126936</v>
      </c>
      <c r="CM28" s="31">
        <f>('post-vaccine carriage (0.1)'!EY27*(1-'invasiveness (0.1)'!$F$90)+'post-vaccine carriage (0.1)'!DA27)*EXP('invasiveness (0.1)'!$E28-1.96*$M28)/1000*(100000/('post-vaccine carriage (0.1)'!DA$47+'post-vaccine carriage (0.1)'!EY$47))</f>
        <v>1.215100979890382</v>
      </c>
      <c r="CN28" s="31">
        <f>('post-vaccine carriage (0.1)'!EZ27*(1-'invasiveness (0.1)'!$F$90)+'post-vaccine carriage (0.1)'!DB27)*EXP('invasiveness (0.1)'!$E28-1.96*$M28)/1000*(100000/('post-vaccine carriage (0.1)'!DB$47+'post-vaccine carriage (0.1)'!EZ$47))</f>
        <v>1.4176800307431445</v>
      </c>
      <c r="CO28" s="38">
        <f>('post-vaccine carriage (0.1)'!FA27*(1-'invasiveness (0.1)'!$F$90)+'post-vaccine carriage (0.1)'!DC27)*EXP('invasiveness (0.1)'!$E28-1.96*$M28)/1000*(100000/('post-vaccine carriage (0.1)'!DC$47+'post-vaccine carriage (0.1)'!FA$47))</f>
        <v>0.86733022997083131</v>
      </c>
      <c r="CP28" s="31">
        <f>('post-vaccine carriage (0.1)'!DN27*(1-'invasiveness (0.1)'!$F$90)+'post-vaccine carriage (0.1)'!BP27)*MIN(1000, EXP('invasiveness (0.1)'!$B28+1.96*$J28))/1000*(100000/('post-vaccine carriage (0.1)'!BP$47+'post-vaccine carriage (0.1)'!DN$47))</f>
        <v>5.9643577931721605</v>
      </c>
      <c r="CQ28" s="31">
        <f>('post-vaccine carriage (0.1)'!DO27*(1-'invasiveness (0.1)'!$F$90)+'post-vaccine carriage (0.1)'!BQ27)*MIN(1000, EXP('invasiveness (0.1)'!$B28+1.96*$J28))/1000*(100000/('post-vaccine carriage (0.1)'!BQ$47+'post-vaccine carriage (0.1)'!DO$47))</f>
        <v>4.6566311601721688</v>
      </c>
      <c r="CR28" s="31">
        <f>('post-vaccine carriage (0.1)'!DP27*(1-'invasiveness (0.1)'!$F$90)+'post-vaccine carriage (0.1)'!BR27)*MIN(1000, EXP('invasiveness (0.1)'!$B28+1.96*$J28))/1000*(100000/('post-vaccine carriage (0.1)'!BR$47+'post-vaccine carriage (0.1)'!DP$47))</f>
        <v>3.1439507343060065</v>
      </c>
      <c r="CS28" s="31">
        <f>('post-vaccine carriage (0.1)'!DQ27*(1-'invasiveness (0.1)'!$F$90)+'post-vaccine carriage (0.1)'!BS27)*MIN(1000, EXP('invasiveness (0.1)'!$B28+1.96*$J28))/1000*(100000/('post-vaccine carriage (0.1)'!BS$47+'post-vaccine carriage (0.1)'!DQ$47))</f>
        <v>3.6574470741979277</v>
      </c>
      <c r="CT28" s="31">
        <f>('post-vaccine carriage (0.1)'!DR27*(1-'invasiveness (0.1)'!$F$90)+'post-vaccine carriage (0.1)'!BT27)*MIN(1000, EXP('invasiveness (0.1)'!$B28+1.96*$J28))/1000*(100000/('post-vaccine carriage (0.1)'!BT$47+'post-vaccine carriage (0.1)'!DR$47))</f>
        <v>2.4790813407955445</v>
      </c>
      <c r="CU28" s="31">
        <f>('post-vaccine carriage (0.1)'!DS27*(1-'invasiveness (0.1)'!$F$90)+'post-vaccine carriage (0.1)'!BU27)*MIN(1000, EXP('invasiveness (0.1)'!$B28+1.96*$J28))/1000*(100000/('post-vaccine carriage (0.1)'!BU$47+'post-vaccine carriage (0.1)'!DS$47))</f>
        <v>2.0784648789370079</v>
      </c>
      <c r="CV28" s="31">
        <f>('post-vaccine carriage (0.1)'!DT27*(1-'invasiveness (0.1)'!$F$90)+'post-vaccine carriage (0.1)'!BV27)*MIN(1000, EXP('invasiveness (0.1)'!$B28+1.96*$J28))/1000*(100000/('post-vaccine carriage (0.1)'!BV$47+'post-vaccine carriage (0.1)'!DT$47))</f>
        <v>1.0202733753764683</v>
      </c>
      <c r="CW28" s="31">
        <f>('post-vaccine carriage (0.1)'!DU27*(1-'invasiveness (0.1)'!$F$90)+'post-vaccine carriage (0.1)'!BW27)*MIN(1000, EXP('invasiveness (0.1)'!$B28+1.96*$J28))/1000*(100000/('post-vaccine carriage (0.1)'!BW$47+'post-vaccine carriage (0.1)'!DU$47))</f>
        <v>2.1144792717287291</v>
      </c>
      <c r="CX28" s="31">
        <f>('post-vaccine carriage (0.1)'!DV27*(1-'invasiveness (0.1)'!$F$90)+'post-vaccine carriage (0.1)'!BX27)*MIN(1000, EXP('invasiveness (0.1)'!$B28+1.96*$J28))/1000*(100000/('post-vaccine carriage (0.1)'!BX$47+'post-vaccine carriage (0.1)'!DV$47))</f>
        <v>2.6218035596335705</v>
      </c>
      <c r="CY28" s="38">
        <f>('post-vaccine carriage (0.1)'!DW27*(1-'invasiveness (0.1)'!$F$90)+'post-vaccine carriage (0.1)'!BY27)*MIN(1000, EXP('invasiveness (0.1)'!$B28+1.96*$J28))/1000*(100000/('post-vaccine carriage (0.1)'!BY$47+'post-vaccine carriage (0.1)'!DW$47))</f>
        <v>2.0147175323082056</v>
      </c>
      <c r="CZ28" s="31">
        <f>('post-vaccine carriage (0.1)'!DX27*(1-'invasiveness (0.1)'!$F$90)+'post-vaccine carriage (0.1)'!BZ27)*MIN(1000, EXP('invasiveness (0.1)'!$C28+1.96*$K28))/1000*(100000/('post-vaccine carriage (0.1)'!BZ$47+'post-vaccine carriage (0.1)'!DX$47))</f>
        <v>0.86197893630634503</v>
      </c>
      <c r="DA28" s="31">
        <f>('post-vaccine carriage (0.1)'!DY27*(1-'invasiveness (0.1)'!$F$90)+'post-vaccine carriage (0.1)'!CA27)*MIN(1000, EXP('invasiveness (0.1)'!$C28+1.96*$K28))/1000*(100000/('post-vaccine carriage (0.1)'!CA$47+'post-vaccine carriage (0.1)'!DY$47))</f>
        <v>0.86518784377141367</v>
      </c>
      <c r="DB28" s="31">
        <f>('post-vaccine carriage (0.1)'!DZ27*(1-'invasiveness (0.1)'!$F$90)+'post-vaccine carriage (0.1)'!CB27)*MIN(1000, EXP('invasiveness (0.1)'!$C28+1.96*$K28))/1000*(100000/('post-vaccine carriage (0.1)'!CB$47+'post-vaccine carriage (0.1)'!DZ$47))</f>
        <v>1.1687537519617304</v>
      </c>
      <c r="DC28" s="31">
        <f>('post-vaccine carriage (0.1)'!EA27*(1-'invasiveness (0.1)'!$F$90)+'post-vaccine carriage (0.1)'!CC27)*MIN(1000, EXP('invasiveness (0.1)'!$C28+1.96*$K28))/1000*(100000/('post-vaccine carriage (0.1)'!CC$47+'post-vaccine carriage (0.1)'!EA$47))</f>
        <v>1.8625448073786017</v>
      </c>
      <c r="DD28" s="31">
        <f>('post-vaccine carriage (0.1)'!EB27*(1-'invasiveness (0.1)'!$F$90)+'post-vaccine carriage (0.1)'!CD27)*MIN(1000, EXP('invasiveness (0.1)'!$C28+1.96*$K28))/1000*(100000/('post-vaccine carriage (0.1)'!CD$47+'post-vaccine carriage (0.1)'!EB$47))</f>
        <v>1.1533478156909991</v>
      </c>
      <c r="DE28" s="31">
        <f>('post-vaccine carriage (0.1)'!EC27*(1-'invasiveness (0.1)'!$F$90)+'post-vaccine carriage (0.1)'!CE27)*MIN(1000, EXP('invasiveness (0.1)'!$C28+1.96*$K28))/1000*(100000/('post-vaccine carriage (0.1)'!CE$47+'post-vaccine carriage (0.1)'!EC$47))</f>
        <v>1.2581484440621264</v>
      </c>
      <c r="DF28" s="31">
        <f>('post-vaccine carriage (0.1)'!ED27*(1-'invasiveness (0.1)'!$F$90)+'post-vaccine carriage (0.1)'!CF27)*MIN(1000, EXP('invasiveness (0.1)'!$C28+1.96*$K28))/1000*(100000/('post-vaccine carriage (0.1)'!CF$47+'post-vaccine carriage (0.1)'!ED$47))</f>
        <v>0.32903889192738706</v>
      </c>
      <c r="DG28" s="31">
        <f>('post-vaccine carriage (0.1)'!EE27*(1-'invasiveness (0.1)'!$F$90)+'post-vaccine carriage (0.1)'!CG27)*MIN(1000, EXP('invasiveness (0.1)'!$C28+1.96*$K28))/1000*(100000/('post-vaccine carriage (0.1)'!CG$47+'post-vaccine carriage (0.1)'!EE$47))</f>
        <v>0.42952457638904568</v>
      </c>
      <c r="DH28" s="31">
        <f>('post-vaccine carriage (0.1)'!EF27*(1-'invasiveness (0.1)'!$F$90)+'post-vaccine carriage (0.1)'!CH27)*MIN(1000, EXP('invasiveness (0.1)'!$C28+1.96*$K28))/1000*(100000/('post-vaccine carriage (0.1)'!CH$47+'post-vaccine carriage (0.1)'!EF$47))</f>
        <v>0.39502834394187514</v>
      </c>
      <c r="DI28" s="38">
        <f>('post-vaccine carriage (0.1)'!EG27*(1-'invasiveness (0.1)'!$F$90)+'post-vaccine carriage (0.1)'!CI27)*MIN(1000, EXP('invasiveness (0.1)'!$C28+1.96*$K28))/1000*(100000/('post-vaccine carriage (0.1)'!CI$47+'post-vaccine carriage (0.1)'!EG$47))</f>
        <v>0.12033845968844581</v>
      </c>
      <c r="DJ28" s="31">
        <f>('post-vaccine carriage (0.1)'!EH27*(1-'invasiveness (0.1)'!$F$90)+'post-vaccine carriage (0.1)'!CJ27)*MIN(1000, EXP('invasiveness (0.1)'!$D28+1.96*$L28))/1000*(100000/('post-vaccine carriage (0.1)'!CJ$47+'post-vaccine carriage (0.1)'!EH$47))</f>
        <v>58.277573926181745</v>
      </c>
      <c r="DK28" s="31">
        <f>('post-vaccine carriage (0.1)'!EI27*(1-'invasiveness (0.1)'!$F$90)+'post-vaccine carriage (0.1)'!CK27)*MIN(1000, EXP('invasiveness (0.1)'!$D28+1.96*$L28))/1000*(100000/('post-vaccine carriage (0.1)'!CK$47+'post-vaccine carriage (0.1)'!EI$47))</f>
        <v>69.098054457904169</v>
      </c>
      <c r="DL28" s="31">
        <f>('post-vaccine carriage (0.1)'!EJ27*(1-'invasiveness (0.1)'!$F$90)+'post-vaccine carriage (0.1)'!CL27)*MIN(1000, EXP('invasiveness (0.1)'!$D28+1.96*$L28))/1000*(100000/('post-vaccine carriage (0.1)'!CL$47+'post-vaccine carriage (0.1)'!EJ$47))</f>
        <v>92.756374304327181</v>
      </c>
      <c r="DM28" s="31">
        <f>('post-vaccine carriage (0.1)'!EK27*(1-'invasiveness (0.1)'!$F$90)+'post-vaccine carriage (0.1)'!CM27)*MIN(1000, EXP('invasiveness (0.1)'!$D28+1.96*$L28))/1000*(100000/('post-vaccine carriage (0.1)'!CM$47+'post-vaccine carriage (0.1)'!EK$47))</f>
        <v>164.46300664343988</v>
      </c>
      <c r="DN28" s="31">
        <f>('post-vaccine carriage (0.1)'!EL27*(1-'invasiveness (0.1)'!$F$90)+'post-vaccine carriage (0.1)'!CN27)*MIN(1000, EXP('invasiveness (0.1)'!$D28+1.96*$L28))/1000*(100000/('post-vaccine carriage (0.1)'!CN$47+'post-vaccine carriage (0.1)'!EL$47))</f>
        <v>153.84615384615384</v>
      </c>
      <c r="DO28" s="31">
        <f>('post-vaccine carriage (0.1)'!EM27*(1-'invasiveness (0.1)'!$F$90)+'post-vaccine carriage (0.1)'!CO27)*MIN(1000, EXP('invasiveness (0.1)'!$D28+1.96*$L28))/1000*(100000/('post-vaccine carriage (0.1)'!CO$47+'post-vaccine carriage (0.1)'!EM$47))</f>
        <v>132.24645536140139</v>
      </c>
      <c r="DP28" s="31">
        <f>('post-vaccine carriage (0.1)'!EN27*(1-'invasiveness (0.1)'!$F$90)+'post-vaccine carriage (0.1)'!CP27)*MIN(1000, EXP('invasiveness (0.1)'!$D28+1.96*$L28))/1000*(100000/('post-vaccine carriage (0.1)'!CP$47+'post-vaccine carriage (0.1)'!EN$47))</f>
        <v>97.681687939567595</v>
      </c>
      <c r="DQ28" s="31">
        <f>('post-vaccine carriage (0.1)'!EO27*(1-'invasiveness (0.1)'!$F$90)+'post-vaccine carriage (0.1)'!CQ27)*MIN(1000, EXP('invasiveness (0.1)'!$D28+1.96*$L28))/1000*(100000/('post-vaccine carriage (0.1)'!CQ$47+'post-vaccine carriage (0.1)'!EO$47))</f>
        <v>93.555545885731689</v>
      </c>
      <c r="DR28" s="31">
        <f>('post-vaccine carriage (0.1)'!EP27*(1-'invasiveness (0.1)'!$F$90)+'post-vaccine carriage (0.1)'!CR27)*MIN(1000, EXP('invasiveness (0.1)'!$D28+1.96*$L28))/1000*(100000/('post-vaccine carriage (0.1)'!CR$47+'post-vaccine carriage (0.1)'!EP$47))</f>
        <v>141.48790506617982</v>
      </c>
      <c r="DS28" s="38">
        <f>('post-vaccine carriage (0.1)'!EQ27*(1-'invasiveness (0.1)'!$F$90)+'post-vaccine carriage (0.1)'!CS27)*MIN(1000, EXP('invasiveness (0.1)'!$D28+1.96*$L28))/1000*(100000/('post-vaccine carriage (0.1)'!CS$47+'post-vaccine carriage (0.1)'!EQ$47))</f>
        <v>24.292029588129726</v>
      </c>
      <c r="DT28" s="31">
        <f>('post-vaccine carriage (0.1)'!ER27*(1-'invasiveness (0.1)'!$F$90)+'post-vaccine carriage (0.1)'!CT27)*MIN(1000, EXP('invasiveness (0.1)'!$E28+1.96*$M28))/1000*(100000/('post-vaccine carriage (0.1)'!CT$47+'post-vaccine carriage (0.1)'!ER$47))</f>
        <v>7.1141787915493619</v>
      </c>
      <c r="DU28" s="31">
        <f>('post-vaccine carriage (0.1)'!ES27*(1-'invasiveness (0.1)'!$F$90)+'post-vaccine carriage (0.1)'!CU27)*MIN(1000, EXP('invasiveness (0.1)'!$E28+1.96*$M28))/1000*(100000/('post-vaccine carriage (0.1)'!CU$47+'post-vaccine carriage (0.1)'!ES$47))</f>
        <v>7.4058624044476895</v>
      </c>
      <c r="DV28" s="31">
        <f>('post-vaccine carriage (0.1)'!ET27*(1-'invasiveness (0.1)'!$F$90)+'post-vaccine carriage (0.1)'!CV27)*MIN(1000, EXP('invasiveness (0.1)'!$E28+1.96*$M28))/1000*(100000/('post-vaccine carriage (0.1)'!CV$47+'post-vaccine carriage (0.1)'!ET$47))</f>
        <v>10.781019473432281</v>
      </c>
      <c r="DW28" s="31">
        <f>('post-vaccine carriage (0.1)'!EU27*(1-'invasiveness (0.1)'!$F$90)+'post-vaccine carriage (0.1)'!CW27)*MIN(1000, EXP('invasiveness (0.1)'!$E28+1.96*$M28))/1000*(100000/('post-vaccine carriage (0.1)'!CW$47+'post-vaccine carriage (0.1)'!EU$47))</f>
        <v>18.619236950956726</v>
      </c>
      <c r="DX28" s="31">
        <f>('post-vaccine carriage (0.1)'!EV27*(1-'invasiveness (0.1)'!$F$90)+'post-vaccine carriage (0.1)'!CX27)*MIN(1000, EXP('invasiveness (0.1)'!$E28+1.96*$M28))/1000*(100000/('post-vaccine carriage (0.1)'!CX$47+'post-vaccine carriage (0.1)'!EV$47))</f>
        <v>18.454633015699663</v>
      </c>
      <c r="DY28" s="31">
        <f>('post-vaccine carriage (0.1)'!EW27*(1-'invasiveness (0.1)'!$F$90)+'post-vaccine carriage (0.1)'!CY27)*MIN(1000, EXP('invasiveness (0.1)'!$E28+1.96*$M28))/1000*(100000/('post-vaccine carriage (0.1)'!CY$47+'post-vaccine carriage (0.1)'!EW$47))</f>
        <v>15.441125790809824</v>
      </c>
      <c r="DZ28" s="31">
        <f>('post-vaccine carriage (0.1)'!EX27*(1-'invasiveness (0.1)'!$F$90)+'post-vaccine carriage (0.1)'!CZ27)*MIN(1000, EXP('invasiveness (0.1)'!$E28+1.96*$M28))/1000*(100000/('post-vaccine carriage (0.1)'!CZ$47+'post-vaccine carriage (0.1)'!EX$47))</f>
        <v>12.095442395573171</v>
      </c>
      <c r="EA28" s="31">
        <f>('post-vaccine carriage (0.1)'!EY27*(1-'invasiveness (0.1)'!$F$90)+'post-vaccine carriage (0.1)'!DA27)*MIN(1000, EXP('invasiveness (0.1)'!$E28+1.96*$M28))/1000*(100000/('post-vaccine carriage (0.1)'!DA$47+'post-vaccine carriage (0.1)'!EY$47))</f>
        <v>12.394909234467667</v>
      </c>
      <c r="EB28" s="31">
        <f>('post-vaccine carriage (0.1)'!EZ27*(1-'invasiveness (0.1)'!$F$90)+'post-vaccine carriage (0.1)'!DB27)*MIN(1000, EXP('invasiveness (0.1)'!$E28+1.96*$M28))/1000*(100000/('post-vaccine carriage (0.1)'!DB$47+'post-vaccine carriage (0.1)'!EZ$47))</f>
        <v>14.461362138119444</v>
      </c>
      <c r="EC28" s="38">
        <f>('post-vaccine carriage (0.1)'!FA27*(1-'invasiveness (0.1)'!$F$90)+'post-vaccine carriage (0.1)'!DC27)*MIN(1000, EXP('invasiveness (0.1)'!$E28+1.96*$M28))/1000*(100000/('post-vaccine carriage (0.1)'!DC$47+'post-vaccine carriage (0.1)'!FA$47))</f>
        <v>8.8473959405153746</v>
      </c>
      <c r="GE28" s="41">
        <f t="shared" si="18"/>
        <v>1.3495883836093998</v>
      </c>
      <c r="GF28" s="41">
        <f t="shared" si="18"/>
        <v>1.0536818109262815</v>
      </c>
      <c r="GG28" s="41">
        <f t="shared" si="18"/>
        <v>0.71139920454083905</v>
      </c>
      <c r="GH28" s="41">
        <f t="shared" si="18"/>
        <v>0.82759087502335416</v>
      </c>
      <c r="GI28" s="41">
        <f t="shared" si="18"/>
        <v>0.56095551199000804</v>
      </c>
      <c r="GJ28" s="41">
        <f t="shared" si="18"/>
        <v>0.47030579881788381</v>
      </c>
      <c r="GK28" s="41">
        <f t="shared" si="18"/>
        <v>0.23086292661555782</v>
      </c>
      <c r="GL28" s="41">
        <f t="shared" si="18"/>
        <v>0.47845497561778916</v>
      </c>
      <c r="GM28" s="41">
        <f t="shared" si="18"/>
        <v>0.5932500615972196</v>
      </c>
      <c r="GN28" s="41">
        <f t="shared" si="18"/>
        <v>0.45588133243281187</v>
      </c>
      <c r="GO28" s="41">
        <f t="shared" si="14"/>
        <v>9.0939496290245849E-6</v>
      </c>
      <c r="GP28" s="41">
        <f t="shared" si="14"/>
        <v>9.1278038702622879E-6</v>
      </c>
      <c r="GQ28" s="41">
        <f t="shared" si="14"/>
        <v>1.2330449505666454E-5</v>
      </c>
      <c r="GR28" s="41">
        <f t="shared" si="14"/>
        <v>1.9650002971862201E-5</v>
      </c>
      <c r="GS28" s="41">
        <f t="shared" si="14"/>
        <v>1.2167915593835223E-5</v>
      </c>
      <c r="GT28" s="41">
        <f t="shared" si="14"/>
        <v>1.3273570958896769E-5</v>
      </c>
      <c r="GU28" s="41">
        <f t="shared" si="10"/>
        <v>3.4713877371526385E-6</v>
      </c>
      <c r="GV28" s="41">
        <f t="shared" si="10"/>
        <v>4.5315200842934463E-6</v>
      </c>
      <c r="GW28" s="41">
        <f t="shared" si="10"/>
        <v>4.1675819565127894E-6</v>
      </c>
      <c r="GX28" s="41">
        <f t="shared" si="10"/>
        <v>1.2695807806284976E-6</v>
      </c>
      <c r="GY28" s="41">
        <f t="shared" si="10"/>
        <v>2.7092130269737076E-5</v>
      </c>
      <c r="GZ28" s="41">
        <f t="shared" si="10"/>
        <v>3.2122364859081873E-5</v>
      </c>
      <c r="HA28" s="41">
        <f t="shared" si="10"/>
        <v>4.3120665578570889E-5</v>
      </c>
      <c r="HB28" s="41">
        <f t="shared" si="10"/>
        <v>7.6455708437357645E-5</v>
      </c>
      <c r="HC28" s="41">
        <f t="shared" si="10"/>
        <v>7.1520136489852914E-5</v>
      </c>
      <c r="HD28" s="41">
        <f t="shared" si="10"/>
        <v>6.1478849495353357E-5</v>
      </c>
      <c r="HE28" s="41">
        <f t="shared" si="10"/>
        <v>4.5410349750981114E-5</v>
      </c>
      <c r="HF28" s="41">
        <f t="shared" si="10"/>
        <v>4.3492185172346494E-5</v>
      </c>
      <c r="HG28" s="41">
        <f t="shared" si="10"/>
        <v>6.5775022832977465E-5</v>
      </c>
      <c r="HH28" s="41">
        <f t="shared" si="10"/>
        <v>1.1292900266430793E-5</v>
      </c>
      <c r="HI28" s="41">
        <f t="shared" si="10"/>
        <v>1.5300377443971671</v>
      </c>
      <c r="HJ28" s="41">
        <f t="shared" si="10"/>
        <v>1.5927697828000675</v>
      </c>
      <c r="HK28" s="41">
        <f t="shared" si="15"/>
        <v>2.3186606916635863</v>
      </c>
      <c r="HL28" s="41">
        <f t="shared" si="15"/>
        <v>4.0044165520099222</v>
      </c>
      <c r="HM28" s="41">
        <f t="shared" si="15"/>
        <v>3.9690153846792979</v>
      </c>
      <c r="HN28" s="41">
        <f t="shared" si="15"/>
        <v>3.3209040661147484</v>
      </c>
      <c r="HO28" s="41">
        <f t="shared" si="15"/>
        <v>2.6013520242690165</v>
      </c>
      <c r="HP28" s="41">
        <f t="shared" si="12"/>
        <v>2.6657579915815273</v>
      </c>
      <c r="HQ28" s="41">
        <f t="shared" si="7"/>
        <v>3.1101874938822078</v>
      </c>
      <c r="HR28" s="41">
        <f t="shared" si="7"/>
        <v>1.9027986399069223</v>
      </c>
      <c r="HS28" s="41">
        <f t="shared" si="19"/>
        <v>3.9008534732932114</v>
      </c>
      <c r="HT28" s="41">
        <f t="shared" si="19"/>
        <v>3.0455644119468532</v>
      </c>
      <c r="HU28" s="41">
        <f t="shared" si="19"/>
        <v>2.0562299525055212</v>
      </c>
      <c r="HV28" s="41">
        <f t="shared" si="19"/>
        <v>2.392070633170893</v>
      </c>
      <c r="HW28" s="41">
        <f t="shared" si="19"/>
        <v>1.6213871458028994</v>
      </c>
      <c r="HX28" s="41">
        <f t="shared" si="19"/>
        <v>1.3593729992860188</v>
      </c>
      <c r="HY28" s="41">
        <f t="shared" si="19"/>
        <v>0.6672867520794965</v>
      </c>
      <c r="HZ28" s="41">
        <f t="shared" si="19"/>
        <v>1.3829273992871318</v>
      </c>
      <c r="IA28" s="41">
        <f t="shared" si="19"/>
        <v>1.7147313887837228</v>
      </c>
      <c r="IB28" s="41">
        <f t="shared" si="16"/>
        <v>1.3176804873453607</v>
      </c>
      <c r="IC28" s="41">
        <f t="shared" si="16"/>
        <v>0.86196984226077211</v>
      </c>
      <c r="ID28" s="41">
        <f t="shared" si="16"/>
        <v>0.86517871587124229</v>
      </c>
      <c r="IE28" s="41">
        <f t="shared" si="16"/>
        <v>1.1687414213821348</v>
      </c>
      <c r="IF28" s="41">
        <f t="shared" si="16"/>
        <v>1.8625251571683163</v>
      </c>
      <c r="IG28" s="41">
        <f t="shared" si="16"/>
        <v>1.15333564764703</v>
      </c>
      <c r="IH28" s="41">
        <f t="shared" si="16"/>
        <v>1.2581351703511272</v>
      </c>
      <c r="II28" s="41">
        <f t="shared" si="11"/>
        <v>0.3290354205030257</v>
      </c>
      <c r="IJ28" s="41">
        <f t="shared" si="11"/>
        <v>0.42952004482115247</v>
      </c>
      <c r="IK28" s="41">
        <f t="shared" si="11"/>
        <v>0.39502417631594938</v>
      </c>
      <c r="IL28" s="41">
        <f t="shared" si="11"/>
        <v>0.12033719009427071</v>
      </c>
      <c r="IM28" s="41">
        <f t="shared" si="11"/>
        <v>58.2775468340514</v>
      </c>
      <c r="IN28" s="41">
        <f t="shared" si="11"/>
        <v>69.098022335539227</v>
      </c>
      <c r="IO28" s="41">
        <f t="shared" si="11"/>
        <v>92.756331183661487</v>
      </c>
      <c r="IP28" s="41">
        <f t="shared" si="11"/>
        <v>164.46293018773125</v>
      </c>
      <c r="IQ28" s="41">
        <f t="shared" si="11"/>
        <v>153.84608232601715</v>
      </c>
      <c r="IR28" s="41">
        <f t="shared" si="11"/>
        <v>132.24639388255173</v>
      </c>
      <c r="IS28" s="41">
        <f t="shared" si="11"/>
        <v>97.681642529217712</v>
      </c>
      <c r="IT28" s="41">
        <f t="shared" si="11"/>
        <v>93.555502393546391</v>
      </c>
      <c r="IU28" s="41">
        <f t="shared" si="11"/>
        <v>141.4878392911568</v>
      </c>
      <c r="IV28" s="41">
        <f t="shared" si="11"/>
        <v>24.292018295229429</v>
      </c>
      <c r="IW28" s="41">
        <f t="shared" si="11"/>
        <v>4.8867220134824203</v>
      </c>
      <c r="IX28" s="41">
        <f t="shared" si="11"/>
        <v>5.0870791838441614</v>
      </c>
      <c r="IY28" s="41">
        <f t="shared" si="17"/>
        <v>7.405471064514872</v>
      </c>
      <c r="IZ28" s="41">
        <f t="shared" si="17"/>
        <v>12.78953449842521</v>
      </c>
      <c r="JA28" s="41">
        <f t="shared" si="17"/>
        <v>12.676468226477983</v>
      </c>
      <c r="JB28" s="41">
        <f t="shared" si="17"/>
        <v>10.606493247616037</v>
      </c>
      <c r="JC28" s="41">
        <f t="shared" si="17"/>
        <v>8.3083468027914602</v>
      </c>
      <c r="JD28" s="41">
        <f t="shared" si="13"/>
        <v>8.5140502629957577</v>
      </c>
      <c r="JE28" s="41">
        <f t="shared" si="9"/>
        <v>9.9334946134940907</v>
      </c>
      <c r="JF28" s="41">
        <f t="shared" si="9"/>
        <v>6.0772670706376211</v>
      </c>
    </row>
    <row r="29" spans="1:266" x14ac:dyDescent="0.25">
      <c r="A29" s="28" t="s">
        <v>18</v>
      </c>
      <c r="B29" s="97">
        <v>-7.2545188539999996</v>
      </c>
      <c r="C29" s="97">
        <v>0.69196943799999999</v>
      </c>
      <c r="D29" s="97">
        <v>-0.67365159900000005</v>
      </c>
      <c r="E29" s="26">
        <v>-3.679935773</v>
      </c>
      <c r="F29" s="97">
        <v>2.9837191999999998E-2</v>
      </c>
      <c r="G29" s="98">
        <v>1.01E-5</v>
      </c>
      <c r="H29" s="98">
        <v>9.9000000000000001E-6</v>
      </c>
      <c r="I29" s="35">
        <v>9.9299999999999998E-6</v>
      </c>
      <c r="J29" s="97">
        <f t="shared" si="3"/>
        <v>5.7892329533447029</v>
      </c>
      <c r="K29" s="97">
        <f t="shared" si="3"/>
        <v>314.65838776377632</v>
      </c>
      <c r="L29" s="97">
        <f t="shared" si="3"/>
        <v>317.8208630818641</v>
      </c>
      <c r="M29" s="26">
        <f t="shared" si="3"/>
        <v>317.34040798768842</v>
      </c>
      <c r="N29" s="31">
        <f>('post-vaccine carriage (0.1)'!DN28*(1-'invasiveness (0.1)'!$F$90)+'post-vaccine carriage (0.1)'!BP28)*EXP('invasiveness (0.1)'!$B29)/1000*(100000/('post-vaccine carriage (0.1)'!BP$47+'post-vaccine carriage (0.1)'!DN$47))</f>
        <v>8.5280151320926719E-5</v>
      </c>
      <c r="O29" s="31">
        <f>('post-vaccine carriage (0.1)'!DO28*(1-'invasiveness (0.1)'!$F$90)+'post-vaccine carriage (0.1)'!BQ28)*EXP('invasiveness (0.1)'!$B29)/1000*(100000/('post-vaccine carriage (0.1)'!BQ$47+'post-vaccine carriage (0.1)'!DO$47))</f>
        <v>2.8892750717861072E-5</v>
      </c>
      <c r="P29" s="31">
        <f>('post-vaccine carriage (0.1)'!DP28*(1-'invasiveness (0.1)'!$F$90)+'post-vaccine carriage (0.1)'!BR28)*EXP('invasiveness (0.1)'!$B29)/1000*(100000/('post-vaccine carriage (0.1)'!BR$47+'post-vaccine carriage (0.1)'!DP$47))</f>
        <v>9.4496084267925181E-7</v>
      </c>
      <c r="Q29" s="31">
        <f>('post-vaccine carriage (0.1)'!DQ28*(1-'invasiveness (0.1)'!$F$90)+'post-vaccine carriage (0.1)'!BS28)*EXP('invasiveness (0.1)'!$B29)/1000*(100000/('post-vaccine carriage (0.1)'!BS$47+'post-vaccine carriage (0.1)'!DQ$47))</f>
        <v>1.3242727270948296E-5</v>
      </c>
      <c r="R29" s="31">
        <f>('post-vaccine carriage (0.1)'!DR28*(1-'invasiveness (0.1)'!$F$90)+'post-vaccine carriage (0.1)'!BT28)*EXP('invasiveness (0.1)'!$B29)/1000*(100000/('post-vaccine carriage (0.1)'!BT$47+'post-vaccine carriage (0.1)'!DR$47))</f>
        <v>5.5452505733286971E-5</v>
      </c>
      <c r="S29" s="31">
        <f>('post-vaccine carriage (0.1)'!DS28*(1-'invasiveness (0.1)'!$F$90)+'post-vaccine carriage (0.1)'!BU28)*EXP('invasiveness (0.1)'!$B29)/1000*(100000/('post-vaccine carriage (0.1)'!BU$47+'post-vaccine carriage (0.1)'!DS$47))</f>
        <v>9.3706999065608377E-6</v>
      </c>
      <c r="T29" s="31">
        <f>('post-vaccine carriage (0.1)'!DT28*(1-'invasiveness (0.1)'!$F$90)+'post-vaccine carriage (0.1)'!BV28)*EXP('invasiveness (0.1)'!$B29)/1000*(100000/('post-vaccine carriage (0.1)'!BV$47+'post-vaccine carriage (0.1)'!DT$47))</f>
        <v>1.087358997750508E-5</v>
      </c>
      <c r="U29" s="31">
        <f>('post-vaccine carriage (0.1)'!DU28*(1-'invasiveness (0.1)'!$F$90)+'post-vaccine carriage (0.1)'!BW28)*EXP('invasiveness (0.1)'!$B29)/1000*(100000/('post-vaccine carriage (0.1)'!BW$47+'post-vaccine carriage (0.1)'!DU$47))</f>
        <v>1.5729565127336784E-5</v>
      </c>
      <c r="V29" s="31">
        <f>('post-vaccine carriage (0.1)'!DV28*(1-'invasiveness (0.1)'!$F$90)+'post-vaccine carriage (0.1)'!BX28)*EXP('invasiveness (0.1)'!$B29)/1000*(100000/('post-vaccine carriage (0.1)'!BX$47+'post-vaccine carriage (0.1)'!DV$47))</f>
        <v>9.612133983011318E-6</v>
      </c>
      <c r="W29" s="38">
        <f>('post-vaccine carriage (0.1)'!DW28*(1-'invasiveness (0.1)'!$F$90)+'post-vaccine carriage (0.1)'!BY28)*EXP('invasiveness (0.1)'!$B29)/1000*(100000/('post-vaccine carriage (0.1)'!BY$47+'post-vaccine carriage (0.1)'!DW$47))</f>
        <v>1.1522810802588508E-5</v>
      </c>
      <c r="X29" s="31">
        <f>('post-vaccine carriage (0.1)'!DX28*(1-'invasiveness (0.1)'!$F$90)+'post-vaccine carriage (0.1)'!BZ28)*EXP('invasiveness (0.1)'!$C29)/1000*(100000/('post-vaccine carriage (0.1)'!BZ$47+'post-vaccine carriage (0.1)'!DX$47))</f>
        <v>7.6645833280979681E-2</v>
      </c>
      <c r="Y29" s="31">
        <f>('post-vaccine carriage (0.1)'!DY28*(1-'invasiveness (0.1)'!$F$90)+'post-vaccine carriage (0.1)'!CA28)*EXP('invasiveness (0.1)'!$C29)/1000*(100000/('post-vaccine carriage (0.1)'!CA$47+'post-vaccine carriage (0.1)'!DY$47))</f>
        <v>2.5643721455882763E-2</v>
      </c>
      <c r="Z29" s="31">
        <f>('post-vaccine carriage (0.1)'!DZ28*(1-'invasiveness (0.1)'!$F$90)+'post-vaccine carriage (0.1)'!CB28)*EXP('invasiveness (0.1)'!$C29)/1000*(100000/('post-vaccine carriage (0.1)'!CB$47+'post-vaccine carriage (0.1)'!DZ$47))</f>
        <v>1.7106794274573043E-2</v>
      </c>
      <c r="AA29" s="31">
        <f>('post-vaccine carriage (0.1)'!EA28*(1-'invasiveness (0.1)'!$F$90)+'post-vaccine carriage (0.1)'!CC28)*EXP('invasiveness (0.1)'!$C29)/1000*(100000/('post-vaccine carriage (0.1)'!CC$47+'post-vaccine carriage (0.1)'!EA$47))</f>
        <v>0.12923930210514281</v>
      </c>
      <c r="AB29" s="31">
        <f>('post-vaccine carriage (0.1)'!EB28*(1-'invasiveness (0.1)'!$F$90)+'post-vaccine carriage (0.1)'!CD28)*EXP('invasiveness (0.1)'!$C29)/1000*(100000/('post-vaccine carriage (0.1)'!CD$47+'post-vaccine carriage (0.1)'!EB$47))</f>
        <v>0.18436656755480502</v>
      </c>
      <c r="AC29" s="31">
        <f>('post-vaccine carriage (0.1)'!EC28*(1-'invasiveness (0.1)'!$F$90)+'post-vaccine carriage (0.1)'!CE28)*EXP('invasiveness (0.1)'!$C29)/1000*(100000/('post-vaccine carriage (0.1)'!CE$47+'post-vaccine carriage (0.1)'!EC$47))</f>
        <v>0.11362395966640916</v>
      </c>
      <c r="AD29" s="31">
        <f>('post-vaccine carriage (0.1)'!ED28*(1-'invasiveness (0.1)'!$F$90)+'post-vaccine carriage (0.1)'!CF28)*EXP('invasiveness (0.1)'!$C29)/1000*(100000/('post-vaccine carriage (0.1)'!CF$47+'post-vaccine carriage (0.1)'!ED$47))</f>
        <v>5.9884036272077716E-2</v>
      </c>
      <c r="AE29" s="31">
        <f>('post-vaccine carriage (0.1)'!EE28*(1-'invasiveness (0.1)'!$F$90)+'post-vaccine carriage (0.1)'!CG28)*EXP('invasiveness (0.1)'!$C29)/1000*(100000/('post-vaccine carriage (0.1)'!CG$47+'post-vaccine carriage (0.1)'!EE$47))</f>
        <v>3.3949031761282528E-2</v>
      </c>
      <c r="AF29" s="31">
        <f>('post-vaccine carriage (0.1)'!EF28*(1-'invasiveness (0.1)'!$F$90)+'post-vaccine carriage (0.1)'!CH28)*EXP('invasiveness (0.1)'!$C29)/1000*(100000/('post-vaccine carriage (0.1)'!CH$47+'post-vaccine carriage (0.1)'!EF$47))</f>
        <v>3.4785934150751305E-2</v>
      </c>
      <c r="AG29" s="38">
        <f>('post-vaccine carriage (0.1)'!EG28*(1-'invasiveness (0.1)'!$F$90)+'post-vaccine carriage (0.1)'!CI28)*EXP('invasiveness (0.1)'!$C29)/1000*(100000/('post-vaccine carriage (0.1)'!CI$47+'post-vaccine carriage (0.1)'!EG$47))</f>
        <v>1.1040002005854895E-2</v>
      </c>
      <c r="AH29" s="31">
        <f>('post-vaccine carriage (0.1)'!EH28*(1-'invasiveness (0.1)'!$F$90)+'post-vaccine carriage (0.1)'!CJ28)*EXP('invasiveness (0.1)'!$D29)/1000*(100000/('post-vaccine carriage (0.1)'!CJ$47+'post-vaccine carriage (0.1)'!EH$47))</f>
        <v>3.9616584298851273E-2</v>
      </c>
      <c r="AI29" s="31">
        <f>('post-vaccine carriage (0.1)'!EI28*(1-'invasiveness (0.1)'!$F$90)+'post-vaccine carriage (0.1)'!CK28)*EXP('invasiveness (0.1)'!$D29)/1000*(100000/('post-vaccine carriage (0.1)'!CK$47+'post-vaccine carriage (0.1)'!EI$47))</f>
        <v>1.541277024892149E-2</v>
      </c>
      <c r="AJ29" s="31">
        <f>('post-vaccine carriage (0.1)'!EJ28*(1-'invasiveness (0.1)'!$F$90)+'post-vaccine carriage (0.1)'!CL28)*EXP('invasiveness (0.1)'!$D29)/1000*(100000/('post-vaccine carriage (0.1)'!CL$47+'post-vaccine carriage (0.1)'!EJ$47))</f>
        <v>1.0997960022276986E-3</v>
      </c>
      <c r="AK29" s="31">
        <f>('post-vaccine carriage (0.1)'!EK28*(1-'invasiveness (0.1)'!$F$90)+'post-vaccine carriage (0.1)'!CM28)*EXP('invasiveness (0.1)'!$D29)/1000*(100000/('post-vaccine carriage (0.1)'!CM$47+'post-vaccine carriage (0.1)'!EK$47))</f>
        <v>2.5375773963758588E-2</v>
      </c>
      <c r="AL29" s="31">
        <f>('post-vaccine carriage (0.1)'!EL28*(1-'invasiveness (0.1)'!$F$90)+'post-vaccine carriage (0.1)'!CN28)*EXP('invasiveness (0.1)'!$D29)/1000*(100000/('post-vaccine carriage (0.1)'!CN$47+'post-vaccine carriage (0.1)'!EL$47))</f>
        <v>6.407566409823956E-2</v>
      </c>
      <c r="AM29" s="31">
        <f>('post-vaccine carriage (0.1)'!EM28*(1-'invasiveness (0.1)'!$F$90)+'post-vaccine carriage (0.1)'!CO28)*EXP('invasiveness (0.1)'!$D29)/1000*(100000/('post-vaccine carriage (0.1)'!CO$47+'post-vaccine carriage (0.1)'!EM$47))</f>
        <v>4.0897122959655099E-2</v>
      </c>
      <c r="AN29" s="31">
        <f>('post-vaccine carriage (0.1)'!EN28*(1-'invasiveness (0.1)'!$F$90)+'post-vaccine carriage (0.1)'!CP28)*EXP('invasiveness (0.1)'!$D29)/1000*(100000/('post-vaccine carriage (0.1)'!CP$47+'post-vaccine carriage (0.1)'!EN$47))</f>
        <v>2.3241104551895122E-2</v>
      </c>
      <c r="AO29" s="31">
        <f>('post-vaccine carriage (0.1)'!EO28*(1-'invasiveness (0.1)'!$F$90)+'post-vaccine carriage (0.1)'!CQ28)*EXP('invasiveness (0.1)'!$D29)/1000*(100000/('post-vaccine carriage (0.1)'!CQ$47+'post-vaccine carriage (0.1)'!EO$47))</f>
        <v>2.9950334252737802E-2</v>
      </c>
      <c r="AP29" s="31">
        <f>('post-vaccine carriage (0.1)'!EP28*(1-'invasiveness (0.1)'!$F$90)+'post-vaccine carriage (0.1)'!CR28)*EXP('invasiveness (0.1)'!$D29)/1000*(100000/('post-vaccine carriage (0.1)'!CR$47+'post-vaccine carriage (0.1)'!EP$47))</f>
        <v>3.2134618875201103E-2</v>
      </c>
      <c r="AQ29" s="38">
        <f>('post-vaccine carriage (0.1)'!EQ28*(1-'invasiveness (0.1)'!$F$90)+'post-vaccine carriage (0.1)'!CS28)*EXP('invasiveness (0.1)'!$D29)/1000*(100000/('post-vaccine carriage (0.1)'!CS$47+'post-vaccine carriage (0.1)'!EQ$47))</f>
        <v>2.9010218406203495E-3</v>
      </c>
      <c r="AR29" s="31">
        <f>('post-vaccine carriage (0.1)'!ER28*(1-'invasiveness (0.1)'!$F$90)+'post-vaccine carriage (0.1)'!CT28)*EXP('invasiveness (0.1)'!$E29)/1000*(100000/('post-vaccine carriage (0.1)'!CT$47+'post-vaccine carriage (0.1)'!ER$47))</f>
        <v>1.6559720914660636E-3</v>
      </c>
      <c r="AS29" s="31">
        <f>('post-vaccine carriage (0.1)'!ES28*(1-'invasiveness (0.1)'!$F$90)+'post-vaccine carriage (0.1)'!CU28)*EXP('invasiveness (0.1)'!$E29)/1000*(100000/('post-vaccine carriage (0.1)'!CU$47+'post-vaccine carriage (0.1)'!ES$47))</f>
        <v>6.6887618226957909E-4</v>
      </c>
      <c r="AT29" s="31">
        <f>('post-vaccine carriage (0.1)'!ET28*(1-'invasiveness (0.1)'!$F$90)+'post-vaccine carriage (0.1)'!CV28)*EXP('invasiveness (0.1)'!$E29)/1000*(100000/('post-vaccine carriage (0.1)'!CV$47+'post-vaccine carriage (0.1)'!ET$47))</f>
        <v>6.3911510295066421E-5</v>
      </c>
      <c r="AU29" s="31">
        <f>('post-vaccine carriage (0.1)'!EU28*(1-'invasiveness (0.1)'!$F$90)+'post-vaccine carriage (0.1)'!CW28)*EXP('invasiveness (0.1)'!$E29)/1000*(100000/('post-vaccine carriage (0.1)'!CW$47+'post-vaccine carriage (0.1)'!EU$47))</f>
        <v>1.020993228176701E-3</v>
      </c>
      <c r="AV29" s="31">
        <f>('post-vaccine carriage (0.1)'!EV28*(1-'invasiveness (0.1)'!$F$90)+'post-vaccine carriage (0.1)'!CX28)*EXP('invasiveness (0.1)'!$E29)/1000*(100000/('post-vaccine carriage (0.1)'!CX$47+'post-vaccine carriage (0.1)'!EV$47))</f>
        <v>3.7928845871388552E-3</v>
      </c>
      <c r="AW29" s="31">
        <f>('post-vaccine carriage (0.1)'!EW28*(1-'invasiveness (0.1)'!$F$90)+'post-vaccine carriage (0.1)'!CY28)*EXP('invasiveness (0.1)'!$E29)/1000*(100000/('post-vaccine carriage (0.1)'!CY$47+'post-vaccine carriage (0.1)'!EW$47))</f>
        <v>1.501730245374142E-3</v>
      </c>
      <c r="AX29" s="31">
        <f>('post-vaccine carriage (0.1)'!EX28*(1-'invasiveness (0.1)'!$F$90)+'post-vaccine carriage (0.1)'!CZ28)*EXP('invasiveness (0.1)'!$E29)/1000*(100000/('post-vaccine carriage (0.1)'!CZ$47+'post-vaccine carriage (0.1)'!EX$47))</f>
        <v>8.6303498935301774E-4</v>
      </c>
      <c r="AY29" s="31">
        <f>('post-vaccine carriage (0.1)'!EY28*(1-'invasiveness (0.1)'!$F$90)+'post-vaccine carriage (0.1)'!DA28)*EXP('invasiveness (0.1)'!$E29)/1000*(100000/('post-vaccine carriage (0.1)'!DA$47+'post-vaccine carriage (0.1)'!EY$47))</f>
        <v>1.215427324969262E-3</v>
      </c>
      <c r="AZ29" s="31">
        <f>('post-vaccine carriage (0.1)'!EZ28*(1-'invasiveness (0.1)'!$F$90)+'post-vaccine carriage (0.1)'!DB28)*EXP('invasiveness (0.1)'!$E29)/1000*(100000/('post-vaccine carriage (0.1)'!DB$47+'post-vaccine carriage (0.1)'!EZ$47))</f>
        <v>1.922410950354904E-3</v>
      </c>
      <c r="BA29" s="38">
        <f>('post-vaccine carriage (0.1)'!FA28*(1-'invasiveness (0.1)'!$F$90)+'post-vaccine carriage (0.1)'!DC28)*EXP('invasiveness (0.1)'!$E29)/1000*(100000/('post-vaccine carriage (0.1)'!DC$47+'post-vaccine carriage (0.1)'!FA$47))</f>
        <v>8.9442047909141557E-4</v>
      </c>
      <c r="BB29" s="31">
        <f>('post-vaccine carriage (0.1)'!DN28*(1-'invasiveness (0.1)'!$F$90)+'post-vaccine carriage (0.1)'!BP28)*EXP('invasiveness (0.1)'!$B29-1.96*$J29)/1000*(100000/('post-vaccine carriage (0.1)'!BP$47+'post-vaccine carriage (0.1)'!DN$47))</f>
        <v>1.0068236006397363E-9</v>
      </c>
      <c r="BC29" s="31">
        <f>('post-vaccine carriage (0.1)'!DO28*(1-'invasiveness (0.1)'!$F$90)+'post-vaccine carriage (0.1)'!BQ28)*EXP('invasiveness (0.1)'!$B29-1.96*$J29)/1000*(100000/('post-vaccine carriage (0.1)'!BQ$47+'post-vaccine carriage (0.1)'!DO$47))</f>
        <v>3.411098932115156E-10</v>
      </c>
      <c r="BD29" s="31">
        <f>('post-vaccine carriage (0.1)'!DP28*(1-'invasiveness (0.1)'!$F$90)+'post-vaccine carriage (0.1)'!BR28)*EXP('invasiveness (0.1)'!$B29-1.96*$J29)/1000*(100000/('post-vaccine carriage (0.1)'!BR$47+'post-vaccine carriage (0.1)'!DP$47))</f>
        <v>1.1156275679079612E-11</v>
      </c>
      <c r="BE29" s="31">
        <f>('post-vaccine carriage (0.1)'!DQ28*(1-'invasiveness (0.1)'!$F$90)+'post-vaccine carriage (0.1)'!BS28)*EXP('invasiveness (0.1)'!$B29-1.96*$J29)/1000*(100000/('post-vaccine carriage (0.1)'!BS$47+'post-vaccine carriage (0.1)'!DQ$47))</f>
        <v>1.5634459070142866E-10</v>
      </c>
      <c r="BF29" s="31">
        <f>('post-vaccine carriage (0.1)'!DR28*(1-'invasiveness (0.1)'!$F$90)+'post-vaccine carriage (0.1)'!BT28)*EXP('invasiveness (0.1)'!$B29-1.96*$J29)/1000*(100000/('post-vaccine carriage (0.1)'!BT$47+'post-vaccine carriage (0.1)'!DR$47))</f>
        <v>6.5467627134924396E-10</v>
      </c>
      <c r="BG29" s="31">
        <f>('post-vaccine carriage (0.1)'!DS28*(1-'invasiveness (0.1)'!$F$90)+'post-vaccine carriage (0.1)'!BU28)*EXP('invasiveness (0.1)'!$B29-1.96*$J29)/1000*(100000/('post-vaccine carriage (0.1)'!BU$47+'post-vaccine carriage (0.1)'!DS$47))</f>
        <v>1.1063115712510322E-10</v>
      </c>
      <c r="BH29" s="31">
        <f>('post-vaccine carriage (0.1)'!DT28*(1-'invasiveness (0.1)'!$F$90)+'post-vaccine carriage (0.1)'!BV28)*EXP('invasiveness (0.1)'!$B29-1.96*$J29)/1000*(100000/('post-vaccine carriage (0.1)'!BV$47+'post-vaccine carriage (0.1)'!DT$47))</f>
        <v>1.2837438540455962E-10</v>
      </c>
      <c r="BI29" s="31">
        <f>('post-vaccine carriage (0.1)'!DU28*(1-'invasiveness (0.1)'!$F$90)+'post-vaccine carriage (0.1)'!BW28)*EXP('invasiveness (0.1)'!$B29-1.96*$J29)/1000*(100000/('post-vaccine carriage (0.1)'!BW$47+'post-vaccine carriage (0.1)'!DU$47))</f>
        <v>1.8570437731055328E-10</v>
      </c>
      <c r="BJ29" s="31">
        <f>('post-vaccine carriage (0.1)'!DV28*(1-'invasiveness (0.1)'!$F$90)+'post-vaccine carriage (0.1)'!BX28)*EXP('invasiveness (0.1)'!$B29-1.96*$J29)/1000*(100000/('post-vaccine carriage (0.1)'!BX$47+'post-vaccine carriage (0.1)'!DV$47))</f>
        <v>1.13481545197871E-10</v>
      </c>
      <c r="BK29" s="38">
        <f>('post-vaccine carriage (0.1)'!DW28*(1-'invasiveness (0.1)'!$F$90)+'post-vaccine carriage (0.1)'!BY28)*EXP('invasiveness (0.1)'!$B29-1.96*$J29)/1000*(100000/('post-vaccine carriage (0.1)'!BY$47+'post-vaccine carriage (0.1)'!DW$47))</f>
        <v>1.3603913316351909E-10</v>
      </c>
      <c r="BL29" s="31">
        <f>('post-vaccine carriage (0.1)'!DX28*(1-'invasiveness (0.1)'!$F$90)+'post-vaccine carriage (0.1)'!BZ28)*EXP('invasiveness (0.1)'!$C29-1.96*$K29)/1000*(100000/('post-vaccine carriage (0.1)'!BZ$47+'post-vaccine carriage (0.1)'!DX$47))</f>
        <v>1.1011884029297385E-269</v>
      </c>
      <c r="BM29" s="31">
        <f>('post-vaccine carriage (0.1)'!DY28*(1-'invasiveness (0.1)'!$F$90)+'post-vaccine carriage (0.1)'!CA28)*EXP('invasiveness (0.1)'!$C29-1.96*$K29)/1000*(100000/('post-vaccine carriage (0.1)'!CA$47+'post-vaccine carriage (0.1)'!DY$47))</f>
        <v>3.6842927353477219E-270</v>
      </c>
      <c r="BN29" s="31">
        <f>('post-vaccine carriage (0.1)'!DZ28*(1-'invasiveness (0.1)'!$F$90)+'post-vaccine carriage (0.1)'!CB28)*EXP('invasiveness (0.1)'!$C29-1.96*$K29)/1000*(100000/('post-vaccine carriage (0.1)'!CB$47+'post-vaccine carriage (0.1)'!DZ$47))</f>
        <v>2.4577726746614221E-270</v>
      </c>
      <c r="BO29" s="31">
        <f>('post-vaccine carriage (0.1)'!EA28*(1-'invasiveness (0.1)'!$F$90)+'post-vaccine carriage (0.1)'!CC28)*EXP('invasiveness (0.1)'!$C29-1.96*$K29)/1000*(100000/('post-vaccine carriage (0.1)'!CC$47+'post-vaccine carriage (0.1)'!EA$47))</f>
        <v>1.856810926162027E-269</v>
      </c>
      <c r="BP29" s="31">
        <f>('post-vaccine carriage (0.1)'!EB28*(1-'invasiveness (0.1)'!$F$90)+'post-vaccine carriage (0.1)'!CD28)*EXP('invasiveness (0.1)'!$C29-1.96*$K29)/1000*(100000/('post-vaccine carriage (0.1)'!CD$47+'post-vaccine carriage (0.1)'!EB$47))</f>
        <v>2.6488370911833405E-269</v>
      </c>
      <c r="BQ29" s="31">
        <f>('post-vaccine carriage (0.1)'!EC28*(1-'invasiveness (0.1)'!$F$90)+'post-vaccine carriage (0.1)'!CE28)*EXP('invasiveness (0.1)'!$C29-1.96*$K29)/1000*(100000/('post-vaccine carriage (0.1)'!CE$47+'post-vaccine carriage (0.1)'!EC$47))</f>
        <v>1.632461691960704E-269</v>
      </c>
      <c r="BR29" s="31">
        <f>('post-vaccine carriage (0.1)'!ED28*(1-'invasiveness (0.1)'!$F$90)+'post-vaccine carriage (0.1)'!CF28)*EXP('invasiveness (0.1)'!$C29-1.96*$K29)/1000*(100000/('post-vaccine carriage (0.1)'!CF$47+'post-vaccine carriage (0.1)'!ED$47))</f>
        <v>8.6036779092334913E-270</v>
      </c>
      <c r="BS29" s="31">
        <f>('post-vaccine carriage (0.1)'!EE28*(1-'invasiveness (0.1)'!$F$90)+'post-vaccine carriage (0.1)'!CG28)*EXP('invasiveness (0.1)'!$C29-1.96*$K29)/1000*(100000/('post-vaccine carriage (0.1)'!CG$47+'post-vaccine carriage (0.1)'!EE$47))</f>
        <v>4.8775358641048147E-270</v>
      </c>
      <c r="BT29" s="31">
        <f>('post-vaccine carriage (0.1)'!EF28*(1-'invasiveness (0.1)'!$F$90)+'post-vaccine carriage (0.1)'!CH28)*EXP('invasiveness (0.1)'!$C29-1.96*$K29)/1000*(100000/('post-vaccine carriage (0.1)'!CH$47+'post-vaccine carriage (0.1)'!EF$47))</f>
        <v>4.9977755648448022E-270</v>
      </c>
      <c r="BU29" s="38">
        <f>('post-vaccine carriage (0.1)'!EG28*(1-'invasiveness (0.1)'!$F$90)+'post-vaccine carriage (0.1)'!CI28)*EXP('invasiveness (0.1)'!$C29-1.96*$K29)/1000*(100000/('post-vaccine carriage (0.1)'!CI$47+'post-vaccine carriage (0.1)'!EG$47))</f>
        <v>1.5861426064220709E-270</v>
      </c>
      <c r="BV29" s="31">
        <f>('post-vaccine carriage (0.1)'!EH28*(1-'invasiveness (0.1)'!$F$90)+'post-vaccine carriage (0.1)'!CJ28)*EXP('invasiveness (0.1)'!$D29-1.96*$L29)/1000*(100000/('post-vaccine carriage (0.1)'!CJ$47+'post-vaccine carriage (0.1)'!EH$47))</f>
        <v>1.1569025300361236E-272</v>
      </c>
      <c r="BW29" s="31">
        <f>('post-vaccine carriage (0.1)'!EI28*(1-'invasiveness (0.1)'!$F$90)+'post-vaccine carriage (0.1)'!CK28)*EXP('invasiveness (0.1)'!$D29-1.96*$L29)/1000*(100000/('post-vaccine carriage (0.1)'!CK$47+'post-vaccine carriage (0.1)'!EI$47))</f>
        <v>4.5009112247871903E-273</v>
      </c>
      <c r="BX29" s="31">
        <f>('post-vaccine carriage (0.1)'!EJ28*(1-'invasiveness (0.1)'!$F$90)+'post-vaccine carriage (0.1)'!CL28)*EXP('invasiveness (0.1)'!$D29-1.96*$L29)/1000*(100000/('post-vaccine carriage (0.1)'!CL$47+'post-vaccine carriage (0.1)'!EJ$47))</f>
        <v>3.2116771297159305E-274</v>
      </c>
      <c r="BY29" s="31">
        <f>('post-vaccine carriage (0.1)'!EK28*(1-'invasiveness (0.1)'!$F$90)+'post-vaccine carriage (0.1)'!CM28)*EXP('invasiveness (0.1)'!$D29-1.96*$L29)/1000*(100000/('post-vaccine carriage (0.1)'!CM$47+'post-vaccine carriage (0.1)'!EK$47))</f>
        <v>7.4103554407511978E-273</v>
      </c>
      <c r="BZ29" s="31">
        <f>('post-vaccine carriage (0.1)'!EL28*(1-'invasiveness (0.1)'!$F$90)+'post-vaccine carriage (0.1)'!CN28)*EXP('invasiveness (0.1)'!$D29-1.96*$L29)/1000*(100000/('post-vaccine carriage (0.1)'!CN$47+'post-vaccine carriage (0.1)'!EL$47))</f>
        <v>1.8711683306616524E-272</v>
      </c>
      <c r="CA29" s="31">
        <f>('post-vaccine carriage (0.1)'!EM28*(1-'invasiveness (0.1)'!$F$90)+'post-vaccine carriage (0.1)'!CO28)*EXP('invasiveness (0.1)'!$D29-1.96*$L29)/1000*(100000/('post-vaccine carriage (0.1)'!CO$47+'post-vaccine carriage (0.1)'!EM$47))</f>
        <v>1.1942974352939193E-272</v>
      </c>
      <c r="CB29" s="31">
        <f>('post-vaccine carriage (0.1)'!EN28*(1-'invasiveness (0.1)'!$F$90)+'post-vaccine carriage (0.1)'!CP28)*EXP('invasiveness (0.1)'!$D29-1.96*$L29)/1000*(100000/('post-vaccine carriage (0.1)'!CP$47+'post-vaccine carriage (0.1)'!EN$47))</f>
        <v>6.7869790222427572E-273</v>
      </c>
      <c r="CC29" s="31">
        <f>('post-vaccine carriage (0.1)'!EO28*(1-'invasiveness (0.1)'!$F$90)+'post-vaccine carriage (0.1)'!CQ28)*EXP('invasiveness (0.1)'!$D29-1.96*$L29)/1000*(100000/('post-vaccine carriage (0.1)'!CQ$47+'post-vaccine carriage (0.1)'!EO$47))</f>
        <v>8.746240516607241E-273</v>
      </c>
      <c r="CD29" s="31">
        <f>('post-vaccine carriage (0.1)'!EP28*(1-'invasiveness (0.1)'!$F$90)+'post-vaccine carriage (0.1)'!CR28)*EXP('invasiveness (0.1)'!$D29-1.96*$L29)/1000*(100000/('post-vaccine carriage (0.1)'!CR$47+'post-vaccine carriage (0.1)'!EP$47))</f>
        <v>9.3841058073107796E-273</v>
      </c>
      <c r="CE29" s="38">
        <f>('post-vaccine carriage (0.1)'!EQ28*(1-'invasiveness (0.1)'!$F$90)+'post-vaccine carriage (0.1)'!CS28)*EXP('invasiveness (0.1)'!$D29-1.96*$L29)/1000*(100000/('post-vaccine carriage (0.1)'!CS$47+'post-vaccine carriage (0.1)'!EQ$47))</f>
        <v>8.4717033699471448E-274</v>
      </c>
      <c r="CF29" s="31">
        <f>('post-vaccine carriage (0.1)'!ER28*(1-'invasiveness (0.1)'!$F$90)+'post-vaccine carriage (0.1)'!CT28)*EXP('invasiveness (0.1)'!$E29-1.96*$M29)/1000*(100000/('post-vaccine carriage (0.1)'!CT$47+'post-vaccine carriage (0.1)'!ER$47))</f>
        <v>1.240064823621501E-273</v>
      </c>
      <c r="CG29" s="31">
        <f>('post-vaccine carriage (0.1)'!ES28*(1-'invasiveness (0.1)'!$F$90)+'post-vaccine carriage (0.1)'!CU28)*EXP('invasiveness (0.1)'!$E29-1.96*$M29)/1000*(100000/('post-vaccine carriage (0.1)'!CU$47+'post-vaccine carriage (0.1)'!ES$47))</f>
        <v>5.0088393956954948E-274</v>
      </c>
      <c r="CH29" s="31">
        <f>('post-vaccine carriage (0.1)'!ET28*(1-'invasiveness (0.1)'!$F$90)+'post-vaccine carriage (0.1)'!CV28)*EXP('invasiveness (0.1)'!$E29-1.96*$M29)/1000*(100000/('post-vaccine carriage (0.1)'!CV$47+'post-vaccine carriage (0.1)'!ET$47))</f>
        <v>4.7859753283202873E-275</v>
      </c>
      <c r="CI29" s="31">
        <f>('post-vaccine carriage (0.1)'!EU28*(1-'invasiveness (0.1)'!$F$90)+'post-vaccine carriage (0.1)'!CW28)*EXP('invasiveness (0.1)'!$E29-1.96*$M29)/1000*(100000/('post-vaccine carriage (0.1)'!CW$47+'post-vaccine carriage (0.1)'!EU$47))</f>
        <v>7.6456468918916807E-274</v>
      </c>
      <c r="CJ29" s="31">
        <f>('post-vaccine carriage (0.1)'!EV28*(1-'invasiveness (0.1)'!$F$90)+'post-vaccine carriage (0.1)'!CX28)*EXP('invasiveness (0.1)'!$E29-1.96*$M29)/1000*(100000/('post-vaccine carriage (0.1)'!CX$47+'post-vaccine carriage (0.1)'!EV$47))</f>
        <v>2.8402790003562334E-273</v>
      </c>
      <c r="CK29" s="31">
        <f>('post-vaccine carriage (0.1)'!EW28*(1-'invasiveness (0.1)'!$F$90)+'post-vaccine carriage (0.1)'!CY28)*EXP('invasiveness (0.1)'!$E29-1.96*$M29)/1000*(100000/('post-vaccine carriage (0.1)'!CY$47+'post-vaccine carriage (0.1)'!EW$47))</f>
        <v>1.1245617371536013E-273</v>
      </c>
      <c r="CL29" s="31">
        <f>('post-vaccine carriage (0.1)'!EX28*(1-'invasiveness (0.1)'!$F$90)+'post-vaccine carriage (0.1)'!CZ28)*EXP('invasiveness (0.1)'!$E29-1.96*$M29)/1000*(100000/('post-vaccine carriage (0.1)'!CZ$47+'post-vaccine carriage (0.1)'!EX$47))</f>
        <v>6.4627860419057431E-274</v>
      </c>
      <c r="CM29" s="31">
        <f>('post-vaccine carriage (0.1)'!EY28*(1-'invasiveness (0.1)'!$F$90)+'post-vaccine carriage (0.1)'!DA28)*EXP('invasiveness (0.1)'!$E29-1.96*$M29)/1000*(100000/('post-vaccine carriage (0.1)'!DA$47+'post-vaccine carriage (0.1)'!EY$47))</f>
        <v>9.1016550286689912E-274</v>
      </c>
      <c r="CN29" s="31">
        <f>('post-vaccine carriage (0.1)'!EZ28*(1-'invasiveness (0.1)'!$F$90)+'post-vaccine carriage (0.1)'!DB28)*EXP('invasiveness (0.1)'!$E29-1.96*$M29)/1000*(100000/('post-vaccine carriage (0.1)'!DB$47+'post-vaccine carriage (0.1)'!EZ$47))</f>
        <v>1.4395859739214391E-273</v>
      </c>
      <c r="CO29" s="38">
        <f>('post-vaccine carriage (0.1)'!FA28*(1-'invasiveness (0.1)'!$F$90)+'post-vaccine carriage (0.1)'!DC28)*EXP('invasiveness (0.1)'!$E29-1.96*$M29)/1000*(100000/('post-vaccine carriage (0.1)'!DC$47+'post-vaccine carriage (0.1)'!FA$47))</f>
        <v>6.6978144098190209E-274</v>
      </c>
      <c r="CP29" s="31">
        <f>('post-vaccine carriage (0.1)'!DN28*(1-'invasiveness (0.1)'!$F$90)+'post-vaccine carriage (0.1)'!BP28)*MIN(1000, EXP('invasiveness (0.1)'!$B29+1.96*$J29))/1000*(100000/('post-vaccine carriage (0.1)'!BP$47+'post-vaccine carriage (0.1)'!DN$47))</f>
        <v>7.2234145134252765</v>
      </c>
      <c r="CQ29" s="31">
        <f>('post-vaccine carriage (0.1)'!DO28*(1-'invasiveness (0.1)'!$F$90)+'post-vaccine carriage (0.1)'!BQ28)*MIN(1000, EXP('invasiveness (0.1)'!$B29+1.96*$J29))/1000*(100000/('post-vaccine carriage (0.1)'!BQ$47+'post-vaccine carriage (0.1)'!DO$47))</f>
        <v>2.4472788994332224</v>
      </c>
      <c r="CR29" s="31">
        <f>('post-vaccine carriage (0.1)'!DP28*(1-'invasiveness (0.1)'!$F$90)+'post-vaccine carriage (0.1)'!BR28)*MIN(1000, EXP('invasiveness (0.1)'!$B29+1.96*$J29))/1000*(100000/('post-vaccine carriage (0.1)'!BR$47+'post-vaccine carriage (0.1)'!DP$47))</f>
        <v>8.0040241016234082E-2</v>
      </c>
      <c r="CS29" s="31">
        <f>('post-vaccine carriage (0.1)'!DQ28*(1-'invasiveness (0.1)'!$F$90)+'post-vaccine carriage (0.1)'!BS28)*MIN(1000, EXP('invasiveness (0.1)'!$B29+1.96*$J29))/1000*(100000/('post-vaccine carriage (0.1)'!BS$47+'post-vaccine carriage (0.1)'!DQ$47))</f>
        <v>1.1216878357347304</v>
      </c>
      <c r="CT29" s="31">
        <f>('post-vaccine carriage (0.1)'!DR28*(1-'invasiveness (0.1)'!$F$90)+'post-vaccine carriage (0.1)'!BT28)*MIN(1000, EXP('invasiveness (0.1)'!$B29+1.96*$J29))/1000*(100000/('post-vaccine carriage (0.1)'!BT$47+'post-vaccine carriage (0.1)'!DR$47))</f>
        <v>4.6969479827990384</v>
      </c>
      <c r="CU29" s="31">
        <f>('post-vaccine carriage (0.1)'!DS28*(1-'invasiveness (0.1)'!$F$90)+'post-vaccine carriage (0.1)'!BU28)*MIN(1000, EXP('invasiveness (0.1)'!$B29+1.96*$J29))/1000*(100000/('post-vaccine carriage (0.1)'!BU$47+'post-vaccine carriage (0.1)'!DS$47))</f>
        <v>0.79371868667632772</v>
      </c>
      <c r="CV29" s="31">
        <f>('post-vaccine carriage (0.1)'!DT28*(1-'invasiveness (0.1)'!$F$90)+'post-vaccine carriage (0.1)'!BV28)*MIN(1000, EXP('invasiveness (0.1)'!$B29+1.96*$J29))/1000*(100000/('post-vaccine carriage (0.1)'!BV$47+'post-vaccine carriage (0.1)'!DT$47))</f>
        <v>0.92101674821104551</v>
      </c>
      <c r="CW29" s="31">
        <f>('post-vaccine carriage (0.1)'!DU28*(1-'invasiveness (0.1)'!$F$90)+'post-vaccine carriage (0.1)'!BW28)*MIN(1000, EXP('invasiveness (0.1)'!$B29+1.96*$J29))/1000*(100000/('post-vaccine carriage (0.1)'!BW$47+'post-vaccine carriage (0.1)'!DU$47))</f>
        <v>1.3323284172314946</v>
      </c>
      <c r="CX29" s="31">
        <f>('post-vaccine carriage (0.1)'!DV28*(1-'invasiveness (0.1)'!$F$90)+'post-vaccine carriage (0.1)'!BX28)*MIN(1000, EXP('invasiveness (0.1)'!$B29+1.96*$J29))/1000*(100000/('post-vaccine carriage (0.1)'!BX$47+'post-vaccine carriage (0.1)'!DV$47))</f>
        <v>0.81416867867159137</v>
      </c>
      <c r="CY29" s="38">
        <f>('post-vaccine carriage (0.1)'!DW28*(1-'invasiveness (0.1)'!$F$90)+'post-vaccine carriage (0.1)'!BY28)*MIN(1000, EXP('invasiveness (0.1)'!$B29+1.96*$J29))/1000*(100000/('post-vaccine carriage (0.1)'!BY$47+'post-vaccine carriage (0.1)'!DW$47))</f>
        <v>0.97600716576644686</v>
      </c>
      <c r="CZ29" s="31">
        <f>('post-vaccine carriage (0.1)'!DX28*(1-'invasiveness (0.1)'!$F$90)+'post-vaccine carriage (0.1)'!BZ28)*MIN(1000, EXP('invasiveness (0.1)'!$C29+1.96*$K29))/1000*(100000/('post-vaccine carriage (0.1)'!BZ$47+'post-vaccine carriage (0.1)'!DX$47))</f>
        <v>38.368077759304256</v>
      </c>
      <c r="DA29" s="31">
        <f>('post-vaccine carriage (0.1)'!DY28*(1-'invasiveness (0.1)'!$F$90)+'post-vaccine carriage (0.1)'!CA28)*MIN(1000, EXP('invasiveness (0.1)'!$C29+1.96*$K29))/1000*(100000/('post-vaccine carriage (0.1)'!CA$47+'post-vaccine carriage (0.1)'!DY$47))</f>
        <v>12.836970474967909</v>
      </c>
      <c r="DB29" s="31">
        <f>('post-vaccine carriage (0.1)'!DZ28*(1-'invasiveness (0.1)'!$F$90)+'post-vaccine carriage (0.1)'!CB28)*MIN(1000, EXP('invasiveness (0.1)'!$C29+1.96*$K29))/1000*(100000/('post-vaccine carriage (0.1)'!CB$47+'post-vaccine carriage (0.1)'!DZ$47))</f>
        <v>8.5634767715692579</v>
      </c>
      <c r="DC29" s="31">
        <f>('post-vaccine carriage (0.1)'!EA28*(1-'invasiveness (0.1)'!$F$90)+'post-vaccine carriage (0.1)'!CC28)*MIN(1000, EXP('invasiveness (0.1)'!$C29+1.96*$K29))/1000*(100000/('post-vaccine carriage (0.1)'!CC$47+'post-vaccine carriage (0.1)'!EA$47))</f>
        <v>64.69580119965724</v>
      </c>
      <c r="DD29" s="31">
        <f>('post-vaccine carriage (0.1)'!EB28*(1-'invasiveness (0.1)'!$F$90)+'post-vaccine carriage (0.1)'!CD28)*MIN(1000, EXP('invasiveness (0.1)'!$C29+1.96*$K29))/1000*(100000/('post-vaccine carriage (0.1)'!CD$47+'post-vaccine carriage (0.1)'!EB$47))</f>
        <v>92.291915911809951</v>
      </c>
      <c r="DE29" s="31">
        <f>('post-vaccine carriage (0.1)'!EC28*(1-'invasiveness (0.1)'!$F$90)+'post-vaccine carriage (0.1)'!CE28)*MIN(1000, EXP('invasiveness (0.1)'!$C29+1.96*$K29))/1000*(100000/('post-vaccine carriage (0.1)'!CE$47+'post-vaccine carriage (0.1)'!EC$47))</f>
        <v>56.878929136552202</v>
      </c>
      <c r="DF29" s="31">
        <f>('post-vaccine carriage (0.1)'!ED28*(1-'invasiveness (0.1)'!$F$90)+'post-vaccine carriage (0.1)'!CF28)*MIN(1000, EXP('invasiveness (0.1)'!$C29+1.96*$K29))/1000*(100000/('post-vaccine carriage (0.1)'!CF$47+'post-vaccine carriage (0.1)'!ED$47))</f>
        <v>29.977302899233436</v>
      </c>
      <c r="DG29" s="31">
        <f>('post-vaccine carriage (0.1)'!EE28*(1-'invasiveness (0.1)'!$F$90)+'post-vaccine carriage (0.1)'!CG28)*MIN(1000, EXP('invasiveness (0.1)'!$C29+1.96*$K29))/1000*(100000/('post-vaccine carriage (0.1)'!CG$47+'post-vaccine carriage (0.1)'!EE$47))</f>
        <v>16.994519267536219</v>
      </c>
      <c r="DH29" s="31">
        <f>('post-vaccine carriage (0.1)'!EF28*(1-'invasiveness (0.1)'!$F$90)+'post-vaccine carriage (0.1)'!CH28)*MIN(1000, EXP('invasiveness (0.1)'!$C29+1.96*$K29))/1000*(100000/('post-vaccine carriage (0.1)'!CH$47+'post-vaccine carriage (0.1)'!EF$47))</f>
        <v>17.413463580378</v>
      </c>
      <c r="DI29" s="38">
        <f>('post-vaccine carriage (0.1)'!EG28*(1-'invasiveness (0.1)'!$F$90)+'post-vaccine carriage (0.1)'!CI28)*MIN(1000, EXP('invasiveness (0.1)'!$C29+1.96*$K29))/1000*(100000/('post-vaccine carriage (0.1)'!CI$47+'post-vaccine carriage (0.1)'!EG$47))</f>
        <v>5.5265059728776089</v>
      </c>
      <c r="DJ29" s="31">
        <f>('post-vaccine carriage (0.1)'!EH28*(1-'invasiveness (0.1)'!$F$90)+'post-vaccine carriage (0.1)'!CJ28)*MIN(1000, EXP('invasiveness (0.1)'!$D29+1.96*$L29))/1000*(100000/('post-vaccine carriage (0.1)'!CJ$47+'post-vaccine carriage (0.1)'!EH$47))</f>
        <v>77.703431901575655</v>
      </c>
      <c r="DK29" s="31">
        <f>('post-vaccine carriage (0.1)'!EI28*(1-'invasiveness (0.1)'!$F$90)+'post-vaccine carriage (0.1)'!CK28)*MIN(1000, EXP('invasiveness (0.1)'!$D29+1.96*$L29))/1000*(100000/('post-vaccine carriage (0.1)'!CK$47+'post-vaccine carriage (0.1)'!EI$47))</f>
        <v>30.230398825333076</v>
      </c>
      <c r="DL29" s="31">
        <f>('post-vaccine carriage (0.1)'!EJ28*(1-'invasiveness (0.1)'!$F$90)+'post-vaccine carriage (0.1)'!CL28)*MIN(1000, EXP('invasiveness (0.1)'!$D29+1.96*$L29))/1000*(100000/('post-vaccine carriage (0.1)'!CL$47+'post-vaccine carriage (0.1)'!EJ$47))</f>
        <v>2.1571249838215625</v>
      </c>
      <c r="DM29" s="31">
        <f>('post-vaccine carriage (0.1)'!EK28*(1-'invasiveness (0.1)'!$F$90)+'post-vaccine carriage (0.1)'!CM28)*MIN(1000, EXP('invasiveness (0.1)'!$D29+1.96*$L29))/1000*(100000/('post-vaccine carriage (0.1)'!CM$47+'post-vaccine carriage (0.1)'!EK$47))</f>
        <v>49.77169937893575</v>
      </c>
      <c r="DN29" s="31">
        <f>('post-vaccine carriage (0.1)'!EL28*(1-'invasiveness (0.1)'!$F$90)+'post-vaccine carriage (0.1)'!CN28)*MIN(1000, EXP('invasiveness (0.1)'!$D29+1.96*$L29))/1000*(100000/('post-vaccine carriage (0.1)'!CN$47+'post-vaccine carriage (0.1)'!EL$47))</f>
        <v>125.6771397616468</v>
      </c>
      <c r="DO29" s="31">
        <f>('post-vaccine carriage (0.1)'!EM28*(1-'invasiveness (0.1)'!$F$90)+'post-vaccine carriage (0.1)'!CO28)*MIN(1000, EXP('invasiveness (0.1)'!$D29+1.96*$L29))/1000*(100000/('post-vaccine carriage (0.1)'!CO$47+'post-vaccine carriage (0.1)'!EM$47))</f>
        <v>80.215063088063133</v>
      </c>
      <c r="DP29" s="31">
        <f>('post-vaccine carriage (0.1)'!EN28*(1-'invasiveness (0.1)'!$F$90)+'post-vaccine carriage (0.1)'!CP28)*MIN(1000, EXP('invasiveness (0.1)'!$D29+1.96*$L29))/1000*(100000/('post-vaccine carriage (0.1)'!CP$47+'post-vaccine carriage (0.1)'!EN$47))</f>
        <v>45.584787705131546</v>
      </c>
      <c r="DQ29" s="31">
        <f>('post-vaccine carriage (0.1)'!EO28*(1-'invasiveness (0.1)'!$F$90)+'post-vaccine carriage (0.1)'!CQ28)*MIN(1000, EXP('invasiveness (0.1)'!$D29+1.96*$L29))/1000*(100000/('post-vaccine carriage (0.1)'!CQ$47+'post-vaccine carriage (0.1)'!EO$47))</f>
        <v>58.744179974761764</v>
      </c>
      <c r="DR29" s="31">
        <f>('post-vaccine carriage (0.1)'!EP28*(1-'invasiveness (0.1)'!$F$90)+'post-vaccine carriage (0.1)'!CR28)*MIN(1000, EXP('invasiveness (0.1)'!$D29+1.96*$L29))/1000*(100000/('post-vaccine carriage (0.1)'!CR$47+'post-vaccine carriage (0.1)'!EP$47))</f>
        <v>63.028406250679183</v>
      </c>
      <c r="DS29" s="38">
        <f>('post-vaccine carriage (0.1)'!EQ28*(1-'invasiveness (0.1)'!$F$90)+'post-vaccine carriage (0.1)'!CS28)*MIN(1000, EXP('invasiveness (0.1)'!$D29+1.96*$L29))/1000*(100000/('post-vaccine carriage (0.1)'!CS$47+'post-vaccine carriage (0.1)'!EQ$47))</f>
        <v>5.6900249485709269</v>
      </c>
      <c r="DT29" s="31">
        <f>('post-vaccine carriage (0.1)'!ER28*(1-'invasiveness (0.1)'!$F$90)+'post-vaccine carriage (0.1)'!CT28)*MIN(1000, EXP('invasiveness (0.1)'!$E29+1.96*$M29))/1000*(100000/('post-vaccine carriage (0.1)'!CT$47+'post-vaccine carriage (0.1)'!ER$47))</f>
        <v>65.649105530937135</v>
      </c>
      <c r="DU29" s="31">
        <f>('post-vaccine carriage (0.1)'!ES28*(1-'invasiveness (0.1)'!$F$90)+'post-vaccine carriage (0.1)'!CU28)*MIN(1000, EXP('invasiveness (0.1)'!$E29+1.96*$M29))/1000*(100000/('post-vaccine carriage (0.1)'!CU$47+'post-vaccine carriage (0.1)'!ES$47))</f>
        <v>26.516825557169014</v>
      </c>
      <c r="DV29" s="31">
        <f>('post-vaccine carriage (0.1)'!ET28*(1-'invasiveness (0.1)'!$F$90)+'post-vaccine carriage (0.1)'!CV28)*MIN(1000, EXP('invasiveness (0.1)'!$E29+1.96*$M29))/1000*(100000/('post-vaccine carriage (0.1)'!CV$47+'post-vaccine carriage (0.1)'!ET$47))</f>
        <v>2.5336981858720988</v>
      </c>
      <c r="DW29" s="31">
        <f>('post-vaccine carriage (0.1)'!EU28*(1-'invasiveness (0.1)'!$F$90)+'post-vaccine carriage (0.1)'!CW28)*MIN(1000, EXP('invasiveness (0.1)'!$E29+1.96*$M29))/1000*(100000/('post-vaccine carriage (0.1)'!CW$47+'post-vaccine carriage (0.1)'!EU$47))</f>
        <v>40.476100127752694</v>
      </c>
      <c r="DX29" s="31">
        <f>('post-vaccine carriage (0.1)'!EV28*(1-'invasiveness (0.1)'!$F$90)+'post-vaccine carriage (0.1)'!CX28)*MIN(1000, EXP('invasiveness (0.1)'!$E29+1.96*$M29))/1000*(100000/('post-vaccine carriage (0.1)'!CX$47+'post-vaccine carriage (0.1)'!EV$47))</f>
        <v>150.36453924009047</v>
      </c>
      <c r="DY29" s="31">
        <f>('post-vaccine carriage (0.1)'!EW28*(1-'invasiveness (0.1)'!$F$90)+'post-vaccine carriage (0.1)'!CY28)*MIN(1000, EXP('invasiveness (0.1)'!$E29+1.96*$M29))/1000*(100000/('post-vaccine carriage (0.1)'!CY$47+'post-vaccine carriage (0.1)'!EW$47))</f>
        <v>59.534365262331214</v>
      </c>
      <c r="DZ29" s="31">
        <f>('post-vaccine carriage (0.1)'!EX28*(1-'invasiveness (0.1)'!$F$90)+'post-vaccine carriage (0.1)'!CZ28)*MIN(1000, EXP('invasiveness (0.1)'!$E29+1.96*$M29))/1000*(100000/('post-vaccine carriage (0.1)'!CZ$47+'post-vaccine carriage (0.1)'!EX$47))</f>
        <v>34.214027751378062</v>
      </c>
      <c r="EA29" s="31">
        <f>('post-vaccine carriage (0.1)'!EY28*(1-'invasiveness (0.1)'!$F$90)+'post-vaccine carriage (0.1)'!DA28)*MIN(1000, EXP('invasiveness (0.1)'!$E29+1.96*$M29))/1000*(100000/('post-vaccine carriage (0.1)'!DA$47+'post-vaccine carriage (0.1)'!EY$47))</f>
        <v>48.184215865287079</v>
      </c>
      <c r="EB29" s="31">
        <f>('post-vaccine carriage (0.1)'!EZ28*(1-'invasiveness (0.1)'!$F$90)+'post-vaccine carriage (0.1)'!DB28)*MIN(1000, EXP('invasiveness (0.1)'!$E29+1.96*$M29))/1000*(100000/('post-vaccine carriage (0.1)'!DB$47+'post-vaccine carriage (0.1)'!EZ$47))</f>
        <v>76.21176709683975</v>
      </c>
      <c r="EC29" s="38">
        <f>('post-vaccine carriage (0.1)'!FA28*(1-'invasiveness (0.1)'!$F$90)+'post-vaccine carriage (0.1)'!DC28)*MIN(1000, EXP('invasiveness (0.1)'!$E29+1.96*$M29))/1000*(100000/('post-vaccine carriage (0.1)'!DC$47+'post-vaccine carriage (0.1)'!FA$47))</f>
        <v>35.458269329237069</v>
      </c>
      <c r="GE29" s="41">
        <f t="shared" si="18"/>
        <v>8.5279144497326086E-5</v>
      </c>
      <c r="GF29" s="41">
        <f t="shared" si="18"/>
        <v>2.8892409607967862E-5</v>
      </c>
      <c r="GG29" s="41">
        <f t="shared" si="18"/>
        <v>9.4494968640357274E-7</v>
      </c>
      <c r="GH29" s="41">
        <f t="shared" si="18"/>
        <v>1.3242570926357595E-5</v>
      </c>
      <c r="GI29" s="41">
        <f t="shared" si="18"/>
        <v>5.545185105701562E-5</v>
      </c>
      <c r="GJ29" s="41">
        <f t="shared" si="18"/>
        <v>9.3705892754037127E-6</v>
      </c>
      <c r="GK29" s="41">
        <f t="shared" si="18"/>
        <v>1.0873461603119675E-5</v>
      </c>
      <c r="GL29" s="41">
        <f t="shared" si="18"/>
        <v>1.5729379422959473E-5</v>
      </c>
      <c r="GM29" s="41">
        <f t="shared" si="18"/>
        <v>9.6120205014661207E-6</v>
      </c>
      <c r="GN29" s="41">
        <f t="shared" si="18"/>
        <v>1.1522674763455345E-5</v>
      </c>
      <c r="GO29" s="41">
        <f t="shared" si="14"/>
        <v>7.6645833280979681E-2</v>
      </c>
      <c r="GP29" s="41">
        <f t="shared" si="14"/>
        <v>2.5643721455882763E-2</v>
      </c>
      <c r="GQ29" s="41">
        <f t="shared" si="14"/>
        <v>1.7106794274573043E-2</v>
      </c>
      <c r="GR29" s="41">
        <f t="shared" si="14"/>
        <v>0.12923930210514281</v>
      </c>
      <c r="GS29" s="41">
        <f t="shared" si="14"/>
        <v>0.18436656755480502</v>
      </c>
      <c r="GT29" s="41">
        <f t="shared" si="14"/>
        <v>0.11362395966640916</v>
      </c>
      <c r="GU29" s="41">
        <f t="shared" si="10"/>
        <v>5.9884036272077716E-2</v>
      </c>
      <c r="GV29" s="41">
        <f t="shared" si="10"/>
        <v>3.3949031761282528E-2</v>
      </c>
      <c r="GW29" s="41">
        <f t="shared" si="10"/>
        <v>3.4785934150751305E-2</v>
      </c>
      <c r="GX29" s="41">
        <f t="shared" si="10"/>
        <v>1.1040002005854895E-2</v>
      </c>
      <c r="GY29" s="41">
        <f t="shared" si="10"/>
        <v>3.9616584298851273E-2</v>
      </c>
      <c r="GZ29" s="41">
        <f t="shared" si="10"/>
        <v>1.541277024892149E-2</v>
      </c>
      <c r="HA29" s="41">
        <f t="shared" si="10"/>
        <v>1.0997960022276986E-3</v>
      </c>
      <c r="HB29" s="41">
        <f t="shared" si="10"/>
        <v>2.5375773963758588E-2</v>
      </c>
      <c r="HC29" s="41">
        <f t="shared" si="10"/>
        <v>6.407566409823956E-2</v>
      </c>
      <c r="HD29" s="41">
        <f t="shared" si="10"/>
        <v>4.0897122959655099E-2</v>
      </c>
      <c r="HE29" s="41">
        <f t="shared" si="10"/>
        <v>2.3241104551895122E-2</v>
      </c>
      <c r="HF29" s="41">
        <f t="shared" si="10"/>
        <v>2.9950334252737802E-2</v>
      </c>
      <c r="HG29" s="41">
        <f t="shared" si="10"/>
        <v>3.2134618875201103E-2</v>
      </c>
      <c r="HH29" s="41">
        <f t="shared" si="10"/>
        <v>2.9010218406203495E-3</v>
      </c>
      <c r="HI29" s="41">
        <f t="shared" si="10"/>
        <v>1.6559720914660636E-3</v>
      </c>
      <c r="HJ29" s="41">
        <f t="shared" si="10"/>
        <v>6.6887618226957909E-4</v>
      </c>
      <c r="HK29" s="41">
        <f t="shared" si="15"/>
        <v>6.3911510295066421E-5</v>
      </c>
      <c r="HL29" s="41">
        <f t="shared" si="15"/>
        <v>1.020993228176701E-3</v>
      </c>
      <c r="HM29" s="41">
        <f t="shared" si="15"/>
        <v>3.7928845871388552E-3</v>
      </c>
      <c r="HN29" s="41">
        <f t="shared" si="15"/>
        <v>1.501730245374142E-3</v>
      </c>
      <c r="HO29" s="41">
        <f t="shared" si="15"/>
        <v>8.6303498935301774E-4</v>
      </c>
      <c r="HP29" s="41">
        <f t="shared" si="12"/>
        <v>1.215427324969262E-3</v>
      </c>
      <c r="HQ29" s="41">
        <f t="shared" si="7"/>
        <v>1.922410950354904E-3</v>
      </c>
      <c r="HR29" s="41">
        <f t="shared" si="7"/>
        <v>8.9442047909141557E-4</v>
      </c>
      <c r="HS29" s="41">
        <f t="shared" si="19"/>
        <v>7.2233292332739554</v>
      </c>
      <c r="HT29" s="41">
        <f t="shared" si="19"/>
        <v>2.4472500066825047</v>
      </c>
      <c r="HU29" s="41">
        <f t="shared" si="19"/>
        <v>8.0039296055391396E-2</v>
      </c>
      <c r="HV29" s="41">
        <f t="shared" si="19"/>
        <v>1.1216745930074594</v>
      </c>
      <c r="HW29" s="41">
        <f t="shared" si="19"/>
        <v>4.6968925302933053</v>
      </c>
      <c r="HX29" s="41">
        <f t="shared" si="19"/>
        <v>0.79370931597642114</v>
      </c>
      <c r="HY29" s="41">
        <f t="shared" si="19"/>
        <v>0.92100587462106798</v>
      </c>
      <c r="HZ29" s="41">
        <f t="shared" si="19"/>
        <v>1.3323126876663673</v>
      </c>
      <c r="IA29" s="41">
        <f t="shared" si="19"/>
        <v>0.81415906653760839</v>
      </c>
      <c r="IB29" s="41">
        <f t="shared" si="16"/>
        <v>0.97599564295564423</v>
      </c>
      <c r="IC29" s="41">
        <f t="shared" si="16"/>
        <v>38.291431926023279</v>
      </c>
      <c r="ID29" s="41">
        <f t="shared" si="16"/>
        <v>12.811326753512027</v>
      </c>
      <c r="IE29" s="41">
        <f t="shared" si="16"/>
        <v>8.5463699772946846</v>
      </c>
      <c r="IF29" s="41">
        <f t="shared" si="16"/>
        <v>64.566561897552091</v>
      </c>
      <c r="IG29" s="41">
        <f t="shared" si="16"/>
        <v>92.107549344255148</v>
      </c>
      <c r="IH29" s="41">
        <f t="shared" si="16"/>
        <v>56.765305176885789</v>
      </c>
      <c r="II29" s="41">
        <f t="shared" si="11"/>
        <v>29.917418862961359</v>
      </c>
      <c r="IJ29" s="41">
        <f t="shared" si="11"/>
        <v>16.960570235774938</v>
      </c>
      <c r="IK29" s="41">
        <f t="shared" si="11"/>
        <v>17.378677646227249</v>
      </c>
      <c r="IL29" s="41">
        <f t="shared" si="11"/>
        <v>5.5154659708717544</v>
      </c>
      <c r="IM29" s="41">
        <f t="shared" si="11"/>
        <v>77.6638153172768</v>
      </c>
      <c r="IN29" s="41">
        <f t="shared" si="11"/>
        <v>30.214986055084154</v>
      </c>
      <c r="IO29" s="41">
        <f t="shared" si="11"/>
        <v>2.1560251878193348</v>
      </c>
      <c r="IP29" s="41">
        <f t="shared" si="11"/>
        <v>49.746323604971991</v>
      </c>
      <c r="IQ29" s="41">
        <f t="shared" si="11"/>
        <v>125.61306409754856</v>
      </c>
      <c r="IR29" s="41">
        <f t="shared" si="11"/>
        <v>80.174165965103484</v>
      </c>
      <c r="IS29" s="41">
        <f t="shared" si="11"/>
        <v>45.561546600579653</v>
      </c>
      <c r="IT29" s="41">
        <f t="shared" si="11"/>
        <v>58.714229640509025</v>
      </c>
      <c r="IU29" s="41">
        <f t="shared" si="11"/>
        <v>62.996271631803978</v>
      </c>
      <c r="IV29" s="41">
        <f t="shared" si="11"/>
        <v>5.6871239267303064</v>
      </c>
      <c r="IW29" s="41">
        <f t="shared" si="11"/>
        <v>65.647449558845665</v>
      </c>
      <c r="IX29" s="41">
        <f t="shared" si="11"/>
        <v>26.516156680986743</v>
      </c>
      <c r="IY29" s="41">
        <f t="shared" si="17"/>
        <v>2.5336342743618037</v>
      </c>
      <c r="IZ29" s="41">
        <f t="shared" si="17"/>
        <v>40.47507913452452</v>
      </c>
      <c r="JA29" s="41">
        <f t="shared" si="17"/>
        <v>150.36074635550332</v>
      </c>
      <c r="JB29" s="41">
        <f t="shared" si="17"/>
        <v>59.532863532085841</v>
      </c>
      <c r="JC29" s="41">
        <f t="shared" si="17"/>
        <v>34.213164716388711</v>
      </c>
      <c r="JD29" s="41">
        <f t="shared" si="13"/>
        <v>48.183000437962107</v>
      </c>
      <c r="JE29" s="41">
        <f t="shared" si="9"/>
        <v>76.209844685889394</v>
      </c>
      <c r="JF29" s="41">
        <f t="shared" si="9"/>
        <v>35.457374908757977</v>
      </c>
    </row>
    <row r="30" spans="1:266" x14ac:dyDescent="0.25">
      <c r="A30" s="28" t="s">
        <v>32</v>
      </c>
      <c r="B30" s="97">
        <v>-6.0722864870000004</v>
      </c>
      <c r="C30" s="97">
        <v>-7.6449741250000001</v>
      </c>
      <c r="D30" s="97">
        <v>1.815973624</v>
      </c>
      <c r="E30" s="26">
        <v>2.3272177100000002</v>
      </c>
      <c r="F30" s="97">
        <v>9.6183439999999992E-3</v>
      </c>
      <c r="G30" s="97">
        <v>9.8397840000000007E-3</v>
      </c>
      <c r="H30" s="98">
        <v>1.0000000000000001E-5</v>
      </c>
      <c r="I30" s="26">
        <v>0.56848062099999996</v>
      </c>
      <c r="J30" s="97">
        <f t="shared" si="3"/>
        <v>10.196470033520413</v>
      </c>
      <c r="K30" s="97">
        <f t="shared" si="3"/>
        <v>10.081083628465933</v>
      </c>
      <c r="L30" s="97">
        <f t="shared" si="3"/>
        <v>316.2277660168379</v>
      </c>
      <c r="M30" s="26">
        <f t="shared" si="3"/>
        <v>1.3263012157448053</v>
      </c>
      <c r="N30" s="31">
        <f>('post-vaccine carriage (0.1)'!DN29*(1-'invasiveness (0.1)'!$F$90)+'post-vaccine carriage (0.1)'!BP29)*EXP('invasiveness (0.1)'!$B30)/1000*(100000/('post-vaccine carriage (0.1)'!BP$47+'post-vaccine carriage (0.1)'!DN$47))</f>
        <v>3.0905974801401122E-5</v>
      </c>
      <c r="O30" s="31">
        <f>('post-vaccine carriage (0.1)'!DO29*(1-'invasiveness (0.1)'!$F$90)+'post-vaccine carriage (0.1)'!BQ29)*EXP('invasiveness (0.1)'!$B30)/1000*(100000/('post-vaccine carriage (0.1)'!BQ$47+'post-vaccine carriage (0.1)'!DO$47))</f>
        <v>0</v>
      </c>
      <c r="P30" s="31">
        <f>('post-vaccine carriage (0.1)'!DP29*(1-'invasiveness (0.1)'!$F$90)+'post-vaccine carriage (0.1)'!BR29)*EXP('invasiveness (0.1)'!$B30)/1000*(100000/('post-vaccine carriage (0.1)'!BR$47+'post-vaccine carriage (0.1)'!DP$47))</f>
        <v>1.5410644790032329E-6</v>
      </c>
      <c r="Q30" s="31">
        <f>('post-vaccine carriage (0.1)'!DQ29*(1-'invasiveness (0.1)'!$F$90)+'post-vaccine carriage (0.1)'!BS29)*EXP('invasiveness (0.1)'!$B30)/1000*(100000/('post-vaccine carriage (0.1)'!BS$47+'post-vaccine carriage (0.1)'!DQ$47))</f>
        <v>4.6278327132710814E-6</v>
      </c>
      <c r="R30" s="31">
        <f>('post-vaccine carriage (0.1)'!DR29*(1-'invasiveness (0.1)'!$F$90)+'post-vaccine carriage (0.1)'!BT29)*EXP('invasiveness (0.1)'!$B30)/1000*(100000/('post-vaccine carriage (0.1)'!BT$47+'post-vaccine carriage (0.1)'!DR$47))</f>
        <v>3.0655341397667342E-6</v>
      </c>
      <c r="S30" s="31">
        <f>('post-vaccine carriage (0.1)'!DS29*(1-'invasiveness (0.1)'!$F$90)+'post-vaccine carriage (0.1)'!BU29)*EXP('invasiveness (0.1)'!$B30)/1000*(100000/('post-vaccine carriage (0.1)'!BU$47+'post-vaccine carriage (0.1)'!DS$47))</f>
        <v>0</v>
      </c>
      <c r="T30" s="31">
        <f>('post-vaccine carriage (0.1)'!DT29*(1-'invasiveness (0.1)'!$F$90)+'post-vaccine carriage (0.1)'!BV29)*EXP('invasiveness (0.1)'!$B30)/1000*(100000/('post-vaccine carriage (0.1)'!BV$47+'post-vaccine carriage (0.1)'!DT$47))</f>
        <v>1.5419919619717384E-6</v>
      </c>
      <c r="U30" s="31">
        <f>('post-vaccine carriage (0.1)'!DU29*(1-'invasiveness (0.1)'!$F$90)+'post-vaccine carriage (0.1)'!BW29)*EXP('invasiveness (0.1)'!$B30)/1000*(100000/('post-vaccine carriage (0.1)'!BW$47+'post-vaccine carriage (0.1)'!DU$47))</f>
        <v>0</v>
      </c>
      <c r="V30" s="31">
        <f>('post-vaccine carriage (0.1)'!DV29*(1-'invasiveness (0.1)'!$F$90)+'post-vaccine carriage (0.1)'!BX29)*EXP('invasiveness (0.1)'!$B30)/1000*(100000/('post-vaccine carriage (0.1)'!BX$47+'post-vaccine carriage (0.1)'!DV$47))</f>
        <v>0</v>
      </c>
      <c r="W30" s="38">
        <f>('post-vaccine carriage (0.1)'!DW29*(1-'invasiveness (0.1)'!$F$90)+'post-vaccine carriage (0.1)'!BY29)*EXP('invasiveness (0.1)'!$B30)/1000*(100000/('post-vaccine carriage (0.1)'!BY$47+'post-vaccine carriage (0.1)'!DW$47))</f>
        <v>1.5659726858625043E-6</v>
      </c>
      <c r="X30" s="31">
        <f>('post-vaccine carriage (0.1)'!DX29*(1-'invasiveness (0.1)'!$F$90)+'post-vaccine carriage (0.1)'!BZ29)*EXP('invasiveness (0.1)'!$C30)/1000*(100000/('post-vaccine carriage (0.1)'!BZ$47+'post-vaccine carriage (0.1)'!DX$47))</f>
        <v>4.0793169603395465E-6</v>
      </c>
      <c r="Y30" s="31">
        <f>('post-vaccine carriage (0.1)'!DY29*(1-'invasiveness (0.1)'!$F$90)+'post-vaccine carriage (0.1)'!CA29)*EXP('invasiveness (0.1)'!$C30)/1000*(100000/('post-vaccine carriage (0.1)'!CA$47+'post-vaccine carriage (0.1)'!DY$47))</f>
        <v>1.4330760923636998E-5</v>
      </c>
      <c r="Z30" s="31">
        <f>('post-vaccine carriage (0.1)'!DZ29*(1-'invasiveness (0.1)'!$F$90)+'post-vaccine carriage (0.1)'!CB29)*EXP('invasiveness (0.1)'!$C30)/1000*(100000/('post-vaccine carriage (0.1)'!CB$47+'post-vaccine carriage (0.1)'!DZ$47))</f>
        <v>6.1456992895751292E-6</v>
      </c>
      <c r="AA30" s="31">
        <f>('post-vaccine carriage (0.1)'!EA29*(1-'invasiveness (0.1)'!$F$90)+'post-vaccine carriage (0.1)'!CC29)*EXP('invasiveness (0.1)'!$C30)/1000*(100000/('post-vaccine carriage (0.1)'!CC$47+'post-vaccine carriage (0.1)'!EA$47))</f>
        <v>4.0997659785211973E-6</v>
      </c>
      <c r="AB30" s="31">
        <f>('post-vaccine carriage (0.1)'!EB29*(1-'invasiveness (0.1)'!$F$90)+'post-vaccine carriage (0.1)'!CD29)*EXP('invasiveness (0.1)'!$C30)/1000*(100000/('post-vaccine carriage (0.1)'!CD$47+'post-vaccine carriage (0.1)'!EB$47))</f>
        <v>6.3372600326850694E-6</v>
      </c>
      <c r="AC30" s="31">
        <f>('post-vaccine carriage (0.1)'!EC29*(1-'invasiveness (0.1)'!$F$90)+'post-vaccine carriage (0.1)'!CE29)*EXP('invasiveness (0.1)'!$C30)/1000*(100000/('post-vaccine carriage (0.1)'!CE$47+'post-vaccine carriage (0.1)'!EC$47))</f>
        <v>2.0461133716521564E-7</v>
      </c>
      <c r="AD30" s="31">
        <f>('post-vaccine carriage (0.1)'!ED29*(1-'invasiveness (0.1)'!$F$90)+'post-vaccine carriage (0.1)'!CF29)*EXP('invasiveness (0.1)'!$C30)/1000*(100000/('post-vaccine carriage (0.1)'!CF$47+'post-vaccine carriage (0.1)'!ED$47))</f>
        <v>4.3027264286591145E-6</v>
      </c>
      <c r="AE30" s="31">
        <f>('post-vaccine carriage (0.1)'!EE29*(1-'invasiveness (0.1)'!$F$90)+'post-vaccine carriage (0.1)'!CG29)*EXP('invasiveness (0.1)'!$C30)/1000*(100000/('post-vaccine carriage (0.1)'!CG$47+'post-vaccine carriage (0.1)'!EE$47))</f>
        <v>2.0327258771016852E-7</v>
      </c>
      <c r="AF30" s="31">
        <f>('post-vaccine carriage (0.1)'!EF29*(1-'invasiveness (0.1)'!$F$90)+'post-vaccine carriage (0.1)'!CH29)*EXP('invasiveness (0.1)'!$C30)/1000*(100000/('post-vaccine carriage (0.1)'!CH$47+'post-vaccine carriage (0.1)'!EF$47))</f>
        <v>0</v>
      </c>
      <c r="AG30" s="38">
        <f>('post-vaccine carriage (0.1)'!EG29*(1-'invasiveness (0.1)'!$F$90)+'post-vaccine carriage (0.1)'!CI29)*EXP('invasiveness (0.1)'!$C30)/1000*(100000/('post-vaccine carriage (0.1)'!CI$47+'post-vaccine carriage (0.1)'!EG$47))</f>
        <v>0</v>
      </c>
      <c r="AH30" s="31">
        <f>('post-vaccine carriage (0.1)'!EH29*(1-'invasiveness (0.1)'!$F$90)+'post-vaccine carriage (0.1)'!CJ29)*EXP('invasiveness (0.1)'!$D30)/1000*(100000/('post-vaccine carriage (0.1)'!CJ$47+'post-vaccine carriage (0.1)'!EH$47))</f>
        <v>2.6535973184714939E-2</v>
      </c>
      <c r="AI30" s="31">
        <f>('post-vaccine carriage (0.1)'!EI29*(1-'invasiveness (0.1)'!$F$90)+'post-vaccine carriage (0.1)'!CK29)*EXP('invasiveness (0.1)'!$D30)/1000*(100000/('post-vaccine carriage (0.1)'!CK$47+'post-vaccine carriage (0.1)'!EI$47))</f>
        <v>0.17255459058778649</v>
      </c>
      <c r="AJ30" s="31">
        <f>('post-vaccine carriage (0.1)'!EJ29*(1-'invasiveness (0.1)'!$F$90)+'post-vaccine carriage (0.1)'!CL29)*EXP('invasiveness (0.1)'!$D30)/1000*(100000/('post-vaccine carriage (0.1)'!CL$47+'post-vaccine carriage (0.1)'!EJ$47))</f>
        <v>6.6299863974278603E-2</v>
      </c>
      <c r="AK30" s="31">
        <f>('post-vaccine carriage (0.1)'!EK29*(1-'invasiveness (0.1)'!$F$90)+'post-vaccine carriage (0.1)'!CM29)*EXP('invasiveness (0.1)'!$D30)/1000*(100000/('post-vaccine carriage (0.1)'!CM$47+'post-vaccine carriage (0.1)'!EK$47))</f>
        <v>0.11971938216907865</v>
      </c>
      <c r="AL30" s="31">
        <f>('post-vaccine carriage (0.1)'!EL29*(1-'invasiveness (0.1)'!$F$90)+'post-vaccine carriage (0.1)'!CN29)*EXP('invasiveness (0.1)'!$D30)/1000*(100000/('post-vaccine carriage (0.1)'!CN$47+'post-vaccine carriage (0.1)'!EL$47))</f>
        <v>5.327894421009071E-2</v>
      </c>
      <c r="AM30" s="31">
        <f>('post-vaccine carriage (0.1)'!EM29*(1-'invasiveness (0.1)'!$F$90)+'post-vaccine carriage (0.1)'!CO29)*EXP('invasiveness (0.1)'!$D30)/1000*(100000/('post-vaccine carriage (0.1)'!CO$47+'post-vaccine carriage (0.1)'!EM$47))</f>
        <v>9.328666547646558E-2</v>
      </c>
      <c r="AN30" s="31">
        <f>('post-vaccine carriage (0.1)'!EN29*(1-'invasiveness (0.1)'!$F$90)+'post-vaccine carriage (0.1)'!CP29)*EXP('invasiveness (0.1)'!$D30)/1000*(100000/('post-vaccine carriage (0.1)'!CP$47+'post-vaccine carriage (0.1)'!EN$47))</f>
        <v>6.6717224409994086E-2</v>
      </c>
      <c r="AO30" s="31">
        <f>('post-vaccine carriage (0.1)'!EO29*(1-'invasiveness (0.1)'!$F$90)+'post-vaccine carriage (0.1)'!CQ29)*EXP('invasiveness (0.1)'!$D30)/1000*(100000/('post-vaccine carriage (0.1)'!CQ$47+'post-vaccine carriage (0.1)'!EO$47))</f>
        <v>2.6748436483352404E-2</v>
      </c>
      <c r="AP30" s="31">
        <f>('post-vaccine carriage (0.1)'!EP29*(1-'invasiveness (0.1)'!$F$90)+'post-vaccine carriage (0.1)'!CR29)*EXP('invasiveness (0.1)'!$D30)/1000*(100000/('post-vaccine carriage (0.1)'!CR$47+'post-vaccine carriage (0.1)'!EP$47))</f>
        <v>1.3359975197755353E-2</v>
      </c>
      <c r="AQ30" s="38">
        <f>('post-vaccine carriage (0.1)'!EQ29*(1-'invasiveness (0.1)'!$F$90)+'post-vaccine carriage (0.1)'!CS29)*EXP('invasiveness (0.1)'!$D30)/1000*(100000/('post-vaccine carriage (0.1)'!CS$47+'post-vaccine carriage (0.1)'!EQ$47))</f>
        <v>5.3810637617535901E-3</v>
      </c>
      <c r="AR30" s="31">
        <f>('post-vaccine carriage (0.1)'!ER29*(1-'invasiveness (0.1)'!$F$90)+'post-vaccine carriage (0.1)'!CT29)*EXP('invasiveness (0.1)'!$E30)/1000*(100000/('post-vaccine carriage (0.1)'!CT$47+'post-vaccine carriage (0.1)'!ER$47))</f>
        <v>7.7638034039364034E-2</v>
      </c>
      <c r="AS30" s="31">
        <f>('post-vaccine carriage (0.1)'!ES29*(1-'invasiveness (0.1)'!$F$90)+'post-vaccine carriage (0.1)'!CU29)*EXP('invasiveness (0.1)'!$E30)/1000*(100000/('post-vaccine carriage (0.1)'!CU$47+'post-vaccine carriage (0.1)'!ES$47))</f>
        <v>0.14236155780134233</v>
      </c>
      <c r="AT30" s="31">
        <f>('post-vaccine carriage (0.1)'!ET29*(1-'invasiveness (0.1)'!$F$90)+'post-vaccine carriage (0.1)'!CV29)*EXP('invasiveness (0.1)'!$E30)/1000*(100000/('post-vaccine carriage (0.1)'!CV$47+'post-vaccine carriage (0.1)'!ET$47))</f>
        <v>0.18178193839552675</v>
      </c>
      <c r="AU30" s="31">
        <f>('post-vaccine carriage (0.1)'!EU29*(1-'invasiveness (0.1)'!$F$90)+'post-vaccine carriage (0.1)'!CW29)*EXP('invasiveness (0.1)'!$E30)/1000*(100000/('post-vaccine carriage (0.1)'!CW$47+'post-vaccine carriage (0.1)'!EU$47))</f>
        <v>0.16853489903513372</v>
      </c>
      <c r="AV30" s="31">
        <f>('post-vaccine carriage (0.1)'!EV29*(1-'invasiveness (0.1)'!$F$90)+'post-vaccine carriage (0.1)'!CX29)*EXP('invasiveness (0.1)'!$E30)/1000*(100000/('post-vaccine carriage (0.1)'!CX$47+'post-vaccine carriage (0.1)'!EV$47))</f>
        <v>0.14245869486204757</v>
      </c>
      <c r="AW30" s="31">
        <f>('post-vaccine carriage (0.1)'!EW29*(1-'invasiveness (0.1)'!$F$90)+'post-vaccine carriage (0.1)'!CY29)*EXP('invasiveness (0.1)'!$E30)/1000*(100000/('post-vaccine carriage (0.1)'!CY$47+'post-vaccine carriage (0.1)'!EW$47))</f>
        <v>0.15579335338646633</v>
      </c>
      <c r="AX30" s="31">
        <f>('post-vaccine carriage (0.1)'!EX29*(1-'invasiveness (0.1)'!$F$90)+'post-vaccine carriage (0.1)'!CZ29)*EXP('invasiveness (0.1)'!$E30)/1000*(100000/('post-vaccine carriage (0.1)'!CZ$47+'post-vaccine carriage (0.1)'!EX$47))</f>
        <v>7.7927276667604198E-2</v>
      </c>
      <c r="AY30" s="31">
        <f>('post-vaccine carriage (0.1)'!EY29*(1-'invasiveness (0.1)'!$F$90)+'post-vaccine carriage (0.1)'!DA29)*EXP('invasiveness (0.1)'!$E30)/1000*(100000/('post-vaccine carriage (0.1)'!DA$47+'post-vaccine carriage (0.1)'!EY$47))</f>
        <v>6.4981392420538145E-2</v>
      </c>
      <c r="AZ30" s="31">
        <f>('post-vaccine carriage (0.1)'!EZ29*(1-'invasiveness (0.1)'!$F$90)+'post-vaccine carriage (0.1)'!DB29)*EXP('invasiveness (0.1)'!$E30)/1000*(100000/('post-vaccine carriage (0.1)'!DB$47+'post-vaccine carriage (0.1)'!EZ$47))</f>
        <v>1.3018729122683977E-2</v>
      </c>
      <c r="BA30" s="38">
        <f>('post-vaccine carriage (0.1)'!FA29*(1-'invasiveness (0.1)'!$F$90)+'post-vaccine carriage (0.1)'!DC29)*EXP('invasiveness (0.1)'!$E30)/1000*(100000/('post-vaccine carriage (0.1)'!DC$47+'post-vaccine carriage (0.1)'!FA$47))</f>
        <v>6.5600262824543273E-2</v>
      </c>
      <c r="BB30" s="31">
        <f>('post-vaccine carriage (0.1)'!DN29*(1-'invasiveness (0.1)'!$F$90)+'post-vaccine carriage (0.1)'!BP29)*EXP('invasiveness (0.1)'!$B30-1.96*$J30)/1000*(100000/('post-vaccine carriage (0.1)'!BP$47+'post-vaccine carriage (0.1)'!DN$47))</f>
        <v>6.4659438975415654E-14</v>
      </c>
      <c r="BC30" s="31">
        <f>('post-vaccine carriage (0.1)'!DO29*(1-'invasiveness (0.1)'!$F$90)+'post-vaccine carriage (0.1)'!BQ29)*EXP('invasiveness (0.1)'!$B30-1.96*$J30)/1000*(100000/('post-vaccine carriage (0.1)'!BQ$47+'post-vaccine carriage (0.1)'!DO$47))</f>
        <v>0</v>
      </c>
      <c r="BD30" s="31">
        <f>('post-vaccine carriage (0.1)'!DP29*(1-'invasiveness (0.1)'!$F$90)+'post-vaccine carriage (0.1)'!BR29)*EXP('invasiveness (0.1)'!$B30-1.96*$J30)/1000*(100000/('post-vaccine carriage (0.1)'!BR$47+'post-vaccine carriage (0.1)'!DP$47))</f>
        <v>3.2241133074622479E-15</v>
      </c>
      <c r="BE30" s="31">
        <f>('post-vaccine carriage (0.1)'!DQ29*(1-'invasiveness (0.1)'!$F$90)+'post-vaccine carriage (0.1)'!BS29)*EXP('invasiveness (0.1)'!$B30-1.96*$J30)/1000*(100000/('post-vaccine carriage (0.1)'!BS$47+'post-vaccine carriage (0.1)'!DQ$47))</f>
        <v>9.6820459097319281E-15</v>
      </c>
      <c r="BF30" s="31">
        <f>('post-vaccine carriage (0.1)'!DR29*(1-'invasiveness (0.1)'!$F$90)+'post-vaccine carriage (0.1)'!BT29)*EXP('invasiveness (0.1)'!$B30-1.96*$J30)/1000*(100000/('post-vaccine carriage (0.1)'!BT$47+'post-vaccine carriage (0.1)'!DR$47))</f>
        <v>6.4135080323793693E-15</v>
      </c>
      <c r="BG30" s="31">
        <f>('post-vaccine carriage (0.1)'!DS29*(1-'invasiveness (0.1)'!$F$90)+'post-vaccine carriage (0.1)'!BU29)*EXP('invasiveness (0.1)'!$B30-1.96*$J30)/1000*(100000/('post-vaccine carriage (0.1)'!BU$47+'post-vaccine carriage (0.1)'!DS$47))</f>
        <v>0</v>
      </c>
      <c r="BH30" s="31">
        <f>('post-vaccine carriage (0.1)'!DT29*(1-'invasiveness (0.1)'!$F$90)+'post-vaccine carriage (0.1)'!BV29)*EXP('invasiveness (0.1)'!$B30-1.96*$J30)/1000*(100000/('post-vaccine carriage (0.1)'!BV$47+'post-vaccine carriage (0.1)'!DT$47))</f>
        <v>3.22605372606377E-15</v>
      </c>
      <c r="BI30" s="31">
        <f>('post-vaccine carriage (0.1)'!DU29*(1-'invasiveness (0.1)'!$F$90)+'post-vaccine carriage (0.1)'!BW29)*EXP('invasiveness (0.1)'!$B30-1.96*$J30)/1000*(100000/('post-vaccine carriage (0.1)'!BW$47+'post-vaccine carriage (0.1)'!DU$47))</f>
        <v>0</v>
      </c>
      <c r="BJ30" s="31">
        <f>('post-vaccine carriage (0.1)'!DV29*(1-'invasiveness (0.1)'!$F$90)+'post-vaccine carriage (0.1)'!BX29)*EXP('invasiveness (0.1)'!$B30-1.96*$J30)/1000*(100000/('post-vaccine carriage (0.1)'!BX$47+'post-vaccine carriage (0.1)'!DV$47))</f>
        <v>0</v>
      </c>
      <c r="BK30" s="38">
        <f>('post-vaccine carriage (0.1)'!DW29*(1-'invasiveness (0.1)'!$F$90)+'post-vaccine carriage (0.1)'!BY29)*EXP('invasiveness (0.1)'!$B30-1.96*$J30)/1000*(100000/('post-vaccine carriage (0.1)'!BY$47+'post-vaccine carriage (0.1)'!DW$47))</f>
        <v>3.2762246125336242E-15</v>
      </c>
      <c r="BL30" s="31">
        <f>('post-vaccine carriage (0.1)'!DX29*(1-'invasiveness (0.1)'!$F$90)+'post-vaccine carriage (0.1)'!BZ29)*EXP('invasiveness (0.1)'!$C30-1.96*$K30)/1000*(100000/('post-vaccine carriage (0.1)'!BZ$47+'post-vaccine carriage (0.1)'!DX$47))</f>
        <v>1.0700296890652392E-14</v>
      </c>
      <c r="BM30" s="31">
        <f>('post-vaccine carriage (0.1)'!DY29*(1-'invasiveness (0.1)'!$F$90)+'post-vaccine carriage (0.1)'!CA29)*EXP('invasiveness (0.1)'!$C30-1.96*$K30)/1000*(100000/('post-vaccine carriage (0.1)'!CA$47+'post-vaccine carriage (0.1)'!DY$47))</f>
        <v>3.7590458903470953E-14</v>
      </c>
      <c r="BN30" s="31">
        <f>('post-vaccine carriage (0.1)'!DZ29*(1-'invasiveness (0.1)'!$F$90)+'post-vaccine carriage (0.1)'!CB29)*EXP('invasiveness (0.1)'!$C30-1.96*$K30)/1000*(100000/('post-vaccine carriage (0.1)'!CB$47+'post-vaccine carriage (0.1)'!DZ$47))</f>
        <v>1.6120543620040666E-14</v>
      </c>
      <c r="BO30" s="31">
        <f>('post-vaccine carriage (0.1)'!EA29*(1-'invasiveness (0.1)'!$F$90)+'post-vaccine carriage (0.1)'!CC29)*EXP('invasiveness (0.1)'!$C30-1.96*$K30)/1000*(100000/('post-vaccine carriage (0.1)'!CC$47+'post-vaccine carriage (0.1)'!EA$47))</f>
        <v>1.0753935911055406E-14</v>
      </c>
      <c r="BP30" s="31">
        <f>('post-vaccine carriage (0.1)'!EB29*(1-'invasiveness (0.1)'!$F$90)+'post-vaccine carriage (0.1)'!CD29)*EXP('invasiveness (0.1)'!$C30-1.96*$K30)/1000*(100000/('post-vaccine carriage (0.1)'!CD$47+'post-vaccine carriage (0.1)'!EB$47))</f>
        <v>1.66230191187084E-14</v>
      </c>
      <c r="BQ30" s="31">
        <f>('post-vaccine carriage (0.1)'!EC29*(1-'invasiveness (0.1)'!$F$90)+'post-vaccine carriage (0.1)'!CE29)*EXP('invasiveness (0.1)'!$C30-1.96*$K30)/1000*(100000/('post-vaccine carriage (0.1)'!CE$47+'post-vaccine carriage (0.1)'!EC$47))</f>
        <v>5.3670800189033286E-16</v>
      </c>
      <c r="BR30" s="31">
        <f>('post-vaccine carriage (0.1)'!ED29*(1-'invasiveness (0.1)'!$F$90)+'post-vaccine carriage (0.1)'!CF29)*EXP('invasiveness (0.1)'!$C30-1.96*$K30)/1000*(100000/('post-vaccine carriage (0.1)'!CF$47+'post-vaccine carriage (0.1)'!ED$47))</f>
        <v>1.1286313535704458E-14</v>
      </c>
      <c r="BS30" s="31">
        <f>('post-vaccine carriage (0.1)'!EE29*(1-'invasiveness (0.1)'!$F$90)+'post-vaccine carriage (0.1)'!CG29)*EXP('invasiveness (0.1)'!$C30-1.96*$K30)/1000*(100000/('post-vaccine carriage (0.1)'!CG$47+'post-vaccine carriage (0.1)'!EE$47))</f>
        <v>5.3319638051585392E-16</v>
      </c>
      <c r="BT30" s="31">
        <f>('post-vaccine carriage (0.1)'!EF29*(1-'invasiveness (0.1)'!$F$90)+'post-vaccine carriage (0.1)'!CH29)*EXP('invasiveness (0.1)'!$C30-1.96*$K30)/1000*(100000/('post-vaccine carriage (0.1)'!CH$47+'post-vaccine carriage (0.1)'!EF$47))</f>
        <v>0</v>
      </c>
      <c r="BU30" s="38">
        <f>('post-vaccine carriage (0.1)'!EG29*(1-'invasiveness (0.1)'!$F$90)+'post-vaccine carriage (0.1)'!CI29)*EXP('invasiveness (0.1)'!$C30-1.96*$K30)/1000*(100000/('post-vaccine carriage (0.1)'!CI$47+'post-vaccine carriage (0.1)'!EG$47))</f>
        <v>0</v>
      </c>
      <c r="BV30" s="31">
        <f>('post-vaccine carriage (0.1)'!EH29*(1-'invasiveness (0.1)'!$F$90)+'post-vaccine carriage (0.1)'!CJ29)*EXP('invasiveness (0.1)'!$D30-1.96*$L30)/1000*(100000/('post-vaccine carriage (0.1)'!CJ$47+'post-vaccine carriage (0.1)'!EH$47))</f>
        <v>1.7592451421137838E-271</v>
      </c>
      <c r="BW30" s="31">
        <f>('post-vaccine carriage (0.1)'!EI29*(1-'invasiveness (0.1)'!$F$90)+'post-vaccine carriage (0.1)'!CK29)*EXP('invasiveness (0.1)'!$D30-1.96*$L30)/1000*(100000/('post-vaccine carriage (0.1)'!CK$47+'post-vaccine carriage (0.1)'!EI$47))</f>
        <v>1.1439784896069085E-270</v>
      </c>
      <c r="BX30" s="31">
        <f>('post-vaccine carriage (0.1)'!EJ29*(1-'invasiveness (0.1)'!$F$90)+'post-vaccine carriage (0.1)'!CL29)*EXP('invasiveness (0.1)'!$D30-1.96*$L30)/1000*(100000/('post-vaccine carriage (0.1)'!CL$47+'post-vaccine carriage (0.1)'!EJ$47))</f>
        <v>4.3954564171303555E-271</v>
      </c>
      <c r="BY30" s="31">
        <f>('post-vaccine carriage (0.1)'!EK29*(1-'invasiveness (0.1)'!$F$90)+'post-vaccine carriage (0.1)'!CM29)*EXP('invasiveness (0.1)'!$D30-1.96*$L30)/1000*(100000/('post-vaccine carriage (0.1)'!CM$47+'post-vaccine carriage (0.1)'!EK$47))</f>
        <v>7.9369895361189381E-271</v>
      </c>
      <c r="BZ30" s="31">
        <f>('post-vaccine carriage (0.1)'!EL29*(1-'invasiveness (0.1)'!$F$90)+'post-vaccine carriage (0.1)'!CN29)*EXP('invasiveness (0.1)'!$D30-1.96*$L30)/1000*(100000/('post-vaccine carriage (0.1)'!CN$47+'post-vaccine carriage (0.1)'!EL$47))</f>
        <v>3.5322135399406978E-271</v>
      </c>
      <c r="CA30" s="31">
        <f>('post-vaccine carriage (0.1)'!EM29*(1-'invasiveness (0.1)'!$F$90)+'post-vaccine carriage (0.1)'!CO29)*EXP('invasiveness (0.1)'!$D30-1.96*$L30)/1000*(100000/('post-vaccine carriage (0.1)'!CO$47+'post-vaccine carriage (0.1)'!EM$47))</f>
        <v>6.1845899496912938E-271</v>
      </c>
      <c r="CB30" s="31">
        <f>('post-vaccine carriage (0.1)'!EN29*(1-'invasiveness (0.1)'!$F$90)+'post-vaccine carriage (0.1)'!CP29)*EXP('invasiveness (0.1)'!$D30-1.96*$L30)/1000*(100000/('post-vaccine carriage (0.1)'!CP$47+'post-vaccine carriage (0.1)'!EN$47))</f>
        <v>4.4231260003761619E-271</v>
      </c>
      <c r="CC30" s="31">
        <f>('post-vaccine carriage (0.1)'!EO29*(1-'invasiveness (0.1)'!$F$90)+'post-vaccine carriage (0.1)'!CQ29)*EXP('invasiveness (0.1)'!$D30-1.96*$L30)/1000*(100000/('post-vaccine carriage (0.1)'!CQ$47+'post-vaccine carriage (0.1)'!EO$47))</f>
        <v>1.7733307391787043E-271</v>
      </c>
      <c r="CD30" s="31">
        <f>('post-vaccine carriage (0.1)'!EP29*(1-'invasiveness (0.1)'!$F$90)+'post-vaccine carriage (0.1)'!CR29)*EXP('invasiveness (0.1)'!$D30-1.96*$L30)/1000*(100000/('post-vaccine carriage (0.1)'!CR$47+'post-vaccine carriage (0.1)'!EP$47))</f>
        <v>8.8572110402003435E-272</v>
      </c>
      <c r="CE30" s="38">
        <f>('post-vaccine carriage (0.1)'!EQ29*(1-'invasiveness (0.1)'!$F$90)+'post-vaccine carriage (0.1)'!CS29)*EXP('invasiveness (0.1)'!$D30-1.96*$L30)/1000*(100000/('post-vaccine carriage (0.1)'!CS$47+'post-vaccine carriage (0.1)'!EQ$47))</f>
        <v>3.5674630119548112E-272</v>
      </c>
      <c r="CF30" s="31">
        <f>('post-vaccine carriage (0.1)'!ER29*(1-'invasiveness (0.1)'!$F$90)+'post-vaccine carriage (0.1)'!CT29)*EXP('invasiveness (0.1)'!$E30-1.96*$M30)/1000*(100000/('post-vaccine carriage (0.1)'!CT$47+'post-vaccine carriage (0.1)'!ER$47))</f>
        <v>5.7690478734010254E-3</v>
      </c>
      <c r="CG30" s="31">
        <f>('post-vaccine carriage (0.1)'!ES29*(1-'invasiveness (0.1)'!$F$90)+'post-vaccine carriage (0.1)'!CU29)*EXP('invasiveness (0.1)'!$E30-1.96*$M30)/1000*(100000/('post-vaccine carriage (0.1)'!CU$47+'post-vaccine carriage (0.1)'!ES$47))</f>
        <v>1.0578457484787423E-2</v>
      </c>
      <c r="CH30" s="31">
        <f>('post-vaccine carriage (0.1)'!ET29*(1-'invasiveness (0.1)'!$F$90)+'post-vaccine carriage (0.1)'!CV29)*EXP('invasiveness (0.1)'!$E30-1.96*$M30)/1000*(100000/('post-vaccine carriage (0.1)'!CV$47+'post-vaccine carriage (0.1)'!ET$47))</f>
        <v>1.3507666932829772E-2</v>
      </c>
      <c r="CI30" s="31">
        <f>('post-vaccine carriage (0.1)'!EU29*(1-'invasiveness (0.1)'!$F$90)+'post-vaccine carriage (0.1)'!CW29)*EXP('invasiveness (0.1)'!$E30-1.96*$M30)/1000*(100000/('post-vaccine carriage (0.1)'!CW$47+'post-vaccine carriage (0.1)'!EU$47))</f>
        <v>1.2523319438762788E-2</v>
      </c>
      <c r="CJ30" s="31">
        <f>('post-vaccine carriage (0.1)'!EV29*(1-'invasiveness (0.1)'!$F$90)+'post-vaccine carriage (0.1)'!CX29)*EXP('invasiveness (0.1)'!$E30-1.96*$M30)/1000*(100000/('post-vaccine carriage (0.1)'!CX$47+'post-vaccine carriage (0.1)'!EV$47))</f>
        <v>1.058567544645304E-2</v>
      </c>
      <c r="CK30" s="31">
        <f>('post-vaccine carriage (0.1)'!EW29*(1-'invasiveness (0.1)'!$F$90)+'post-vaccine carriage (0.1)'!CY29)*EXP('invasiveness (0.1)'!$E30-1.96*$M30)/1000*(100000/('post-vaccine carriage (0.1)'!CY$47+'post-vaccine carriage (0.1)'!EW$47))</f>
        <v>1.1576533656023657E-2</v>
      </c>
      <c r="CL30" s="31">
        <f>('post-vaccine carriage (0.1)'!EX29*(1-'invasiveness (0.1)'!$F$90)+'post-vaccine carriage (0.1)'!CZ29)*EXP('invasiveness (0.1)'!$E30-1.96*$M30)/1000*(100000/('post-vaccine carriage (0.1)'!CZ$47+'post-vaccine carriage (0.1)'!EX$47))</f>
        <v>5.7905406197075564E-3</v>
      </c>
      <c r="CM30" s="31">
        <f>('post-vaccine carriage (0.1)'!EY29*(1-'invasiveness (0.1)'!$F$90)+'post-vaccine carriage (0.1)'!DA29)*EXP('invasiveness (0.1)'!$E30-1.96*$M30)/1000*(100000/('post-vaccine carriage (0.1)'!DA$47+'post-vaccine carriage (0.1)'!EY$47))</f>
        <v>4.8285710527429266E-3</v>
      </c>
      <c r="CN30" s="31">
        <f>('post-vaccine carriage (0.1)'!EZ29*(1-'invasiveness (0.1)'!$F$90)+'post-vaccine carriage (0.1)'!DB29)*EXP('invasiveness (0.1)'!$E30-1.96*$M30)/1000*(100000/('post-vaccine carriage (0.1)'!DB$47+'post-vaccine carriage (0.1)'!EZ$47))</f>
        <v>9.673824497091713E-4</v>
      </c>
      <c r="CO30" s="38">
        <f>('post-vaccine carriage (0.1)'!FA29*(1-'invasiveness (0.1)'!$F$90)+'post-vaccine carriage (0.1)'!DC29)*EXP('invasiveness (0.1)'!$E30-1.96*$M30)/1000*(100000/('post-vaccine carriage (0.1)'!DC$47+'post-vaccine carriage (0.1)'!FA$47))</f>
        <v>4.874557443721431E-3</v>
      </c>
      <c r="CP30" s="31">
        <f>('post-vaccine carriage (0.1)'!DN29*(1-'invasiveness (0.1)'!$F$90)+'post-vaccine carriage (0.1)'!BP29)*MIN(1000, EXP('invasiveness (0.1)'!$B30+1.96*$J30))/1000*(100000/('post-vaccine carriage (0.1)'!BP$47+'post-vaccine carriage (0.1)'!DN$47))</f>
        <v>13.403029084573113</v>
      </c>
      <c r="CQ30" s="31">
        <f>('post-vaccine carriage (0.1)'!DO29*(1-'invasiveness (0.1)'!$F$90)+'post-vaccine carriage (0.1)'!BQ29)*MIN(1000, EXP('invasiveness (0.1)'!$B30+1.96*$J30))/1000*(100000/('post-vaccine carriage (0.1)'!BQ$47+'post-vaccine carriage (0.1)'!DO$47))</f>
        <v>0</v>
      </c>
      <c r="CR30" s="31">
        <f>('post-vaccine carriage (0.1)'!DP29*(1-'invasiveness (0.1)'!$F$90)+'post-vaccine carriage (0.1)'!BR29)*MIN(1000, EXP('invasiveness (0.1)'!$B30+1.96*$J30))/1000*(100000/('post-vaccine carriage (0.1)'!BR$47+'post-vaccine carriage (0.1)'!DP$47))</f>
        <v>0.66831517743767943</v>
      </c>
      <c r="CS30" s="31">
        <f>('post-vaccine carriage (0.1)'!DQ29*(1-'invasiveness (0.1)'!$F$90)+'post-vaccine carriage (0.1)'!BS29)*MIN(1000, EXP('invasiveness (0.1)'!$B30+1.96*$J30))/1000*(100000/('post-vaccine carriage (0.1)'!BS$47+'post-vaccine carriage (0.1)'!DQ$47))</f>
        <v>2.0069574525020064</v>
      </c>
      <c r="CT30" s="31">
        <f>('post-vaccine carriage (0.1)'!DR29*(1-'invasiveness (0.1)'!$F$90)+'post-vaccine carriage (0.1)'!BT29)*MIN(1000, EXP('invasiveness (0.1)'!$B30+1.96*$J30))/1000*(100000/('post-vaccine carriage (0.1)'!BT$47+'post-vaccine carriage (0.1)'!DR$47))</f>
        <v>1.3294336612603028</v>
      </c>
      <c r="CU30" s="31">
        <f>('post-vaccine carriage (0.1)'!DS29*(1-'invasiveness (0.1)'!$F$90)+'post-vaccine carriage (0.1)'!BU29)*MIN(1000, EXP('invasiveness (0.1)'!$B30+1.96*$J30))/1000*(100000/('post-vaccine carriage (0.1)'!BU$47+'post-vaccine carriage (0.1)'!DS$47))</f>
        <v>0</v>
      </c>
      <c r="CV30" s="31">
        <f>('post-vaccine carriage (0.1)'!DT29*(1-'invasiveness (0.1)'!$F$90)+'post-vaccine carriage (0.1)'!BV29)*MIN(1000, EXP('invasiveness (0.1)'!$B30+1.96*$J30))/1000*(100000/('post-vaccine carriage (0.1)'!BV$47+'post-vaccine carriage (0.1)'!DT$47))</f>
        <v>0.66871740002674851</v>
      </c>
      <c r="CW30" s="31">
        <f>('post-vaccine carriage (0.1)'!DU29*(1-'invasiveness (0.1)'!$F$90)+'post-vaccine carriage (0.1)'!BW29)*MIN(1000, EXP('invasiveness (0.1)'!$B30+1.96*$J30))/1000*(100000/('post-vaccine carriage (0.1)'!BW$47+'post-vaccine carriage (0.1)'!DU$47))</f>
        <v>0</v>
      </c>
      <c r="CX30" s="31">
        <f>('post-vaccine carriage (0.1)'!DV29*(1-'invasiveness (0.1)'!$F$90)+'post-vaccine carriage (0.1)'!BX29)*MIN(1000, EXP('invasiveness (0.1)'!$B30+1.96*$J30))/1000*(100000/('post-vaccine carriage (0.1)'!BX$47+'post-vaccine carriage (0.1)'!DV$47))</f>
        <v>0</v>
      </c>
      <c r="CY30" s="38">
        <f>('post-vaccine carriage (0.1)'!DW29*(1-'invasiveness (0.1)'!$F$90)+'post-vaccine carriage (0.1)'!BY29)*MIN(1000, EXP('invasiveness (0.1)'!$B30+1.96*$J30))/1000*(100000/('post-vaccine carriage (0.1)'!BY$47+'post-vaccine carriage (0.1)'!DW$47))</f>
        <v>0.67911714770797948</v>
      </c>
      <c r="CZ30" s="31">
        <f>('post-vaccine carriage (0.1)'!DX29*(1-'invasiveness (0.1)'!$F$90)+'post-vaccine carriage (0.1)'!BZ29)*MIN(1000, EXP('invasiveness (0.1)'!$C30+1.96*$K30))/1000*(100000/('post-vaccine carriage (0.1)'!BZ$47+'post-vaccine carriage (0.1)'!DX$47))</f>
        <v>8.5262395020676127</v>
      </c>
      <c r="DA30" s="31">
        <f>('post-vaccine carriage (0.1)'!DY29*(1-'invasiveness (0.1)'!$F$90)+'post-vaccine carriage (0.1)'!CA29)*MIN(1000, EXP('invasiveness (0.1)'!$C30+1.96*$K30))/1000*(100000/('post-vaccine carriage (0.1)'!CA$47+'post-vaccine carriage (0.1)'!DY$47))</f>
        <v>29.952931108258454</v>
      </c>
      <c r="DB30" s="31">
        <f>('post-vaccine carriage (0.1)'!DZ29*(1-'invasiveness (0.1)'!$F$90)+'post-vaccine carriage (0.1)'!CB29)*MIN(1000, EXP('invasiveness (0.1)'!$C30+1.96*$K30))/1000*(100000/('post-vaccine carriage (0.1)'!CB$47+'post-vaccine carriage (0.1)'!DZ$47))</f>
        <v>12.845215157353888</v>
      </c>
      <c r="DC30" s="31">
        <f>('post-vaccine carriage (0.1)'!EA29*(1-'invasiveness (0.1)'!$F$90)+'post-vaccine carriage (0.1)'!CC29)*MIN(1000, EXP('invasiveness (0.1)'!$C30+1.96*$K30))/1000*(100000/('post-vaccine carriage (0.1)'!CC$47+'post-vaccine carriage (0.1)'!EA$47))</f>
        <v>8.5689802913453299</v>
      </c>
      <c r="DD30" s="31">
        <f>('post-vaccine carriage (0.1)'!EB29*(1-'invasiveness (0.1)'!$F$90)+'post-vaccine carriage (0.1)'!CD29)*MIN(1000, EXP('invasiveness (0.1)'!$C30+1.96*$K30))/1000*(100000/('post-vaccine carriage (0.1)'!CD$47+'post-vaccine carriage (0.1)'!EB$47))</f>
        <v>13.24559904289865</v>
      </c>
      <c r="DE30" s="31">
        <f>('post-vaccine carriage (0.1)'!EC29*(1-'invasiveness (0.1)'!$F$90)+'post-vaccine carriage (0.1)'!CE29)*MIN(1000, EXP('invasiveness (0.1)'!$C30+1.96*$K30))/1000*(100000/('post-vaccine carriage (0.1)'!CE$47+'post-vaccine carriage (0.1)'!EC$47))</f>
        <v>0.42766112132746004</v>
      </c>
      <c r="DF30" s="31">
        <f>('post-vaccine carriage (0.1)'!ED29*(1-'invasiveness (0.1)'!$F$90)+'post-vaccine carriage (0.1)'!CF29)*MIN(1000, EXP('invasiveness (0.1)'!$C30+1.96*$K30))/1000*(100000/('post-vaccine carriage (0.1)'!CF$47+'post-vaccine carriage (0.1)'!ED$47))</f>
        <v>8.9931908697700305</v>
      </c>
      <c r="DG30" s="31">
        <f>('post-vaccine carriage (0.1)'!EE29*(1-'invasiveness (0.1)'!$F$90)+'post-vaccine carriage (0.1)'!CG29)*MIN(1000, EXP('invasiveness (0.1)'!$C30+1.96*$K30))/1000*(100000/('post-vaccine carriage (0.1)'!CG$47+'post-vaccine carriage (0.1)'!EE$47))</f>
        <v>0.42486298168840542</v>
      </c>
      <c r="DH30" s="31">
        <f>('post-vaccine carriage (0.1)'!EF29*(1-'invasiveness (0.1)'!$F$90)+'post-vaccine carriage (0.1)'!CH29)*MIN(1000, EXP('invasiveness (0.1)'!$C30+1.96*$K30))/1000*(100000/('post-vaccine carriage (0.1)'!CH$47+'post-vaccine carriage (0.1)'!EF$47))</f>
        <v>0</v>
      </c>
      <c r="DI30" s="38">
        <f>('post-vaccine carriage (0.1)'!EG29*(1-'invasiveness (0.1)'!$F$90)+'post-vaccine carriage (0.1)'!CI29)*MIN(1000, EXP('invasiveness (0.1)'!$C30+1.96*$K30))/1000*(100000/('post-vaccine carriage (0.1)'!CI$47+'post-vaccine carriage (0.1)'!EG$47))</f>
        <v>0</v>
      </c>
      <c r="DJ30" s="31">
        <f>('post-vaccine carriage (0.1)'!EH29*(1-'invasiveness (0.1)'!$F$90)+'post-vaccine carriage (0.1)'!CJ29)*MIN(1000, EXP('invasiveness (0.1)'!$D30+1.96*$L30))/1000*(100000/('post-vaccine carriage (0.1)'!CJ$47+'post-vaccine carriage (0.1)'!EH$47))</f>
        <v>4.3168573278653142</v>
      </c>
      <c r="DK30" s="31">
        <f>('post-vaccine carriage (0.1)'!EI29*(1-'invasiveness (0.1)'!$F$90)+'post-vaccine carriage (0.1)'!CK29)*MIN(1000, EXP('invasiveness (0.1)'!$D30+1.96*$L30))/1000*(100000/('post-vaccine carriage (0.1)'!CK$47+'post-vaccine carriage (0.1)'!EI$47))</f>
        <v>28.071084623523568</v>
      </c>
      <c r="DL30" s="31">
        <f>('post-vaccine carriage (0.1)'!EJ29*(1-'invasiveness (0.1)'!$F$90)+'post-vaccine carriage (0.1)'!CL29)*MIN(1000, EXP('invasiveness (0.1)'!$D30+1.96*$L30))/1000*(100000/('post-vaccine carriage (0.1)'!CL$47+'post-vaccine carriage (0.1)'!EJ$47))</f>
        <v>10.785624919107812</v>
      </c>
      <c r="DM30" s="31">
        <f>('post-vaccine carriage (0.1)'!EK29*(1-'invasiveness (0.1)'!$F$90)+'post-vaccine carriage (0.1)'!CM29)*MIN(1000, EXP('invasiveness (0.1)'!$D30+1.96*$L30))/1000*(100000/('post-vaccine carriage (0.1)'!CM$47+'post-vaccine carriage (0.1)'!EK$47))</f>
        <v>19.475882365670511</v>
      </c>
      <c r="DN30" s="31">
        <f>('post-vaccine carriage (0.1)'!EL29*(1-'invasiveness (0.1)'!$F$90)+'post-vaccine carriage (0.1)'!CN29)*MIN(1000, EXP('invasiveness (0.1)'!$D30+1.96*$L30))/1000*(100000/('post-vaccine carriage (0.1)'!CN$47+'post-vaccine carriage (0.1)'!EL$47))</f>
        <v>8.6673889490790899</v>
      </c>
      <c r="DO30" s="31">
        <f>('post-vaccine carriage (0.1)'!EM29*(1-'invasiveness (0.1)'!$F$90)+'post-vaccine carriage (0.1)'!CO29)*MIN(1000, EXP('invasiveness (0.1)'!$D30+1.96*$L30))/1000*(100000/('post-vaccine carriage (0.1)'!CO$47+'post-vaccine carriage (0.1)'!EM$47))</f>
        <v>15.175822746390324</v>
      </c>
      <c r="DP30" s="31">
        <f>('post-vaccine carriage (0.1)'!EN29*(1-'invasiveness (0.1)'!$F$90)+'post-vaccine carriage (0.1)'!CP29)*MIN(1000, EXP('invasiveness (0.1)'!$D30+1.96*$L30))/1000*(100000/('post-vaccine carriage (0.1)'!CP$47+'post-vaccine carriage (0.1)'!EN$47))</f>
        <v>10.853520882174177</v>
      </c>
      <c r="DQ30" s="31">
        <f>('post-vaccine carriage (0.1)'!EO29*(1-'invasiveness (0.1)'!$F$90)+'post-vaccine carriage (0.1)'!CQ29)*MIN(1000, EXP('invasiveness (0.1)'!$D30+1.96*$L30))/1000*(100000/('post-vaccine carriage (0.1)'!CQ$47+'post-vaccine carriage (0.1)'!EO$47))</f>
        <v>4.3514207388712416</v>
      </c>
      <c r="DR30" s="31">
        <f>('post-vaccine carriage (0.1)'!EP29*(1-'invasiveness (0.1)'!$F$90)+'post-vaccine carriage (0.1)'!CR29)*MIN(1000, EXP('invasiveness (0.1)'!$D30+1.96*$L30))/1000*(100000/('post-vaccine carriage (0.1)'!CR$47+'post-vaccine carriage (0.1)'!EP$47))</f>
        <v>2.1733933189889374</v>
      </c>
      <c r="DS30" s="38">
        <f>('post-vaccine carriage (0.1)'!EQ29*(1-'invasiveness (0.1)'!$F$90)+'post-vaccine carriage (0.1)'!CS29)*MIN(1000, EXP('invasiveness (0.1)'!$D30+1.96*$L30))/1000*(100000/('post-vaccine carriage (0.1)'!CS$47+'post-vaccine carriage (0.1)'!EQ$47))</f>
        <v>0.87538845362629636</v>
      </c>
      <c r="DT30" s="31">
        <f>('post-vaccine carriage (0.1)'!ER29*(1-'invasiveness (0.1)'!$F$90)+'post-vaccine carriage (0.1)'!CT29)*MIN(1000, EXP('invasiveness (0.1)'!$E30+1.96*$M30))/1000*(100000/('post-vaccine carriage (0.1)'!CT$47+'post-vaccine carriage (0.1)'!ER$47))</f>
        <v>1.0448282735334553</v>
      </c>
      <c r="DU30" s="31">
        <f>('post-vaccine carriage (0.1)'!ES29*(1-'invasiveness (0.1)'!$F$90)+'post-vaccine carriage (0.1)'!CU29)*MIN(1000, EXP('invasiveness (0.1)'!$E30+1.96*$M30))/1000*(100000/('post-vaccine carriage (0.1)'!CU$47+'post-vaccine carriage (0.1)'!ES$47))</f>
        <v>1.9158571246110365</v>
      </c>
      <c r="DV30" s="31">
        <f>('post-vaccine carriage (0.1)'!ET29*(1-'invasiveness (0.1)'!$F$90)+'post-vaccine carriage (0.1)'!CV29)*MIN(1000, EXP('invasiveness (0.1)'!$E30+1.96*$M30))/1000*(100000/('post-vaccine carriage (0.1)'!CV$47+'post-vaccine carriage (0.1)'!ET$47))</f>
        <v>2.4463642234560501</v>
      </c>
      <c r="DW30" s="31">
        <f>('post-vaccine carriage (0.1)'!EU29*(1-'invasiveness (0.1)'!$F$90)+'post-vaccine carriage (0.1)'!CW29)*MIN(1000, EXP('invasiveness (0.1)'!$E30+1.96*$M30))/1000*(100000/('post-vaccine carriage (0.1)'!CW$47+'post-vaccine carriage (0.1)'!EU$47))</f>
        <v>2.2680897290589921</v>
      </c>
      <c r="DX30" s="31">
        <f>('post-vaccine carriage (0.1)'!EV29*(1-'invasiveness (0.1)'!$F$90)+'post-vaccine carriage (0.1)'!CX29)*MIN(1000, EXP('invasiveness (0.1)'!$E30+1.96*$M30))/1000*(100000/('post-vaccine carriage (0.1)'!CX$47+'post-vaccine carriage (0.1)'!EV$47))</f>
        <v>1.9171643646601768</v>
      </c>
      <c r="DY30" s="31">
        <f>('post-vaccine carriage (0.1)'!EW29*(1-'invasiveness (0.1)'!$F$90)+'post-vaccine carriage (0.1)'!CY29)*MIN(1000, EXP('invasiveness (0.1)'!$E30+1.96*$M30))/1000*(100000/('post-vaccine carriage (0.1)'!CY$47+'post-vaccine carriage (0.1)'!EW$47))</f>
        <v>2.096618010242735</v>
      </c>
      <c r="DZ30" s="31">
        <f>('post-vaccine carriage (0.1)'!EX29*(1-'invasiveness (0.1)'!$F$90)+'post-vaccine carriage (0.1)'!CZ29)*MIN(1000, EXP('invasiveness (0.1)'!$E30+1.96*$M30))/1000*(100000/('post-vaccine carriage (0.1)'!CZ$47+'post-vaccine carriage (0.1)'!EX$47))</f>
        <v>1.0487208099640306</v>
      </c>
      <c r="EA30" s="31">
        <f>('post-vaccine carriage (0.1)'!EY29*(1-'invasiveness (0.1)'!$F$90)+'post-vaccine carriage (0.1)'!DA29)*MIN(1000, EXP('invasiveness (0.1)'!$E30+1.96*$M30))/1000*(100000/('post-vaccine carriage (0.1)'!DA$47+'post-vaccine carriage (0.1)'!EY$47))</f>
        <v>0.87449916647975712</v>
      </c>
      <c r="EB30" s="31">
        <f>('post-vaccine carriage (0.1)'!EZ29*(1-'invasiveness (0.1)'!$F$90)+'post-vaccine carriage (0.1)'!DB29)*MIN(1000, EXP('invasiveness (0.1)'!$E30+1.96*$M30))/1000*(100000/('post-vaccine carriage (0.1)'!DB$47+'post-vaccine carriage (0.1)'!EZ$47))</f>
        <v>0.17520196693745443</v>
      </c>
      <c r="EC30" s="38">
        <f>('post-vaccine carriage (0.1)'!FA29*(1-'invasiveness (0.1)'!$F$90)+'post-vaccine carriage (0.1)'!DC29)*MIN(1000, EXP('invasiveness (0.1)'!$E30+1.96*$M30))/1000*(100000/('post-vaccine carriage (0.1)'!DC$47+'post-vaccine carriage (0.1)'!FA$47))</f>
        <v>0.88282772997004055</v>
      </c>
      <c r="GE30" s="41">
        <f t="shared" si="18"/>
        <v>3.0905974736741682E-5</v>
      </c>
      <c r="GF30" s="41">
        <f t="shared" si="18"/>
        <v>0</v>
      </c>
      <c r="GG30" s="41">
        <f t="shared" si="18"/>
        <v>1.5410644757791195E-6</v>
      </c>
      <c r="GH30" s="41">
        <f t="shared" si="18"/>
        <v>4.6278327035890357E-6</v>
      </c>
      <c r="GI30" s="41">
        <f t="shared" si="18"/>
        <v>3.065534133353226E-6</v>
      </c>
      <c r="GJ30" s="41">
        <f t="shared" si="18"/>
        <v>0</v>
      </c>
      <c r="GK30" s="41">
        <f t="shared" si="18"/>
        <v>1.5419919587456847E-6</v>
      </c>
      <c r="GL30" s="41">
        <f t="shared" si="18"/>
        <v>0</v>
      </c>
      <c r="GM30" s="41">
        <f t="shared" si="18"/>
        <v>0</v>
      </c>
      <c r="GN30" s="41">
        <f t="shared" si="18"/>
        <v>1.5659726825862797E-6</v>
      </c>
      <c r="GO30" s="41">
        <f t="shared" si="14"/>
        <v>4.0793169496392494E-6</v>
      </c>
      <c r="GP30" s="41">
        <f t="shared" si="14"/>
        <v>1.433076088604654E-5</v>
      </c>
      <c r="GQ30" s="41">
        <f t="shared" si="14"/>
        <v>6.1456992734545853E-6</v>
      </c>
      <c r="GR30" s="41">
        <f t="shared" si="14"/>
        <v>4.0997659677672611E-6</v>
      </c>
      <c r="GS30" s="41">
        <f t="shared" si="14"/>
        <v>6.3372600160620503E-6</v>
      </c>
      <c r="GT30" s="41">
        <f t="shared" si="14"/>
        <v>2.0461133662850764E-7</v>
      </c>
      <c r="GU30" s="41">
        <f t="shared" si="10"/>
        <v>4.3027264173728011E-6</v>
      </c>
      <c r="GV30" s="41">
        <f t="shared" si="10"/>
        <v>2.0327258717697214E-7</v>
      </c>
      <c r="GW30" s="41">
        <f t="shared" si="10"/>
        <v>0</v>
      </c>
      <c r="GX30" s="41">
        <f t="shared" si="10"/>
        <v>0</v>
      </c>
      <c r="GY30" s="41">
        <f t="shared" si="10"/>
        <v>2.6535973184714939E-2</v>
      </c>
      <c r="GZ30" s="41">
        <f t="shared" si="10"/>
        <v>0.17255459058778649</v>
      </c>
      <c r="HA30" s="41">
        <f t="shared" si="10"/>
        <v>6.6299863974278603E-2</v>
      </c>
      <c r="HB30" s="41">
        <f t="shared" si="10"/>
        <v>0.11971938216907865</v>
      </c>
      <c r="HC30" s="41">
        <f t="shared" si="10"/>
        <v>5.327894421009071E-2</v>
      </c>
      <c r="HD30" s="41">
        <f t="shared" si="10"/>
        <v>9.328666547646558E-2</v>
      </c>
      <c r="HE30" s="41">
        <f t="shared" si="10"/>
        <v>6.6717224409994086E-2</v>
      </c>
      <c r="HF30" s="41">
        <f t="shared" si="10"/>
        <v>2.6748436483352404E-2</v>
      </c>
      <c r="HG30" s="41">
        <f t="shared" si="10"/>
        <v>1.3359975197755353E-2</v>
      </c>
      <c r="HH30" s="41">
        <f t="shared" si="10"/>
        <v>5.3810637617535901E-3</v>
      </c>
      <c r="HI30" s="41">
        <f t="shared" si="10"/>
        <v>7.1868986165963003E-2</v>
      </c>
      <c r="HJ30" s="41">
        <f t="shared" si="10"/>
        <v>0.13178310031655491</v>
      </c>
      <c r="HK30" s="41">
        <f t="shared" si="15"/>
        <v>0.16827427146269699</v>
      </c>
      <c r="HL30" s="41">
        <f t="shared" si="15"/>
        <v>0.15601157959637094</v>
      </c>
      <c r="HM30" s="41">
        <f t="shared" si="15"/>
        <v>0.13187301941559454</v>
      </c>
      <c r="HN30" s="41">
        <f t="shared" si="15"/>
        <v>0.14421681973044267</v>
      </c>
      <c r="HO30" s="41">
        <f t="shared" si="15"/>
        <v>7.2136736047896638E-2</v>
      </c>
      <c r="HP30" s="41">
        <f t="shared" si="12"/>
        <v>6.015282136779522E-2</v>
      </c>
      <c r="HQ30" s="41">
        <f t="shared" si="7"/>
        <v>1.2051346672974805E-2</v>
      </c>
      <c r="HR30" s="41">
        <f t="shared" si="7"/>
        <v>6.0725705380821844E-2</v>
      </c>
      <c r="HS30" s="41">
        <f t="shared" si="19"/>
        <v>13.402998178598311</v>
      </c>
      <c r="HT30" s="41">
        <f t="shared" si="19"/>
        <v>0</v>
      </c>
      <c r="HU30" s="41">
        <f t="shared" si="19"/>
        <v>0.6683136363732004</v>
      </c>
      <c r="HV30" s="41">
        <f t="shared" si="19"/>
        <v>2.0069528246692929</v>
      </c>
      <c r="HW30" s="41">
        <f t="shared" si="19"/>
        <v>1.329430595726163</v>
      </c>
      <c r="HX30" s="41">
        <f t="shared" si="19"/>
        <v>0</v>
      </c>
      <c r="HY30" s="41">
        <f t="shared" si="19"/>
        <v>0.6687158580347865</v>
      </c>
      <c r="HZ30" s="41">
        <f t="shared" si="19"/>
        <v>0</v>
      </c>
      <c r="IA30" s="41">
        <f t="shared" si="19"/>
        <v>0</v>
      </c>
      <c r="IB30" s="41">
        <f t="shared" si="16"/>
        <v>0.67911558173529363</v>
      </c>
      <c r="IC30" s="41">
        <f t="shared" si="16"/>
        <v>8.526235422750652</v>
      </c>
      <c r="ID30" s="41">
        <f t="shared" si="16"/>
        <v>29.952916777497531</v>
      </c>
      <c r="IE30" s="41">
        <f t="shared" si="16"/>
        <v>12.845209011654598</v>
      </c>
      <c r="IF30" s="41">
        <f t="shared" si="16"/>
        <v>8.5689761915793508</v>
      </c>
      <c r="IG30" s="41">
        <f t="shared" si="16"/>
        <v>13.245592705638618</v>
      </c>
      <c r="IH30" s="41">
        <f t="shared" si="16"/>
        <v>0.42766091671612289</v>
      </c>
      <c r="II30" s="41">
        <f t="shared" si="11"/>
        <v>8.9931865670436011</v>
      </c>
      <c r="IJ30" s="41">
        <f t="shared" si="11"/>
        <v>0.42486277841581771</v>
      </c>
      <c r="IK30" s="41">
        <f t="shared" si="11"/>
        <v>0</v>
      </c>
      <c r="IL30" s="41">
        <f t="shared" si="11"/>
        <v>0</v>
      </c>
      <c r="IM30" s="41">
        <f t="shared" si="11"/>
        <v>4.2903213546805992</v>
      </c>
      <c r="IN30" s="41">
        <f t="shared" si="11"/>
        <v>27.898530032935781</v>
      </c>
      <c r="IO30" s="41">
        <f t="shared" si="11"/>
        <v>10.719325055133535</v>
      </c>
      <c r="IP30" s="41">
        <f t="shared" si="11"/>
        <v>19.356162983501431</v>
      </c>
      <c r="IQ30" s="41">
        <f t="shared" si="11"/>
        <v>8.6141100048689996</v>
      </c>
      <c r="IR30" s="41">
        <f t="shared" si="11"/>
        <v>15.082536080913858</v>
      </c>
      <c r="IS30" s="41">
        <f t="shared" si="11"/>
        <v>10.786803657764183</v>
      </c>
      <c r="IT30" s="41">
        <f t="shared" si="11"/>
        <v>4.3246723023878895</v>
      </c>
      <c r="IU30" s="41">
        <f t="shared" si="11"/>
        <v>2.1600333437911821</v>
      </c>
      <c r="IV30" s="41">
        <f t="shared" si="11"/>
        <v>0.87000738986454274</v>
      </c>
      <c r="IW30" s="41">
        <f t="shared" si="11"/>
        <v>0.96719023949409122</v>
      </c>
      <c r="IX30" s="41">
        <f t="shared" si="11"/>
        <v>1.7734955668096941</v>
      </c>
      <c r="IY30" s="41">
        <f t="shared" si="17"/>
        <v>2.2645822850605235</v>
      </c>
      <c r="IZ30" s="41">
        <f t="shared" si="17"/>
        <v>2.0995548300238585</v>
      </c>
      <c r="JA30" s="41">
        <f t="shared" si="17"/>
        <v>1.7747056697981292</v>
      </c>
      <c r="JB30" s="41">
        <f t="shared" si="17"/>
        <v>1.9408246568562686</v>
      </c>
      <c r="JC30" s="41">
        <f t="shared" si="17"/>
        <v>0.97079353329642637</v>
      </c>
      <c r="JD30" s="41">
        <f t="shared" si="13"/>
        <v>0.80951777405921899</v>
      </c>
      <c r="JE30" s="41">
        <f t="shared" si="9"/>
        <v>0.16218323781477045</v>
      </c>
      <c r="JF30" s="41">
        <f t="shared" si="9"/>
        <v>0.81722746714549732</v>
      </c>
    </row>
    <row r="31" spans="1:266" x14ac:dyDescent="0.25">
      <c r="A31" s="28" t="s">
        <v>20</v>
      </c>
      <c r="B31" s="97">
        <v>-2.3612183260476187</v>
      </c>
      <c r="C31" s="97">
        <v>-3.8624549132698416</v>
      </c>
      <c r="D31" s="97">
        <v>-1.3823651741428575</v>
      </c>
      <c r="E31" s="26">
        <v>0.67620284547619036</v>
      </c>
      <c r="F31" s="97">
        <v>1.5036550201428573</v>
      </c>
      <c r="G31" s="97">
        <v>0.19715346552380941</v>
      </c>
      <c r="H31" s="97">
        <v>0.78715120760317447</v>
      </c>
      <c r="I31" s="26">
        <v>1.0930675357777775</v>
      </c>
      <c r="J31" s="97">
        <f t="shared" si="3"/>
        <v>0.81550362471389304</v>
      </c>
      <c r="K31" s="97">
        <f t="shared" si="3"/>
        <v>2.2521524882525008</v>
      </c>
      <c r="L31" s="97">
        <f t="shared" si="3"/>
        <v>1.1271219746318393</v>
      </c>
      <c r="M31" s="26">
        <f t="shared" si="3"/>
        <v>0.95648134056549505</v>
      </c>
      <c r="N31" s="31">
        <f>('post-vaccine carriage (0.1)'!DN30*(1-'invasiveness (0.1)'!$F$90)+'post-vaccine carriage (0.1)'!BP30)*EXP('invasiveness (0.1)'!$B31)/1000*(100000/('post-vaccine carriage (0.1)'!BP$47+'post-vaccine carriage (0.1)'!DN$47))</f>
        <v>2.5279522483674121E-3</v>
      </c>
      <c r="O31" s="31">
        <f>('post-vaccine carriage (0.1)'!DO30*(1-'invasiveness (0.1)'!$F$90)+'post-vaccine carriage (0.1)'!BQ30)*EXP('invasiveness (0.1)'!$B31)/1000*(100000/('post-vaccine carriage (0.1)'!BQ$47+'post-vaccine carriage (0.1)'!DO$47))</f>
        <v>6.318186964045713E-4</v>
      </c>
      <c r="P31" s="31">
        <f>('post-vaccine carriage (0.1)'!DP30*(1-'invasiveness (0.1)'!$F$90)+'post-vaccine carriage (0.1)'!BR30)*EXP('invasiveness (0.1)'!$B31)/1000*(100000/('post-vaccine carriage (0.1)'!BR$47+'post-vaccine carriage (0.1)'!DP$47))</f>
        <v>7.5630762781805504E-4</v>
      </c>
      <c r="Q31" s="31">
        <f>('post-vaccine carriage (0.1)'!DQ30*(1-'invasiveness (0.1)'!$F$90)+'post-vaccine carriage (0.1)'!BS30)*EXP('invasiveness (0.1)'!$B31)/1000*(100000/('post-vaccine carriage (0.1)'!BS$47+'post-vaccine carriage (0.1)'!DQ$47))</f>
        <v>1.2617776107217861E-4</v>
      </c>
      <c r="R31" s="31">
        <f>('post-vaccine carriage (0.1)'!DR30*(1-'invasiveness (0.1)'!$F$90)+'post-vaccine carriage (0.1)'!BT30)*EXP('invasiveness (0.1)'!$B31)/1000*(100000/('post-vaccine carriage (0.1)'!BT$47+'post-vaccine carriage (0.1)'!DR$47))</f>
        <v>0</v>
      </c>
      <c r="S31" s="31">
        <f>('post-vaccine carriage (0.1)'!DS30*(1-'invasiveness (0.1)'!$F$90)+'post-vaccine carriage (0.1)'!BU30)*EXP('invasiveness (0.1)'!$B31)/1000*(100000/('post-vaccine carriage (0.1)'!BU$47+'post-vaccine carriage (0.1)'!DS$47))</f>
        <v>0</v>
      </c>
      <c r="T31" s="31">
        <f>('post-vaccine carriage (0.1)'!DT30*(1-'invasiveness (0.1)'!$F$90)+'post-vaccine carriage (0.1)'!BV30)*EXP('invasiveness (0.1)'!$B31)/1000*(100000/('post-vaccine carriage (0.1)'!BV$47+'post-vaccine carriage (0.1)'!DT$47))</f>
        <v>0</v>
      </c>
      <c r="U31" s="31">
        <f>('post-vaccine carriage (0.1)'!DU30*(1-'invasiveness (0.1)'!$F$90)+'post-vaccine carriage (0.1)'!BW30)*EXP('invasiveness (0.1)'!$B31)/1000*(100000/('post-vaccine carriage (0.1)'!BW$47+'post-vaccine carriage (0.1)'!DU$47))</f>
        <v>6.3582294110940045E-5</v>
      </c>
      <c r="V31" s="31">
        <f>('post-vaccine carriage (0.1)'!DV30*(1-'invasiveness (0.1)'!$F$90)+'post-vaccine carriage (0.1)'!BX30)*EXP('invasiveness (0.1)'!$B31)/1000*(100000/('post-vaccine carriage (0.1)'!BX$47+'post-vaccine carriage (0.1)'!DV$47))</f>
        <v>6.4109625170187813E-5</v>
      </c>
      <c r="W31" s="38">
        <f>('post-vaccine carriage (0.1)'!DW30*(1-'invasiveness (0.1)'!$F$90)+'post-vaccine carriage (0.1)'!BY30)*EXP('invasiveness (0.1)'!$B31)/1000*(100000/('post-vaccine carriage (0.1)'!BY$47+'post-vaccine carriage (0.1)'!DW$47))</f>
        <v>0</v>
      </c>
      <c r="X31" s="31">
        <f>('post-vaccine carriage (0.1)'!DX30*(1-'invasiveness (0.1)'!$F$90)+'post-vaccine carriage (0.1)'!BZ30)*EXP('invasiveness (0.1)'!$C31)/1000*(100000/('post-vaccine carriage (0.1)'!BZ$47+'post-vaccine carriage (0.1)'!DX$47))</f>
        <v>3.5838074508624134E-4</v>
      </c>
      <c r="Y31" s="31">
        <f>('post-vaccine carriage (0.1)'!DY30*(1-'invasiveness (0.1)'!$F$90)+'post-vaccine carriage (0.1)'!CA30)*EXP('invasiveness (0.1)'!$C31)/1000*(100000/('post-vaccine carriage (0.1)'!CA$47+'post-vaccine carriage (0.1)'!DY$47))</f>
        <v>2.6978617257663559E-4</v>
      </c>
      <c r="Z31" s="31">
        <f>('post-vaccine carriage (0.1)'!DZ30*(1-'invasiveness (0.1)'!$F$90)+'post-vaccine carriage (0.1)'!CB30)*EXP('invasiveness (0.1)'!$C31)/1000*(100000/('post-vaccine carriage (0.1)'!CB$47+'post-vaccine carriage (0.1)'!DZ$47))</f>
        <v>3.599459275310625E-4</v>
      </c>
      <c r="AA31" s="31">
        <f>('post-vaccine carriage (0.1)'!EA30*(1-'invasiveness (0.1)'!$F$90)+'post-vaccine carriage (0.1)'!CC30)*EXP('invasiveness (0.1)'!$C31)/1000*(100000/('post-vaccine carriage (0.1)'!CC$47+'post-vaccine carriage (0.1)'!EA$47))</f>
        <v>9.0044313811996185E-5</v>
      </c>
      <c r="AB31" s="31">
        <f>('post-vaccine carriage (0.1)'!EB30*(1-'invasiveness (0.1)'!$F$90)+'post-vaccine carriage (0.1)'!CD30)*EXP('invasiveness (0.1)'!$C31)/1000*(100000/('post-vaccine carriage (0.1)'!CD$47+'post-vaccine carriage (0.1)'!EB$47))</f>
        <v>3.5919232342710491E-4</v>
      </c>
      <c r="AC31" s="31">
        <f>('post-vaccine carriage (0.1)'!EC30*(1-'invasiveness (0.1)'!$F$90)+'post-vaccine carriage (0.1)'!CE30)*EXP('invasiveness (0.1)'!$C31)/1000*(100000/('post-vaccine carriage (0.1)'!CE$47+'post-vaccine carriage (0.1)'!EC$47))</f>
        <v>1.9773320042844718E-4</v>
      </c>
      <c r="AD31" s="31">
        <f>('post-vaccine carriage (0.1)'!ED30*(1-'invasiveness (0.1)'!$F$90)+'post-vaccine carriage (0.1)'!CF30)*EXP('invasiveness (0.1)'!$C31)/1000*(100000/('post-vaccine carriage (0.1)'!CF$47+'post-vaccine carriage (0.1)'!ED$47))</f>
        <v>2.7000568939728367E-5</v>
      </c>
      <c r="AE31" s="31">
        <f>('post-vaccine carriage (0.1)'!EE30*(1-'invasiveness (0.1)'!$F$90)+'post-vaccine carriage (0.1)'!CG30)*EXP('invasiveness (0.1)'!$C31)/1000*(100000/('post-vaccine carriage (0.1)'!CG$47+'post-vaccine carriage (0.1)'!EE$47))</f>
        <v>8.9290660847686206E-6</v>
      </c>
      <c r="AF31" s="31">
        <f>('post-vaccine carriage (0.1)'!EF30*(1-'invasiveness (0.1)'!$F$90)+'post-vaccine carriage (0.1)'!CH30)*EXP('invasiveness (0.1)'!$C31)/1000*(100000/('post-vaccine carriage (0.1)'!CH$47+'post-vaccine carriage (0.1)'!EF$47))</f>
        <v>8.9260322122403508E-6</v>
      </c>
      <c r="AG31" s="38">
        <f>('post-vaccine carriage (0.1)'!EG30*(1-'invasiveness (0.1)'!$F$90)+'post-vaccine carriage (0.1)'!CI30)*EXP('invasiveness (0.1)'!$C31)/1000*(100000/('post-vaccine carriage (0.1)'!CI$47+'post-vaccine carriage (0.1)'!EG$47))</f>
        <v>0</v>
      </c>
      <c r="AH31" s="31">
        <f>('post-vaccine carriage (0.1)'!EH30*(1-'invasiveness (0.1)'!$F$90)+'post-vaccine carriage (0.1)'!CJ30)*EXP('invasiveness (0.1)'!$D31)/1000*(100000/('post-vaccine carriage (0.1)'!CJ$47+'post-vaccine carriage (0.1)'!EH$47))</f>
        <v>5.9590470968458875E-3</v>
      </c>
      <c r="AI31" s="31">
        <f>('post-vaccine carriage (0.1)'!EI30*(1-'invasiveness (0.1)'!$F$90)+'post-vaccine carriage (0.1)'!CK30)*EXP('invasiveness (0.1)'!$D31)/1000*(100000/('post-vaccine carriage (0.1)'!CK$47+'post-vaccine carriage (0.1)'!EI$47))</f>
        <v>1.6258614309001983E-3</v>
      </c>
      <c r="AJ31" s="31">
        <f>('post-vaccine carriage (0.1)'!EJ30*(1-'invasiveness (0.1)'!$F$90)+'post-vaccine carriage (0.1)'!CL30)*EXP('invasiveness (0.1)'!$D31)/1000*(100000/('post-vaccine carriage (0.1)'!CL$47+'post-vaccine carriage (0.1)'!EJ$47))</f>
        <v>7.5796609155547919E-3</v>
      </c>
      <c r="AK31" s="31">
        <f>('post-vaccine carriage (0.1)'!EK30*(1-'invasiveness (0.1)'!$F$90)+'post-vaccine carriage (0.1)'!CM30)*EXP('invasiveness (0.1)'!$D31)/1000*(100000/('post-vaccine carriage (0.1)'!CM$47+'post-vaccine carriage (0.1)'!EK$47))</f>
        <v>5.4312659126195845E-4</v>
      </c>
      <c r="AL31" s="31">
        <f>('post-vaccine carriage (0.1)'!EL30*(1-'invasiveness (0.1)'!$F$90)+'post-vaccine carriage (0.1)'!CN30)*EXP('invasiveness (0.1)'!$D31)/1000*(100000/('post-vaccine carriage (0.1)'!CN$47+'post-vaccine carriage (0.1)'!EL$47))</f>
        <v>5.9822893173752971E-3</v>
      </c>
      <c r="AM31" s="31">
        <f>('post-vaccine carriage (0.1)'!EM30*(1-'invasiveness (0.1)'!$F$90)+'post-vaccine carriage (0.1)'!CO30)*EXP('invasiveness (0.1)'!$D31)/1000*(100000/('post-vaccine carriage (0.1)'!CO$47+'post-vaccine carriage (0.1)'!EM$47))</f>
        <v>4.897147079288411E-3</v>
      </c>
      <c r="AN31" s="31">
        <f>('post-vaccine carriage (0.1)'!EN30*(1-'invasiveness (0.1)'!$F$90)+'post-vaccine carriage (0.1)'!CP30)*EXP('invasiveness (0.1)'!$D31)/1000*(100000/('post-vaccine carriage (0.1)'!CP$47+'post-vaccine carriage (0.1)'!EN$47))</f>
        <v>3.2688750858044231E-3</v>
      </c>
      <c r="AO31" s="31">
        <f>('post-vaccine carriage (0.1)'!EO30*(1-'invasiveness (0.1)'!$F$90)+'post-vaccine carriage (0.1)'!CQ30)*EXP('invasiveness (0.1)'!$D31)/1000*(100000/('post-vaccine carriage (0.1)'!CQ$47+'post-vaccine carriage (0.1)'!EO$47))</f>
        <v>0</v>
      </c>
      <c r="AP31" s="31">
        <f>('post-vaccine carriage (0.1)'!EP30*(1-'invasiveness (0.1)'!$F$90)+'post-vaccine carriage (0.1)'!CR30)*EXP('invasiveness (0.1)'!$D31)/1000*(100000/('post-vaccine carriage (0.1)'!CR$47+'post-vaccine carriage (0.1)'!EP$47))</f>
        <v>0</v>
      </c>
      <c r="AQ31" s="38">
        <f>('post-vaccine carriage (0.1)'!EQ30*(1-'invasiveness (0.1)'!$F$90)+'post-vaccine carriage (0.1)'!CS30)*EXP('invasiveness (0.1)'!$D31)/1000*(100000/('post-vaccine carriage (0.1)'!CS$47+'post-vaccine carriage (0.1)'!EQ$47))</f>
        <v>0</v>
      </c>
      <c r="AR31" s="31">
        <f>('post-vaccine carriage (0.1)'!ER30*(1-'invasiveness (0.1)'!$F$90)+'post-vaccine carriage (0.1)'!CT30)*EXP('invasiveness (0.1)'!$E31)/1000*(100000/('post-vaccine carriage (0.1)'!CT$47+'post-vaccine carriage (0.1)'!ER$47))</f>
        <v>6.206355419011577E-2</v>
      </c>
      <c r="AS31" s="31">
        <f>('post-vaccine carriage (0.1)'!ES30*(1-'invasiveness (0.1)'!$F$90)+'post-vaccine carriage (0.1)'!CU30)*EXP('invasiveness (0.1)'!$E31)/1000*(100000/('post-vaccine carriage (0.1)'!CU$47+'post-vaccine carriage (0.1)'!ES$47))</f>
        <v>1.9863848228175534E-2</v>
      </c>
      <c r="AT31" s="31">
        <f>('post-vaccine carriage (0.1)'!ET30*(1-'invasiveness (0.1)'!$F$90)+'post-vaccine carriage (0.1)'!CV30)*EXP('invasiveness (0.1)'!$E31)/1000*(100000/('post-vaccine carriage (0.1)'!CV$47+'post-vaccine carriage (0.1)'!ET$47))</f>
        <v>7.4733841043552449E-2</v>
      </c>
      <c r="AU31" s="31">
        <f>('post-vaccine carriage (0.1)'!EU30*(1-'invasiveness (0.1)'!$F$90)+'post-vaccine carriage (0.1)'!CW30)*EXP('invasiveness (0.1)'!$E31)/1000*(100000/('post-vaccine carriage (0.1)'!CW$47+'post-vaccine carriage (0.1)'!EU$47))</f>
        <v>9.9490093501711473E-3</v>
      </c>
      <c r="AV31" s="31">
        <f>('post-vaccine carriage (0.1)'!EV30*(1-'invasiveness (0.1)'!$F$90)+'post-vaccine carriage (0.1)'!CX30)*EXP('invasiveness (0.1)'!$E31)/1000*(100000/('post-vaccine carriage (0.1)'!CX$47+'post-vaccine carriage (0.1)'!EV$47))</f>
        <v>4.4724154180112885E-2</v>
      </c>
      <c r="AW31" s="31">
        <f>('post-vaccine carriage (0.1)'!EW30*(1-'invasiveness (0.1)'!$F$90)+'post-vaccine carriage (0.1)'!CY30)*EXP('invasiveness (0.1)'!$E31)/1000*(100000/('post-vaccine carriage (0.1)'!CY$47+'post-vaccine carriage (0.1)'!EW$47))</f>
        <v>2.9889749837174046E-2</v>
      </c>
      <c r="AX31" s="31">
        <f>('post-vaccine carriage (0.1)'!EX30*(1-'invasiveness (0.1)'!$F$90)+'post-vaccine carriage (0.1)'!CZ30)*EXP('invasiveness (0.1)'!$E31)/1000*(100000/('post-vaccine carriage (0.1)'!CZ$47+'post-vaccine carriage (0.1)'!EX$47))</f>
        <v>2.7409700412998127E-2</v>
      </c>
      <c r="AY31" s="31">
        <f>('post-vaccine carriage (0.1)'!EY30*(1-'invasiveness (0.1)'!$F$90)+'post-vaccine carriage (0.1)'!DA30)*EXP('invasiveness (0.1)'!$E31)/1000*(100000/('post-vaccine carriage (0.1)'!DA$47+'post-vaccine carriage (0.1)'!EY$47))</f>
        <v>4.9868046904492595E-3</v>
      </c>
      <c r="AZ31" s="31">
        <f>('post-vaccine carriage (0.1)'!EZ30*(1-'invasiveness (0.1)'!$F$90)+'post-vaccine carriage (0.1)'!DB30)*EXP('invasiveness (0.1)'!$E31)/1000*(100000/('post-vaccine carriage (0.1)'!DB$47+'post-vaccine carriage (0.1)'!EZ$47))</f>
        <v>9.9908384591908938E-3</v>
      </c>
      <c r="BA31" s="38">
        <f>('post-vaccine carriage (0.1)'!FA30*(1-'invasiveness (0.1)'!$F$90)+'post-vaccine carriage (0.1)'!DC30)*EXP('invasiveness (0.1)'!$E31)/1000*(100000/('post-vaccine carriage (0.1)'!DC$47+'post-vaccine carriage (0.1)'!FA$47))</f>
        <v>5.0342980684535375E-3</v>
      </c>
      <c r="BB31" s="31">
        <f>('post-vaccine carriage (0.1)'!DN30*(1-'invasiveness (0.1)'!$F$90)+'post-vaccine carriage (0.1)'!BP30)*EXP('invasiveness (0.1)'!$B31-1.96*$J31)/1000*(100000/('post-vaccine carriage (0.1)'!BP$47+'post-vaccine carriage (0.1)'!DN$47))</f>
        <v>5.1120861813305025E-4</v>
      </c>
      <c r="BC31" s="31">
        <f>('post-vaccine carriage (0.1)'!DO30*(1-'invasiveness (0.1)'!$F$90)+'post-vaccine carriage (0.1)'!BQ30)*EXP('invasiveness (0.1)'!$B31-1.96*$J31)/1000*(100000/('post-vaccine carriage (0.1)'!BQ$47+'post-vaccine carriage (0.1)'!DO$47))</f>
        <v>1.2776790499432827E-4</v>
      </c>
      <c r="BD31" s="31">
        <f>('post-vaccine carriage (0.1)'!DP30*(1-'invasiveness (0.1)'!$F$90)+'post-vaccine carriage (0.1)'!BR30)*EXP('invasiveness (0.1)'!$B31-1.96*$J31)/1000*(100000/('post-vaccine carriage (0.1)'!BR$47+'post-vaccine carriage (0.1)'!DP$47))</f>
        <v>1.529423578115627E-4</v>
      </c>
      <c r="BE31" s="31">
        <f>('post-vaccine carriage (0.1)'!DQ30*(1-'invasiveness (0.1)'!$F$90)+'post-vaccine carriage (0.1)'!BS30)*EXP('invasiveness (0.1)'!$B31-1.96*$J31)/1000*(100000/('post-vaccine carriage (0.1)'!BS$47+'post-vaccine carriage (0.1)'!DQ$47))</f>
        <v>2.5515972035661538E-5</v>
      </c>
      <c r="BF31" s="31">
        <f>('post-vaccine carriage (0.1)'!DR30*(1-'invasiveness (0.1)'!$F$90)+'post-vaccine carriage (0.1)'!BT30)*EXP('invasiveness (0.1)'!$B31-1.96*$J31)/1000*(100000/('post-vaccine carriage (0.1)'!BT$47+'post-vaccine carriage (0.1)'!DR$47))</f>
        <v>0</v>
      </c>
      <c r="BG31" s="31">
        <f>('post-vaccine carriage (0.1)'!DS30*(1-'invasiveness (0.1)'!$F$90)+'post-vaccine carriage (0.1)'!BU30)*EXP('invasiveness (0.1)'!$B31-1.96*$J31)/1000*(100000/('post-vaccine carriage (0.1)'!BU$47+'post-vaccine carriage (0.1)'!DS$47))</f>
        <v>0</v>
      </c>
      <c r="BH31" s="31">
        <f>('post-vaccine carriage (0.1)'!DT30*(1-'invasiveness (0.1)'!$F$90)+'post-vaccine carriage (0.1)'!BV30)*EXP('invasiveness (0.1)'!$B31-1.96*$J31)/1000*(100000/('post-vaccine carriage (0.1)'!BV$47+'post-vaccine carriage (0.1)'!DT$47))</f>
        <v>0</v>
      </c>
      <c r="BI31" s="31">
        <f>('post-vaccine carriage (0.1)'!DU30*(1-'invasiveness (0.1)'!$F$90)+'post-vaccine carriage (0.1)'!BW30)*EXP('invasiveness (0.1)'!$B31-1.96*$J31)/1000*(100000/('post-vaccine carriage (0.1)'!BW$47+'post-vaccine carriage (0.1)'!DU$47))</f>
        <v>1.2857765304377988E-5</v>
      </c>
      <c r="BJ31" s="31">
        <f>('post-vaccine carriage (0.1)'!DV30*(1-'invasiveness (0.1)'!$F$90)+'post-vaccine carriage (0.1)'!BX30)*EXP('invasiveness (0.1)'!$B31-1.96*$J31)/1000*(100000/('post-vaccine carriage (0.1)'!BX$47+'post-vaccine carriage (0.1)'!DV$47))</f>
        <v>1.296440346665767E-5</v>
      </c>
      <c r="BK31" s="38">
        <f>('post-vaccine carriage (0.1)'!DW30*(1-'invasiveness (0.1)'!$F$90)+'post-vaccine carriage (0.1)'!BY30)*EXP('invasiveness (0.1)'!$B31-1.96*$J31)/1000*(100000/('post-vaccine carriage (0.1)'!BY$47+'post-vaccine carriage (0.1)'!DW$47))</f>
        <v>0</v>
      </c>
      <c r="BL31" s="31">
        <f>('post-vaccine carriage (0.1)'!DX30*(1-'invasiveness (0.1)'!$F$90)+'post-vaccine carriage (0.1)'!BZ30)*EXP('invasiveness (0.1)'!$C31-1.96*$K31)/1000*(100000/('post-vaccine carriage (0.1)'!BZ$47+'post-vaccine carriage (0.1)'!DX$47))</f>
        <v>4.337842384367286E-6</v>
      </c>
      <c r="BM31" s="31">
        <f>('post-vaccine carriage (0.1)'!DY30*(1-'invasiveness (0.1)'!$F$90)+'post-vaccine carriage (0.1)'!CA30)*EXP('invasiveness (0.1)'!$C31-1.96*$K31)/1000*(100000/('post-vaccine carriage (0.1)'!CA$47+'post-vaccine carriage (0.1)'!DY$47))</f>
        <v>3.2654932224038332E-6</v>
      </c>
      <c r="BN31" s="31">
        <f>('post-vaccine carriage (0.1)'!DZ30*(1-'invasiveness (0.1)'!$F$90)+'post-vaccine carriage (0.1)'!CB30)*EXP('invasiveness (0.1)'!$C31-1.96*$K31)/1000*(100000/('post-vaccine carriage (0.1)'!CB$47+'post-vaccine carriage (0.1)'!DZ$47))</f>
        <v>4.3567873607408881E-6</v>
      </c>
      <c r="BO31" s="31">
        <f>('post-vaccine carriage (0.1)'!EA30*(1-'invasiveness (0.1)'!$F$90)+'post-vaccine carriage (0.1)'!CC30)*EXP('invasiveness (0.1)'!$C31-1.96*$K31)/1000*(100000/('post-vaccine carriage (0.1)'!CC$47+'post-vaccine carriage (0.1)'!EA$47))</f>
        <v>1.0898968381544928E-6</v>
      </c>
      <c r="BP31" s="31">
        <f>('post-vaccine carriage (0.1)'!EB30*(1-'invasiveness (0.1)'!$F$90)+'post-vaccine carriage (0.1)'!CD30)*EXP('invasiveness (0.1)'!$C31-1.96*$K31)/1000*(100000/('post-vaccine carriage (0.1)'!CD$47+'post-vaccine carriage (0.1)'!EB$47))</f>
        <v>4.3476657327851408E-6</v>
      </c>
      <c r="BQ31" s="31">
        <f>('post-vaccine carriage (0.1)'!EC30*(1-'invasiveness (0.1)'!$F$90)+'post-vaccine carriage (0.1)'!CE30)*EXP('invasiveness (0.1)'!$C31-1.96*$K31)/1000*(100000/('post-vaccine carriage (0.1)'!CE$47+'post-vaccine carriage (0.1)'!EC$47))</f>
        <v>2.3933636764126458E-6</v>
      </c>
      <c r="BR31" s="31">
        <f>('post-vaccine carriage (0.1)'!ED30*(1-'invasiveness (0.1)'!$F$90)+'post-vaccine carriage (0.1)'!CF30)*EXP('invasiveness (0.1)'!$C31-1.96*$K31)/1000*(100000/('post-vaccine carriage (0.1)'!CF$47+'post-vaccine carriage (0.1)'!ED$47))</f>
        <v>3.2681502551315815E-7</v>
      </c>
      <c r="BS31" s="31">
        <f>('post-vaccine carriage (0.1)'!EE30*(1-'invasiveness (0.1)'!$F$90)+'post-vaccine carriage (0.1)'!CG30)*EXP('invasiveness (0.1)'!$C31-1.96*$K31)/1000*(100000/('post-vaccine carriage (0.1)'!CG$47+'post-vaccine carriage (0.1)'!EE$47))</f>
        <v>1.080774618792788E-7</v>
      </c>
      <c r="BT31" s="31">
        <f>('post-vaccine carriage (0.1)'!EF30*(1-'invasiveness (0.1)'!$F$90)+'post-vaccine carriage (0.1)'!CH30)*EXP('invasiveness (0.1)'!$C31-1.96*$K31)/1000*(100000/('post-vaccine carriage (0.1)'!CH$47+'post-vaccine carriage (0.1)'!EF$47))</f>
        <v>1.0804073987057063E-7</v>
      </c>
      <c r="BU31" s="38">
        <f>('post-vaccine carriage (0.1)'!EG30*(1-'invasiveness (0.1)'!$F$90)+'post-vaccine carriage (0.1)'!CI30)*EXP('invasiveness (0.1)'!$C31-1.96*$K31)/1000*(100000/('post-vaccine carriage (0.1)'!CI$47+'post-vaccine carriage (0.1)'!EG$47))</f>
        <v>0</v>
      </c>
      <c r="BV31" s="31">
        <f>('post-vaccine carriage (0.1)'!EH30*(1-'invasiveness (0.1)'!$F$90)+'post-vaccine carriage (0.1)'!CJ30)*EXP('invasiveness (0.1)'!$D31-1.96*$L31)/1000*(100000/('post-vaccine carriage (0.1)'!CJ$47+'post-vaccine carriage (0.1)'!EH$47))</f>
        <v>6.5426128755107101E-4</v>
      </c>
      <c r="BW31" s="31">
        <f>('post-vaccine carriage (0.1)'!EI30*(1-'invasiveness (0.1)'!$F$90)+'post-vaccine carriage (0.1)'!CK30)*EXP('invasiveness (0.1)'!$D31-1.96*$L31)/1000*(100000/('post-vaccine carriage (0.1)'!CK$47+'post-vaccine carriage (0.1)'!EI$47))</f>
        <v>1.7850810303604161E-4</v>
      </c>
      <c r="BX31" s="31">
        <f>('post-vaccine carriage (0.1)'!EJ30*(1-'invasiveness (0.1)'!$F$90)+'post-vaccine carriage (0.1)'!CL30)*EXP('invasiveness (0.1)'!$D31-1.96*$L31)/1000*(100000/('post-vaccine carriage (0.1)'!CL$47+'post-vaccine carriage (0.1)'!EJ$47))</f>
        <v>8.3219323982793123E-4</v>
      </c>
      <c r="BY31" s="31">
        <f>('post-vaccine carriage (0.1)'!EK30*(1-'invasiveness (0.1)'!$F$90)+'post-vaccine carriage (0.1)'!CM30)*EXP('invasiveness (0.1)'!$D31-1.96*$L31)/1000*(100000/('post-vaccine carriage (0.1)'!CM$47+'post-vaccine carriage (0.1)'!EK$47))</f>
        <v>5.963146407927494E-5</v>
      </c>
      <c r="BZ31" s="31">
        <f>('post-vaccine carriage (0.1)'!EL30*(1-'invasiveness (0.1)'!$F$90)+'post-vaccine carriage (0.1)'!CN30)*EXP('invasiveness (0.1)'!$D31-1.96*$L31)/1000*(100000/('post-vaccine carriage (0.1)'!CN$47+'post-vaccine carriage (0.1)'!EL$47))</f>
        <v>6.5681311922515971E-4</v>
      </c>
      <c r="CA31" s="31">
        <f>('post-vaccine carriage (0.1)'!EM30*(1-'invasiveness (0.1)'!$F$90)+'post-vaccine carriage (0.1)'!CO30)*EXP('invasiveness (0.1)'!$D31-1.96*$L31)/1000*(100000/('post-vaccine carriage (0.1)'!CO$47+'post-vaccine carriage (0.1)'!EM$47))</f>
        <v>5.3767216492013983E-4</v>
      </c>
      <c r="CB31" s="31">
        <f>('post-vaccine carriage (0.1)'!EN30*(1-'invasiveness (0.1)'!$F$90)+'post-vaccine carriage (0.1)'!CP30)*EXP('invasiveness (0.1)'!$D31-1.96*$L31)/1000*(100000/('post-vaccine carriage (0.1)'!CP$47+'post-vaccine carriage (0.1)'!EN$47))</f>
        <v>3.588993991361519E-4</v>
      </c>
      <c r="CC31" s="31">
        <f>('post-vaccine carriage (0.1)'!EO30*(1-'invasiveness (0.1)'!$F$90)+'post-vaccine carriage (0.1)'!CQ30)*EXP('invasiveness (0.1)'!$D31-1.96*$L31)/1000*(100000/('post-vaccine carriage (0.1)'!CQ$47+'post-vaccine carriage (0.1)'!EO$47))</f>
        <v>0</v>
      </c>
      <c r="CD31" s="31">
        <f>('post-vaccine carriage (0.1)'!EP30*(1-'invasiveness (0.1)'!$F$90)+'post-vaccine carriage (0.1)'!CR30)*EXP('invasiveness (0.1)'!$D31-1.96*$L31)/1000*(100000/('post-vaccine carriage (0.1)'!CR$47+'post-vaccine carriage (0.1)'!EP$47))</f>
        <v>0</v>
      </c>
      <c r="CE31" s="38">
        <f>('post-vaccine carriage (0.1)'!EQ30*(1-'invasiveness (0.1)'!$F$90)+'post-vaccine carriage (0.1)'!CS30)*EXP('invasiveness (0.1)'!$D31-1.96*$L31)/1000*(100000/('post-vaccine carriage (0.1)'!CS$47+'post-vaccine carriage (0.1)'!EQ$47))</f>
        <v>0</v>
      </c>
      <c r="CF31" s="31">
        <f>('post-vaccine carriage (0.1)'!ER30*(1-'invasiveness (0.1)'!$F$90)+'post-vaccine carriage (0.1)'!CT30)*EXP('invasiveness (0.1)'!$E31-1.96*$M31)/1000*(100000/('post-vaccine carriage (0.1)'!CT$47+'post-vaccine carriage (0.1)'!ER$47))</f>
        <v>9.5205774178192207E-3</v>
      </c>
      <c r="CG31" s="31">
        <f>('post-vaccine carriage (0.1)'!ES30*(1-'invasiveness (0.1)'!$F$90)+'post-vaccine carriage (0.1)'!CU30)*EXP('invasiveness (0.1)'!$E31-1.96*$M31)/1000*(100000/('post-vaccine carriage (0.1)'!CU$47+'post-vaccine carriage (0.1)'!ES$47))</f>
        <v>3.047123345415413E-3</v>
      </c>
      <c r="CH31" s="31">
        <f>('post-vaccine carriage (0.1)'!ET30*(1-'invasiveness (0.1)'!$F$90)+'post-vaccine carriage (0.1)'!CV30)*EXP('invasiveness (0.1)'!$E31-1.96*$M31)/1000*(100000/('post-vaccine carriage (0.1)'!CV$47+'post-vaccine carriage (0.1)'!ET$47))</f>
        <v>1.1464205179204051E-2</v>
      </c>
      <c r="CI31" s="31">
        <f>('post-vaccine carriage (0.1)'!EU30*(1-'invasiveness (0.1)'!$F$90)+'post-vaccine carriage (0.1)'!CW30)*EXP('invasiveness (0.1)'!$E31-1.96*$M31)/1000*(100000/('post-vaccine carriage (0.1)'!CW$47+'post-vaccine carriage (0.1)'!EU$47))</f>
        <v>1.5261825556873579E-3</v>
      </c>
      <c r="CJ31" s="31">
        <f>('post-vaccine carriage (0.1)'!EV30*(1-'invasiveness (0.1)'!$F$90)+'post-vaccine carriage (0.1)'!CX30)*EXP('invasiveness (0.1)'!$E31-1.96*$M31)/1000*(100000/('post-vaccine carriage (0.1)'!CX$47+'post-vaccine carriage (0.1)'!EV$47))</f>
        <v>6.8607055763180999E-3</v>
      </c>
      <c r="CK31" s="31">
        <f>('post-vaccine carriage (0.1)'!EW30*(1-'invasiveness (0.1)'!$F$90)+'post-vaccine carriage (0.1)'!CY30)*EXP('invasiveness (0.1)'!$E31-1.96*$M31)/1000*(100000/('post-vaccine carriage (0.1)'!CY$47+'post-vaccine carriage (0.1)'!EW$47))</f>
        <v>4.5851012085509138E-3</v>
      </c>
      <c r="CL31" s="31">
        <f>('post-vaccine carriage (0.1)'!EX30*(1-'invasiveness (0.1)'!$F$90)+'post-vaccine carriage (0.1)'!CZ30)*EXP('invasiveness (0.1)'!$E31-1.96*$M31)/1000*(100000/('post-vaccine carriage (0.1)'!CZ$47+'post-vaccine carriage (0.1)'!EX$47))</f>
        <v>4.2046604998129469E-3</v>
      </c>
      <c r="CM31" s="31">
        <f>('post-vaccine carriage (0.1)'!EY30*(1-'invasiveness (0.1)'!$F$90)+'post-vaccine carriage (0.1)'!DA30)*EXP('invasiveness (0.1)'!$E31-1.96*$M31)/1000*(100000/('post-vaccine carriage (0.1)'!DA$47+'post-vaccine carriage (0.1)'!EY$47))</f>
        <v>7.6497810579026439E-4</v>
      </c>
      <c r="CN31" s="31">
        <f>('post-vaccine carriage (0.1)'!EZ30*(1-'invasiveness (0.1)'!$F$90)+'post-vaccine carriage (0.1)'!DB30)*EXP('invasiveness (0.1)'!$E31-1.96*$M31)/1000*(100000/('post-vaccine carriage (0.1)'!DB$47+'post-vaccine carriage (0.1)'!EZ$47))</f>
        <v>1.5325991600204098E-3</v>
      </c>
      <c r="CO31" s="38">
        <f>('post-vaccine carriage (0.1)'!FA30*(1-'invasiveness (0.1)'!$F$90)+'post-vaccine carriage (0.1)'!DC30)*EXP('invasiveness (0.1)'!$E31-1.96*$M31)/1000*(100000/('post-vaccine carriage (0.1)'!DC$47+'post-vaccine carriage (0.1)'!FA$47))</f>
        <v>7.7226361155969549E-4</v>
      </c>
      <c r="CP31" s="31">
        <f>('post-vaccine carriage (0.1)'!DN30*(1-'invasiveness (0.1)'!$F$90)+'post-vaccine carriage (0.1)'!BP30)*MIN(1000, EXP('invasiveness (0.1)'!$B31+1.96*$J31))/1000*(100000/('post-vaccine carriage (0.1)'!BP$47+'post-vaccine carriage (0.1)'!DN$47))</f>
        <v>1.2500850618215936E-2</v>
      </c>
      <c r="CQ31" s="31">
        <f>('post-vaccine carriage (0.1)'!DO30*(1-'invasiveness (0.1)'!$F$90)+'post-vaccine carriage (0.1)'!BQ30)*MIN(1000, EXP('invasiveness (0.1)'!$B31+1.96*$J31))/1000*(100000/('post-vaccine carriage (0.1)'!BQ$47+'post-vaccine carriage (0.1)'!DO$47))</f>
        <v>3.1243751327384799E-3</v>
      </c>
      <c r="CR31" s="31">
        <f>('post-vaccine carriage (0.1)'!DP30*(1-'invasiveness (0.1)'!$F$90)+'post-vaccine carriage (0.1)'!BR30)*MIN(1000, EXP('invasiveness (0.1)'!$B31+1.96*$J31))/1000*(100000/('post-vaccine carriage (0.1)'!BR$47+'post-vaccine carriage (0.1)'!DP$47))</f>
        <v>3.7399791403799681E-3</v>
      </c>
      <c r="CS31" s="31">
        <f>('post-vaccine carriage (0.1)'!DQ30*(1-'invasiveness (0.1)'!$F$90)+'post-vaccine carriage (0.1)'!BS30)*MIN(1000, EXP('invasiveness (0.1)'!$B31+1.96*$J31))/1000*(100000/('post-vaccine carriage (0.1)'!BS$47+'post-vaccine carriage (0.1)'!DQ$47))</f>
        <v>6.2395535498066025E-4</v>
      </c>
      <c r="CT31" s="31">
        <f>('post-vaccine carriage (0.1)'!DR30*(1-'invasiveness (0.1)'!$F$90)+'post-vaccine carriage (0.1)'!BT30)*MIN(1000, EXP('invasiveness (0.1)'!$B31+1.96*$J31))/1000*(100000/('post-vaccine carriage (0.1)'!BT$47+'post-vaccine carriage (0.1)'!DR$47))</f>
        <v>0</v>
      </c>
      <c r="CU31" s="31">
        <f>('post-vaccine carriage (0.1)'!DS30*(1-'invasiveness (0.1)'!$F$90)+'post-vaccine carriage (0.1)'!BU30)*MIN(1000, EXP('invasiveness (0.1)'!$B31+1.96*$J31))/1000*(100000/('post-vaccine carriage (0.1)'!BU$47+'post-vaccine carriage (0.1)'!DS$47))</f>
        <v>0</v>
      </c>
      <c r="CV31" s="31">
        <f>('post-vaccine carriage (0.1)'!DT30*(1-'invasiveness (0.1)'!$F$90)+'post-vaccine carriage (0.1)'!BV30)*MIN(1000, EXP('invasiveness (0.1)'!$B31+1.96*$J31))/1000*(100000/('post-vaccine carriage (0.1)'!BV$47+'post-vaccine carriage (0.1)'!DT$47))</f>
        <v>0</v>
      </c>
      <c r="CW31" s="31">
        <f>('post-vaccine carriage (0.1)'!DU30*(1-'invasiveness (0.1)'!$F$90)+'post-vaccine carriage (0.1)'!BW30)*MIN(1000, EXP('invasiveness (0.1)'!$B31+1.96*$J31))/1000*(100000/('post-vaccine carriage (0.1)'!BW$47+'post-vaccine carriage (0.1)'!DU$47))</f>
        <v>3.144176323574335E-4</v>
      </c>
      <c r="CX31" s="31">
        <f>('post-vaccine carriage (0.1)'!DV30*(1-'invasiveness (0.1)'!$F$90)+'post-vaccine carriage (0.1)'!BX30)*MIN(1000, EXP('invasiveness (0.1)'!$B31+1.96*$J31))/1000*(100000/('post-vaccine carriage (0.1)'!BX$47+'post-vaccine carriage (0.1)'!DV$47))</f>
        <v>3.1702531088548296E-4</v>
      </c>
      <c r="CY31" s="38">
        <f>('post-vaccine carriage (0.1)'!DW30*(1-'invasiveness (0.1)'!$F$90)+'post-vaccine carriage (0.1)'!BY30)*MIN(1000, EXP('invasiveness (0.1)'!$B31+1.96*$J31))/1000*(100000/('post-vaccine carriage (0.1)'!BY$47+'post-vaccine carriage (0.1)'!DW$47))</f>
        <v>0</v>
      </c>
      <c r="CZ31" s="31">
        <f>('post-vaccine carriage (0.1)'!DX30*(1-'invasiveness (0.1)'!$F$90)+'post-vaccine carriage (0.1)'!BZ30)*MIN(1000, EXP('invasiveness (0.1)'!$C31+1.96*$K31))/1000*(100000/('post-vaccine carriage (0.1)'!BZ$47+'post-vaccine carriage (0.1)'!DX$47))</f>
        <v>2.9608442877369134E-2</v>
      </c>
      <c r="DA31" s="31">
        <f>('post-vaccine carriage (0.1)'!DY30*(1-'invasiveness (0.1)'!$F$90)+'post-vaccine carriage (0.1)'!CA30)*MIN(1000, EXP('invasiveness (0.1)'!$C31+1.96*$K31))/1000*(100000/('post-vaccine carriage (0.1)'!CA$47+'post-vaccine carriage (0.1)'!DY$47))</f>
        <v>2.228900014680513E-2</v>
      </c>
      <c r="DB31" s="31">
        <f>('post-vaccine carriage (0.1)'!DZ30*(1-'invasiveness (0.1)'!$F$90)+'post-vaccine carriage (0.1)'!CB30)*MIN(1000, EXP('invasiveness (0.1)'!$C31+1.96*$K31))/1000*(100000/('post-vaccine carriage (0.1)'!CB$47+'post-vaccine carriage (0.1)'!DZ$47))</f>
        <v>2.9737753995908708E-2</v>
      </c>
      <c r="DC31" s="31">
        <f>('post-vaccine carriage (0.1)'!EA30*(1-'invasiveness (0.1)'!$F$90)+'post-vaccine carriage (0.1)'!CC30)*MIN(1000, EXP('invasiveness (0.1)'!$C31+1.96*$K31))/1000*(100000/('post-vaccine carriage (0.1)'!CC$47+'post-vaccine carriage (0.1)'!EA$47))</f>
        <v>7.4392164157502981E-3</v>
      </c>
      <c r="DD31" s="31">
        <f>('post-vaccine carriage (0.1)'!EB30*(1-'invasiveness (0.1)'!$F$90)+'post-vaccine carriage (0.1)'!CD30)*MIN(1000, EXP('invasiveness (0.1)'!$C31+1.96*$K31))/1000*(100000/('post-vaccine carriage (0.1)'!CD$47+'post-vaccine carriage (0.1)'!EB$47))</f>
        <v>2.9675493273562118E-2</v>
      </c>
      <c r="DE31" s="31">
        <f>('post-vaccine carriage (0.1)'!EC30*(1-'invasiveness (0.1)'!$F$90)+'post-vaccine carriage (0.1)'!CE30)*MIN(1000, EXP('invasiveness (0.1)'!$C31+1.96*$K31))/1000*(100000/('post-vaccine carriage (0.1)'!CE$47+'post-vaccine carriage (0.1)'!EC$47))</f>
        <v>1.6336179468671528E-2</v>
      </c>
      <c r="DF31" s="31">
        <f>('post-vaccine carriage (0.1)'!ED30*(1-'invasiveness (0.1)'!$F$90)+'post-vaccine carriage (0.1)'!CF30)*MIN(1000, EXP('invasiveness (0.1)'!$C31+1.96*$K31))/1000*(100000/('post-vaccine carriage (0.1)'!CF$47+'post-vaccine carriage (0.1)'!ED$47))</f>
        <v>2.2307136029756144E-3</v>
      </c>
      <c r="DG31" s="31">
        <f>('post-vaccine carriage (0.1)'!EE30*(1-'invasiveness (0.1)'!$F$90)+'post-vaccine carriage (0.1)'!CG30)*MIN(1000, EXP('invasiveness (0.1)'!$C31+1.96*$K31))/1000*(100000/('post-vaccine carriage (0.1)'!CG$47+'post-vaccine carriage (0.1)'!EE$47))</f>
        <v>7.3769516566942243E-4</v>
      </c>
      <c r="DH31" s="31">
        <f>('post-vaccine carriage (0.1)'!EF30*(1-'invasiveness (0.1)'!$F$90)+'post-vaccine carriage (0.1)'!CH30)*MIN(1000, EXP('invasiveness (0.1)'!$C31+1.96*$K31))/1000*(100000/('post-vaccine carriage (0.1)'!CH$47+'post-vaccine carriage (0.1)'!EF$47))</f>
        <v>7.3744451536891895E-4</v>
      </c>
      <c r="DI31" s="38">
        <f>('post-vaccine carriage (0.1)'!EG30*(1-'invasiveness (0.1)'!$F$90)+'post-vaccine carriage (0.1)'!CI30)*MIN(1000, EXP('invasiveness (0.1)'!$C31+1.96*$K31))/1000*(100000/('post-vaccine carriage (0.1)'!CI$47+'post-vaccine carriage (0.1)'!EG$47))</f>
        <v>0</v>
      </c>
      <c r="DJ31" s="31">
        <f>('post-vaccine carriage (0.1)'!EH30*(1-'invasiveness (0.1)'!$F$90)+'post-vaccine carriage (0.1)'!CJ30)*MIN(1000, EXP('invasiveness (0.1)'!$D31+1.96*$L31))/1000*(100000/('post-vaccine carriage (0.1)'!CJ$47+'post-vaccine carriage (0.1)'!EH$47))</f>
        <v>5.4275322379754146E-2</v>
      </c>
      <c r="DK31" s="31">
        <f>('post-vaccine carriage (0.1)'!EI30*(1-'invasiveness (0.1)'!$F$90)+'post-vaccine carriage (0.1)'!CK30)*MIN(1000, EXP('invasiveness (0.1)'!$D31+1.96*$L31))/1000*(100000/('post-vaccine carriage (0.1)'!CK$47+'post-vaccine carriage (0.1)'!EI$47))</f>
        <v>1.4808433609062111E-2</v>
      </c>
      <c r="DL31" s="31">
        <f>('post-vaccine carriage (0.1)'!EJ30*(1-'invasiveness (0.1)'!$F$90)+'post-vaccine carriage (0.1)'!CL30)*MIN(1000, EXP('invasiveness (0.1)'!$D31+1.96*$L31))/1000*(100000/('post-vaccine carriage (0.1)'!CL$47+'post-vaccine carriage (0.1)'!EJ$47))</f>
        <v>6.9035960453929957E-2</v>
      </c>
      <c r="DM31" s="31">
        <f>('post-vaccine carriage (0.1)'!EK30*(1-'invasiveness (0.1)'!$F$90)+'post-vaccine carriage (0.1)'!CM30)*MIN(1000, EXP('invasiveness (0.1)'!$D31+1.96*$L31))/1000*(100000/('post-vaccine carriage (0.1)'!CM$47+'post-vaccine carriage (0.1)'!EK$47))</f>
        <v>4.9468262886129231E-3</v>
      </c>
      <c r="DN31" s="31">
        <f>('post-vaccine carriage (0.1)'!EL30*(1-'invasiveness (0.1)'!$F$90)+'post-vaccine carriage (0.1)'!CN30)*MIN(1000, EXP('invasiveness (0.1)'!$D31+1.96*$L31))/1000*(100000/('post-vaccine carriage (0.1)'!CN$47+'post-vaccine carriage (0.1)'!EL$47))</f>
        <v>5.4487013777985038E-2</v>
      </c>
      <c r="DO31" s="31">
        <f>('post-vaccine carriage (0.1)'!EM30*(1-'invasiveness (0.1)'!$F$90)+'post-vaccine carriage (0.1)'!CO30)*MIN(1000, EXP('invasiveness (0.1)'!$D31+1.96*$L31))/1000*(100000/('post-vaccine carriage (0.1)'!CO$47+'post-vaccine carriage (0.1)'!EM$47))</f>
        <v>4.4603479742614277E-2</v>
      </c>
      <c r="DP31" s="31">
        <f>('post-vaccine carriage (0.1)'!EN30*(1-'invasiveness (0.1)'!$F$90)+'post-vaccine carriage (0.1)'!CP30)*MIN(1000, EXP('invasiveness (0.1)'!$D31+1.96*$L31))/1000*(100000/('post-vaccine carriage (0.1)'!CP$47+'post-vaccine carriage (0.1)'!EN$47))</f>
        <v>2.9773090599517035E-2</v>
      </c>
      <c r="DQ31" s="31">
        <f>('post-vaccine carriage (0.1)'!EO30*(1-'invasiveness (0.1)'!$F$90)+'post-vaccine carriage (0.1)'!CQ30)*MIN(1000, EXP('invasiveness (0.1)'!$D31+1.96*$L31))/1000*(100000/('post-vaccine carriage (0.1)'!CQ$47+'post-vaccine carriage (0.1)'!EO$47))</f>
        <v>0</v>
      </c>
      <c r="DR31" s="31">
        <f>('post-vaccine carriage (0.1)'!EP30*(1-'invasiveness (0.1)'!$F$90)+'post-vaccine carriage (0.1)'!CR30)*MIN(1000, EXP('invasiveness (0.1)'!$D31+1.96*$L31))/1000*(100000/('post-vaccine carriage (0.1)'!CR$47+'post-vaccine carriage (0.1)'!EP$47))</f>
        <v>0</v>
      </c>
      <c r="DS31" s="38">
        <f>('post-vaccine carriage (0.1)'!EQ30*(1-'invasiveness (0.1)'!$F$90)+'post-vaccine carriage (0.1)'!CS30)*MIN(1000, EXP('invasiveness (0.1)'!$D31+1.96*$L31))/1000*(100000/('post-vaccine carriage (0.1)'!CS$47+'post-vaccine carriage (0.1)'!EQ$47))</f>
        <v>0</v>
      </c>
      <c r="DT31" s="31">
        <f>('post-vaccine carriage (0.1)'!ER30*(1-'invasiveness (0.1)'!$F$90)+'post-vaccine carriage (0.1)'!CT30)*MIN(1000, EXP('invasiveness (0.1)'!$E31+1.96*$M31))/1000*(100000/('post-vaccine carriage (0.1)'!CT$47+'post-vaccine carriage (0.1)'!ER$47))</f>
        <v>0.40458520420201027</v>
      </c>
      <c r="DU31" s="31">
        <f>('post-vaccine carriage (0.1)'!ES30*(1-'invasiveness (0.1)'!$F$90)+'post-vaccine carriage (0.1)'!CU30)*MIN(1000, EXP('invasiveness (0.1)'!$E31+1.96*$M31))/1000*(100000/('post-vaccine carriage (0.1)'!CU$47+'post-vaccine carriage (0.1)'!ES$47))</f>
        <v>0.12949015241724665</v>
      </c>
      <c r="DV31" s="31">
        <f>('post-vaccine carriage (0.1)'!ET30*(1-'invasiveness (0.1)'!$F$90)+'post-vaccine carriage (0.1)'!CV30)*MIN(1000, EXP('invasiveness (0.1)'!$E31+1.96*$M31))/1000*(100000/('post-vaccine carriage (0.1)'!CV$47+'post-vaccine carriage (0.1)'!ET$47))</f>
        <v>0.48718135359740089</v>
      </c>
      <c r="DW31" s="31">
        <f>('post-vaccine carriage (0.1)'!EU30*(1-'invasiveness (0.1)'!$F$90)+'post-vaccine carriage (0.1)'!CW30)*MIN(1000, EXP('invasiveness (0.1)'!$E31+1.96*$M31))/1000*(100000/('post-vaccine carriage (0.1)'!CW$47+'post-vaccine carriage (0.1)'!EU$47))</f>
        <v>6.48564529065878E-2</v>
      </c>
      <c r="DX31" s="31">
        <f>('post-vaccine carriage (0.1)'!EV30*(1-'invasiveness (0.1)'!$F$90)+'post-vaccine carriage (0.1)'!CX30)*MIN(1000, EXP('invasiveness (0.1)'!$E31+1.96*$M31))/1000*(100000/('post-vaccine carriage (0.1)'!CX$47+'post-vaccine carriage (0.1)'!EV$47))</f>
        <v>0.29155164069873596</v>
      </c>
      <c r="DY31" s="31">
        <f>('post-vaccine carriage (0.1)'!EW30*(1-'invasiveness (0.1)'!$F$90)+'post-vaccine carriage (0.1)'!CY30)*MIN(1000, EXP('invasiveness (0.1)'!$E31+1.96*$M31))/1000*(100000/('post-vaccine carriage (0.1)'!CY$47+'post-vaccine carriage (0.1)'!EW$47))</f>
        <v>0.19484785715585051</v>
      </c>
      <c r="DZ31" s="31">
        <f>('post-vaccine carriage (0.1)'!EX30*(1-'invasiveness (0.1)'!$F$90)+'post-vaccine carriage (0.1)'!CZ30)*MIN(1000, EXP('invasiveness (0.1)'!$E31+1.96*$M31))/1000*(100000/('post-vaccine carriage (0.1)'!CZ$47+'post-vaccine carriage (0.1)'!EX$47))</f>
        <v>0.17868069889679142</v>
      </c>
      <c r="EA31" s="31">
        <f>('post-vaccine carriage (0.1)'!EY30*(1-'invasiveness (0.1)'!$F$90)+'post-vaccine carriage (0.1)'!DA30)*MIN(1000, EXP('invasiveness (0.1)'!$E31+1.96*$M31))/1000*(100000/('post-vaccine carriage (0.1)'!DA$47+'post-vaccine carriage (0.1)'!EY$47))</f>
        <v>3.250840884523943E-2</v>
      </c>
      <c r="EB31" s="31">
        <f>('post-vaccine carriage (0.1)'!EZ30*(1-'invasiveness (0.1)'!$F$90)+'post-vaccine carriage (0.1)'!DB30)*MIN(1000, EXP('invasiveness (0.1)'!$E31+1.96*$M31))/1000*(100000/('post-vaccine carriage (0.1)'!DB$47+'post-vaccine carriage (0.1)'!EZ$47))</f>
        <v>6.5129132079335489E-2</v>
      </c>
      <c r="EC31" s="38">
        <f>('post-vaccine carriage (0.1)'!FA30*(1-'invasiveness (0.1)'!$F$90)+'post-vaccine carriage (0.1)'!DC30)*MIN(1000, EXP('invasiveness (0.1)'!$E31+1.96*$M31))/1000*(100000/('post-vaccine carriage (0.1)'!DC$47+'post-vaccine carriage (0.1)'!FA$47))</f>
        <v>3.2818012739003616E-2</v>
      </c>
      <c r="GE31" s="41">
        <f t="shared" si="18"/>
        <v>2.0167436302343618E-3</v>
      </c>
      <c r="GF31" s="41">
        <f t="shared" si="18"/>
        <v>5.0405079141024303E-4</v>
      </c>
      <c r="GG31" s="41">
        <f t="shared" si="18"/>
        <v>6.0336527000649234E-4</v>
      </c>
      <c r="GH31" s="41">
        <f t="shared" si="18"/>
        <v>1.0066178903651708E-4</v>
      </c>
      <c r="GI31" s="41">
        <f t="shared" si="18"/>
        <v>0</v>
      </c>
      <c r="GJ31" s="41">
        <f t="shared" si="18"/>
        <v>0</v>
      </c>
      <c r="GK31" s="41">
        <f t="shared" si="18"/>
        <v>0</v>
      </c>
      <c r="GL31" s="41">
        <f t="shared" si="18"/>
        <v>5.0724528806562054E-5</v>
      </c>
      <c r="GM31" s="41">
        <f t="shared" si="18"/>
        <v>5.114522170353014E-5</v>
      </c>
      <c r="GN31" s="41">
        <f t="shared" si="18"/>
        <v>0</v>
      </c>
      <c r="GO31" s="41">
        <f t="shared" si="14"/>
        <v>3.5404290270187408E-4</v>
      </c>
      <c r="GP31" s="41">
        <f t="shared" si="14"/>
        <v>2.6652067935423174E-4</v>
      </c>
      <c r="GQ31" s="41">
        <f t="shared" si="14"/>
        <v>3.555891401703216E-4</v>
      </c>
      <c r="GR31" s="41">
        <f t="shared" si="14"/>
        <v>8.8954416973841688E-5</v>
      </c>
      <c r="GS31" s="41">
        <f t="shared" si="14"/>
        <v>3.5484465769431979E-4</v>
      </c>
      <c r="GT31" s="41">
        <f t="shared" si="14"/>
        <v>1.9533983675203454E-4</v>
      </c>
      <c r="GU31" s="41">
        <f t="shared" si="10"/>
        <v>2.667375391421521E-5</v>
      </c>
      <c r="GV31" s="41">
        <f t="shared" si="10"/>
        <v>8.8209886228893417E-6</v>
      </c>
      <c r="GW31" s="41">
        <f t="shared" si="10"/>
        <v>8.8179914723697795E-6</v>
      </c>
      <c r="GX31" s="41">
        <f t="shared" si="10"/>
        <v>0</v>
      </c>
      <c r="GY31" s="41">
        <f t="shared" si="10"/>
        <v>5.3047858092948163E-3</v>
      </c>
      <c r="GZ31" s="41">
        <f t="shared" si="10"/>
        <v>1.4473533278641566E-3</v>
      </c>
      <c r="HA31" s="41">
        <f t="shared" si="10"/>
        <v>6.7474676757268608E-3</v>
      </c>
      <c r="HB31" s="41">
        <f t="shared" si="10"/>
        <v>4.8349512718268351E-4</v>
      </c>
      <c r="HC31" s="41">
        <f t="shared" si="10"/>
        <v>5.3254761981501378E-3</v>
      </c>
      <c r="HD31" s="41">
        <f t="shared" si="10"/>
        <v>4.3594749143682715E-3</v>
      </c>
      <c r="HE31" s="41">
        <f t="shared" si="10"/>
        <v>2.9099756866682713E-3</v>
      </c>
      <c r="HF31" s="41">
        <f t="shared" si="10"/>
        <v>0</v>
      </c>
      <c r="HG31" s="41">
        <f t="shared" si="10"/>
        <v>0</v>
      </c>
      <c r="HH31" s="41">
        <f t="shared" si="10"/>
        <v>0</v>
      </c>
      <c r="HI31" s="41">
        <f t="shared" si="10"/>
        <v>5.2542976772296551E-2</v>
      </c>
      <c r="HJ31" s="41">
        <f t="shared" si="10"/>
        <v>1.681672488276012E-2</v>
      </c>
      <c r="HK31" s="41">
        <f t="shared" si="15"/>
        <v>6.3269635864348403E-2</v>
      </c>
      <c r="HL31" s="41">
        <f t="shared" si="15"/>
        <v>8.4228267944837891E-3</v>
      </c>
      <c r="HM31" s="41">
        <f t="shared" si="15"/>
        <v>3.7863448603794786E-2</v>
      </c>
      <c r="HN31" s="41">
        <f t="shared" si="15"/>
        <v>2.5304648628623132E-2</v>
      </c>
      <c r="HO31" s="41">
        <f t="shared" si="15"/>
        <v>2.320503991318518E-2</v>
      </c>
      <c r="HP31" s="41">
        <f t="shared" si="12"/>
        <v>4.2218265846589954E-3</v>
      </c>
      <c r="HQ31" s="41">
        <f t="shared" si="7"/>
        <v>8.4582392991704846E-3</v>
      </c>
      <c r="HR31" s="41">
        <f t="shared" si="7"/>
        <v>4.2620344568938418E-3</v>
      </c>
      <c r="HS31" s="41">
        <f t="shared" si="19"/>
        <v>9.9728983698485242E-3</v>
      </c>
      <c r="HT31" s="41">
        <f t="shared" si="19"/>
        <v>2.4925564363339086E-3</v>
      </c>
      <c r="HU31" s="41">
        <f t="shared" si="19"/>
        <v>2.9836715125619133E-3</v>
      </c>
      <c r="HV31" s="41">
        <f t="shared" si="19"/>
        <v>4.9777759390848167E-4</v>
      </c>
      <c r="HW31" s="41">
        <f t="shared" si="19"/>
        <v>0</v>
      </c>
      <c r="HX31" s="41">
        <f t="shared" si="19"/>
        <v>0</v>
      </c>
      <c r="HY31" s="41">
        <f t="shared" si="19"/>
        <v>0</v>
      </c>
      <c r="HZ31" s="41">
        <f t="shared" si="19"/>
        <v>2.5083533824649346E-4</v>
      </c>
      <c r="IA31" s="41">
        <f t="shared" si="19"/>
        <v>2.5291568571529513E-4</v>
      </c>
      <c r="IB31" s="41">
        <f t="shared" si="16"/>
        <v>0</v>
      </c>
      <c r="IC31" s="41">
        <f t="shared" si="16"/>
        <v>2.9250062132282893E-2</v>
      </c>
      <c r="ID31" s="41">
        <f t="shared" si="16"/>
        <v>2.2019213974228496E-2</v>
      </c>
      <c r="IE31" s="41">
        <f t="shared" si="16"/>
        <v>2.9377808068377646E-2</v>
      </c>
      <c r="IF31" s="41">
        <f t="shared" si="16"/>
        <v>7.3491721019383017E-3</v>
      </c>
      <c r="IG31" s="41">
        <f t="shared" si="16"/>
        <v>2.9316300950135012E-2</v>
      </c>
      <c r="IH31" s="41">
        <f t="shared" si="16"/>
        <v>1.6138446268243081E-2</v>
      </c>
      <c r="II31" s="41">
        <f t="shared" si="11"/>
        <v>2.203713034035886E-3</v>
      </c>
      <c r="IJ31" s="41">
        <f t="shared" si="11"/>
        <v>7.2876609958465383E-4</v>
      </c>
      <c r="IK31" s="41">
        <f t="shared" si="11"/>
        <v>7.2851848315667856E-4</v>
      </c>
      <c r="IL31" s="41">
        <f t="shared" si="11"/>
        <v>0</v>
      </c>
      <c r="IM31" s="41">
        <f t="shared" si="11"/>
        <v>4.8316275282908258E-2</v>
      </c>
      <c r="IN31" s="41">
        <f t="shared" si="11"/>
        <v>1.3182572178161912E-2</v>
      </c>
      <c r="IO31" s="41">
        <f t="shared" si="11"/>
        <v>6.1456299538375163E-2</v>
      </c>
      <c r="IP31" s="41">
        <f t="shared" si="11"/>
        <v>4.4036996973509648E-3</v>
      </c>
      <c r="IQ31" s="41">
        <f t="shared" si="11"/>
        <v>4.8504724460609744E-2</v>
      </c>
      <c r="IR31" s="41">
        <f t="shared" si="11"/>
        <v>3.9706332663325863E-2</v>
      </c>
      <c r="IS31" s="41">
        <f t="shared" si="11"/>
        <v>2.6504215513712612E-2</v>
      </c>
      <c r="IT31" s="41">
        <f t="shared" si="11"/>
        <v>0</v>
      </c>
      <c r="IU31" s="41">
        <f t="shared" si="11"/>
        <v>0</v>
      </c>
      <c r="IV31" s="41">
        <f t="shared" si="11"/>
        <v>0</v>
      </c>
      <c r="IW31" s="41">
        <f t="shared" si="11"/>
        <v>0.3425216500118945</v>
      </c>
      <c r="IX31" s="41">
        <f t="shared" si="11"/>
        <v>0.10962630418907111</v>
      </c>
      <c r="IY31" s="41">
        <f t="shared" si="17"/>
        <v>0.41244751255384843</v>
      </c>
      <c r="IZ31" s="41">
        <f t="shared" si="17"/>
        <v>5.4907443556416649E-2</v>
      </c>
      <c r="JA31" s="41">
        <f t="shared" si="17"/>
        <v>0.24682748651862307</v>
      </c>
      <c r="JB31" s="41">
        <f t="shared" si="17"/>
        <v>0.16495810731867647</v>
      </c>
      <c r="JC31" s="41">
        <f t="shared" si="17"/>
        <v>0.1512709984837933</v>
      </c>
      <c r="JD31" s="41">
        <f t="shared" si="13"/>
        <v>2.7521604154790172E-2</v>
      </c>
      <c r="JE31" s="41">
        <f t="shared" si="9"/>
        <v>5.5138293620144593E-2</v>
      </c>
      <c r="JF31" s="41">
        <f t="shared" si="9"/>
        <v>2.7783714670550078E-2</v>
      </c>
    </row>
    <row r="32" spans="1:266" x14ac:dyDescent="0.25">
      <c r="A32" s="28" t="s">
        <v>21</v>
      </c>
      <c r="B32" s="97">
        <v>5.285860853</v>
      </c>
      <c r="C32" s="97">
        <v>3.1043592370000002</v>
      </c>
      <c r="D32" s="97">
        <v>4.7868514290000004</v>
      </c>
      <c r="E32" s="26">
        <v>5.9339941869999997</v>
      </c>
      <c r="F32" s="97">
        <v>20.130143969999999</v>
      </c>
      <c r="G32" s="97">
        <v>4.0076522050000003</v>
      </c>
      <c r="H32" s="97">
        <v>11.488687410000001</v>
      </c>
      <c r="I32" s="26">
        <v>5.2683401600000002</v>
      </c>
      <c r="J32" s="97">
        <f t="shared" si="3"/>
        <v>0.22288280231719193</v>
      </c>
      <c r="K32" s="97">
        <f t="shared" si="3"/>
        <v>0.49952242230132549</v>
      </c>
      <c r="L32" s="97">
        <f t="shared" si="3"/>
        <v>0.29502905856934841</v>
      </c>
      <c r="M32" s="26">
        <f t="shared" si="3"/>
        <v>0.43567545747636482</v>
      </c>
      <c r="N32" s="31">
        <f>('post-vaccine carriage (0.1)'!DN31*(1-'invasiveness (0.1)'!$F$90)+'post-vaccine carriage (0.1)'!BP31)*EXP('invasiveness (0.1)'!$B32)/1000*(100000/('post-vaccine carriage (0.1)'!BP$47+'post-vaccine carriage (0.1)'!DN$47))</f>
        <v>2.6474219211426515</v>
      </c>
      <c r="O32" s="31">
        <f>('post-vaccine carriage (0.1)'!DO31*(1-'invasiveness (0.1)'!$F$90)+'post-vaccine carriage (0.1)'!BQ31)*EXP('invasiveness (0.1)'!$B32)/1000*(100000/('post-vaccine carriage (0.1)'!BQ$47+'post-vaccine carriage (0.1)'!DO$47))</f>
        <v>6.6167811046647875</v>
      </c>
      <c r="P32" s="31">
        <f>('post-vaccine carriage (0.1)'!DP31*(1-'invasiveness (0.1)'!$F$90)+'post-vaccine carriage (0.1)'!BR31)*EXP('invasiveness (0.1)'!$B32)/1000*(100000/('post-vaccine carriage (0.1)'!BR$47+'post-vaccine carriage (0.1)'!DP$47))</f>
        <v>0.13200838704568149</v>
      </c>
      <c r="Q32" s="31">
        <f>('post-vaccine carriage (0.1)'!DQ31*(1-'invasiveness (0.1)'!$F$90)+'post-vaccine carriage (0.1)'!BS31)*EXP('invasiveness (0.1)'!$B32)/1000*(100000/('post-vaccine carriage (0.1)'!BS$47+'post-vaccine carriage (0.1)'!DQ$47))</f>
        <v>0.13214085465376854</v>
      </c>
      <c r="R32" s="31">
        <f>('post-vaccine carriage (0.1)'!DR31*(1-'invasiveness (0.1)'!$F$90)+'post-vaccine carriage (0.1)'!BT31)*EXP('invasiveness (0.1)'!$B32)/1000*(100000/('post-vaccine carriage (0.1)'!BT$47+'post-vaccine carriage (0.1)'!DR$47))</f>
        <v>0</v>
      </c>
      <c r="S32" s="31">
        <f>('post-vaccine carriage (0.1)'!DS31*(1-'invasiveness (0.1)'!$F$90)+'post-vaccine carriage (0.1)'!BU31)*EXP('invasiveness (0.1)'!$B32)/1000*(100000/('post-vaccine carriage (0.1)'!BU$47+'post-vaccine carriage (0.1)'!DS$47))</f>
        <v>0.1309060570855943</v>
      </c>
      <c r="T32" s="31">
        <f>('post-vaccine carriage (0.1)'!DT31*(1-'invasiveness (0.1)'!$F$90)+'post-vaccine carriage (0.1)'!BV31)*EXP('invasiveness (0.1)'!$B32)/1000*(100000/('post-vaccine carriage (0.1)'!BV$47+'post-vaccine carriage (0.1)'!DT$47))</f>
        <v>1.3208783572051175</v>
      </c>
      <c r="U32" s="31">
        <f>('post-vaccine carriage (0.1)'!DU31*(1-'invasiveness (0.1)'!$F$90)+'post-vaccine carriage (0.1)'!BW31)*EXP('invasiveness (0.1)'!$B32)/1000*(100000/('post-vaccine carriage (0.1)'!BW$47+'post-vaccine carriage (0.1)'!DU$47))</f>
        <v>0</v>
      </c>
      <c r="V32" s="31">
        <f>('post-vaccine carriage (0.1)'!DV31*(1-'invasiveness (0.1)'!$F$90)+'post-vaccine carriage (0.1)'!BX31)*EXP('invasiveness (0.1)'!$B32)/1000*(100000/('post-vaccine carriage (0.1)'!BX$47+'post-vaccine carriage (0.1)'!DV$47))</f>
        <v>0</v>
      </c>
      <c r="W32" s="38">
        <f>('post-vaccine carriage (0.1)'!DW31*(1-'invasiveness (0.1)'!$F$90)+'post-vaccine carriage (0.1)'!BY31)*EXP('invasiveness (0.1)'!$B32)/1000*(100000/('post-vaccine carriage (0.1)'!BY$47+'post-vaccine carriage (0.1)'!DW$47))</f>
        <v>0</v>
      </c>
      <c r="X32" s="31">
        <f>('post-vaccine carriage (0.1)'!DX31*(1-'invasiveness (0.1)'!$F$90)+'post-vaccine carriage (0.1)'!BZ31)*EXP('invasiveness (0.1)'!$C32)/1000*(100000/('post-vaccine carriage (0.1)'!BZ$47+'post-vaccine carriage (0.1)'!DX$47))</f>
        <v>0.1900919011983469</v>
      </c>
      <c r="Y32" s="31">
        <f>('post-vaccine carriage (0.1)'!DY31*(1-'invasiveness (0.1)'!$F$90)+'post-vaccine carriage (0.1)'!CA31)*EXP('invasiveness (0.1)'!$C32)/1000*(100000/('post-vaccine carriage (0.1)'!CA$47+'post-vaccine carriage (0.1)'!DY$47))</f>
        <v>0.19079956039407889</v>
      </c>
      <c r="Z32" s="31">
        <f>('post-vaccine carriage (0.1)'!DZ31*(1-'invasiveness (0.1)'!$F$90)+'post-vaccine carriage (0.1)'!CB31)*EXP('invasiveness (0.1)'!$C32)/1000*(100000/('post-vaccine carriage (0.1)'!CB$47+'post-vaccine carriage (0.1)'!DZ$47))</f>
        <v>9.5461051732169205E-2</v>
      </c>
      <c r="AA32" s="31">
        <f>('post-vaccine carriage (0.1)'!EA31*(1-'invasiveness (0.1)'!$F$90)+'post-vaccine carriage (0.1)'!CC31)*EXP('invasiveness (0.1)'!$C32)/1000*(100000/('post-vaccine carriage (0.1)'!CC$47+'post-vaccine carriage (0.1)'!EA$47))</f>
        <v>0.57313441213491312</v>
      </c>
      <c r="AB32" s="31">
        <f>('post-vaccine carriage (0.1)'!EB31*(1-'invasiveness (0.1)'!$F$90)+'post-vaccine carriage (0.1)'!CD31)*EXP('invasiveness (0.1)'!$C32)/1000*(100000/('post-vaccine carriage (0.1)'!CD$47+'post-vaccine carriage (0.1)'!EB$47))</f>
        <v>0.10478730770489203</v>
      </c>
      <c r="AC32" s="31">
        <f>('post-vaccine carriage (0.1)'!EC31*(1-'invasiveness (0.1)'!$F$90)+'post-vaccine carriage (0.1)'!CE31)*EXP('invasiveness (0.1)'!$C32)/1000*(100000/('post-vaccine carriage (0.1)'!CE$47+'post-vaccine carriage (0.1)'!EC$47))</f>
        <v>0</v>
      </c>
      <c r="AD32" s="31">
        <f>('post-vaccine carriage (0.1)'!ED31*(1-'invasiveness (0.1)'!$F$90)+'post-vaccine carriage (0.1)'!CF31)*EXP('invasiveness (0.1)'!$C32)/1000*(100000/('post-vaccine carriage (0.1)'!CF$47+'post-vaccine carriage (0.1)'!ED$47))</f>
        <v>9.5477404102814051E-3</v>
      </c>
      <c r="AE32" s="31">
        <f>('post-vaccine carriage (0.1)'!EE31*(1-'invasiveness (0.1)'!$F$90)+'post-vaccine carriage (0.1)'!CG31)*EXP('invasiveness (0.1)'!$C32)/1000*(100000/('post-vaccine carriage (0.1)'!CG$47+'post-vaccine carriage (0.1)'!EE$47))</f>
        <v>9.4722898551421637E-3</v>
      </c>
      <c r="AF32" s="31">
        <f>('post-vaccine carriage (0.1)'!EF31*(1-'invasiveness (0.1)'!$F$90)+'post-vaccine carriage (0.1)'!CH31)*EXP('invasiveness (0.1)'!$C32)/1000*(100000/('post-vaccine carriage (0.1)'!CH$47+'post-vaccine carriage (0.1)'!EF$47))</f>
        <v>9.4690714088121082E-3</v>
      </c>
      <c r="AG32" s="38">
        <f>('post-vaccine carriage (0.1)'!EG31*(1-'invasiveness (0.1)'!$F$90)+'post-vaccine carriage (0.1)'!CI31)*EXP('invasiveness (0.1)'!$C32)/1000*(100000/('post-vaccine carriage (0.1)'!CI$47+'post-vaccine carriage (0.1)'!EG$47))</f>
        <v>9.4779274038379931E-3</v>
      </c>
      <c r="AH32" s="31">
        <f>('post-vaccine carriage (0.1)'!EH31*(1-'invasiveness (0.1)'!$F$90)+'post-vaccine carriage (0.1)'!CJ31)*EXP('invasiveness (0.1)'!$D32)/1000*(100000/('post-vaccine carriage (0.1)'!CJ$47+'post-vaccine carriage (0.1)'!EH$47))</f>
        <v>0.51769128832725719</v>
      </c>
      <c r="AI32" s="31">
        <f>('post-vaccine carriage (0.1)'!EI31*(1-'invasiveness (0.1)'!$F$90)+'post-vaccine carriage (0.1)'!CK31)*EXP('invasiveness (0.1)'!$D32)/1000*(100000/('post-vaccine carriage (0.1)'!CK$47+'post-vaccine carriage (0.1)'!EI$47))</f>
        <v>1.2947592034398863</v>
      </c>
      <c r="AJ32" s="31">
        <f>('post-vaccine carriage (0.1)'!EJ31*(1-'invasiveness (0.1)'!$F$90)+'post-vaccine carriage (0.1)'!CL31)*EXP('invasiveness (0.1)'!$D32)/1000*(100000/('post-vaccine carriage (0.1)'!CL$47+'post-vaccine carriage (0.1)'!EJ$47))</f>
        <v>1.0347572107598182</v>
      </c>
      <c r="AK32" s="31">
        <f>('post-vaccine carriage (0.1)'!EK31*(1-'invasiveness (0.1)'!$F$90)+'post-vaccine carriage (0.1)'!CM31)*EXP('invasiveness (0.1)'!$D32)/1000*(100000/('post-vaccine carriage (0.1)'!CM$47+'post-vaccine carriage (0.1)'!EK$47))</f>
        <v>2.3356098817794084</v>
      </c>
      <c r="AL32" s="31">
        <f>('post-vaccine carriage (0.1)'!EL31*(1-'invasiveness (0.1)'!$F$90)+'post-vaccine carriage (0.1)'!CN31)*EXP('invasiveness (0.1)'!$D32)/1000*(100000/('post-vaccine carriage (0.1)'!CN$47+'post-vaccine carriage (0.1)'!EL$47))</f>
        <v>0.51971045261542415</v>
      </c>
      <c r="AM32" s="31">
        <f>('post-vaccine carriage (0.1)'!EM31*(1-'invasiveness (0.1)'!$F$90)+'post-vaccine carriage (0.1)'!CO31)*EXP('invasiveness (0.1)'!$D32)/1000*(100000/('post-vaccine carriage (0.1)'!CO$47+'post-vaccine carriage (0.1)'!EM$47))</f>
        <v>0.5199808651997101</v>
      </c>
      <c r="AN32" s="31">
        <f>('post-vaccine carriage (0.1)'!EN31*(1-'invasiveness (0.1)'!$F$90)+'post-vaccine carriage (0.1)'!CP31)*EXP('invasiveness (0.1)'!$D32)/1000*(100000/('post-vaccine carriage (0.1)'!CP$47+'post-vaccine carriage (0.1)'!EN$47))</f>
        <v>0.52063552548844805</v>
      </c>
      <c r="AO32" s="31">
        <f>('post-vaccine carriage (0.1)'!EO31*(1-'invasiveness (0.1)'!$F$90)+'post-vaccine carriage (0.1)'!CQ31)*EXP('invasiveness (0.1)'!$D32)/1000*(100000/('post-vaccine carriage (0.1)'!CQ$47+'post-vaccine carriage (0.1)'!EO$47))</f>
        <v>0.26091812136331999</v>
      </c>
      <c r="AP32" s="31">
        <f>('post-vaccine carriage (0.1)'!EP31*(1-'invasiveness (0.1)'!$F$90)+'post-vaccine carriage (0.1)'!CR31)*EXP('invasiveness (0.1)'!$D32)/1000*(100000/('post-vaccine carriage (0.1)'!CR$47+'post-vaccine carriage (0.1)'!EP$47))</f>
        <v>1.3032012664472532</v>
      </c>
      <c r="AQ32" s="38">
        <f>('post-vaccine carriage (0.1)'!EQ31*(1-'invasiveness (0.1)'!$F$90)+'post-vaccine carriage (0.1)'!CS31)*EXP('invasiveness (0.1)'!$D32)/1000*(100000/('post-vaccine carriage (0.1)'!CS$47+'post-vaccine carriage (0.1)'!EQ$47))</f>
        <v>0</v>
      </c>
      <c r="AR32" s="31">
        <f>('post-vaccine carriage (0.1)'!ER31*(1-'invasiveness (0.1)'!$F$90)+'post-vaccine carriage (0.1)'!CT31)*EXP('invasiveness (0.1)'!$E32)/1000*(100000/('post-vaccine carriage (0.1)'!CT$47+'post-vaccine carriage (0.1)'!ER$47))</f>
        <v>3.3375243324895796</v>
      </c>
      <c r="AS32" s="31">
        <f>('post-vaccine carriage (0.1)'!ES31*(1-'invasiveness (0.1)'!$F$90)+'post-vaccine carriage (0.1)'!CU31)*EXP('invasiveness (0.1)'!$E32)/1000*(100000/('post-vaccine carriage (0.1)'!CU$47+'post-vaccine carriage (0.1)'!ES$47))</f>
        <v>8.1068491021021174</v>
      </c>
      <c r="AT32" s="31">
        <f>('post-vaccine carriage (0.1)'!ET31*(1-'invasiveness (0.1)'!$F$90)+'post-vaccine carriage (0.1)'!CV31)*EXP('invasiveness (0.1)'!$E32)/1000*(100000/('post-vaccine carriage (0.1)'!CV$47+'post-vaccine carriage (0.1)'!ET$47))</f>
        <v>0.4784381648282281</v>
      </c>
      <c r="AU32" s="31">
        <f>('post-vaccine carriage (0.1)'!EU31*(1-'invasiveness (0.1)'!$F$90)+'post-vaccine carriage (0.1)'!CW31)*EXP('invasiveness (0.1)'!$E32)/1000*(100000/('post-vaccine carriage (0.1)'!CW$47+'post-vaccine carriage (0.1)'!EU$47))</f>
        <v>4.7769381068418548</v>
      </c>
      <c r="AV32" s="31">
        <f>('post-vaccine carriage (0.1)'!EV31*(1-'invasiveness (0.1)'!$F$90)+'post-vaccine carriage (0.1)'!CX31)*EXP('invasiveness (0.1)'!$E32)/1000*(100000/('post-vaccine carriage (0.1)'!CX$47+'post-vaccine carriage (0.1)'!EV$47))</f>
        <v>1.9087954399808451</v>
      </c>
      <c r="AW32" s="31">
        <f>('post-vaccine carriage (0.1)'!EW31*(1-'invasiveness (0.1)'!$F$90)+'post-vaccine carriage (0.1)'!CY31)*EXP('invasiveness (0.1)'!$E32)/1000*(100000/('post-vaccine carriage (0.1)'!CY$47+'post-vaccine carriage (0.1)'!EW$47))</f>
        <v>1.9135102464409097</v>
      </c>
      <c r="AX32" s="31">
        <f>('post-vaccine carriage (0.1)'!EX31*(1-'invasiveness (0.1)'!$F$90)+'post-vaccine carriage (0.1)'!CZ31)*EXP('invasiveness (0.1)'!$E32)/1000*(100000/('post-vaccine carriage (0.1)'!CZ$47+'post-vaccine carriage (0.1)'!EX$47))</f>
        <v>0.95713096315988111</v>
      </c>
      <c r="AY32" s="31">
        <f>('post-vaccine carriage (0.1)'!EY31*(1-'invasiveness (0.1)'!$F$90)+'post-vaccine carriage (0.1)'!DA31)*EXP('invasiveness (0.1)'!$E32)/1000*(100000/('post-vaccine carriage (0.1)'!DA$47+'post-vaccine carriage (0.1)'!EY$47))</f>
        <v>0.47887496169203964</v>
      </c>
      <c r="AZ32" s="31">
        <f>('post-vaccine carriage (0.1)'!EZ31*(1-'invasiveness (0.1)'!$F$90)+'post-vaccine carriage (0.1)'!DB31)*EXP('invasiveness (0.1)'!$E32)/1000*(100000/('post-vaccine carriage (0.1)'!DB$47+'post-vaccine carriage (0.1)'!EZ$47))</f>
        <v>1.9188088090072661</v>
      </c>
      <c r="BA32" s="38">
        <f>('post-vaccine carriage (0.1)'!FA31*(1-'invasiveness (0.1)'!$F$90)+'post-vaccine carriage (0.1)'!DC31)*EXP('invasiveness (0.1)'!$E32)/1000*(100000/('post-vaccine carriage (0.1)'!DC$47+'post-vaccine carriage (0.1)'!FA$47))</f>
        <v>0.48343567561291623</v>
      </c>
      <c r="BB32" s="31">
        <f>('post-vaccine carriage (0.1)'!DN31*(1-'invasiveness (0.1)'!$F$90)+'post-vaccine carriage (0.1)'!BP31)*EXP('invasiveness (0.1)'!$B32-1.96*$J32)/1000*(100000/('post-vaccine carriage (0.1)'!BP$47+'post-vaccine carriage (0.1)'!DN$47))</f>
        <v>1.7104149706600562</v>
      </c>
      <c r="BC32" s="31">
        <f>('post-vaccine carriage (0.1)'!DO31*(1-'invasiveness (0.1)'!$F$90)+'post-vaccine carriage (0.1)'!BQ31)*EXP('invasiveness (0.1)'!$B32-1.96*$J32)/1000*(100000/('post-vaccine carriage (0.1)'!BQ$47+'post-vaccine carriage (0.1)'!DO$47))</f>
        <v>4.2748914967488538</v>
      </c>
      <c r="BD32" s="31">
        <f>('post-vaccine carriage (0.1)'!DP31*(1-'invasiveness (0.1)'!$F$90)+'post-vaccine carriage (0.1)'!BR31)*EXP('invasiveness (0.1)'!$B32-1.96*$J32)/1000*(100000/('post-vaccine carriage (0.1)'!BR$47+'post-vaccine carriage (0.1)'!DP$47))</f>
        <v>8.5286413794657998E-2</v>
      </c>
      <c r="BE32" s="31">
        <f>('post-vaccine carriage (0.1)'!DQ31*(1-'invasiveness (0.1)'!$F$90)+'post-vaccine carriage (0.1)'!BS31)*EXP('invasiveness (0.1)'!$B32-1.96*$J32)/1000*(100000/('post-vaccine carriage (0.1)'!BS$47+'post-vaccine carriage (0.1)'!DQ$47))</f>
        <v>8.5371996896539182E-2</v>
      </c>
      <c r="BF32" s="31">
        <f>('post-vaccine carriage (0.1)'!DR31*(1-'invasiveness (0.1)'!$F$90)+'post-vaccine carriage (0.1)'!BT31)*EXP('invasiveness (0.1)'!$B32-1.96*$J32)/1000*(100000/('post-vaccine carriage (0.1)'!BT$47+'post-vaccine carriage (0.1)'!DR$47))</f>
        <v>0</v>
      </c>
      <c r="BG32" s="31">
        <f>('post-vaccine carriage (0.1)'!DS31*(1-'invasiveness (0.1)'!$F$90)+'post-vaccine carriage (0.1)'!BU31)*EXP('invasiveness (0.1)'!$B32-1.96*$J32)/1000*(100000/('post-vaccine carriage (0.1)'!BU$47+'post-vaccine carriage (0.1)'!DS$47))</f>
        <v>8.4574233521735556E-2</v>
      </c>
      <c r="BH32" s="31">
        <f>('post-vaccine carriage (0.1)'!DT31*(1-'invasiveness (0.1)'!$F$90)+'post-vaccine carriage (0.1)'!BV31)*EXP('invasiveness (0.1)'!$B32-1.96*$J32)/1000*(100000/('post-vaccine carriage (0.1)'!BV$47+'post-vaccine carriage (0.1)'!DT$47))</f>
        <v>0.85337743052659354</v>
      </c>
      <c r="BI32" s="31">
        <f>('post-vaccine carriage (0.1)'!DU31*(1-'invasiveness (0.1)'!$F$90)+'post-vaccine carriage (0.1)'!BW31)*EXP('invasiveness (0.1)'!$B32-1.96*$J32)/1000*(100000/('post-vaccine carriage (0.1)'!BW$47+'post-vaccine carriage (0.1)'!DU$47))</f>
        <v>0</v>
      </c>
      <c r="BJ32" s="31">
        <f>('post-vaccine carriage (0.1)'!DV31*(1-'invasiveness (0.1)'!$F$90)+'post-vaccine carriage (0.1)'!BX31)*EXP('invasiveness (0.1)'!$B32-1.96*$J32)/1000*(100000/('post-vaccine carriage (0.1)'!BX$47+'post-vaccine carriage (0.1)'!DV$47))</f>
        <v>0</v>
      </c>
      <c r="BK32" s="38">
        <f>('post-vaccine carriage (0.1)'!DW31*(1-'invasiveness (0.1)'!$F$90)+'post-vaccine carriage (0.1)'!BY31)*EXP('invasiveness (0.1)'!$B32-1.96*$J32)/1000*(100000/('post-vaccine carriage (0.1)'!BY$47+'post-vaccine carriage (0.1)'!DW$47))</f>
        <v>0</v>
      </c>
      <c r="BL32" s="31">
        <f>('post-vaccine carriage (0.1)'!DX31*(1-'invasiveness (0.1)'!$F$90)+'post-vaccine carriage (0.1)'!BZ31)*EXP('invasiveness (0.1)'!$C32-1.96*$K32)/1000*(100000/('post-vaccine carriage (0.1)'!BZ$47+'post-vaccine carriage (0.1)'!DX$47))</f>
        <v>7.1410412927086178E-2</v>
      </c>
      <c r="BM32" s="31">
        <f>('post-vaccine carriage (0.1)'!DY31*(1-'invasiveness (0.1)'!$F$90)+'post-vaccine carriage (0.1)'!CA31)*EXP('invasiveness (0.1)'!$C32-1.96*$K32)/1000*(100000/('post-vaccine carriage (0.1)'!CA$47+'post-vaccine carriage (0.1)'!DY$47))</f>
        <v>7.1676254002167775E-2</v>
      </c>
      <c r="BN32" s="31">
        <f>('post-vaccine carriage (0.1)'!DZ31*(1-'invasiveness (0.1)'!$F$90)+'post-vaccine carriage (0.1)'!CB31)*EXP('invasiveness (0.1)'!$C32-1.96*$K32)/1000*(100000/('post-vaccine carriage (0.1)'!CB$47+'post-vaccine carriage (0.1)'!DZ$47))</f>
        <v>3.5861144423692162E-2</v>
      </c>
      <c r="BO32" s="31">
        <f>('post-vaccine carriage (0.1)'!EA31*(1-'invasiveness (0.1)'!$F$90)+'post-vaccine carriage (0.1)'!CC31)*EXP('invasiveness (0.1)'!$C32-1.96*$K32)/1000*(100000/('post-vaccine carriage (0.1)'!CC$47+'post-vaccine carriage (0.1)'!EA$47))</f>
        <v>0.21530514859005923</v>
      </c>
      <c r="BP32" s="31">
        <f>('post-vaccine carriage (0.1)'!EB31*(1-'invasiveness (0.1)'!$F$90)+'post-vaccine carriage (0.1)'!CD31)*EXP('invasiveness (0.1)'!$C32-1.96*$K32)/1000*(100000/('post-vaccine carriage (0.1)'!CD$47+'post-vaccine carriage (0.1)'!EB$47))</f>
        <v>3.936466974948144E-2</v>
      </c>
      <c r="BQ32" s="31">
        <f>('post-vaccine carriage (0.1)'!EC31*(1-'invasiveness (0.1)'!$F$90)+'post-vaccine carriage (0.1)'!CE31)*EXP('invasiveness (0.1)'!$C32-1.96*$K32)/1000*(100000/('post-vaccine carriage (0.1)'!CE$47+'post-vaccine carriage (0.1)'!EC$47))</f>
        <v>0</v>
      </c>
      <c r="BR32" s="31">
        <f>('post-vaccine carriage (0.1)'!ED31*(1-'invasiveness (0.1)'!$F$90)+'post-vaccine carriage (0.1)'!CF31)*EXP('invasiveness (0.1)'!$C32-1.96*$K32)/1000*(100000/('post-vaccine carriage (0.1)'!CF$47+'post-vaccine carriage (0.1)'!ED$47))</f>
        <v>3.5867287397341875E-3</v>
      </c>
      <c r="BS32" s="31">
        <f>('post-vaccine carriage (0.1)'!EE31*(1-'invasiveness (0.1)'!$F$90)+'post-vaccine carriage (0.1)'!CG31)*EXP('invasiveness (0.1)'!$C32-1.96*$K32)/1000*(100000/('post-vaccine carriage (0.1)'!CG$47+'post-vaccine carriage (0.1)'!EE$47))</f>
        <v>3.5583847899703877E-3</v>
      </c>
      <c r="BT32" s="31">
        <f>('post-vaccine carriage (0.1)'!EF31*(1-'invasiveness (0.1)'!$F$90)+'post-vaccine carriage (0.1)'!CH31)*EXP('invasiveness (0.1)'!$C32-1.96*$K32)/1000*(100000/('post-vaccine carriage (0.1)'!CH$47+'post-vaccine carriage (0.1)'!EF$47))</f>
        <v>3.5571757401373122E-3</v>
      </c>
      <c r="BU32" s="38">
        <f>('post-vaccine carriage (0.1)'!EG31*(1-'invasiveness (0.1)'!$F$90)+'post-vaccine carriage (0.1)'!CI31)*EXP('invasiveness (0.1)'!$C32-1.96*$K32)/1000*(100000/('post-vaccine carriage (0.1)'!CI$47+'post-vaccine carriage (0.1)'!EG$47))</f>
        <v>3.5605026060252952E-3</v>
      </c>
      <c r="BV32" s="31">
        <f>('post-vaccine carriage (0.1)'!EH31*(1-'invasiveness (0.1)'!$F$90)+'post-vaccine carriage (0.1)'!CJ31)*EXP('invasiveness (0.1)'!$D32-1.96*$L32)/1000*(100000/('post-vaccine carriage (0.1)'!CJ$47+'post-vaccine carriage (0.1)'!EH$47))</f>
        <v>0.29036017680226633</v>
      </c>
      <c r="BW32" s="31">
        <f>('post-vaccine carriage (0.1)'!EI31*(1-'invasiveness (0.1)'!$F$90)+'post-vaccine carriage (0.1)'!CK31)*EXP('invasiveness (0.1)'!$D32-1.96*$L32)/1000*(100000/('post-vaccine carriage (0.1)'!CK$47+'post-vaccine carriage (0.1)'!EI$47))</f>
        <v>0.72619825696103513</v>
      </c>
      <c r="BX32" s="31">
        <f>('post-vaccine carriage (0.1)'!EJ31*(1-'invasiveness (0.1)'!$F$90)+'post-vaccine carriage (0.1)'!CL31)*EXP('invasiveness (0.1)'!$D32-1.96*$L32)/1000*(100000/('post-vaccine carriage (0.1)'!CL$47+'post-vaccine carriage (0.1)'!EJ$47))</f>
        <v>0.58036960141718785</v>
      </c>
      <c r="BY32" s="31">
        <f>('post-vaccine carriage (0.1)'!EK31*(1-'invasiveness (0.1)'!$F$90)+'post-vaccine carriage (0.1)'!CM31)*EXP('invasiveness (0.1)'!$D32-1.96*$L32)/1000*(100000/('post-vaccine carriage (0.1)'!CM$47+'post-vaccine carriage (0.1)'!EK$47))</f>
        <v>1.3099855328952088</v>
      </c>
      <c r="BZ32" s="31">
        <f>('post-vaccine carriage (0.1)'!EL31*(1-'invasiveness (0.1)'!$F$90)+'post-vaccine carriage (0.1)'!CN31)*EXP('invasiveness (0.1)'!$D32-1.96*$L32)/1000*(100000/('post-vaccine carriage (0.1)'!CN$47+'post-vaccine carriage (0.1)'!EL$47))</f>
        <v>0.29149267586671718</v>
      </c>
      <c r="CA32" s="31">
        <f>('post-vaccine carriage (0.1)'!EM31*(1-'invasiveness (0.1)'!$F$90)+'post-vaccine carriage (0.1)'!CO31)*EXP('invasiveness (0.1)'!$D32-1.96*$L32)/1000*(100000/('post-vaccine carriage (0.1)'!CO$47+'post-vaccine carriage (0.1)'!EM$47))</f>
        <v>0.29164434356434549</v>
      </c>
      <c r="CB32" s="31">
        <f>('post-vaccine carriage (0.1)'!EN31*(1-'invasiveness (0.1)'!$F$90)+'post-vaccine carriage (0.1)'!CP31)*EXP('invasiveness (0.1)'!$D32-1.96*$L32)/1000*(100000/('post-vaccine carriage (0.1)'!CP$47+'post-vaccine carriage (0.1)'!EN$47))</f>
        <v>0.2920115262492185</v>
      </c>
      <c r="CC32" s="31">
        <f>('post-vaccine carriage (0.1)'!EO31*(1-'invasiveness (0.1)'!$F$90)+'post-vaccine carriage (0.1)'!CQ31)*EXP('invasiveness (0.1)'!$D32-1.96*$L32)/1000*(100000/('post-vaccine carriage (0.1)'!CQ$47+'post-vaccine carriage (0.1)'!EO$47))</f>
        <v>0.14634248935260649</v>
      </c>
      <c r="CD32" s="31">
        <f>('post-vaccine carriage (0.1)'!EP31*(1-'invasiveness (0.1)'!$F$90)+'post-vaccine carriage (0.1)'!CR31)*EXP('invasiveness (0.1)'!$D32-1.96*$L32)/1000*(100000/('post-vaccine carriage (0.1)'!CR$47+'post-vaccine carriage (0.1)'!EP$47))</f>
        <v>0.73093320028085673</v>
      </c>
      <c r="CE32" s="38">
        <f>('post-vaccine carriage (0.1)'!EQ31*(1-'invasiveness (0.1)'!$F$90)+'post-vaccine carriage (0.1)'!CS31)*EXP('invasiveness (0.1)'!$D32-1.96*$L32)/1000*(100000/('post-vaccine carriage (0.1)'!CS$47+'post-vaccine carriage (0.1)'!EQ$47))</f>
        <v>0</v>
      </c>
      <c r="CF32" s="31">
        <f>('post-vaccine carriage (0.1)'!ER31*(1-'invasiveness (0.1)'!$F$90)+'post-vaccine carriage (0.1)'!CT31)*EXP('invasiveness (0.1)'!$E32-1.96*$M32)/1000*(100000/('post-vaccine carriage (0.1)'!CT$47+'post-vaccine carriage (0.1)'!ER$47))</f>
        <v>1.4209212341135617</v>
      </c>
      <c r="CG32" s="31">
        <f>('post-vaccine carriage (0.1)'!ES31*(1-'invasiveness (0.1)'!$F$90)+'post-vaccine carriage (0.1)'!CU31)*EXP('invasiveness (0.1)'!$E32-1.96*$M32)/1000*(100000/('post-vaccine carriage (0.1)'!CU$47+'post-vaccine carriage (0.1)'!ES$47))</f>
        <v>3.4514187413695283</v>
      </c>
      <c r="CH32" s="31">
        <f>('post-vaccine carriage (0.1)'!ET31*(1-'invasiveness (0.1)'!$F$90)+'post-vaccine carriage (0.1)'!CV31)*EXP('invasiveness (0.1)'!$E32-1.96*$M32)/1000*(100000/('post-vaccine carriage (0.1)'!CV$47+'post-vaccine carriage (0.1)'!ET$47))</f>
        <v>0.2036907839133712</v>
      </c>
      <c r="CI32" s="31">
        <f>('post-vaccine carriage (0.1)'!EU31*(1-'invasiveness (0.1)'!$F$90)+'post-vaccine carriage (0.1)'!CW31)*EXP('invasiveness (0.1)'!$E32-1.96*$M32)/1000*(100000/('post-vaccine carriage (0.1)'!CW$47+'post-vaccine carriage (0.1)'!EU$47))</f>
        <v>2.0337388177166256</v>
      </c>
      <c r="CJ32" s="31">
        <f>('post-vaccine carriage (0.1)'!EV31*(1-'invasiveness (0.1)'!$F$90)+'post-vaccine carriage (0.1)'!CX31)*EXP('invasiveness (0.1)'!$E32-1.96*$M32)/1000*(100000/('post-vaccine carriage (0.1)'!CX$47+'post-vaccine carriage (0.1)'!EV$47))</f>
        <v>0.81265264371114188</v>
      </c>
      <c r="CK32" s="31">
        <f>('post-vaccine carriage (0.1)'!EW31*(1-'invasiveness (0.1)'!$F$90)+'post-vaccine carriage (0.1)'!CY31)*EXP('invasiveness (0.1)'!$E32-1.96*$M32)/1000*(100000/('post-vaccine carriage (0.1)'!CY$47+'post-vaccine carriage (0.1)'!EW$47))</f>
        <v>0.81465993053408003</v>
      </c>
      <c r="CL32" s="31">
        <f>('post-vaccine carriage (0.1)'!EX31*(1-'invasiveness (0.1)'!$F$90)+'post-vaccine carriage (0.1)'!CZ31)*EXP('invasiveness (0.1)'!$E32-1.96*$M32)/1000*(100000/('post-vaccine carriage (0.1)'!CZ$47+'post-vaccine carriage (0.1)'!EX$47))</f>
        <v>0.40748997577104151</v>
      </c>
      <c r="CM32" s="31">
        <f>('post-vaccine carriage (0.1)'!EY31*(1-'invasiveness (0.1)'!$F$90)+'post-vaccine carriage (0.1)'!DA31)*EXP('invasiveness (0.1)'!$E32-1.96*$M32)/1000*(100000/('post-vaccine carriage (0.1)'!DA$47+'post-vaccine carriage (0.1)'!EY$47))</f>
        <v>0.2038767462845642</v>
      </c>
      <c r="CN32" s="31">
        <f>('post-vaccine carriage (0.1)'!EZ31*(1-'invasiveness (0.1)'!$F$90)+'post-vaccine carriage (0.1)'!DB31)*EXP('invasiveness (0.1)'!$E32-1.96*$M32)/1000*(100000/('post-vaccine carriage (0.1)'!DB$47+'post-vaccine carriage (0.1)'!EZ$47))</f>
        <v>0.81691574631571329</v>
      </c>
      <c r="CO32" s="38">
        <f>('post-vaccine carriage (0.1)'!FA31*(1-'invasiveness (0.1)'!$F$90)+'post-vaccine carriage (0.1)'!DC31)*EXP('invasiveness (0.1)'!$E32-1.96*$M32)/1000*(100000/('post-vaccine carriage (0.1)'!DC$47+'post-vaccine carriage (0.1)'!FA$47))</f>
        <v>0.20581842958251242</v>
      </c>
      <c r="CP32" s="31">
        <f>('post-vaccine carriage (0.1)'!DN31*(1-'invasiveness (0.1)'!$F$90)+'post-vaccine carriage (0.1)'!BP31)*MIN(1000, EXP('invasiveness (0.1)'!$B32+1.96*$J32))/1000*(100000/('post-vaccine carriage (0.1)'!BP$47+'post-vaccine carriage (0.1)'!DN$47))</f>
        <v>4.0977440847830673</v>
      </c>
      <c r="CQ32" s="31">
        <f>('post-vaccine carriage (0.1)'!DO31*(1-'invasiveness (0.1)'!$F$90)+'post-vaccine carriage (0.1)'!BQ31)*MIN(1000, EXP('invasiveness (0.1)'!$B32+1.96*$J32))/1000*(100000/('post-vaccine carriage (0.1)'!BQ$47+'post-vaccine carriage (0.1)'!DO$47))</f>
        <v>10.241614838726541</v>
      </c>
      <c r="CR32" s="31">
        <f>('post-vaccine carriage (0.1)'!DP31*(1-'invasiveness (0.1)'!$F$90)+'post-vaccine carriage (0.1)'!BR31)*MIN(1000, EXP('invasiveness (0.1)'!$B32+1.96*$J32))/1000*(100000/('post-vaccine carriage (0.1)'!BR$47+'post-vaccine carriage (0.1)'!DP$47))</f>
        <v>0.20432579440330456</v>
      </c>
      <c r="CS32" s="31">
        <f>('post-vaccine carriage (0.1)'!DQ31*(1-'invasiveness (0.1)'!$F$90)+'post-vaccine carriage (0.1)'!BS31)*MIN(1000, EXP('invasiveness (0.1)'!$B32+1.96*$J32))/1000*(100000/('post-vaccine carriage (0.1)'!BS$47+'post-vaccine carriage (0.1)'!DQ$47))</f>
        <v>0.20453083099121264</v>
      </c>
      <c r="CT32" s="31">
        <f>('post-vaccine carriage (0.1)'!DR31*(1-'invasiveness (0.1)'!$F$90)+'post-vaccine carriage (0.1)'!BT31)*MIN(1000, EXP('invasiveness (0.1)'!$B32+1.96*$J32))/1000*(100000/('post-vaccine carriage (0.1)'!BT$47+'post-vaccine carriage (0.1)'!DR$47))</f>
        <v>0</v>
      </c>
      <c r="CU32" s="31">
        <f>('post-vaccine carriage (0.1)'!DS31*(1-'invasiveness (0.1)'!$F$90)+'post-vaccine carriage (0.1)'!BU31)*MIN(1000, EXP('invasiveness (0.1)'!$B32+1.96*$J32))/1000*(100000/('post-vaccine carriage (0.1)'!BU$47+'post-vaccine carriage (0.1)'!DS$47))</f>
        <v>0.2026195812616241</v>
      </c>
      <c r="CV32" s="31">
        <f>('post-vaccine carriage (0.1)'!DT31*(1-'invasiveness (0.1)'!$F$90)+'post-vaccine carriage (0.1)'!BV31)*MIN(1000, EXP('invasiveness (0.1)'!$B32+1.96*$J32))/1000*(100000/('post-vaccine carriage (0.1)'!BV$47+'post-vaccine carriage (0.1)'!DT$47))</f>
        <v>2.044487669958972</v>
      </c>
      <c r="CW32" s="31">
        <f>('post-vaccine carriage (0.1)'!DU31*(1-'invasiveness (0.1)'!$F$90)+'post-vaccine carriage (0.1)'!BW31)*MIN(1000, EXP('invasiveness (0.1)'!$B32+1.96*$J32))/1000*(100000/('post-vaccine carriage (0.1)'!BW$47+'post-vaccine carriage (0.1)'!DU$47))</f>
        <v>0</v>
      </c>
      <c r="CX32" s="31">
        <f>('post-vaccine carriage (0.1)'!DV31*(1-'invasiveness (0.1)'!$F$90)+'post-vaccine carriage (0.1)'!BX31)*MIN(1000, EXP('invasiveness (0.1)'!$B32+1.96*$J32))/1000*(100000/('post-vaccine carriage (0.1)'!BX$47+'post-vaccine carriage (0.1)'!DV$47))</f>
        <v>0</v>
      </c>
      <c r="CY32" s="38">
        <f>('post-vaccine carriage (0.1)'!DW31*(1-'invasiveness (0.1)'!$F$90)+'post-vaccine carriage (0.1)'!BY31)*MIN(1000, EXP('invasiveness (0.1)'!$B32+1.96*$J32))/1000*(100000/('post-vaccine carriage (0.1)'!BY$47+'post-vaccine carriage (0.1)'!DW$47))</f>
        <v>0</v>
      </c>
      <c r="CZ32" s="31">
        <f>('post-vaccine carriage (0.1)'!DX31*(1-'invasiveness (0.1)'!$F$90)+'post-vaccine carriage (0.1)'!BZ31)*MIN(1000, EXP('invasiveness (0.1)'!$C32+1.96*$K32))/1000*(100000/('post-vaccine carriage (0.1)'!BZ$47+'post-vaccine carriage (0.1)'!DX$47))</f>
        <v>0.50601767193389213</v>
      </c>
      <c r="DA32" s="31">
        <f>('post-vaccine carriage (0.1)'!DY31*(1-'invasiveness (0.1)'!$F$90)+'post-vaccine carriage (0.1)'!CA31)*MIN(1000, EXP('invasiveness (0.1)'!$C32+1.96*$K32))/1000*(100000/('post-vaccine carriage (0.1)'!CA$47+'post-vaccine carriage (0.1)'!DY$47))</f>
        <v>0.50790143476907612</v>
      </c>
      <c r="DB32" s="31">
        <f>('post-vaccine carriage (0.1)'!DZ31*(1-'invasiveness (0.1)'!$F$90)+'post-vaccine carriage (0.1)'!CB31)*MIN(1000, EXP('invasiveness (0.1)'!$C32+1.96*$K32))/1000*(100000/('post-vaccine carriage (0.1)'!CB$47+'post-vaccine carriage (0.1)'!DZ$47))</f>
        <v>0.25411381996474647</v>
      </c>
      <c r="DC32" s="31">
        <f>('post-vaccine carriage (0.1)'!EA31*(1-'invasiveness (0.1)'!$F$90)+'post-vaccine carriage (0.1)'!CC31)*MIN(1000, EXP('invasiveness (0.1)'!$C32+1.96*$K32))/1000*(100000/('post-vaccine carriage (0.1)'!CC$47+'post-vaccine carriage (0.1)'!EA$47))</f>
        <v>1.5256627931302451</v>
      </c>
      <c r="DD32" s="31">
        <f>('post-vaccine carriage (0.1)'!EB31*(1-'invasiveness (0.1)'!$F$90)+'post-vaccine carriage (0.1)'!CD31)*MIN(1000, EXP('invasiveness (0.1)'!$C32+1.96*$K32))/1000*(100000/('post-vaccine carriage (0.1)'!CD$47+'post-vaccine carriage (0.1)'!EB$47))</f>
        <v>0.27893997144950944</v>
      </c>
      <c r="DE32" s="31">
        <f>('post-vaccine carriage (0.1)'!EC31*(1-'invasiveness (0.1)'!$F$90)+'post-vaccine carriage (0.1)'!CE31)*MIN(1000, EXP('invasiveness (0.1)'!$C32+1.96*$K32))/1000*(100000/('post-vaccine carriage (0.1)'!CE$47+'post-vaccine carriage (0.1)'!EC$47))</f>
        <v>0</v>
      </c>
      <c r="DF32" s="31">
        <f>('post-vaccine carriage (0.1)'!ED31*(1-'invasiveness (0.1)'!$F$90)+'post-vaccine carriage (0.1)'!CF31)*MIN(1000, EXP('invasiveness (0.1)'!$C32+1.96*$K32))/1000*(100000/('post-vaccine carriage (0.1)'!CF$47+'post-vaccine carriage (0.1)'!ED$47))</f>
        <v>2.541573493759005E-2</v>
      </c>
      <c r="DG32" s="31">
        <f>('post-vaccine carriage (0.1)'!EE31*(1-'invasiveness (0.1)'!$F$90)+'post-vaccine carriage (0.1)'!CG31)*MIN(1000, EXP('invasiveness (0.1)'!$C32+1.96*$K32))/1000*(100000/('post-vaccine carriage (0.1)'!CG$47+'post-vaccine carriage (0.1)'!EE$47))</f>
        <v>2.5214888325940658E-2</v>
      </c>
      <c r="DH32" s="31">
        <f>('post-vaccine carriage (0.1)'!EF31*(1-'invasiveness (0.1)'!$F$90)+'post-vaccine carriage (0.1)'!CH31)*MIN(1000, EXP('invasiveness (0.1)'!$C32+1.96*$K32))/1000*(100000/('post-vaccine carriage (0.1)'!CH$47+'post-vaccine carriage (0.1)'!EF$47))</f>
        <v>2.5206320939803156E-2</v>
      </c>
      <c r="DI32" s="38">
        <f>('post-vaccine carriage (0.1)'!EG31*(1-'invasiveness (0.1)'!$F$90)+'post-vaccine carriage (0.1)'!CI31)*MIN(1000, EXP('invasiveness (0.1)'!$C32+1.96*$K32))/1000*(100000/('post-vaccine carriage (0.1)'!CI$47+'post-vaccine carriage (0.1)'!EG$47))</f>
        <v>2.5229895273887911E-2</v>
      </c>
      <c r="DJ32" s="31">
        <f>('post-vaccine carriage (0.1)'!EH31*(1-'invasiveness (0.1)'!$F$90)+'post-vaccine carriage (0.1)'!CJ31)*MIN(1000, EXP('invasiveness (0.1)'!$D32+1.96*$L32))/1000*(100000/('post-vaccine carriage (0.1)'!CJ$47+'post-vaccine carriage (0.1)'!EH$47))</f>
        <v>0.92300629157022729</v>
      </c>
      <c r="DK32" s="31">
        <f>('post-vaccine carriage (0.1)'!EI31*(1-'invasiveness (0.1)'!$F$90)+'post-vaccine carriage (0.1)'!CK31)*MIN(1000, EXP('invasiveness (0.1)'!$D32+1.96*$L32))/1000*(100000/('post-vaccine carriage (0.1)'!CK$47+'post-vaccine carriage (0.1)'!EI$47))</f>
        <v>2.3084624327075978</v>
      </c>
      <c r="DL32" s="31">
        <f>('post-vaccine carriage (0.1)'!EJ31*(1-'invasiveness (0.1)'!$F$90)+'post-vaccine carriage (0.1)'!CL31)*MIN(1000, EXP('invasiveness (0.1)'!$D32+1.96*$L32))/1000*(100000/('post-vaccine carriage (0.1)'!CL$47+'post-vaccine carriage (0.1)'!EJ$47))</f>
        <v>1.8448976007786628</v>
      </c>
      <c r="DM32" s="31">
        <f>('post-vaccine carriage (0.1)'!EK31*(1-'invasiveness (0.1)'!$F$90)+'post-vaccine carriage (0.1)'!CM31)*MIN(1000, EXP('invasiveness (0.1)'!$D32+1.96*$L32))/1000*(100000/('post-vaccine carriage (0.1)'!CM$47+'post-vaccine carriage (0.1)'!EK$47))</f>
        <v>4.1642242474306732</v>
      </c>
      <c r="DN32" s="31">
        <f>('post-vaccine carriage (0.1)'!EL31*(1-'invasiveness (0.1)'!$F$90)+'post-vaccine carriage (0.1)'!CN31)*MIN(1000, EXP('invasiveness (0.1)'!$D32+1.96*$L32))/1000*(100000/('post-vaccine carriage (0.1)'!CN$47+'post-vaccine carriage (0.1)'!EL$47))</f>
        <v>0.92660631610939603</v>
      </c>
      <c r="DO32" s="31">
        <f>('post-vaccine carriage (0.1)'!EM31*(1-'invasiveness (0.1)'!$F$90)+'post-vaccine carriage (0.1)'!CO31)*MIN(1000, EXP('invasiveness (0.1)'!$D32+1.96*$L32))/1000*(100000/('post-vaccine carriage (0.1)'!CO$47+'post-vaccine carriage (0.1)'!EM$47))</f>
        <v>0.92708844227656051</v>
      </c>
      <c r="DP32" s="31">
        <f>('post-vaccine carriage (0.1)'!EN31*(1-'invasiveness (0.1)'!$F$90)+'post-vaccine carriage (0.1)'!CP31)*MIN(1000, EXP('invasiveness (0.1)'!$D32+1.96*$L32))/1000*(100000/('post-vaccine carriage (0.1)'!CP$47+'post-vaccine carriage (0.1)'!EN$47))</f>
        <v>0.92825565443363345</v>
      </c>
      <c r="DQ32" s="31">
        <f>('post-vaccine carriage (0.1)'!EO31*(1-'invasiveness (0.1)'!$F$90)+'post-vaccine carriage (0.1)'!CQ31)*MIN(1000, EXP('invasiveness (0.1)'!$D32+1.96*$L32))/1000*(100000/('post-vaccine carriage (0.1)'!CQ$47+'post-vaccine carriage (0.1)'!EO$47))</f>
        <v>0.46519822340682115</v>
      </c>
      <c r="DR32" s="31">
        <f>('post-vaccine carriage (0.1)'!EP31*(1-'invasiveness (0.1)'!$F$90)+'post-vaccine carriage (0.1)'!CR31)*MIN(1000, EXP('invasiveness (0.1)'!$D32+1.96*$L32))/1000*(100000/('post-vaccine carriage (0.1)'!CR$47+'post-vaccine carriage (0.1)'!EP$47))</f>
        <v>2.3235140231927489</v>
      </c>
      <c r="DS32" s="38">
        <f>('post-vaccine carriage (0.1)'!EQ31*(1-'invasiveness (0.1)'!$F$90)+'post-vaccine carriage (0.1)'!CS31)*MIN(1000, EXP('invasiveness (0.1)'!$D32+1.96*$L32))/1000*(100000/('post-vaccine carriage (0.1)'!CS$47+'post-vaccine carriage (0.1)'!EQ$47))</f>
        <v>0</v>
      </c>
      <c r="DT32" s="31">
        <f>('post-vaccine carriage (0.1)'!ER31*(1-'invasiveness (0.1)'!$F$90)+'post-vaccine carriage (0.1)'!CT31)*MIN(1000, EXP('invasiveness (0.1)'!$E32+1.96*$M32))/1000*(100000/('post-vaccine carriage (0.1)'!CT$47+'post-vaccine carriage (0.1)'!ER$47))</f>
        <v>7.8393287414760158</v>
      </c>
      <c r="DU32" s="31">
        <f>('post-vaccine carriage (0.1)'!ES31*(1-'invasiveness (0.1)'!$F$90)+'post-vaccine carriage (0.1)'!CU31)*MIN(1000, EXP('invasiveness (0.1)'!$E32+1.96*$M32))/1000*(100000/('post-vaccine carriage (0.1)'!CU$47+'post-vaccine carriage (0.1)'!ES$47))</f>
        <v>19.041735381600127</v>
      </c>
      <c r="DV32" s="31">
        <f>('post-vaccine carriage (0.1)'!ET31*(1-'invasiveness (0.1)'!$F$90)+'post-vaccine carriage (0.1)'!CV31)*MIN(1000, EXP('invasiveness (0.1)'!$E32+1.96*$M32))/1000*(100000/('post-vaccine carriage (0.1)'!CV$47+'post-vaccine carriage (0.1)'!ET$47))</f>
        <v>1.123777292062238</v>
      </c>
      <c r="DW32" s="31">
        <f>('post-vaccine carriage (0.1)'!EU31*(1-'invasiveness (0.1)'!$F$90)+'post-vaccine carriage (0.1)'!CW31)*MIN(1000, EXP('invasiveness (0.1)'!$E32+1.96*$M32))/1000*(100000/('post-vaccine carriage (0.1)'!CW$47+'post-vaccine carriage (0.1)'!EU$47))</f>
        <v>11.220289192403751</v>
      </c>
      <c r="DX32" s="31">
        <f>('post-vaccine carriage (0.1)'!EV31*(1-'invasiveness (0.1)'!$F$90)+'post-vaccine carriage (0.1)'!CX31)*MIN(1000, EXP('invasiveness (0.1)'!$E32+1.96*$M32))/1000*(100000/('post-vaccine carriage (0.1)'!CX$47+'post-vaccine carriage (0.1)'!EV$47))</f>
        <v>4.4834654263264211</v>
      </c>
      <c r="DY32" s="31">
        <f>('post-vaccine carriage (0.1)'!EW31*(1-'invasiveness (0.1)'!$F$90)+'post-vaccine carriage (0.1)'!CY31)*MIN(1000, EXP('invasiveness (0.1)'!$E32+1.96*$M32))/1000*(100000/('post-vaccine carriage (0.1)'!CY$47+'post-vaccine carriage (0.1)'!EW$47))</f>
        <v>4.4945397778848744</v>
      </c>
      <c r="DZ32" s="31">
        <f>('post-vaccine carriage (0.1)'!EX31*(1-'invasiveness (0.1)'!$F$90)+'post-vaccine carriage (0.1)'!CZ31)*MIN(1000, EXP('invasiveness (0.1)'!$E32+1.96*$M32))/1000*(100000/('post-vaccine carriage (0.1)'!CZ$47+'post-vaccine carriage (0.1)'!EX$47))</f>
        <v>2.248152678862696</v>
      </c>
      <c r="EA32" s="31">
        <f>('post-vaccine carriage (0.1)'!EY31*(1-'invasiveness (0.1)'!$F$90)+'post-vaccine carriage (0.1)'!DA31)*MIN(1000, EXP('invasiveness (0.1)'!$E32+1.96*$M32))/1000*(100000/('post-vaccine carriage (0.1)'!DA$47+'post-vaccine carriage (0.1)'!EY$47))</f>
        <v>1.1248032603751372</v>
      </c>
      <c r="EB32" s="31">
        <f>('post-vaccine carriage (0.1)'!EZ31*(1-'invasiveness (0.1)'!$F$90)+'post-vaccine carriage (0.1)'!DB31)*MIN(1000, EXP('invasiveness (0.1)'!$E32+1.96*$M32))/1000*(100000/('post-vaccine carriage (0.1)'!DB$47+'post-vaccine carriage (0.1)'!EZ$47))</f>
        <v>4.5069852822998078</v>
      </c>
      <c r="EC32" s="38">
        <f>('post-vaccine carriage (0.1)'!FA31*(1-'invasiveness (0.1)'!$F$90)+'post-vaccine carriage (0.1)'!DC31)*MIN(1000, EXP('invasiveness (0.1)'!$E32+1.96*$M32))/1000*(100000/('post-vaccine carriage (0.1)'!DC$47+'post-vaccine carriage (0.1)'!FA$47))</f>
        <v>1.1355156723787101</v>
      </c>
      <c r="GE32" s="41">
        <f t="shared" si="18"/>
        <v>0.9370069504825953</v>
      </c>
      <c r="GF32" s="41">
        <f t="shared" si="18"/>
        <v>2.3418896079159337</v>
      </c>
      <c r="GG32" s="41">
        <f t="shared" si="18"/>
        <v>4.6721973251023494E-2</v>
      </c>
      <c r="GH32" s="41">
        <f t="shared" si="18"/>
        <v>4.676885775722936E-2</v>
      </c>
      <c r="GI32" s="41">
        <f t="shared" si="18"/>
        <v>0</v>
      </c>
      <c r="GJ32" s="41">
        <f t="shared" si="18"/>
        <v>4.6331823563858746E-2</v>
      </c>
      <c r="GK32" s="41">
        <f t="shared" si="18"/>
        <v>0.46750092667852394</v>
      </c>
      <c r="GL32" s="41">
        <f t="shared" si="18"/>
        <v>0</v>
      </c>
      <c r="GM32" s="41">
        <f t="shared" si="18"/>
        <v>0</v>
      </c>
      <c r="GN32" s="41">
        <f t="shared" si="18"/>
        <v>0</v>
      </c>
      <c r="GO32" s="41">
        <f t="shared" si="14"/>
        <v>0.11868148827126072</v>
      </c>
      <c r="GP32" s="41">
        <f t="shared" si="14"/>
        <v>0.11912330639191111</v>
      </c>
      <c r="GQ32" s="41">
        <f t="shared" si="14"/>
        <v>5.9599907308477043E-2</v>
      </c>
      <c r="GR32" s="41">
        <f t="shared" si="14"/>
        <v>0.35782926354485389</v>
      </c>
      <c r="GS32" s="41">
        <f t="shared" si="14"/>
        <v>6.542263795541059E-2</v>
      </c>
      <c r="GT32" s="41">
        <f t="shared" si="14"/>
        <v>0</v>
      </c>
      <c r="GU32" s="41">
        <f t="shared" si="10"/>
        <v>5.9610116705472171E-3</v>
      </c>
      <c r="GV32" s="41">
        <f t="shared" si="10"/>
        <v>5.9139050651717765E-3</v>
      </c>
      <c r="GW32" s="41">
        <f t="shared" si="10"/>
        <v>5.9118956686747964E-3</v>
      </c>
      <c r="GX32" s="41">
        <f t="shared" si="10"/>
        <v>5.917424797812698E-3</v>
      </c>
      <c r="GY32" s="41">
        <f t="shared" si="10"/>
        <v>0.22733111152499086</v>
      </c>
      <c r="GZ32" s="41">
        <f t="shared" si="10"/>
        <v>0.56856094647885114</v>
      </c>
      <c r="HA32" s="41">
        <f t="shared" si="10"/>
        <v>0.45438760934263034</v>
      </c>
      <c r="HB32" s="41">
        <f t="shared" si="10"/>
        <v>1.0256243488841996</v>
      </c>
      <c r="HC32" s="41">
        <f t="shared" si="10"/>
        <v>0.22821777674870697</v>
      </c>
      <c r="HD32" s="41">
        <f t="shared" si="10"/>
        <v>0.22833652163536461</v>
      </c>
      <c r="HE32" s="41">
        <f t="shared" si="10"/>
        <v>0.22862399923922955</v>
      </c>
      <c r="HF32" s="41">
        <f t="shared" si="10"/>
        <v>0.1145756320107135</v>
      </c>
      <c r="HG32" s="41">
        <f t="shared" si="10"/>
        <v>0.57226806616639647</v>
      </c>
      <c r="HH32" s="41">
        <f t="shared" si="10"/>
        <v>0</v>
      </c>
      <c r="HI32" s="41">
        <f t="shared" si="10"/>
        <v>1.9166030983760178</v>
      </c>
      <c r="HJ32" s="41">
        <f t="shared" si="10"/>
        <v>4.6554303607325895</v>
      </c>
      <c r="HK32" s="41">
        <f t="shared" si="15"/>
        <v>0.2747473809148569</v>
      </c>
      <c r="HL32" s="41">
        <f t="shared" si="15"/>
        <v>2.7431992891252293</v>
      </c>
      <c r="HM32" s="41">
        <f t="shared" si="15"/>
        <v>1.0961427962697032</v>
      </c>
      <c r="HN32" s="41">
        <f t="shared" si="15"/>
        <v>1.0988503159068297</v>
      </c>
      <c r="HO32" s="41">
        <f t="shared" si="15"/>
        <v>0.5496409873888396</v>
      </c>
      <c r="HP32" s="41">
        <f t="shared" si="12"/>
        <v>0.27499821540747543</v>
      </c>
      <c r="HQ32" s="41">
        <f t="shared" si="7"/>
        <v>1.1018930626915528</v>
      </c>
      <c r="HR32" s="41">
        <f t="shared" si="7"/>
        <v>0.27761724603040383</v>
      </c>
      <c r="HS32" s="41">
        <f t="shared" si="19"/>
        <v>1.4503221636404158</v>
      </c>
      <c r="HT32" s="41">
        <f t="shared" si="19"/>
        <v>3.6248337340617534</v>
      </c>
      <c r="HU32" s="41">
        <f t="shared" si="19"/>
        <v>7.231740735762307E-2</v>
      </c>
      <c r="HV32" s="41">
        <f t="shared" si="19"/>
        <v>7.2389976337444095E-2</v>
      </c>
      <c r="HW32" s="41">
        <f t="shared" si="19"/>
        <v>0</v>
      </c>
      <c r="HX32" s="41">
        <f t="shared" si="19"/>
        <v>7.1713524176029803E-2</v>
      </c>
      <c r="HY32" s="41">
        <f t="shared" si="19"/>
        <v>0.72360931275385454</v>
      </c>
      <c r="HZ32" s="41">
        <f t="shared" si="19"/>
        <v>0</v>
      </c>
      <c r="IA32" s="41">
        <f t="shared" si="19"/>
        <v>0</v>
      </c>
      <c r="IB32" s="41">
        <f t="shared" si="16"/>
        <v>0</v>
      </c>
      <c r="IC32" s="41">
        <f t="shared" si="16"/>
        <v>0.31592577073554523</v>
      </c>
      <c r="ID32" s="41">
        <f t="shared" si="16"/>
        <v>0.31710187437499726</v>
      </c>
      <c r="IE32" s="41">
        <f t="shared" si="16"/>
        <v>0.15865276823257726</v>
      </c>
      <c r="IF32" s="41">
        <f t="shared" si="16"/>
        <v>0.95252838099533199</v>
      </c>
      <c r="IG32" s="41">
        <f t="shared" si="16"/>
        <v>0.17415266374461741</v>
      </c>
      <c r="IH32" s="41">
        <f t="shared" si="16"/>
        <v>0</v>
      </c>
      <c r="II32" s="41">
        <f t="shared" si="11"/>
        <v>1.5867994527308645E-2</v>
      </c>
      <c r="IJ32" s="41">
        <f t="shared" si="11"/>
        <v>1.5742598470798494E-2</v>
      </c>
      <c r="IK32" s="41">
        <f t="shared" si="11"/>
        <v>1.5737249530991048E-2</v>
      </c>
      <c r="IL32" s="41">
        <f t="shared" si="11"/>
        <v>1.575196787004992E-2</v>
      </c>
      <c r="IM32" s="41">
        <f t="shared" si="11"/>
        <v>0.4053150032429701</v>
      </c>
      <c r="IN32" s="41">
        <f t="shared" si="11"/>
        <v>1.0137032292677115</v>
      </c>
      <c r="IO32" s="41">
        <f t="shared" si="11"/>
        <v>0.81014039001884464</v>
      </c>
      <c r="IP32" s="41">
        <f t="shared" si="11"/>
        <v>1.8286143656512648</v>
      </c>
      <c r="IQ32" s="41">
        <f t="shared" si="11"/>
        <v>0.40689586349397189</v>
      </c>
      <c r="IR32" s="41">
        <f t="shared" si="11"/>
        <v>0.40710757707685041</v>
      </c>
      <c r="IS32" s="41">
        <f t="shared" si="11"/>
        <v>0.4076201289451854</v>
      </c>
      <c r="IT32" s="41">
        <f t="shared" si="11"/>
        <v>0.20428010204350117</v>
      </c>
      <c r="IU32" s="41">
        <f t="shared" si="11"/>
        <v>1.0203127567454957</v>
      </c>
      <c r="IV32" s="41">
        <f t="shared" si="11"/>
        <v>0</v>
      </c>
      <c r="IW32" s="41">
        <f t="shared" si="11"/>
        <v>4.5018044089864357</v>
      </c>
      <c r="IX32" s="41">
        <f t="shared" si="11"/>
        <v>10.934886279498009</v>
      </c>
      <c r="IY32" s="41">
        <f t="shared" si="17"/>
        <v>0.64533912723400988</v>
      </c>
      <c r="IZ32" s="41">
        <f t="shared" si="17"/>
        <v>6.4433510855618961</v>
      </c>
      <c r="JA32" s="41">
        <f t="shared" si="17"/>
        <v>2.574669986345576</v>
      </c>
      <c r="JB32" s="41">
        <f t="shared" si="17"/>
        <v>2.5810295314439644</v>
      </c>
      <c r="JC32" s="41">
        <f t="shared" si="17"/>
        <v>1.291021715702815</v>
      </c>
      <c r="JD32" s="41">
        <f t="shared" si="13"/>
        <v>0.64592829868309765</v>
      </c>
      <c r="JE32" s="41">
        <f t="shared" si="9"/>
        <v>2.5881764732925419</v>
      </c>
      <c r="JF32" s="41">
        <f t="shared" si="9"/>
        <v>0.65207999676579387</v>
      </c>
    </row>
    <row r="33" spans="1:266" x14ac:dyDescent="0.25">
      <c r="A33" s="28" t="s">
        <v>22</v>
      </c>
      <c r="B33" s="97">
        <v>2.1299167140000002</v>
      </c>
      <c r="C33" s="97">
        <v>-9.7303591520000001</v>
      </c>
      <c r="D33" s="97">
        <v>1.5535910820000001</v>
      </c>
      <c r="E33" s="26">
        <v>4.4364465810000002</v>
      </c>
      <c r="F33" s="97">
        <v>4.2764896109999997</v>
      </c>
      <c r="G33" s="97">
        <v>2.931543E-2</v>
      </c>
      <c r="H33" s="97">
        <v>1.2746047979999999</v>
      </c>
      <c r="I33" s="26">
        <v>4.6262568079999999</v>
      </c>
      <c r="J33" s="97">
        <f t="shared" si="3"/>
        <v>0.48356659207604902</v>
      </c>
      <c r="K33" s="97">
        <f t="shared" si="3"/>
        <v>5.8405247088357592</v>
      </c>
      <c r="L33" s="97">
        <f t="shared" si="3"/>
        <v>0.88575217109279536</v>
      </c>
      <c r="M33" s="26">
        <f t="shared" si="3"/>
        <v>0.46492738905409214</v>
      </c>
      <c r="N33" s="31">
        <f>('post-vaccine carriage (0.1)'!DN32*(1-'invasiveness (0.1)'!$F$90)+'post-vaccine carriage (0.1)'!BP32)*EXP('invasiveness (0.1)'!$B33)/1000*(100000/('post-vaccine carriage (0.1)'!BP$47+'post-vaccine carriage (0.1)'!DN$47))</f>
        <v>5.6387655810395176E-2</v>
      </c>
      <c r="O33" s="31">
        <f>('post-vaccine carriage (0.1)'!DO32*(1-'invasiveness (0.1)'!$F$90)+'post-vaccine carriage (0.1)'!BQ32)*EXP('invasiveness (0.1)'!$B33)/1000*(100000/('post-vaccine carriage (0.1)'!BQ$47+'post-vaccine carriage (0.1)'!DO$47))</f>
        <v>0.11274508910662157</v>
      </c>
      <c r="P33" s="31">
        <f>('post-vaccine carriage (0.1)'!DP32*(1-'invasiveness (0.1)'!$F$90)+'post-vaccine carriage (0.1)'!BR32)*EXP('invasiveness (0.1)'!$B33)/1000*(100000/('post-vaccine carriage (0.1)'!BR$47+'post-vaccine carriage (0.1)'!DP$47))</f>
        <v>0</v>
      </c>
      <c r="Q33" s="31">
        <f>('post-vaccine carriage (0.1)'!DQ32*(1-'invasiveness (0.1)'!$F$90)+'post-vaccine carriage (0.1)'!BS32)*EXP('invasiveness (0.1)'!$B33)/1000*(100000/('post-vaccine carriage (0.1)'!BS$47+'post-vaccine carriage (0.1)'!DQ$47))</f>
        <v>6.1918534921259601E-2</v>
      </c>
      <c r="R33" s="31">
        <f>('post-vaccine carriage (0.1)'!DR32*(1-'invasiveness (0.1)'!$F$90)+'post-vaccine carriage (0.1)'!BT32)*EXP('invasiveness (0.1)'!$B33)/1000*(100000/('post-vaccine carriage (0.1)'!BT$47+'post-vaccine carriage (0.1)'!DR$47))</f>
        <v>5.5930377559340371E-3</v>
      </c>
      <c r="S33" s="31">
        <f>('post-vaccine carriage (0.1)'!DS32*(1-'invasiveness (0.1)'!$F$90)+'post-vaccine carriage (0.1)'!BU32)*EXP('invasiveness (0.1)'!$B33)/1000*(100000/('post-vaccine carriage (0.1)'!BU$47+'post-vaccine carriage (0.1)'!DS$47))</f>
        <v>5.5763576115230732E-3</v>
      </c>
      <c r="T33" s="31">
        <f>('post-vaccine carriage (0.1)'!DT32*(1-'invasiveness (0.1)'!$F$90)+'post-vaccine carriage (0.1)'!BV32)*EXP('invasiveness (0.1)'!$B33)/1000*(100000/('post-vaccine carriage (0.1)'!BV$47+'post-vaccine carriage (0.1)'!DT$47))</f>
        <v>1.1253398421863268E-2</v>
      </c>
      <c r="U33" s="31">
        <f>('post-vaccine carriage (0.1)'!DU32*(1-'invasiveness (0.1)'!$F$90)+'post-vaccine carriage (0.1)'!BW32)*EXP('invasiveness (0.1)'!$B33)/1000*(100000/('post-vaccine carriage (0.1)'!BW$47+'post-vaccine carriage (0.1)'!DU$47))</f>
        <v>1.1345962783208152E-2</v>
      </c>
      <c r="V33" s="31">
        <f>('post-vaccine carriage (0.1)'!DV32*(1-'invasiveness (0.1)'!$F$90)+'post-vaccine carriage (0.1)'!BX32)*EXP('invasiveness (0.1)'!$B33)/1000*(100000/('post-vaccine carriage (0.1)'!BX$47+'post-vaccine carriage (0.1)'!DV$47))</f>
        <v>5.7200312712625189E-3</v>
      </c>
      <c r="W33" s="38">
        <f>('post-vaccine carriage (0.1)'!DW32*(1-'invasiveness (0.1)'!$F$90)+'post-vaccine carriage (0.1)'!BY32)*EXP('invasiveness (0.1)'!$B33)/1000*(100000/('post-vaccine carriage (0.1)'!BY$47+'post-vaccine carriage (0.1)'!DW$47))</f>
        <v>6.2856248557079011E-2</v>
      </c>
      <c r="X33" s="31">
        <f>('post-vaccine carriage (0.1)'!DX32*(1-'invasiveness (0.1)'!$F$90)+'post-vaccine carriage (0.1)'!BZ32)*EXP('invasiveness (0.1)'!$C33)/1000*(100000/('post-vaccine carriage (0.1)'!BZ$47+'post-vaccine carriage (0.1)'!DX$47))</f>
        <v>1.5206788156157652E-6</v>
      </c>
      <c r="Y33" s="31">
        <f>('post-vaccine carriage (0.1)'!DY32*(1-'invasiveness (0.1)'!$F$90)+'post-vaccine carriage (0.1)'!CA32)*EXP('invasiveness (0.1)'!$C33)/1000*(100000/('post-vaccine carriage (0.1)'!CA$47+'post-vaccine carriage (0.1)'!DY$47))</f>
        <v>7.6316993962128815E-7</v>
      </c>
      <c r="Z33" s="31">
        <f>('post-vaccine carriage (0.1)'!DZ32*(1-'invasiveness (0.1)'!$F$90)+'post-vaccine carriage (0.1)'!CB32)*EXP('invasiveness (0.1)'!$C33)/1000*(100000/('post-vaccine carriage (0.1)'!CB$47+'post-vaccine carriage (0.1)'!DZ$47))</f>
        <v>2.5455336457503038E-7</v>
      </c>
      <c r="AA33" s="31">
        <f>('post-vaccine carriage (0.1)'!EA32*(1-'invasiveness (0.1)'!$F$90)+'post-vaccine carriage (0.1)'!CC32)*EXP('invasiveness (0.1)'!$C33)/1000*(100000/('post-vaccine carriage (0.1)'!CC$47+'post-vaccine carriage (0.1)'!EA$47))</f>
        <v>1.044339533057597E-6</v>
      </c>
      <c r="AB33" s="31">
        <f>('post-vaccine carriage (0.1)'!EB32*(1-'invasiveness (0.1)'!$F$90)+'post-vaccine carriage (0.1)'!CD32)*EXP('invasiveness (0.1)'!$C33)/1000*(100000/('post-vaccine carriage (0.1)'!CD$47+'post-vaccine carriage (0.1)'!EB$47))</f>
        <v>1.0160816663219679E-6</v>
      </c>
      <c r="AC33" s="31">
        <f>('post-vaccine carriage (0.1)'!EC32*(1-'invasiveness (0.1)'!$F$90)+'post-vaccine carriage (0.1)'!CE32)*EXP('invasiveness (0.1)'!$C33)/1000*(100000/('post-vaccine carriage (0.1)'!CE$47+'post-vaccine carriage (0.1)'!EC$47))</f>
        <v>5.3392195365285265E-7</v>
      </c>
      <c r="AD33" s="31">
        <f>('post-vaccine carriage (0.1)'!ED32*(1-'invasiveness (0.1)'!$F$90)+'post-vaccine carriage (0.1)'!CF32)*EXP('invasiveness (0.1)'!$C33)/1000*(100000/('post-vaccine carriage (0.1)'!CF$47+'post-vaccine carriage (0.1)'!ED$47))</f>
        <v>2.8005666620764929E-7</v>
      </c>
      <c r="AE33" s="31">
        <f>('post-vaccine carriage (0.1)'!EE32*(1-'invasiveness (0.1)'!$F$90)+'post-vaccine carriage (0.1)'!CG32)*EXP('invasiveness (0.1)'!$C33)/1000*(100000/('post-vaccine carriage (0.1)'!CG$47+'post-vaccine carriage (0.1)'!EE$47))</f>
        <v>3.031020349058844E-7</v>
      </c>
      <c r="AF33" s="31">
        <f>('post-vaccine carriage (0.1)'!EF32*(1-'invasiveness (0.1)'!$F$90)+'post-vaccine carriage (0.1)'!CH32)*EXP('invasiveness (0.1)'!$C33)/1000*(100000/('post-vaccine carriage (0.1)'!CH$47+'post-vaccine carriage (0.1)'!EF$47))</f>
        <v>3.5349888984963967E-7</v>
      </c>
      <c r="AG33" s="38">
        <f>('post-vaccine carriage (0.1)'!EG32*(1-'invasiveness (0.1)'!$F$90)+'post-vaccine carriage (0.1)'!CI32)*EXP('invasiveness (0.1)'!$C33)/1000*(100000/('post-vaccine carriage (0.1)'!CI$47+'post-vaccine carriage (0.1)'!EG$47))</f>
        <v>5.0547071629042496E-8</v>
      </c>
      <c r="AH33" s="31">
        <f>('post-vaccine carriage (0.1)'!EH32*(1-'invasiveness (0.1)'!$F$90)+'post-vaccine carriage (0.1)'!CJ32)*EXP('invasiveness (0.1)'!$D33)/1000*(100000/('post-vaccine carriage (0.1)'!CJ$47+'post-vaccine carriage (0.1)'!EH$47))</f>
        <v>2.0411913982334454E-2</v>
      </c>
      <c r="AI33" s="31">
        <f>('post-vaccine carriage (0.1)'!EI32*(1-'invasiveness (0.1)'!$F$90)+'post-vaccine carriage (0.1)'!CK32)*EXP('invasiveness (0.1)'!$D33)/1000*(100000/('post-vaccine carriage (0.1)'!CK$47+'post-vaccine carriage (0.1)'!EI$47))</f>
        <v>0.11231158604669635</v>
      </c>
      <c r="AJ33" s="31">
        <f>('post-vaccine carriage (0.1)'!EJ32*(1-'invasiveness (0.1)'!$F$90)+'post-vaccine carriage (0.1)'!CL32)*EXP('invasiveness (0.1)'!$D33)/1000*(100000/('post-vaccine carriage (0.1)'!CL$47+'post-vaccine carriage (0.1)'!EJ$47))</f>
        <v>3.0599377932661733E-2</v>
      </c>
      <c r="AK33" s="31">
        <f>('post-vaccine carriage (0.1)'!EK32*(1-'invasiveness (0.1)'!$F$90)+'post-vaccine carriage (0.1)'!CM32)*EXP('invasiveness (0.1)'!$D33)/1000*(100000/('post-vaccine carriage (0.1)'!CM$47+'post-vaccine carriage (0.1)'!EK$47))</f>
        <v>5.1161194023152244E-2</v>
      </c>
      <c r="AL33" s="31">
        <f>('post-vaccine carriage (0.1)'!EL32*(1-'invasiveness (0.1)'!$F$90)+'post-vaccine carriage (0.1)'!CN32)*EXP('invasiveness (0.1)'!$D33)/1000*(100000/('post-vaccine carriage (0.1)'!CN$47+'post-vaccine carriage (0.1)'!EL$47))</f>
        <v>6.147458124387141E-2</v>
      </c>
      <c r="AM33" s="31">
        <f>('post-vaccine carriage (0.1)'!EM32*(1-'invasiveness (0.1)'!$F$90)+'post-vaccine carriage (0.1)'!CO32)*EXP('invasiveness (0.1)'!$D33)/1000*(100000/('post-vaccine carriage (0.1)'!CO$47+'post-vaccine carriage (0.1)'!EM$47))</f>
        <v>1.0251094554064468E-2</v>
      </c>
      <c r="AN33" s="31">
        <f>('post-vaccine carriage (0.1)'!EN32*(1-'invasiveness (0.1)'!$F$90)+'post-vaccine carriage (0.1)'!CP32)*EXP('invasiveness (0.1)'!$D33)/1000*(100000/('post-vaccine carriage (0.1)'!CP$47+'post-vaccine carriage (0.1)'!EN$47))</f>
        <v>7.1848005379123114E-2</v>
      </c>
      <c r="AO33" s="31">
        <f>('post-vaccine carriage (0.1)'!EO32*(1-'invasiveness (0.1)'!$F$90)+'post-vaccine carriage (0.1)'!CQ32)*EXP('invasiveness (0.1)'!$D33)/1000*(100000/('post-vaccine carriage (0.1)'!CQ$47+'post-vaccine carriage (0.1)'!EO$47))</f>
        <v>0.12345206581109028</v>
      </c>
      <c r="AP33" s="31">
        <f>('post-vaccine carriage (0.1)'!EP32*(1-'invasiveness (0.1)'!$F$90)+'post-vaccine carriage (0.1)'!CR32)*EXP('invasiveness (0.1)'!$D33)/1000*(100000/('post-vaccine carriage (0.1)'!CR$47+'post-vaccine carriage (0.1)'!EP$47))</f>
        <v>0.13359731012605919</v>
      </c>
      <c r="AQ33" s="38">
        <f>('post-vaccine carriage (0.1)'!EQ32*(1-'invasiveness (0.1)'!$F$90)+'post-vaccine carriage (0.1)'!CS32)*EXP('invasiveness (0.1)'!$D33)/1000*(100000/('post-vaccine carriage (0.1)'!CS$47+'post-vaccine carriage (0.1)'!EQ$47))</f>
        <v>2.1730821848418451E-2</v>
      </c>
      <c r="AR33" s="31">
        <f>('post-vaccine carriage (0.1)'!ER32*(1-'invasiveness (0.1)'!$F$90)+'post-vaccine carriage (0.1)'!CT32)*EXP('invasiveness (0.1)'!$E33)/1000*(100000/('post-vaccine carriage (0.1)'!CT$47+'post-vaccine carriage (0.1)'!ER$47))</f>
        <v>0</v>
      </c>
      <c r="AS33" s="31">
        <f>('post-vaccine carriage (0.1)'!ES32*(1-'invasiveness (0.1)'!$F$90)+'post-vaccine carriage (0.1)'!CU32)*EXP('invasiveness (0.1)'!$E33)/1000*(100000/('post-vaccine carriage (0.1)'!CU$47+'post-vaccine carriage (0.1)'!ES$47))</f>
        <v>1.5999918309777268</v>
      </c>
      <c r="AT33" s="31">
        <f>('post-vaccine carriage (0.1)'!ET32*(1-'invasiveness (0.1)'!$F$90)+'post-vaccine carriage (0.1)'!CV32)*EXP('invasiveness (0.1)'!$E33)/1000*(100000/('post-vaccine carriage (0.1)'!CV$47+'post-vaccine carriage (0.1)'!ET$47))</f>
        <v>0.21403221690868732</v>
      </c>
      <c r="AU33" s="31">
        <f>('post-vaccine carriage (0.1)'!EU32*(1-'invasiveness (0.1)'!$F$90)+'post-vaccine carriage (0.1)'!CW32)*EXP('invasiveness (0.1)'!$E33)/1000*(100000/('post-vaccine carriage (0.1)'!CW$47+'post-vaccine carriage (0.1)'!EU$47))</f>
        <v>2.2438418684272947</v>
      </c>
      <c r="AV33" s="31">
        <f>('post-vaccine carriage (0.1)'!EV32*(1-'invasiveness (0.1)'!$F$90)+'post-vaccine carriage (0.1)'!CX32)*EXP('invasiveness (0.1)'!$E33)/1000*(100000/('post-vaccine carriage (0.1)'!CX$47+'post-vaccine carriage (0.1)'!EV$47))</f>
        <v>0.74717232229393749</v>
      </c>
      <c r="AW33" s="31">
        <f>('post-vaccine carriage (0.1)'!EW32*(1-'invasiveness (0.1)'!$F$90)+'post-vaccine carriage (0.1)'!CY32)*EXP('invasiveness (0.1)'!$E33)/1000*(100000/('post-vaccine carriage (0.1)'!CY$47+'post-vaccine carriage (0.1)'!EW$47))</f>
        <v>0.9630229756107801</v>
      </c>
      <c r="AX33" s="31">
        <f>('post-vaccine carriage (0.1)'!EX32*(1-'invasiveness (0.1)'!$F$90)+'post-vaccine carriage (0.1)'!CZ32)*EXP('invasiveness (0.1)'!$E33)/1000*(100000/('post-vaccine carriage (0.1)'!CZ$47+'post-vaccine carriage (0.1)'!EX$47))</f>
        <v>0.74931210490609512</v>
      </c>
      <c r="AY33" s="31">
        <f>('post-vaccine carriage (0.1)'!EY32*(1-'invasiveness (0.1)'!$F$90)+'post-vaccine carriage (0.1)'!DA32)*EXP('invasiveness (0.1)'!$E33)/1000*(100000/('post-vaccine carriage (0.1)'!DA$47+'post-vaccine carriage (0.1)'!EY$47))</f>
        <v>2.892072878597407</v>
      </c>
      <c r="AZ33" s="31">
        <f>('post-vaccine carriage (0.1)'!EZ32*(1-'invasiveness (0.1)'!$F$90)+'post-vaccine carriage (0.1)'!DB32)*EXP('invasiveness (0.1)'!$E33)/1000*(100000/('post-vaccine carriage (0.1)'!DB$47+'post-vaccine carriage (0.1)'!EZ$47))</f>
        <v>1.5021838420552915</v>
      </c>
      <c r="BA33" s="38">
        <f>('post-vaccine carriage (0.1)'!FA32*(1-'invasiveness (0.1)'!$F$90)+'post-vaccine carriage (0.1)'!DC32)*EXP('invasiveness (0.1)'!$E33)/1000*(100000/('post-vaccine carriage (0.1)'!DC$47+'post-vaccine carriage (0.1)'!FA$47))</f>
        <v>0.86507153476211696</v>
      </c>
      <c r="BB33" s="31">
        <f>('post-vaccine carriage (0.1)'!DN32*(1-'invasiveness (0.1)'!$F$90)+'post-vaccine carriage (0.1)'!BP32)*EXP('invasiveness (0.1)'!$B33-1.96*$J33)/1000*(100000/('post-vaccine carriage (0.1)'!BP$47+'post-vaccine carriage (0.1)'!DN$47))</f>
        <v>2.1855656034756272E-2</v>
      </c>
      <c r="BC33" s="31">
        <f>('post-vaccine carriage (0.1)'!DO32*(1-'invasiveness (0.1)'!$F$90)+'post-vaccine carriage (0.1)'!BQ32)*EXP('invasiveness (0.1)'!$B33-1.96*$J33)/1000*(100000/('post-vaccine carriage (0.1)'!BQ$47+'post-vaccine carriage (0.1)'!DO$47))</f>
        <v>4.3699597929871777E-2</v>
      </c>
      <c r="BD33" s="31">
        <f>('post-vaccine carriage (0.1)'!DP32*(1-'invasiveness (0.1)'!$F$90)+'post-vaccine carriage (0.1)'!BR32)*EXP('invasiveness (0.1)'!$B33-1.96*$J33)/1000*(100000/('post-vaccine carriage (0.1)'!BR$47+'post-vaccine carriage (0.1)'!DP$47))</f>
        <v>0</v>
      </c>
      <c r="BE33" s="31">
        <f>('post-vaccine carriage (0.1)'!DQ32*(1-'invasiveness (0.1)'!$F$90)+'post-vaccine carriage (0.1)'!BS32)*EXP('invasiveness (0.1)'!$B33-1.96*$J33)/1000*(100000/('post-vaccine carriage (0.1)'!BS$47+'post-vaccine carriage (0.1)'!DQ$47))</f>
        <v>2.3999405223822348E-2</v>
      </c>
      <c r="BF33" s="31">
        <f>('post-vaccine carriage (0.1)'!DR32*(1-'invasiveness (0.1)'!$F$90)+'post-vaccine carriage (0.1)'!BT32)*EXP('invasiveness (0.1)'!$B33-1.96*$J33)/1000*(100000/('post-vaccine carriage (0.1)'!BT$47+'post-vaccine carriage (0.1)'!DR$47))</f>
        <v>2.1678416601344924E-3</v>
      </c>
      <c r="BG33" s="31">
        <f>('post-vaccine carriage (0.1)'!DS32*(1-'invasiveness (0.1)'!$F$90)+'post-vaccine carriage (0.1)'!BU32)*EXP('invasiveness (0.1)'!$B33-1.96*$J33)/1000*(100000/('post-vaccine carriage (0.1)'!BU$47+'post-vaccine carriage (0.1)'!DS$47))</f>
        <v>2.1613764951330973E-3</v>
      </c>
      <c r="BH33" s="31">
        <f>('post-vaccine carriage (0.1)'!DT32*(1-'invasiveness (0.1)'!$F$90)+'post-vaccine carriage (0.1)'!BV32)*EXP('invasiveness (0.1)'!$B33-1.96*$J33)/1000*(100000/('post-vaccine carriage (0.1)'!BV$47+'post-vaccine carriage (0.1)'!DT$47))</f>
        <v>4.3617774421644108E-3</v>
      </c>
      <c r="BI33" s="31">
        <f>('post-vaccine carriage (0.1)'!DU32*(1-'invasiveness (0.1)'!$F$90)+'post-vaccine carriage (0.1)'!BW32)*EXP('invasiveness (0.1)'!$B33-1.96*$J33)/1000*(100000/('post-vaccine carriage (0.1)'!BW$47+'post-vaccine carriage (0.1)'!DU$47))</f>
        <v>4.3976550613623652E-3</v>
      </c>
      <c r="BJ33" s="31">
        <f>('post-vaccine carriage (0.1)'!DV32*(1-'invasiveness (0.1)'!$F$90)+'post-vaccine carriage (0.1)'!BX32)*EXP('invasiveness (0.1)'!$B33-1.96*$J33)/1000*(100000/('post-vaccine carriage (0.1)'!BX$47+'post-vaccine carriage (0.1)'!DV$47))</f>
        <v>2.2170638976929504E-3</v>
      </c>
      <c r="BK33" s="38">
        <f>('post-vaccine carriage (0.1)'!DW32*(1-'invasiveness (0.1)'!$F$90)+'post-vaccine carriage (0.1)'!BY32)*EXP('invasiveness (0.1)'!$B33-1.96*$J33)/1000*(100000/('post-vaccine carriage (0.1)'!BY$47+'post-vaccine carriage (0.1)'!DW$47))</f>
        <v>2.4362859713799416E-2</v>
      </c>
      <c r="BL33" s="31">
        <f>('post-vaccine carriage (0.1)'!DX32*(1-'invasiveness (0.1)'!$F$90)+'post-vaccine carriage (0.1)'!BZ32)*EXP('invasiveness (0.1)'!$C33-1.96*$K33)/1000*(100000/('post-vaccine carriage (0.1)'!BZ$47+'post-vaccine carriage (0.1)'!DX$47))</f>
        <v>1.6236129142588478E-11</v>
      </c>
      <c r="BM33" s="31">
        <f>('post-vaccine carriage (0.1)'!DY32*(1-'invasiveness (0.1)'!$F$90)+'post-vaccine carriage (0.1)'!CA32)*EXP('invasiveness (0.1)'!$C33-1.96*$K33)/1000*(100000/('post-vaccine carriage (0.1)'!CA$47+'post-vaccine carriage (0.1)'!DY$47))</f>
        <v>8.1482858643067606E-12</v>
      </c>
      <c r="BN33" s="31">
        <f>('post-vaccine carriage (0.1)'!DZ32*(1-'invasiveness (0.1)'!$F$90)+'post-vaccine carriage (0.1)'!CB32)*EXP('invasiveness (0.1)'!$C33-1.96*$K33)/1000*(100000/('post-vaccine carriage (0.1)'!CB$47+'post-vaccine carriage (0.1)'!DZ$47))</f>
        <v>2.7178397295204305E-12</v>
      </c>
      <c r="BO33" s="31">
        <f>('post-vaccine carriage (0.1)'!EA32*(1-'invasiveness (0.1)'!$F$90)+'post-vaccine carriage (0.1)'!CC32)*EXP('invasiveness (0.1)'!$C33-1.96*$K33)/1000*(100000/('post-vaccine carriage (0.1)'!CC$47+'post-vaccine carriage (0.1)'!EA$47))</f>
        <v>1.1150304293920033E-11</v>
      </c>
      <c r="BP33" s="31">
        <f>('post-vaccine carriage (0.1)'!EB32*(1-'invasiveness (0.1)'!$F$90)+'post-vaccine carriage (0.1)'!CD32)*EXP('invasiveness (0.1)'!$C33-1.96*$K33)/1000*(100000/('post-vaccine carriage (0.1)'!CD$47+'post-vaccine carriage (0.1)'!EB$47))</f>
        <v>1.084859799742773E-11</v>
      </c>
      <c r="BQ33" s="31">
        <f>('post-vaccine carriage (0.1)'!EC32*(1-'invasiveness (0.1)'!$F$90)+'post-vaccine carriage (0.1)'!CE32)*EXP('invasiveness (0.1)'!$C33-1.96*$K33)/1000*(100000/('post-vaccine carriage (0.1)'!CE$47+'post-vaccine carriage (0.1)'!EC$47))</f>
        <v>5.7006290234013724E-12</v>
      </c>
      <c r="BR33" s="31">
        <f>('post-vaccine carriage (0.1)'!ED32*(1-'invasiveness (0.1)'!$F$90)+'post-vaccine carriage (0.1)'!CF32)*EXP('invasiveness (0.1)'!$C33-1.96*$K33)/1000*(100000/('post-vaccine carriage (0.1)'!CF$47+'post-vaccine carriage (0.1)'!ED$47))</f>
        <v>2.9901358216455238E-12</v>
      </c>
      <c r="BS33" s="31">
        <f>('post-vaccine carriage (0.1)'!EE32*(1-'invasiveness (0.1)'!$F$90)+'post-vaccine carriage (0.1)'!CG32)*EXP('invasiveness (0.1)'!$C33-1.96*$K33)/1000*(100000/('post-vaccine carriage (0.1)'!CG$47+'post-vaccine carriage (0.1)'!EE$47))</f>
        <v>3.2361888201359384E-12</v>
      </c>
      <c r="BT33" s="31">
        <f>('post-vaccine carriage (0.1)'!EF32*(1-'invasiveness (0.1)'!$F$90)+'post-vaccine carriage (0.1)'!CH32)*EXP('invasiveness (0.1)'!$C33-1.96*$K33)/1000*(100000/('post-vaccine carriage (0.1)'!CH$47+'post-vaccine carriage (0.1)'!EF$47))</f>
        <v>3.7742707851403476E-12</v>
      </c>
      <c r="BU33" s="38">
        <f>('post-vaccine carriage (0.1)'!EG32*(1-'invasiveness (0.1)'!$F$90)+'post-vaccine carriage (0.1)'!CI32)*EXP('invasiveness (0.1)'!$C33-1.96*$K33)/1000*(100000/('post-vaccine carriage (0.1)'!CI$47+'post-vaccine carriage (0.1)'!EG$47))</f>
        <v>5.3968581288908427E-13</v>
      </c>
      <c r="BV33" s="31">
        <f>('post-vaccine carriage (0.1)'!EH32*(1-'invasiveness (0.1)'!$F$90)+'post-vaccine carriage (0.1)'!CJ32)*EXP('invasiveness (0.1)'!$D33-1.96*$L33)/1000*(100000/('post-vaccine carriage (0.1)'!CJ$47+'post-vaccine carriage (0.1)'!EH$47))</f>
        <v>3.5967997572175217E-3</v>
      </c>
      <c r="BW33" s="31">
        <f>('post-vaccine carriage (0.1)'!EI32*(1-'invasiveness (0.1)'!$F$90)+'post-vaccine carriage (0.1)'!CK32)*EXP('invasiveness (0.1)'!$D33-1.96*$L33)/1000*(100000/('post-vaccine carriage (0.1)'!CK$47+'post-vaccine carriage (0.1)'!EI$47))</f>
        <v>1.9790514783429049E-2</v>
      </c>
      <c r="BX33" s="31">
        <f>('post-vaccine carriage (0.1)'!EJ32*(1-'invasiveness (0.1)'!$F$90)+'post-vaccine carriage (0.1)'!CL32)*EXP('invasiveness (0.1)'!$D33-1.96*$L33)/1000*(100000/('post-vaccine carriage (0.1)'!CL$47+'post-vaccine carriage (0.1)'!EJ$47))</f>
        <v>5.3919409622466812E-3</v>
      </c>
      <c r="BY33" s="31">
        <f>('post-vaccine carriage (0.1)'!EK32*(1-'invasiveness (0.1)'!$F$90)+'post-vaccine carriage (0.1)'!CM32)*EXP('invasiveness (0.1)'!$D33-1.96*$L33)/1000*(100000/('post-vaccine carriage (0.1)'!CM$47+'post-vaccine carriage (0.1)'!EK$47))</f>
        <v>9.0151550903403831E-3</v>
      </c>
      <c r="BZ33" s="31">
        <f>('post-vaccine carriage (0.1)'!EL32*(1-'invasiveness (0.1)'!$F$90)+'post-vaccine carriage (0.1)'!CN32)*EXP('invasiveness (0.1)'!$D33-1.96*$L33)/1000*(100000/('post-vaccine carriage (0.1)'!CN$47+'post-vaccine carriage (0.1)'!EL$47))</f>
        <v>1.0832485335984037E-2</v>
      </c>
      <c r="CA33" s="31">
        <f>('post-vaccine carriage (0.1)'!EM32*(1-'invasiveness (0.1)'!$F$90)+'post-vaccine carriage (0.1)'!CO32)*EXP('invasiveness (0.1)'!$D33-1.96*$L33)/1000*(100000/('post-vaccine carriage (0.1)'!CO$47+'post-vaccine carriage (0.1)'!EM$47))</f>
        <v>1.8063536048203593E-3</v>
      </c>
      <c r="CB33" s="31">
        <f>('post-vaccine carriage (0.1)'!EN32*(1-'invasiveness (0.1)'!$F$90)+'post-vaccine carriage (0.1)'!CP32)*EXP('invasiveness (0.1)'!$D33-1.96*$L33)/1000*(100000/('post-vaccine carriage (0.1)'!CP$47+'post-vaccine carriage (0.1)'!EN$47))</f>
        <v>1.2660394734557765E-2</v>
      </c>
      <c r="CC33" s="31">
        <f>('post-vaccine carriage (0.1)'!EO32*(1-'invasiveness (0.1)'!$F$90)+'post-vaccine carriage (0.1)'!CQ32)*EXP('invasiveness (0.1)'!$D33-1.96*$L33)/1000*(100000/('post-vaccine carriage (0.1)'!CQ$47+'post-vaccine carriage (0.1)'!EO$47))</f>
        <v>2.1753587670495771E-2</v>
      </c>
      <c r="CD33" s="31">
        <f>('post-vaccine carriage (0.1)'!EP32*(1-'invasiveness (0.1)'!$F$90)+'post-vaccine carriage (0.1)'!CR32)*EXP('invasiveness (0.1)'!$D33-1.96*$L33)/1000*(100000/('post-vaccine carriage (0.1)'!CR$47+'post-vaccine carriage (0.1)'!EP$47))</f>
        <v>2.3541289319668573E-2</v>
      </c>
      <c r="CE33" s="38">
        <f>('post-vaccine carriage (0.1)'!EQ32*(1-'invasiveness (0.1)'!$F$90)+'post-vaccine carriage (0.1)'!CS32)*EXP('invasiveness (0.1)'!$D33-1.96*$L33)/1000*(100000/('post-vaccine carriage (0.1)'!CS$47+'post-vaccine carriage (0.1)'!EQ$47))</f>
        <v>3.8292055716173264E-3</v>
      </c>
      <c r="CF33" s="31">
        <f>('post-vaccine carriage (0.1)'!ER32*(1-'invasiveness (0.1)'!$F$90)+'post-vaccine carriage (0.1)'!CT32)*EXP('invasiveness (0.1)'!$E33-1.96*$M33)/1000*(100000/('post-vaccine carriage (0.1)'!CT$47+'post-vaccine carriage (0.1)'!ER$47))</f>
        <v>0</v>
      </c>
      <c r="CG33" s="31">
        <f>('post-vaccine carriage (0.1)'!ES32*(1-'invasiveness (0.1)'!$F$90)+'post-vaccine carriage (0.1)'!CU32)*EXP('invasiveness (0.1)'!$E33-1.96*$M33)/1000*(100000/('post-vaccine carriage (0.1)'!CU$47+'post-vaccine carriage (0.1)'!ES$47))</f>
        <v>0.6432259871975845</v>
      </c>
      <c r="CH33" s="31">
        <f>('post-vaccine carriage (0.1)'!ET32*(1-'invasiveness (0.1)'!$F$90)+'post-vaccine carriage (0.1)'!CV32)*EXP('invasiveness (0.1)'!$E33-1.96*$M33)/1000*(100000/('post-vaccine carriage (0.1)'!CV$47+'post-vaccine carriage (0.1)'!ET$47))</f>
        <v>8.6044866822257204E-2</v>
      </c>
      <c r="CI33" s="31">
        <f>('post-vaccine carriage (0.1)'!EU32*(1-'invasiveness (0.1)'!$F$90)+'post-vaccine carriage (0.1)'!CW32)*EXP('invasiveness (0.1)'!$E33-1.96*$M33)/1000*(100000/('post-vaccine carriage (0.1)'!CW$47+'post-vaccine carriage (0.1)'!EU$47))</f>
        <v>0.90206548120464203</v>
      </c>
      <c r="CJ33" s="31">
        <f>('post-vaccine carriage (0.1)'!EV32*(1-'invasiveness (0.1)'!$F$90)+'post-vaccine carriage (0.1)'!CX32)*EXP('invasiveness (0.1)'!$E33-1.96*$M33)/1000*(100000/('post-vaccine carriage (0.1)'!CX$47+'post-vaccine carriage (0.1)'!EV$47))</f>
        <v>0.30037694275010335</v>
      </c>
      <c r="CK33" s="31">
        <f>('post-vaccine carriage (0.1)'!EW32*(1-'invasiveness (0.1)'!$F$90)+'post-vaccine carriage (0.1)'!CY32)*EXP('invasiveness (0.1)'!$E33-1.96*$M33)/1000*(100000/('post-vaccine carriage (0.1)'!CY$47+'post-vaccine carriage (0.1)'!EW$47))</f>
        <v>0.38715285427593066</v>
      </c>
      <c r="CL33" s="31">
        <f>('post-vaccine carriage (0.1)'!EX32*(1-'invasiveness (0.1)'!$F$90)+'post-vaccine carriage (0.1)'!CZ32)*EXP('invasiveness (0.1)'!$E33-1.96*$M33)/1000*(100000/('post-vaccine carriage (0.1)'!CZ$47+'post-vaccine carriage (0.1)'!EX$47))</f>
        <v>0.30123717450656945</v>
      </c>
      <c r="CM33" s="31">
        <f>('post-vaccine carriage (0.1)'!EY32*(1-'invasiveness (0.1)'!$F$90)+'post-vaccine carriage (0.1)'!DA32)*EXP('invasiveness (0.1)'!$E33-1.96*$M33)/1000*(100000/('post-vaccine carriage (0.1)'!DA$47+'post-vaccine carriage (0.1)'!EY$47))</f>
        <v>1.1626662063933211</v>
      </c>
      <c r="CN33" s="31">
        <f>('post-vaccine carriage (0.1)'!EZ32*(1-'invasiveness (0.1)'!$F$90)+'post-vaccine carriage (0.1)'!DB32)*EXP('invasiveness (0.1)'!$E33-1.96*$M33)/1000*(100000/('post-vaccine carriage (0.1)'!DB$47+'post-vaccine carriage (0.1)'!EZ$47))</f>
        <v>0.60390538629676682</v>
      </c>
      <c r="CO33" s="38">
        <f>('post-vaccine carriage (0.1)'!FA32*(1-'invasiveness (0.1)'!$F$90)+'post-vaccine carriage (0.1)'!DC32)*EXP('invasiveness (0.1)'!$E33-1.96*$M33)/1000*(100000/('post-vaccine carriage (0.1)'!DC$47+'post-vaccine carriage (0.1)'!FA$47))</f>
        <v>0.34777458307637971</v>
      </c>
      <c r="CP33" s="31">
        <f>('post-vaccine carriage (0.1)'!DN32*(1-'invasiveness (0.1)'!$F$90)+'post-vaccine carriage (0.1)'!BP32)*MIN(1000, EXP('invasiveness (0.1)'!$B33+1.96*$J33))/1000*(100000/('post-vaccine carriage (0.1)'!BP$47+'post-vaccine carriage (0.1)'!DN$47))</f>
        <v>0.14548031515207041</v>
      </c>
      <c r="CQ33" s="31">
        <f>('post-vaccine carriage (0.1)'!DO32*(1-'invasiveness (0.1)'!$F$90)+'post-vaccine carriage (0.1)'!BQ32)*MIN(1000, EXP('invasiveness (0.1)'!$B33+1.96*$J33))/1000*(100000/('post-vaccine carriage (0.1)'!BQ$47+'post-vaccine carriage (0.1)'!DO$47))</f>
        <v>0.29088265613013459</v>
      </c>
      <c r="CR33" s="31">
        <f>('post-vaccine carriage (0.1)'!DP32*(1-'invasiveness (0.1)'!$F$90)+'post-vaccine carriage (0.1)'!BR32)*MIN(1000, EXP('invasiveness (0.1)'!$B33+1.96*$J33))/1000*(100000/('post-vaccine carriage (0.1)'!BR$47+'post-vaccine carriage (0.1)'!DP$47))</f>
        <v>0</v>
      </c>
      <c r="CS33" s="31">
        <f>('post-vaccine carriage (0.1)'!DQ32*(1-'invasiveness (0.1)'!$F$90)+'post-vaccine carriage (0.1)'!BS32)*MIN(1000, EXP('invasiveness (0.1)'!$B33+1.96*$J33))/1000*(100000/('post-vaccine carriage (0.1)'!BS$47+'post-vaccine carriage (0.1)'!DQ$47))</f>
        <v>0.15974999926204941</v>
      </c>
      <c r="CT33" s="31">
        <f>('post-vaccine carriage (0.1)'!DR32*(1-'invasiveness (0.1)'!$F$90)+'post-vaccine carriage (0.1)'!BT32)*MIN(1000, EXP('invasiveness (0.1)'!$B33+1.96*$J33))/1000*(100000/('post-vaccine carriage (0.1)'!BT$47+'post-vaccine carriage (0.1)'!DR$47))</f>
        <v>1.4430053594118548E-2</v>
      </c>
      <c r="CU33" s="31">
        <f>('post-vaccine carriage (0.1)'!DS32*(1-'invasiveness (0.1)'!$F$90)+'post-vaccine carriage (0.1)'!BU32)*MIN(1000, EXP('invasiveness (0.1)'!$B33+1.96*$J33))/1000*(100000/('post-vaccine carriage (0.1)'!BU$47+'post-vaccine carriage (0.1)'!DS$47))</f>
        <v>1.4387018773273209E-2</v>
      </c>
      <c r="CV33" s="31">
        <f>('post-vaccine carriage (0.1)'!DT32*(1-'invasiveness (0.1)'!$F$90)+'post-vaccine carriage (0.1)'!BV32)*MIN(1000, EXP('invasiveness (0.1)'!$B33+1.96*$J33))/1000*(100000/('post-vaccine carriage (0.1)'!BV$47+'post-vaccine carriage (0.1)'!DT$47))</f>
        <v>2.9033800490827797E-2</v>
      </c>
      <c r="CW33" s="31">
        <f>('post-vaccine carriage (0.1)'!DU32*(1-'invasiveness (0.1)'!$F$90)+'post-vaccine carriage (0.1)'!BW32)*MIN(1000, EXP('invasiveness (0.1)'!$B33+1.96*$J33))/1000*(100000/('post-vaccine carriage (0.1)'!BW$47+'post-vaccine carriage (0.1)'!DU$47))</f>
        <v>2.9272616810938436E-2</v>
      </c>
      <c r="CX33" s="31">
        <f>('post-vaccine carriage (0.1)'!DV32*(1-'invasiveness (0.1)'!$F$90)+'post-vaccine carriage (0.1)'!BX32)*MIN(1000, EXP('invasiveness (0.1)'!$B33+1.96*$J33))/1000*(100000/('post-vaccine carriage (0.1)'!BX$47+'post-vaccine carriage (0.1)'!DV$47))</f>
        <v>1.4757697231129805E-2</v>
      </c>
      <c r="CY33" s="38">
        <f>('post-vaccine carriage (0.1)'!DW32*(1-'invasiveness (0.1)'!$F$90)+'post-vaccine carriage (0.1)'!BY32)*MIN(1000, EXP('invasiveness (0.1)'!$B33+1.96*$J33))/1000*(100000/('post-vaccine carriage (0.1)'!BY$47+'post-vaccine carriage (0.1)'!DW$47))</f>
        <v>0.16216930315579725</v>
      </c>
      <c r="CZ33" s="31">
        <f>('post-vaccine carriage (0.1)'!DX32*(1-'invasiveness (0.1)'!$F$90)+'post-vaccine carriage (0.1)'!BZ32)*MIN(1000, EXP('invasiveness (0.1)'!$C33+1.96*$K33))/1000*(100000/('post-vaccine carriage (0.1)'!BZ$47+'post-vaccine carriage (0.1)'!DX$47))</f>
        <v>0.14242705511603865</v>
      </c>
      <c r="DA33" s="31">
        <f>('post-vaccine carriage (0.1)'!DY32*(1-'invasiveness (0.1)'!$F$90)+'post-vaccine carriage (0.1)'!CA32)*MIN(1000, EXP('invasiveness (0.1)'!$C33+1.96*$K33))/1000*(100000/('post-vaccine carriage (0.1)'!CA$47+'post-vaccine carriage (0.1)'!DY$47))</f>
        <v>7.1478635683716707E-2</v>
      </c>
      <c r="DB33" s="31">
        <f>('post-vaccine carriage (0.1)'!DZ32*(1-'invasiveness (0.1)'!$F$90)+'post-vaccine carriage (0.1)'!CB32)*MIN(1000, EXP('invasiveness (0.1)'!$C33+1.96*$K33))/1000*(100000/('post-vaccine carriage (0.1)'!CB$47+'post-vaccine carriage (0.1)'!DZ$47))</f>
        <v>2.3841514535480758E-2</v>
      </c>
      <c r="DC33" s="31">
        <f>('post-vaccine carriage (0.1)'!EA32*(1-'invasiveness (0.1)'!$F$90)+'post-vaccine carriage (0.1)'!CC32)*MIN(1000, EXP('invasiveness (0.1)'!$C33+1.96*$K33))/1000*(100000/('post-vaccine carriage (0.1)'!CC$47+'post-vaccine carriage (0.1)'!EA$47))</f>
        <v>9.7813031066933495E-2</v>
      </c>
      <c r="DD33" s="31">
        <f>('post-vaccine carriage (0.1)'!EB32*(1-'invasiveness (0.1)'!$F$90)+'post-vaccine carriage (0.1)'!CD32)*MIN(1000, EXP('invasiveness (0.1)'!$C33+1.96*$K33))/1000*(100000/('post-vaccine carriage (0.1)'!CD$47+'post-vaccine carriage (0.1)'!EB$47))</f>
        <v>9.5166394116587422E-2</v>
      </c>
      <c r="DE33" s="31">
        <f>('post-vaccine carriage (0.1)'!EC32*(1-'invasiveness (0.1)'!$F$90)+'post-vaccine carriage (0.1)'!CE32)*MIN(1000, EXP('invasiveness (0.1)'!$C33+1.96*$K33))/1000*(100000/('post-vaccine carriage (0.1)'!CE$47+'post-vaccine carriage (0.1)'!EC$47))</f>
        <v>5.0007227522128113E-2</v>
      </c>
      <c r="DF33" s="31">
        <f>('post-vaccine carriage (0.1)'!ED32*(1-'invasiveness (0.1)'!$F$90)+'post-vaccine carriage (0.1)'!CF32)*MIN(1000, EXP('invasiveness (0.1)'!$C33+1.96*$K33))/1000*(100000/('post-vaccine carriage (0.1)'!CF$47+'post-vaccine carriage (0.1)'!ED$47))</f>
        <v>2.6230158416075046E-2</v>
      </c>
      <c r="DG33" s="31">
        <f>('post-vaccine carriage (0.1)'!EE32*(1-'invasiveness (0.1)'!$F$90)+'post-vaccine carriage (0.1)'!CG32)*MIN(1000, EXP('invasiveness (0.1)'!$C33+1.96*$K33))/1000*(100000/('post-vaccine carriage (0.1)'!CG$47+'post-vaccine carriage (0.1)'!EE$47))</f>
        <v>2.8388591849912211E-2</v>
      </c>
      <c r="DH33" s="31">
        <f>('post-vaccine carriage (0.1)'!EF32*(1-'invasiveness (0.1)'!$F$90)+'post-vaccine carriage (0.1)'!CH32)*MIN(1000, EXP('invasiveness (0.1)'!$C33+1.96*$K33))/1000*(100000/('post-vaccine carriage (0.1)'!CH$47+'post-vaccine carriage (0.1)'!EF$47))</f>
        <v>3.3108770472143306E-2</v>
      </c>
      <c r="DI33" s="38">
        <f>('post-vaccine carriage (0.1)'!EG32*(1-'invasiveness (0.1)'!$F$90)+'post-vaccine carriage (0.1)'!CI32)*MIN(1000, EXP('invasiveness (0.1)'!$C33+1.96*$K33))/1000*(100000/('post-vaccine carriage (0.1)'!CI$47+'post-vaccine carriage (0.1)'!EG$47))</f>
        <v>4.7342479443621384E-3</v>
      </c>
      <c r="DJ33" s="31">
        <f>('post-vaccine carriage (0.1)'!EH32*(1-'invasiveness (0.1)'!$F$90)+'post-vaccine carriage (0.1)'!CJ32)*MIN(1000, EXP('invasiveness (0.1)'!$D33+1.96*$L33))/1000*(100000/('post-vaccine carriage (0.1)'!CJ$47+'post-vaccine carriage (0.1)'!EH$47))</f>
        <v>0.11583803952003646</v>
      </c>
      <c r="DK33" s="31">
        <f>('post-vaccine carriage (0.1)'!EI32*(1-'invasiveness (0.1)'!$F$90)+'post-vaccine carriage (0.1)'!CK32)*MIN(1000, EXP('invasiveness (0.1)'!$D33+1.96*$L33))/1000*(100000/('post-vaccine carriage (0.1)'!CK$47+'post-vaccine carriage (0.1)'!EI$47))</f>
        <v>0.63737060396661904</v>
      </c>
      <c r="DL33" s="31">
        <f>('post-vaccine carriage (0.1)'!EJ32*(1-'invasiveness (0.1)'!$F$90)+'post-vaccine carriage (0.1)'!CL32)*MIN(1000, EXP('invasiveness (0.1)'!$D33+1.96*$L33))/1000*(100000/('post-vaccine carriage (0.1)'!CL$47+'post-vaccine carriage (0.1)'!EJ$47))</f>
        <v>0.17365211088582194</v>
      </c>
      <c r="DM33" s="31">
        <f>('post-vaccine carriage (0.1)'!EK32*(1-'invasiveness (0.1)'!$F$90)+'post-vaccine carriage (0.1)'!CM32)*MIN(1000, EXP('invasiveness (0.1)'!$D33+1.96*$L33))/1000*(100000/('post-vaccine carriage (0.1)'!CM$47+'post-vaccine carriage (0.1)'!EK$47))</f>
        <v>0.29034084801039195</v>
      </c>
      <c r="DN33" s="31">
        <f>('post-vaccine carriage (0.1)'!EL32*(1-'invasiveness (0.1)'!$F$90)+'post-vaccine carriage (0.1)'!CN32)*MIN(1000, EXP('invasiveness (0.1)'!$D33+1.96*$L33))/1000*(100000/('post-vaccine carriage (0.1)'!CN$47+'post-vaccine carriage (0.1)'!EL$47))</f>
        <v>0.348869536573995</v>
      </c>
      <c r="DO33" s="31">
        <f>('post-vaccine carriage (0.1)'!EM32*(1-'invasiveness (0.1)'!$F$90)+'post-vaccine carriage (0.1)'!CO32)*MIN(1000, EXP('invasiveness (0.1)'!$D33+1.96*$L33))/1000*(100000/('post-vaccine carriage (0.1)'!CO$47+'post-vaccine carriage (0.1)'!EM$47))</f>
        <v>5.8175176375181999E-2</v>
      </c>
      <c r="DP33" s="31">
        <f>('post-vaccine carriage (0.1)'!EN32*(1-'invasiveness (0.1)'!$F$90)+'post-vaccine carriage (0.1)'!CP32)*MIN(1000, EXP('invasiveness (0.1)'!$D33+1.96*$L33))/1000*(100000/('post-vaccine carriage (0.1)'!CP$47+'post-vaccine carriage (0.1)'!EN$47))</f>
        <v>0.40773893588546306</v>
      </c>
      <c r="DQ33" s="31">
        <f>('post-vaccine carriage (0.1)'!EO32*(1-'invasiveness (0.1)'!$F$90)+'post-vaccine carriage (0.1)'!CQ32)*MIN(1000, EXP('invasiveness (0.1)'!$D33+1.96*$L33))/1000*(100000/('post-vaccine carriage (0.1)'!CQ$47+'post-vaccine carriage (0.1)'!EO$47))</f>
        <v>0.70059306004481392</v>
      </c>
      <c r="DR33" s="31">
        <f>('post-vaccine carriage (0.1)'!EP32*(1-'invasiveness (0.1)'!$F$90)+'post-vaccine carriage (0.1)'!CR32)*MIN(1000, EXP('invasiveness (0.1)'!$D33+1.96*$L33))/1000*(100000/('post-vaccine carriage (0.1)'!CR$47+'post-vaccine carriage (0.1)'!EP$47))</f>
        <v>0.75816753409535509</v>
      </c>
      <c r="DS33" s="38">
        <f>('post-vaccine carriage (0.1)'!EQ32*(1-'invasiveness (0.1)'!$F$90)+'post-vaccine carriage (0.1)'!CS32)*MIN(1000, EXP('invasiveness (0.1)'!$D33+1.96*$L33))/1000*(100000/('post-vaccine carriage (0.1)'!CS$47+'post-vaccine carriage (0.1)'!EQ$47))</f>
        <v>0.12332286929381214</v>
      </c>
      <c r="DT33" s="31">
        <f>('post-vaccine carriage (0.1)'!ER32*(1-'invasiveness (0.1)'!$F$90)+'post-vaccine carriage (0.1)'!CT32)*MIN(1000, EXP('invasiveness (0.1)'!$E33+1.96*$M33))/1000*(100000/('post-vaccine carriage (0.1)'!CT$47+'post-vaccine carriage (0.1)'!ER$47))</f>
        <v>0</v>
      </c>
      <c r="DU33" s="31">
        <f>('post-vaccine carriage (0.1)'!ES32*(1-'invasiveness (0.1)'!$F$90)+'post-vaccine carriage (0.1)'!CU32)*MIN(1000, EXP('invasiveness (0.1)'!$E33+1.96*$M33))/1000*(100000/('post-vaccine carriage (0.1)'!CU$47+'post-vaccine carriage (0.1)'!ES$47))</f>
        <v>3.9798980609424475</v>
      </c>
      <c r="DV33" s="31">
        <f>('post-vaccine carriage (0.1)'!ET32*(1-'invasiveness (0.1)'!$F$90)+'post-vaccine carriage (0.1)'!CV32)*MIN(1000, EXP('invasiveness (0.1)'!$E33+1.96*$M33))/1000*(100000/('post-vaccine carriage (0.1)'!CV$47+'post-vaccine carriage (0.1)'!ET$47))</f>
        <v>0.53239422137146908</v>
      </c>
      <c r="DW33" s="31">
        <f>('post-vaccine carriage (0.1)'!EU32*(1-'invasiveness (0.1)'!$F$90)+'post-vaccine carriage (0.1)'!CW32)*MIN(1000, EXP('invasiveness (0.1)'!$E33+1.96*$M33))/1000*(100000/('post-vaccine carriage (0.1)'!CW$47+'post-vaccine carriage (0.1)'!EU$47))</f>
        <v>5.5814421850879974</v>
      </c>
      <c r="DX33" s="31">
        <f>('post-vaccine carriage (0.1)'!EV32*(1-'invasiveness (0.1)'!$F$90)+'post-vaccine carriage (0.1)'!CX32)*MIN(1000, EXP('invasiveness (0.1)'!$E33+1.96*$M33))/1000*(100000/('post-vaccine carriage (0.1)'!CX$47+'post-vaccine carriage (0.1)'!EV$47))</f>
        <v>1.858553037030414</v>
      </c>
      <c r="DY33" s="31">
        <f>('post-vaccine carriage (0.1)'!EW32*(1-'invasiveness (0.1)'!$F$90)+'post-vaccine carriage (0.1)'!CY32)*MIN(1000, EXP('invasiveness (0.1)'!$E33+1.96*$M33))/1000*(100000/('post-vaccine carriage (0.1)'!CY$47+'post-vaccine carriage (0.1)'!EW$47))</f>
        <v>2.3954705262052833</v>
      </c>
      <c r="DZ33" s="31">
        <f>('post-vaccine carriage (0.1)'!EX32*(1-'invasiveness (0.1)'!$F$90)+'post-vaccine carriage (0.1)'!CZ32)*MIN(1000, EXP('invasiveness (0.1)'!$E33+1.96*$M33))/1000*(100000/('post-vaccine carriage (0.1)'!CZ$47+'post-vaccine carriage (0.1)'!EX$47))</f>
        <v>1.8638756371237912</v>
      </c>
      <c r="EA33" s="31">
        <f>('post-vaccine carriage (0.1)'!EY32*(1-'invasiveness (0.1)'!$F$90)+'post-vaccine carriage (0.1)'!DA32)*MIN(1000, EXP('invasiveness (0.1)'!$E33+1.96*$M33))/1000*(100000/('post-vaccine carriage (0.1)'!DA$47+'post-vaccine carriage (0.1)'!EY$47))</f>
        <v>7.1938837553941841</v>
      </c>
      <c r="EB33" s="31">
        <f>('post-vaccine carriage (0.1)'!EZ32*(1-'invasiveness (0.1)'!$F$90)+'post-vaccine carriage (0.1)'!DB32)*MIN(1000, EXP('invasiveness (0.1)'!$E33+1.96*$M33))/1000*(100000/('post-vaccine carriage (0.1)'!DB$47+'post-vaccine carriage (0.1)'!EZ$47))</f>
        <v>3.7366056778687122</v>
      </c>
      <c r="EC33" s="38">
        <f>('post-vaccine carriage (0.1)'!FA32*(1-'invasiveness (0.1)'!$F$90)+'post-vaccine carriage (0.1)'!DC32)*MIN(1000, EXP('invasiveness (0.1)'!$E33+1.96*$M33))/1000*(100000/('post-vaccine carriage (0.1)'!DC$47+'post-vaccine carriage (0.1)'!FA$47))</f>
        <v>2.1518213137828104</v>
      </c>
      <c r="GE33" s="41">
        <f t="shared" si="18"/>
        <v>3.4531999775638908E-2</v>
      </c>
      <c r="GF33" s="41">
        <f t="shared" si="18"/>
        <v>6.9045491176749796E-2</v>
      </c>
      <c r="GG33" s="41">
        <f t="shared" si="18"/>
        <v>0</v>
      </c>
      <c r="GH33" s="41">
        <f t="shared" si="18"/>
        <v>3.7919129697437257E-2</v>
      </c>
      <c r="GI33" s="41">
        <f t="shared" si="18"/>
        <v>3.4251960957995447E-3</v>
      </c>
      <c r="GJ33" s="41">
        <f t="shared" si="18"/>
        <v>3.4149811163899759E-3</v>
      </c>
      <c r="GK33" s="41">
        <f t="shared" si="18"/>
        <v>6.891620979698857E-3</v>
      </c>
      <c r="GL33" s="41">
        <f t="shared" si="18"/>
        <v>6.9483077218457871E-3</v>
      </c>
      <c r="GM33" s="41">
        <f t="shared" si="18"/>
        <v>3.5029673735695686E-3</v>
      </c>
      <c r="GN33" s="41">
        <f t="shared" si="18"/>
        <v>3.8493388843279595E-2</v>
      </c>
      <c r="GO33" s="41">
        <f t="shared" si="14"/>
        <v>1.5206625794866225E-6</v>
      </c>
      <c r="GP33" s="41">
        <f t="shared" si="14"/>
        <v>7.6316179133542383E-7</v>
      </c>
      <c r="GQ33" s="41">
        <f t="shared" si="14"/>
        <v>2.5455064673530086E-7</v>
      </c>
      <c r="GR33" s="41">
        <f t="shared" si="14"/>
        <v>1.0443283827533032E-6</v>
      </c>
      <c r="GS33" s="41">
        <f t="shared" si="14"/>
        <v>1.0160708177239705E-6</v>
      </c>
      <c r="GT33" s="41">
        <f t="shared" si="14"/>
        <v>5.3391625302382923E-7</v>
      </c>
      <c r="GU33" s="41">
        <f t="shared" si="10"/>
        <v>2.8005367607182767E-7</v>
      </c>
      <c r="GV33" s="41">
        <f t="shared" si="10"/>
        <v>3.0309879871706425E-7</v>
      </c>
      <c r="GW33" s="41">
        <f t="shared" si="10"/>
        <v>3.5349511557885453E-7</v>
      </c>
      <c r="GX33" s="41">
        <f t="shared" si="10"/>
        <v>5.0546531943229608E-8</v>
      </c>
      <c r="GY33" s="41">
        <f t="shared" si="10"/>
        <v>1.6815114225116931E-2</v>
      </c>
      <c r="GZ33" s="41">
        <f t="shared" si="10"/>
        <v>9.2521071263267293E-2</v>
      </c>
      <c r="HA33" s="41">
        <f t="shared" si="10"/>
        <v>2.5207436970415054E-2</v>
      </c>
      <c r="HB33" s="41">
        <f t="shared" si="10"/>
        <v>4.2146038932811859E-2</v>
      </c>
      <c r="HC33" s="41">
        <f t="shared" si="10"/>
        <v>5.0642095907887374E-2</v>
      </c>
      <c r="HD33" s="41">
        <f t="shared" si="10"/>
        <v>8.4447409492441096E-3</v>
      </c>
      <c r="HE33" s="41">
        <f t="shared" si="10"/>
        <v>5.9187610644565347E-2</v>
      </c>
      <c r="HF33" s="41">
        <f t="shared" si="10"/>
        <v>0.1016984781405945</v>
      </c>
      <c r="HG33" s="41">
        <f t="shared" si="10"/>
        <v>0.11005602080639061</v>
      </c>
      <c r="HH33" s="41">
        <f t="shared" si="10"/>
        <v>1.7901616276801126E-2</v>
      </c>
      <c r="HI33" s="41">
        <f t="shared" si="10"/>
        <v>0</v>
      </c>
      <c r="HJ33" s="41">
        <f t="shared" si="10"/>
        <v>0.95676584378014229</v>
      </c>
      <c r="HK33" s="41">
        <f t="shared" si="15"/>
        <v>0.12798735008643011</v>
      </c>
      <c r="HL33" s="41">
        <f t="shared" si="15"/>
        <v>1.3417763872226527</v>
      </c>
      <c r="HM33" s="41">
        <f t="shared" si="15"/>
        <v>0.44679537954383414</v>
      </c>
      <c r="HN33" s="41">
        <f t="shared" si="15"/>
        <v>0.57587012133484938</v>
      </c>
      <c r="HO33" s="41">
        <f t="shared" si="15"/>
        <v>0.44807493039952567</v>
      </c>
      <c r="HP33" s="41">
        <f t="shared" si="12"/>
        <v>1.7294066722040859</v>
      </c>
      <c r="HQ33" s="41">
        <f t="shared" si="7"/>
        <v>0.89827845575852472</v>
      </c>
      <c r="HR33" s="41">
        <f t="shared" si="7"/>
        <v>0.51729695168573731</v>
      </c>
      <c r="HS33" s="41">
        <f t="shared" si="19"/>
        <v>8.9092659341675234E-2</v>
      </c>
      <c r="HT33" s="41">
        <f t="shared" si="19"/>
        <v>0.17813756702351302</v>
      </c>
      <c r="HU33" s="41">
        <f t="shared" si="19"/>
        <v>0</v>
      </c>
      <c r="HV33" s="41">
        <f t="shared" si="19"/>
        <v>9.783146434078982E-2</v>
      </c>
      <c r="HW33" s="41">
        <f t="shared" si="19"/>
        <v>8.8370158381845115E-3</v>
      </c>
      <c r="HX33" s="41">
        <f t="shared" si="19"/>
        <v>8.810661161750135E-3</v>
      </c>
      <c r="HY33" s="41">
        <f t="shared" si="19"/>
        <v>1.7780402068964529E-2</v>
      </c>
      <c r="HZ33" s="41">
        <f t="shared" si="19"/>
        <v>1.7926654027730284E-2</v>
      </c>
      <c r="IA33" s="41">
        <f t="shared" si="19"/>
        <v>9.0376659598672866E-3</v>
      </c>
      <c r="IB33" s="41">
        <f t="shared" si="16"/>
        <v>9.9313054598718239E-2</v>
      </c>
      <c r="IC33" s="41">
        <f t="shared" si="16"/>
        <v>0.14242553443722303</v>
      </c>
      <c r="ID33" s="41">
        <f t="shared" si="16"/>
        <v>7.1477872513777088E-2</v>
      </c>
      <c r="IE33" s="41">
        <f t="shared" si="16"/>
        <v>2.3841259982116184E-2</v>
      </c>
      <c r="IF33" s="41">
        <f t="shared" si="16"/>
        <v>9.7811986727400435E-2</v>
      </c>
      <c r="IG33" s="41">
        <f t="shared" si="16"/>
        <v>9.5165378034921103E-2</v>
      </c>
      <c r="IH33" s="41">
        <f t="shared" si="16"/>
        <v>5.0006693600174457E-2</v>
      </c>
      <c r="II33" s="41">
        <f t="shared" si="11"/>
        <v>2.6229878359408838E-2</v>
      </c>
      <c r="IJ33" s="41">
        <f t="shared" si="11"/>
        <v>2.8388288747877306E-2</v>
      </c>
      <c r="IK33" s="41">
        <f t="shared" si="11"/>
        <v>3.3108416973253459E-2</v>
      </c>
      <c r="IL33" s="41">
        <f t="shared" si="11"/>
        <v>4.7341973972905094E-3</v>
      </c>
      <c r="IM33" s="41">
        <f t="shared" si="11"/>
        <v>9.5426125537702008E-2</v>
      </c>
      <c r="IN33" s="41">
        <f t="shared" si="11"/>
        <v>0.52505901791992271</v>
      </c>
      <c r="IO33" s="41">
        <f t="shared" si="11"/>
        <v>0.14305273295316021</v>
      </c>
      <c r="IP33" s="41">
        <f t="shared" si="11"/>
        <v>0.2391796539872397</v>
      </c>
      <c r="IQ33" s="41">
        <f t="shared" si="11"/>
        <v>0.2873949553301236</v>
      </c>
      <c r="IR33" s="41">
        <f t="shared" si="11"/>
        <v>4.7924081821117528E-2</v>
      </c>
      <c r="IS33" s="41">
        <f t="shared" si="11"/>
        <v>0.33589093050633995</v>
      </c>
      <c r="IT33" s="41">
        <f t="shared" si="11"/>
        <v>0.57714099423372367</v>
      </c>
      <c r="IU33" s="41">
        <f t="shared" si="11"/>
        <v>0.62457022396929585</v>
      </c>
      <c r="IV33" s="41">
        <f t="shared" si="11"/>
        <v>0.10159204744539369</v>
      </c>
      <c r="IW33" s="41">
        <f t="shared" si="11"/>
        <v>0</v>
      </c>
      <c r="IX33" s="41">
        <f t="shared" si="11"/>
        <v>2.3799062299647207</v>
      </c>
      <c r="IY33" s="41">
        <f t="shared" si="17"/>
        <v>0.31836200446278173</v>
      </c>
      <c r="IZ33" s="41">
        <f t="shared" si="17"/>
        <v>3.3376003166607027</v>
      </c>
      <c r="JA33" s="41">
        <f t="shared" si="17"/>
        <v>1.1113807147364765</v>
      </c>
      <c r="JB33" s="41">
        <f t="shared" si="17"/>
        <v>1.4324475505945031</v>
      </c>
      <c r="JC33" s="41">
        <f t="shared" si="17"/>
        <v>1.1145635322176961</v>
      </c>
      <c r="JD33" s="41">
        <f t="shared" si="13"/>
        <v>4.3018108767967771</v>
      </c>
      <c r="JE33" s="41">
        <f t="shared" si="9"/>
        <v>2.2344218358134205</v>
      </c>
      <c r="JF33" s="41">
        <f t="shared" si="9"/>
        <v>1.2867497790206934</v>
      </c>
    </row>
    <row r="34" spans="1:266" x14ac:dyDescent="0.25">
      <c r="A34" s="28" t="s">
        <v>23</v>
      </c>
      <c r="B34" s="97">
        <v>2.0770844720000001</v>
      </c>
      <c r="C34" s="97">
        <v>-9.0332152259999994</v>
      </c>
      <c r="D34" s="97">
        <v>2.738123453</v>
      </c>
      <c r="E34" s="26">
        <v>3.650522649</v>
      </c>
      <c r="F34" s="97">
        <v>3.6331129350000002</v>
      </c>
      <c r="G34" s="97">
        <v>2.9606644000000001E-2</v>
      </c>
      <c r="H34" s="97">
        <v>3.3151905039999998</v>
      </c>
      <c r="I34" s="26">
        <v>3.101636193</v>
      </c>
      <c r="J34" s="97">
        <f t="shared" si="3"/>
        <v>0.52463897515250213</v>
      </c>
      <c r="K34" s="97">
        <f t="shared" si="3"/>
        <v>5.8117297249314221</v>
      </c>
      <c r="L34" s="97">
        <f t="shared" si="3"/>
        <v>0.54921925554218731</v>
      </c>
      <c r="M34" s="26">
        <f t="shared" si="3"/>
        <v>0.56781200723500536</v>
      </c>
      <c r="N34" s="31">
        <f>('post-vaccine carriage (0.1)'!DN33*(1-'invasiveness (0.1)'!$F$90)+'post-vaccine carriage (0.1)'!BP33)*EXP('invasiveness (0.1)'!$B34)/1000*(100000/('post-vaccine carriage (0.1)'!BP$47+'post-vaccine carriage (0.1)'!DN$47))</f>
        <v>0.10697179531190225</v>
      </c>
      <c r="O34" s="31">
        <f>('post-vaccine carriage (0.1)'!DO33*(1-'invasiveness (0.1)'!$F$90)+'post-vaccine carriage (0.1)'!BQ33)*EXP('invasiveness (0.1)'!$B34)/1000*(100000/('post-vaccine carriage (0.1)'!BQ$47+'post-vaccine carriage (0.1)'!DO$47))</f>
        <v>5.3471564037391311E-2</v>
      </c>
      <c r="P34" s="31">
        <f>('post-vaccine carriage (0.1)'!DP33*(1-'invasiveness (0.1)'!$F$90)+'post-vaccine carriage (0.1)'!BR33)*EXP('invasiveness (0.1)'!$B34)/1000*(100000/('post-vaccine carriage (0.1)'!BR$47+'post-vaccine carriage (0.1)'!DP$47))</f>
        <v>5.3339341363503471E-3</v>
      </c>
      <c r="Q34" s="31">
        <f>('post-vaccine carriage (0.1)'!DQ33*(1-'invasiveness (0.1)'!$F$90)+'post-vaccine carriage (0.1)'!BS33)*EXP('invasiveness (0.1)'!$B34)/1000*(100000/('post-vaccine carriage (0.1)'!BS$47+'post-vaccine carriage (0.1)'!DQ$47))</f>
        <v>6.9410726135184203E-2</v>
      </c>
      <c r="R34" s="31">
        <f>('post-vaccine carriage (0.1)'!DR33*(1-'invasiveness (0.1)'!$F$90)+'post-vaccine carriage (0.1)'!BT33)*EXP('invasiveness (0.1)'!$B34)/1000*(100000/('post-vaccine carriage (0.1)'!BT$47+'post-vaccine carriage (0.1)'!DR$47))</f>
        <v>0</v>
      </c>
      <c r="S34" s="31">
        <f>('post-vaccine carriage (0.1)'!DS33*(1-'invasiveness (0.1)'!$F$90)+'post-vaccine carriage (0.1)'!BU33)*EXP('invasiveness (0.1)'!$B34)/1000*(100000/('post-vaccine carriage (0.1)'!BU$47+'post-vaccine carriage (0.1)'!DS$47))</f>
        <v>0</v>
      </c>
      <c r="T34" s="31">
        <f>('post-vaccine carriage (0.1)'!DT33*(1-'invasiveness (0.1)'!$F$90)+'post-vaccine carriage (0.1)'!BV33)*EXP('invasiveness (0.1)'!$B34)/1000*(100000/('post-vaccine carriage (0.1)'!BV$47+'post-vaccine carriage (0.1)'!DT$47))</f>
        <v>5.3371443414611643E-3</v>
      </c>
      <c r="U34" s="31">
        <f>('post-vaccine carriage (0.1)'!DU33*(1-'invasiveness (0.1)'!$F$90)+'post-vaccine carriage (0.1)'!BW33)*EXP('invasiveness (0.1)'!$B34)/1000*(100000/('post-vaccine carriage (0.1)'!BW$47+'post-vaccine carriage (0.1)'!DU$47))</f>
        <v>0</v>
      </c>
      <c r="V34" s="31">
        <f>('post-vaccine carriage (0.1)'!DV33*(1-'invasiveness (0.1)'!$F$90)+'post-vaccine carriage (0.1)'!BX33)*EXP('invasiveness (0.1)'!$B34)/1000*(100000/('post-vaccine carriage (0.1)'!BX$47+'post-vaccine carriage (0.1)'!DV$47))</f>
        <v>5.4256734522236741E-3</v>
      </c>
      <c r="W34" s="38">
        <f>('post-vaccine carriage (0.1)'!DW33*(1-'invasiveness (0.1)'!$F$90)+'post-vaccine carriage (0.1)'!BY33)*EXP('invasiveness (0.1)'!$B34)/1000*(100000/('post-vaccine carriage (0.1)'!BY$47+'post-vaccine carriage (0.1)'!DW$47))</f>
        <v>0.12466336835930975</v>
      </c>
      <c r="X34" s="31">
        <f>('post-vaccine carriage (0.1)'!DX33*(1-'invasiveness (0.1)'!$F$90)+'post-vaccine carriage (0.1)'!BZ33)*EXP('invasiveness (0.1)'!$C34)/1000*(100000/('post-vaccine carriage (0.1)'!BZ$47+'post-vaccine carriage (0.1)'!DX$47))</f>
        <v>2.5446145726284621E-6</v>
      </c>
      <c r="Y34" s="31">
        <f>('post-vaccine carriage (0.1)'!DY33*(1-'invasiveness (0.1)'!$F$90)+'post-vaccine carriage (0.1)'!CA33)*EXP('invasiveness (0.1)'!$C34)/1000*(100000/('post-vaccine carriage (0.1)'!CA$47+'post-vaccine carriage (0.1)'!DY$47))</f>
        <v>2.5540874638487738E-6</v>
      </c>
      <c r="Z34" s="31">
        <f>('post-vaccine carriage (0.1)'!DZ33*(1-'invasiveness (0.1)'!$F$90)+'post-vaccine carriage (0.1)'!CB33)*EXP('invasiveness (0.1)'!$C34)/1000*(100000/('post-vaccine carriage (0.1)'!CB$47+'post-vaccine carriage (0.1)'!DZ$47))</f>
        <v>1.0222911415995863E-6</v>
      </c>
      <c r="AA34" s="31">
        <f>('post-vaccine carriage (0.1)'!EA33*(1-'invasiveness (0.1)'!$F$90)+'post-vaccine carriage (0.1)'!CC33)*EXP('invasiveness (0.1)'!$C34)/1000*(100000/('post-vaccine carriage (0.1)'!CC$47+'post-vaccine carriage (0.1)'!EA$47))</f>
        <v>2.0970436891482257E-6</v>
      </c>
      <c r="AB34" s="31">
        <f>('post-vaccine carriage (0.1)'!EB33*(1-'invasiveness (0.1)'!$F$90)+'post-vaccine carriage (0.1)'!CD33)*EXP('invasiveness (0.1)'!$C34)/1000*(100000/('post-vaccine carriage (0.1)'!CD$47+'post-vaccine carriage (0.1)'!EB$47))</f>
        <v>1.0201508123422636E-6</v>
      </c>
      <c r="AC34" s="31">
        <f>('post-vaccine carriage (0.1)'!EC33*(1-'invasiveness (0.1)'!$F$90)+'post-vaccine carriage (0.1)'!CE33)*EXP('invasiveness (0.1)'!$C34)/1000*(100000/('post-vaccine carriage (0.1)'!CE$47+'post-vaccine carriage (0.1)'!EC$47))</f>
        <v>0</v>
      </c>
      <c r="AD34" s="31">
        <f>('post-vaccine carriage (0.1)'!ED33*(1-'invasiveness (0.1)'!$F$90)+'post-vaccine carriage (0.1)'!CF33)*EXP('invasiveness (0.1)'!$C34)/1000*(100000/('post-vaccine carriage (0.1)'!CF$47+'post-vaccine carriage (0.1)'!ED$47))</f>
        <v>1.0224662589207455E-7</v>
      </c>
      <c r="AE34" s="31">
        <f>('post-vaccine carriage (0.1)'!EE33*(1-'invasiveness (0.1)'!$F$90)+'post-vaccine carriage (0.1)'!CG33)*EXP('invasiveness (0.1)'!$C34)/1000*(100000/('post-vaccine carriage (0.1)'!CG$47+'post-vaccine carriage (0.1)'!EE$47))</f>
        <v>1.0143862689407457E-7</v>
      </c>
      <c r="AF34" s="31">
        <f>('post-vaccine carriage (0.1)'!EF33*(1-'invasiveness (0.1)'!$F$90)+'post-vaccine carriage (0.1)'!CH33)*EXP('invasiveness (0.1)'!$C34)/1000*(100000/('post-vaccine carriage (0.1)'!CH$47+'post-vaccine carriage (0.1)'!EF$47))</f>
        <v>3.0421248178456146E-7</v>
      </c>
      <c r="AG34" s="38">
        <f>('post-vaccine carriage (0.1)'!EG33*(1-'invasiveness (0.1)'!$F$90)+'post-vaccine carriage (0.1)'!CI33)*EXP('invasiveness (0.1)'!$C34)/1000*(100000/('post-vaccine carriage (0.1)'!CI$47+'post-vaccine carriage (0.1)'!EG$47))</f>
        <v>6.0899399597138971E-7</v>
      </c>
      <c r="AH34" s="31">
        <f>('post-vaccine carriage (0.1)'!EH33*(1-'invasiveness (0.1)'!$F$90)+'post-vaccine carriage (0.1)'!CJ33)*EXP('invasiveness (0.1)'!$D34)/1000*(100000/('post-vaccine carriage (0.1)'!CJ$47+'post-vaccine carriage (0.1)'!EH$47))</f>
        <v>0.16682441497977715</v>
      </c>
      <c r="AI34" s="31">
        <f>('post-vaccine carriage (0.1)'!EI33*(1-'invasiveness (0.1)'!$F$90)+'post-vaccine carriage (0.1)'!CK33)*EXP('invasiveness (0.1)'!$D34)/1000*(100000/('post-vaccine carriage (0.1)'!CK$47+'post-vaccine carriage (0.1)'!EI$47))</f>
        <v>0.63419286033231159</v>
      </c>
      <c r="AJ34" s="31">
        <f>('post-vaccine carriage (0.1)'!EJ33*(1-'invasiveness (0.1)'!$F$90)+'post-vaccine carriage (0.1)'!CL33)*EXP('invasiveness (0.1)'!$D34)/1000*(100000/('post-vaccine carriage (0.1)'!CL$47+'post-vaccine carriage (0.1)'!EJ$47))</f>
        <v>0.16672365386800714</v>
      </c>
      <c r="AK34" s="31">
        <f>('post-vaccine carriage (0.1)'!EK33*(1-'invasiveness (0.1)'!$F$90)+'post-vaccine carriage (0.1)'!CM33)*EXP('invasiveness (0.1)'!$D34)/1000*(100000/('post-vaccine carriage (0.1)'!CM$47+'post-vaccine carriage (0.1)'!EK$47))</f>
        <v>0.66901604778196322</v>
      </c>
      <c r="AL34" s="31">
        <f>('post-vaccine carriage (0.1)'!EL33*(1-'invasiveness (0.1)'!$F$90)+'post-vaccine carriage (0.1)'!CN33)*EXP('invasiveness (0.1)'!$D34)/1000*(100000/('post-vaccine carriage (0.1)'!CN$47+'post-vaccine carriage (0.1)'!EL$47))</f>
        <v>0.26796013507304273</v>
      </c>
      <c r="AM34" s="31">
        <f>('post-vaccine carriage (0.1)'!EM33*(1-'invasiveness (0.1)'!$F$90)+'post-vaccine carriage (0.1)'!CO33)*EXP('invasiveness (0.1)'!$D34)/1000*(100000/('post-vaccine carriage (0.1)'!CO$47+'post-vaccine carriage (0.1)'!EM$47))</f>
        <v>3.3512444807757343E-2</v>
      </c>
      <c r="AN34" s="31">
        <f>('post-vaccine carriage (0.1)'!EN33*(1-'invasiveness (0.1)'!$F$90)+'post-vaccine carriage (0.1)'!CP33)*EXP('invasiveness (0.1)'!$D34)/1000*(100000/('post-vaccine carriage (0.1)'!CP$47+'post-vaccine carriage (0.1)'!EN$47))</f>
        <v>0</v>
      </c>
      <c r="AO34" s="31">
        <f>('post-vaccine carriage (0.1)'!EO33*(1-'invasiveness (0.1)'!$F$90)+'post-vaccine carriage (0.1)'!CQ33)*EXP('invasiveness (0.1)'!$D34)/1000*(100000/('post-vaccine carriage (0.1)'!CQ$47+'post-vaccine carriage (0.1)'!EO$47))</f>
        <v>0</v>
      </c>
      <c r="AP34" s="31">
        <f>('post-vaccine carriage (0.1)'!EP33*(1-'invasiveness (0.1)'!$F$90)+'post-vaccine carriage (0.1)'!CR33)*EXP('invasiveness (0.1)'!$D34)/1000*(100000/('post-vaccine carriage (0.1)'!CR$47+'post-vaccine carriage (0.1)'!EP$47))</f>
        <v>0.23517344122966913</v>
      </c>
      <c r="AQ34" s="38">
        <f>('post-vaccine carriage (0.1)'!EQ33*(1-'invasiveness (0.1)'!$F$90)+'post-vaccine carriage (0.1)'!CS33)*EXP('invasiveness (0.1)'!$D34)/1000*(100000/('post-vaccine carriage (0.1)'!CS$47+'post-vaccine carriage (0.1)'!EQ$47))</f>
        <v>4.3978061407699019E-2</v>
      </c>
      <c r="AR34" s="31">
        <f>('post-vaccine carriage (0.1)'!ER33*(1-'invasiveness (0.1)'!$F$90)+'post-vaccine carriage (0.1)'!CT33)*EXP('invasiveness (0.1)'!$E34)/1000*(100000/('post-vaccine carriage (0.1)'!CT$47+'post-vaccine carriage (0.1)'!ER$47))</f>
        <v>0.4859899765252878</v>
      </c>
      <c r="AS34" s="31">
        <f>('post-vaccine carriage (0.1)'!ES33*(1-'invasiveness (0.1)'!$F$90)+'post-vaccine carriage (0.1)'!CU33)*EXP('invasiveness (0.1)'!$E34)/1000*(100000/('post-vaccine carriage (0.1)'!CU$47+'post-vaccine carriage (0.1)'!ES$47))</f>
        <v>0.63189865604860129</v>
      </c>
      <c r="AT34" s="31">
        <f>('post-vaccine carriage (0.1)'!ET33*(1-'invasiveness (0.1)'!$F$90)+'post-vaccine carriage (0.1)'!CV33)*EXP('invasiveness (0.1)'!$E34)/1000*(100000/('post-vaccine carriage (0.1)'!CV$47+'post-vaccine carriage (0.1)'!ET$47))</f>
        <v>0.39013661751891682</v>
      </c>
      <c r="AU34" s="31">
        <f>('post-vaccine carriage (0.1)'!EU33*(1-'invasiveness (0.1)'!$F$90)+'post-vaccine carriage (0.1)'!CW33)*EXP('invasiveness (0.1)'!$E34)/1000*(100000/('post-vaccine carriage (0.1)'!CW$47+'post-vaccine carriage (0.1)'!EU$47))</f>
        <v>1.4120449556244756</v>
      </c>
      <c r="AV34" s="31">
        <f>('post-vaccine carriage (0.1)'!EV33*(1-'invasiveness (0.1)'!$F$90)+'post-vaccine carriage (0.1)'!CX33)*EXP('invasiveness (0.1)'!$E34)/1000*(100000/('post-vaccine carriage (0.1)'!CX$47+'post-vaccine carriage (0.1)'!EV$47))</f>
        <v>0.43776679654707895</v>
      </c>
      <c r="AW34" s="31">
        <f>('post-vaccine carriage (0.1)'!EW33*(1-'invasiveness (0.1)'!$F$90)+'post-vaccine carriage (0.1)'!CY33)*EXP('invasiveness (0.1)'!$E34)/1000*(100000/('post-vaccine carriage (0.1)'!CY$47+'post-vaccine carriage (0.1)'!EW$47))</f>
        <v>9.7521799839362405E-2</v>
      </c>
      <c r="AX34" s="31">
        <f>('post-vaccine carriage (0.1)'!EX33*(1-'invasiveness (0.1)'!$F$90)+'post-vaccine carriage (0.1)'!CZ33)*EXP('invasiveness (0.1)'!$E34)/1000*(100000/('post-vaccine carriage (0.1)'!CZ$47+'post-vaccine carriage (0.1)'!EX$47))</f>
        <v>0.43902049097804435</v>
      </c>
      <c r="AY34" s="31">
        <f>('post-vaccine carriage (0.1)'!EY33*(1-'invasiveness (0.1)'!$F$90)+'post-vaccine carriage (0.1)'!DA33)*EXP('invasiveness (0.1)'!$E34)/1000*(100000/('post-vaccine carriage (0.1)'!DA$47+'post-vaccine carriage (0.1)'!EY$47))</f>
        <v>0.24405799890058533</v>
      </c>
      <c r="AZ34" s="31">
        <f>('post-vaccine carriage (0.1)'!EZ33*(1-'invasiveness (0.1)'!$F$90)+'post-vaccine carriage (0.1)'!DB33)*EXP('invasiveness (0.1)'!$E34)/1000*(100000/('post-vaccine carriage (0.1)'!DB$47+'post-vaccine carriage (0.1)'!EZ$47))</f>
        <v>0.34227144136030463</v>
      </c>
      <c r="BA34" s="38">
        <f>('post-vaccine carriage (0.1)'!FA33*(1-'invasiveness (0.1)'!$F$90)+'post-vaccine carriage (0.1)'!DC33)*EXP('invasiveness (0.1)'!$E34)/1000*(100000/('post-vaccine carriage (0.1)'!DC$47+'post-vaccine carriage (0.1)'!FA$47))</f>
        <v>1.2516223928379733</v>
      </c>
      <c r="BB34" s="31">
        <f>('post-vaccine carriage (0.1)'!DN33*(1-'invasiveness (0.1)'!$F$90)+'post-vaccine carriage (0.1)'!BP33)*EXP('invasiveness (0.1)'!$B34-1.96*$J34)/1000*(100000/('post-vaccine carriage (0.1)'!BP$47+'post-vaccine carriage (0.1)'!DN$47))</f>
        <v>3.8254944243990015E-2</v>
      </c>
      <c r="BC34" s="31">
        <f>('post-vaccine carriage (0.1)'!DO33*(1-'invasiveness (0.1)'!$F$90)+'post-vaccine carriage (0.1)'!BQ33)*EXP('invasiveness (0.1)'!$B34-1.96*$J34)/1000*(100000/('post-vaccine carriage (0.1)'!BQ$47+'post-vaccine carriage (0.1)'!DO$47))</f>
        <v>1.9122346174756097E-2</v>
      </c>
      <c r="BD34" s="31">
        <f>('post-vaccine carriage (0.1)'!DP33*(1-'invasiveness (0.1)'!$F$90)+'post-vaccine carriage (0.1)'!BR33)*EXP('invasiveness (0.1)'!$B34-1.96*$J34)/1000*(100000/('post-vaccine carriage (0.1)'!BR$47+'post-vaccine carriage (0.1)'!DP$47))</f>
        <v>1.9075061084301906E-3</v>
      </c>
      <c r="BE34" s="31">
        <f>('post-vaccine carriage (0.1)'!DQ33*(1-'invasiveness (0.1)'!$F$90)+'post-vaccine carriage (0.1)'!BS33)*EXP('invasiveness (0.1)'!$B34-1.96*$J34)/1000*(100000/('post-vaccine carriage (0.1)'!BS$47+'post-vaccine carriage (0.1)'!DQ$47))</f>
        <v>2.4822463252992529E-2</v>
      </c>
      <c r="BF34" s="31">
        <f>('post-vaccine carriage (0.1)'!DR33*(1-'invasiveness (0.1)'!$F$90)+'post-vaccine carriage (0.1)'!BT33)*EXP('invasiveness (0.1)'!$B34-1.96*$J34)/1000*(100000/('post-vaccine carriage (0.1)'!BT$47+'post-vaccine carriage (0.1)'!DR$47))</f>
        <v>0</v>
      </c>
      <c r="BG34" s="31">
        <f>('post-vaccine carriage (0.1)'!DS33*(1-'invasiveness (0.1)'!$F$90)+'post-vaccine carriage (0.1)'!BU33)*EXP('invasiveness (0.1)'!$B34-1.96*$J34)/1000*(100000/('post-vaccine carriage (0.1)'!BU$47+'post-vaccine carriage (0.1)'!DS$47))</f>
        <v>0</v>
      </c>
      <c r="BH34" s="31">
        <f>('post-vaccine carriage (0.1)'!DT33*(1-'invasiveness (0.1)'!$F$90)+'post-vaccine carriage (0.1)'!BV33)*EXP('invasiveness (0.1)'!$B34-1.96*$J34)/1000*(100000/('post-vaccine carriage (0.1)'!BV$47+'post-vaccine carriage (0.1)'!DT$47))</f>
        <v>1.9086541327030188E-3</v>
      </c>
      <c r="BI34" s="31">
        <f>('post-vaccine carriage (0.1)'!DU33*(1-'invasiveness (0.1)'!$F$90)+'post-vaccine carriage (0.1)'!BW33)*EXP('invasiveness (0.1)'!$B34-1.96*$J34)/1000*(100000/('post-vaccine carriage (0.1)'!BW$47+'post-vaccine carriage (0.1)'!DU$47))</f>
        <v>0</v>
      </c>
      <c r="BJ34" s="31">
        <f>('post-vaccine carriage (0.1)'!DV33*(1-'invasiveness (0.1)'!$F$90)+'post-vaccine carriage (0.1)'!BX33)*EXP('invasiveness (0.1)'!$B34-1.96*$J34)/1000*(100000/('post-vaccine carriage (0.1)'!BX$47+'post-vaccine carriage (0.1)'!DV$47))</f>
        <v>1.9403136574059105E-3</v>
      </c>
      <c r="BK34" s="38">
        <f>('post-vaccine carriage (0.1)'!DW33*(1-'invasiveness (0.1)'!$F$90)+'post-vaccine carriage (0.1)'!BY33)*EXP('invasiveness (0.1)'!$B34-1.96*$J34)/1000*(100000/('post-vaccine carriage (0.1)'!BY$47+'post-vaccine carriage (0.1)'!DW$47))</f>
        <v>4.4581753460790623E-2</v>
      </c>
      <c r="BL34" s="31">
        <f>('post-vaccine carriage (0.1)'!DX33*(1-'invasiveness (0.1)'!$F$90)+'post-vaccine carriage (0.1)'!BZ33)*EXP('invasiveness (0.1)'!$C34-1.96*$K34)/1000*(100000/('post-vaccine carriage (0.1)'!BZ$47+'post-vaccine carriage (0.1)'!DX$47))</f>
        <v>2.8746024824006737E-11</v>
      </c>
      <c r="BM34" s="31">
        <f>('post-vaccine carriage (0.1)'!DY33*(1-'invasiveness (0.1)'!$F$90)+'post-vaccine carriage (0.1)'!CA33)*EXP('invasiveness (0.1)'!$C34-1.96*$K34)/1000*(100000/('post-vaccine carriage (0.1)'!CA$47+'post-vaccine carriage (0.1)'!DY$47))</f>
        <v>2.8853038266868895E-11</v>
      </c>
      <c r="BN34" s="31">
        <f>('post-vaccine carriage (0.1)'!DZ33*(1-'invasiveness (0.1)'!$F$90)+'post-vaccine carriage (0.1)'!CB33)*EXP('invasiveness (0.1)'!$C34-1.96*$K34)/1000*(100000/('post-vaccine carriage (0.1)'!CB$47+'post-vaccine carriage (0.1)'!DZ$47))</f>
        <v>1.1548627776437184E-11</v>
      </c>
      <c r="BO34" s="31">
        <f>('post-vaccine carriage (0.1)'!EA33*(1-'invasiveness (0.1)'!$F$90)+'post-vaccine carriage (0.1)'!CC33)*EXP('invasiveness (0.1)'!$C34-1.96*$K34)/1000*(100000/('post-vaccine carriage (0.1)'!CC$47+'post-vaccine carriage (0.1)'!EA$47))</f>
        <v>2.3689902036131762E-11</v>
      </c>
      <c r="BP34" s="31">
        <f>('post-vaccine carriage (0.1)'!EB33*(1-'invasiveness (0.1)'!$F$90)+'post-vaccine carriage (0.1)'!CD33)*EXP('invasiveness (0.1)'!$C34-1.96*$K34)/1000*(100000/('post-vaccine carriage (0.1)'!CD$47+'post-vaccine carriage (0.1)'!EB$47))</f>
        <v>1.1524448885604615E-11</v>
      </c>
      <c r="BQ34" s="31">
        <f>('post-vaccine carriage (0.1)'!EC33*(1-'invasiveness (0.1)'!$F$90)+'post-vaccine carriage (0.1)'!CE33)*EXP('invasiveness (0.1)'!$C34-1.96*$K34)/1000*(100000/('post-vaccine carriage (0.1)'!CE$47+'post-vaccine carriage (0.1)'!EC$47))</f>
        <v>0</v>
      </c>
      <c r="BR34" s="31">
        <f>('post-vaccine carriage (0.1)'!ED33*(1-'invasiveness (0.1)'!$F$90)+'post-vaccine carriage (0.1)'!CF33)*EXP('invasiveness (0.1)'!$C34-1.96*$K34)/1000*(100000/('post-vaccine carriage (0.1)'!CF$47+'post-vaccine carriage (0.1)'!ED$47))</f>
        <v>1.155060604336818E-12</v>
      </c>
      <c r="BS34" s="31">
        <f>('post-vaccine carriage (0.1)'!EE33*(1-'invasiveness (0.1)'!$F$90)+'post-vaccine carriage (0.1)'!CG33)*EXP('invasiveness (0.1)'!$C34-1.96*$K34)/1000*(100000/('post-vaccine carriage (0.1)'!CG$47+'post-vaccine carriage (0.1)'!EE$47))</f>
        <v>1.1459327939783761E-12</v>
      </c>
      <c r="BT34" s="31">
        <f>('post-vaccine carriage (0.1)'!EF33*(1-'invasiveness (0.1)'!$F$90)+'post-vaccine carriage (0.1)'!CH33)*EXP('invasiveness (0.1)'!$C34-1.96*$K34)/1000*(100000/('post-vaccine carriage (0.1)'!CH$47+'post-vaccine carriage (0.1)'!EF$47))</f>
        <v>3.4366303043366792E-12</v>
      </c>
      <c r="BU34" s="38">
        <f>('post-vaccine carriage (0.1)'!EG33*(1-'invasiveness (0.1)'!$F$90)+'post-vaccine carriage (0.1)'!CI33)*EXP('invasiveness (0.1)'!$C34-1.96*$K34)/1000*(100000/('post-vaccine carriage (0.1)'!CI$47+'post-vaccine carriage (0.1)'!EG$47))</f>
        <v>6.8796888590406934E-12</v>
      </c>
      <c r="BV34" s="31">
        <f>('post-vaccine carriage (0.1)'!EH33*(1-'invasiveness (0.1)'!$F$90)+'post-vaccine carriage (0.1)'!CJ33)*EXP('invasiveness (0.1)'!$D34-1.96*$L34)/1000*(100000/('post-vaccine carriage (0.1)'!CJ$47+'post-vaccine carriage (0.1)'!EH$47))</f>
        <v>5.6853177488416368E-2</v>
      </c>
      <c r="BW34" s="31">
        <f>('post-vaccine carriage (0.1)'!EI33*(1-'invasiveness (0.1)'!$F$90)+'post-vaccine carriage (0.1)'!CK33)*EXP('invasiveness (0.1)'!$D34-1.96*$L34)/1000*(100000/('post-vaccine carriage (0.1)'!CK$47+'post-vaccine carriage (0.1)'!EI$47))</f>
        <v>0.21613070997269881</v>
      </c>
      <c r="BX34" s="31">
        <f>('post-vaccine carriage (0.1)'!EJ33*(1-'invasiveness (0.1)'!$F$90)+'post-vaccine carriage (0.1)'!CL33)*EXP('invasiveness (0.1)'!$D34-1.96*$L34)/1000*(100000/('post-vaccine carriage (0.1)'!CL$47+'post-vaccine carriage (0.1)'!EJ$47))</f>
        <v>5.6818838453736788E-2</v>
      </c>
      <c r="BY34" s="31">
        <f>('post-vaccine carriage (0.1)'!EK33*(1-'invasiveness (0.1)'!$F$90)+'post-vaccine carriage (0.1)'!CM33)*EXP('invasiveness (0.1)'!$D34-1.96*$L34)/1000*(100000/('post-vaccine carriage (0.1)'!CM$47+'post-vaccine carriage (0.1)'!EK$47))</f>
        <v>0.22799833053068147</v>
      </c>
      <c r="BZ34" s="31">
        <f>('post-vaccine carriage (0.1)'!EL33*(1-'invasiveness (0.1)'!$F$90)+'post-vaccine carriage (0.1)'!CN33)*EXP('invasiveness (0.1)'!$D34-1.96*$L34)/1000*(100000/('post-vaccine carriage (0.1)'!CN$47+'post-vaccine carriage (0.1)'!EL$47))</f>
        <v>9.1319877375110034E-2</v>
      </c>
      <c r="CA34" s="31">
        <f>('post-vaccine carriage (0.1)'!EM33*(1-'invasiveness (0.1)'!$F$90)+'post-vaccine carriage (0.1)'!CO33)*EXP('invasiveness (0.1)'!$D34-1.96*$L34)/1000*(100000/('post-vaccine carriage (0.1)'!CO$47+'post-vaccine carriage (0.1)'!EM$47))</f>
        <v>1.1420924047341328E-2</v>
      </c>
      <c r="CB34" s="31">
        <f>('post-vaccine carriage (0.1)'!EN33*(1-'invasiveness (0.1)'!$F$90)+'post-vaccine carriage (0.1)'!CP33)*EXP('invasiveness (0.1)'!$D34-1.96*$L34)/1000*(100000/('post-vaccine carriage (0.1)'!CP$47+'post-vaccine carriage (0.1)'!EN$47))</f>
        <v>0</v>
      </c>
      <c r="CC34" s="31">
        <f>('post-vaccine carriage (0.1)'!EO33*(1-'invasiveness (0.1)'!$F$90)+'post-vaccine carriage (0.1)'!CQ33)*EXP('invasiveness (0.1)'!$D34-1.96*$L34)/1000*(100000/('post-vaccine carriage (0.1)'!CQ$47+'post-vaccine carriage (0.1)'!EO$47))</f>
        <v>0</v>
      </c>
      <c r="CD34" s="31">
        <f>('post-vaccine carriage (0.1)'!EP33*(1-'invasiveness (0.1)'!$F$90)+'post-vaccine carriage (0.1)'!CR33)*EXP('invasiveness (0.1)'!$D34-1.96*$L34)/1000*(100000/('post-vaccine carriage (0.1)'!CR$47+'post-vaccine carriage (0.1)'!EP$47))</f>
        <v>8.0146286719559728E-2</v>
      </c>
      <c r="CE34" s="38">
        <f>('post-vaccine carriage (0.1)'!EQ33*(1-'invasiveness (0.1)'!$F$90)+'post-vaccine carriage (0.1)'!CS33)*EXP('invasiveness (0.1)'!$D34-1.96*$L34)/1000*(100000/('post-vaccine carriage (0.1)'!CS$47+'post-vaccine carriage (0.1)'!EQ$47))</f>
        <v>1.4987569601916349E-2</v>
      </c>
      <c r="CF34" s="31">
        <f>('post-vaccine carriage (0.1)'!ER33*(1-'invasiveness (0.1)'!$F$90)+'post-vaccine carriage (0.1)'!CT33)*EXP('invasiveness (0.1)'!$E34-1.96*$M34)/1000*(100000/('post-vaccine carriage (0.1)'!CT$47+'post-vaccine carriage (0.1)'!ER$47))</f>
        <v>0.15969671178732323</v>
      </c>
      <c r="CG34" s="31">
        <f>('post-vaccine carriage (0.1)'!ES33*(1-'invasiveness (0.1)'!$F$90)+'post-vaccine carriage (0.1)'!CU33)*EXP('invasiveness (0.1)'!$E34-1.96*$M34)/1000*(100000/('post-vaccine carriage (0.1)'!CU$47+'post-vaccine carriage (0.1)'!ES$47))</f>
        <v>0.20764242562220736</v>
      </c>
      <c r="CH34" s="31">
        <f>('post-vaccine carriage (0.1)'!ET33*(1-'invasiveness (0.1)'!$F$90)+'post-vaccine carriage (0.1)'!CV33)*EXP('invasiveness (0.1)'!$E34-1.96*$M34)/1000*(100000/('post-vaccine carriage (0.1)'!CV$47+'post-vaccine carriage (0.1)'!ET$47))</f>
        <v>0.12819921803954684</v>
      </c>
      <c r="CI34" s="31">
        <f>('post-vaccine carriage (0.1)'!EU33*(1-'invasiveness (0.1)'!$F$90)+'post-vaccine carriage (0.1)'!CW33)*EXP('invasiveness (0.1)'!$E34-1.96*$M34)/1000*(100000/('post-vaccine carriage (0.1)'!CW$47+'post-vaccine carriage (0.1)'!EU$47))</f>
        <v>0.46399915060258856</v>
      </c>
      <c r="CJ34" s="31">
        <f>('post-vaccine carriage (0.1)'!EV33*(1-'invasiveness (0.1)'!$F$90)+'post-vaccine carriage (0.1)'!CX33)*EXP('invasiveness (0.1)'!$E34-1.96*$M34)/1000*(100000/('post-vaccine carriage (0.1)'!CX$47+'post-vaccine carriage (0.1)'!EV$47))</f>
        <v>0.14385053460994779</v>
      </c>
      <c r="CK34" s="31">
        <f>('post-vaccine carriage (0.1)'!EW33*(1-'invasiveness (0.1)'!$F$90)+'post-vaccine carriage (0.1)'!CY33)*EXP('invasiveness (0.1)'!$E34-1.96*$M34)/1000*(100000/('post-vaccine carriage (0.1)'!CY$47+'post-vaccine carriage (0.1)'!EW$47))</f>
        <v>3.2045744797613775E-2</v>
      </c>
      <c r="CL34" s="31">
        <f>('post-vaccine carriage (0.1)'!EX33*(1-'invasiveness (0.1)'!$F$90)+'post-vaccine carriage (0.1)'!CZ33)*EXP('invasiveness (0.1)'!$E34-1.96*$M34)/1000*(100000/('post-vaccine carriage (0.1)'!CZ$47+'post-vaccine carriage (0.1)'!EX$47))</f>
        <v>0.14426249964602264</v>
      </c>
      <c r="CM34" s="31">
        <f>('post-vaccine carriage (0.1)'!EY33*(1-'invasiveness (0.1)'!$F$90)+'post-vaccine carriage (0.1)'!DA33)*EXP('invasiveness (0.1)'!$E34-1.96*$M34)/1000*(100000/('post-vaccine carriage (0.1)'!DA$47+'post-vaccine carriage (0.1)'!EY$47))</f>
        <v>8.0197662076245721E-2</v>
      </c>
      <c r="CN34" s="31">
        <f>('post-vaccine carriage (0.1)'!EZ33*(1-'invasiveness (0.1)'!$F$90)+'post-vaccine carriage (0.1)'!DB33)*EXP('invasiveness (0.1)'!$E34-1.96*$M34)/1000*(100000/('post-vaccine carriage (0.1)'!DB$47+'post-vaccine carriage (0.1)'!EZ$47))</f>
        <v>0.1124706812160027</v>
      </c>
      <c r="CO34" s="38">
        <f>('post-vaccine carriage (0.1)'!FA33*(1-'invasiveness (0.1)'!$F$90)+'post-vaccine carriage (0.1)'!DC33)*EXP('invasiveness (0.1)'!$E34-1.96*$M34)/1000*(100000/('post-vaccine carriage (0.1)'!DC$47+'post-vaccine carriage (0.1)'!FA$47))</f>
        <v>0.41128416261730283</v>
      </c>
      <c r="CP34" s="31">
        <f>('post-vaccine carriage (0.1)'!DN33*(1-'invasiveness (0.1)'!$F$90)+'post-vaccine carriage (0.1)'!BP33)*MIN(1000, EXP('invasiveness (0.1)'!$B34+1.96*$J34))/1000*(100000/('post-vaccine carriage (0.1)'!BP$47+'post-vaccine carriage (0.1)'!DN$47))</f>
        <v>0.29912381832968532</v>
      </c>
      <c r="CQ34" s="31">
        <f>('post-vaccine carriage (0.1)'!DO33*(1-'invasiveness (0.1)'!$F$90)+'post-vaccine carriage (0.1)'!BQ33)*MIN(1000, EXP('invasiveness (0.1)'!$B34+1.96*$J34))/1000*(100000/('post-vaccine carriage (0.1)'!BQ$47+'post-vaccine carriage (0.1)'!DO$47))</f>
        <v>0.14952182825658461</v>
      </c>
      <c r="CR34" s="31">
        <f>('post-vaccine carriage (0.1)'!DP33*(1-'invasiveness (0.1)'!$F$90)+'post-vaccine carriage (0.1)'!BR33)*MIN(1000, EXP('invasiveness (0.1)'!$B34+1.96*$J34))/1000*(100000/('post-vaccine carriage (0.1)'!BR$47+'post-vaccine carriage (0.1)'!DP$47))</f>
        <v>1.4915209574001081E-2</v>
      </c>
      <c r="CS34" s="31">
        <f>('post-vaccine carriage (0.1)'!DQ33*(1-'invasiveness (0.1)'!$F$90)+'post-vaccine carriage (0.1)'!BS33)*MIN(1000, EXP('invasiveness (0.1)'!$B34+1.96*$J34))/1000*(100000/('post-vaccine carriage (0.1)'!BS$47+'post-vaccine carriage (0.1)'!DQ$47))</f>
        <v>0.19409229670358019</v>
      </c>
      <c r="CT34" s="31">
        <f>('post-vaccine carriage (0.1)'!DR33*(1-'invasiveness (0.1)'!$F$90)+'post-vaccine carriage (0.1)'!BT33)*MIN(1000, EXP('invasiveness (0.1)'!$B34+1.96*$J34))/1000*(100000/('post-vaccine carriage (0.1)'!BT$47+'post-vaccine carriage (0.1)'!DR$47))</f>
        <v>0</v>
      </c>
      <c r="CU34" s="31">
        <f>('post-vaccine carriage (0.1)'!DS33*(1-'invasiveness (0.1)'!$F$90)+'post-vaccine carriage (0.1)'!BU33)*MIN(1000, EXP('invasiveness (0.1)'!$B34+1.96*$J34))/1000*(100000/('post-vaccine carriage (0.1)'!BU$47+'post-vaccine carriage (0.1)'!DS$47))</f>
        <v>0</v>
      </c>
      <c r="CV34" s="31">
        <f>('post-vaccine carriage (0.1)'!DT33*(1-'invasiveness (0.1)'!$F$90)+'post-vaccine carriage (0.1)'!BV33)*MIN(1000, EXP('invasiveness (0.1)'!$B34+1.96*$J34))/1000*(100000/('post-vaccine carriage (0.1)'!BV$47+'post-vaccine carriage (0.1)'!DT$47))</f>
        <v>1.4924186228151545E-2</v>
      </c>
      <c r="CW34" s="31">
        <f>('post-vaccine carriage (0.1)'!DU33*(1-'invasiveness (0.1)'!$F$90)+'post-vaccine carriage (0.1)'!BW33)*MIN(1000, EXP('invasiveness (0.1)'!$B34+1.96*$J34))/1000*(100000/('post-vaccine carriage (0.1)'!BW$47+'post-vaccine carriage (0.1)'!DU$47))</f>
        <v>0</v>
      </c>
      <c r="CX34" s="31">
        <f>('post-vaccine carriage (0.1)'!DV33*(1-'invasiveness (0.1)'!$F$90)+'post-vaccine carriage (0.1)'!BX33)*MIN(1000, EXP('invasiveness (0.1)'!$B34+1.96*$J34))/1000*(100000/('post-vaccine carriage (0.1)'!BX$47+'post-vaccine carriage (0.1)'!DV$47))</f>
        <v>1.5171739011269761E-2</v>
      </c>
      <c r="CY34" s="38">
        <f>('post-vaccine carriage (0.1)'!DW33*(1-'invasiveness (0.1)'!$F$90)+'post-vaccine carriage (0.1)'!BY33)*MIN(1000, EXP('invasiveness (0.1)'!$B34+1.96*$J34))/1000*(100000/('post-vaccine carriage (0.1)'!BY$47+'post-vaccine carriage (0.1)'!DW$47))</f>
        <v>0.34859453036895749</v>
      </c>
      <c r="CZ34" s="31">
        <f>('post-vaccine carriage (0.1)'!DX33*(1-'invasiveness (0.1)'!$F$90)+'post-vaccine carriage (0.1)'!BZ33)*MIN(1000, EXP('invasiveness (0.1)'!$C34+1.96*$K34))/1000*(100000/('post-vaccine carriage (0.1)'!BZ$47+'post-vaccine carriage (0.1)'!DX$47))</f>
        <v>0.22525073859344841</v>
      </c>
      <c r="DA34" s="31">
        <f>('post-vaccine carriage (0.1)'!DY33*(1-'invasiveness (0.1)'!$F$90)+'post-vaccine carriage (0.1)'!CA33)*MIN(1000, EXP('invasiveness (0.1)'!$C34+1.96*$K34))/1000*(100000/('post-vaccine carriage (0.1)'!CA$47+'post-vaccine carriage (0.1)'!DY$47))</f>
        <v>0.2260892843468772</v>
      </c>
      <c r="DB34" s="31">
        <f>('post-vaccine carriage (0.1)'!DZ33*(1-'invasiveness (0.1)'!$F$90)+'post-vaccine carriage (0.1)'!CB33)*MIN(1000, EXP('invasiveness (0.1)'!$C34+1.96*$K34))/1000*(100000/('post-vaccine carriage (0.1)'!CB$47+'post-vaccine carriage (0.1)'!DZ$47))</f>
        <v>9.0493797048795024E-2</v>
      </c>
      <c r="DC34" s="31">
        <f>('post-vaccine carriage (0.1)'!EA33*(1-'invasiveness (0.1)'!$F$90)+'post-vaccine carriage (0.1)'!CC33)*MIN(1000, EXP('invasiveness (0.1)'!$C34+1.96*$K34))/1000*(100000/('post-vaccine carriage (0.1)'!CC$47+'post-vaccine carriage (0.1)'!EA$47))</f>
        <v>0.18563150778290255</v>
      </c>
      <c r="DD34" s="31">
        <f>('post-vaccine carriage (0.1)'!EB33*(1-'invasiveness (0.1)'!$F$90)+'post-vaccine carriage (0.1)'!CD33)*MIN(1000, EXP('invasiveness (0.1)'!$C34+1.96*$K34))/1000*(100000/('post-vaccine carriage (0.1)'!CD$47+'post-vaccine carriage (0.1)'!EB$47))</f>
        <v>9.0304333877739174E-2</v>
      </c>
      <c r="DE34" s="31">
        <f>('post-vaccine carriage (0.1)'!EC33*(1-'invasiveness (0.1)'!$F$90)+'post-vaccine carriage (0.1)'!CE33)*MIN(1000, EXP('invasiveness (0.1)'!$C34+1.96*$K34))/1000*(100000/('post-vaccine carriage (0.1)'!CE$47+'post-vaccine carriage (0.1)'!EC$47))</f>
        <v>0</v>
      </c>
      <c r="DF34" s="31">
        <f>('post-vaccine carriage (0.1)'!ED33*(1-'invasiveness (0.1)'!$F$90)+'post-vaccine carriage (0.1)'!CF33)*MIN(1000, EXP('invasiveness (0.1)'!$C34+1.96*$K34))/1000*(100000/('post-vaccine carriage (0.1)'!CF$47+'post-vaccine carriage (0.1)'!ED$47))</f>
        <v>9.0509298534307194E-3</v>
      </c>
      <c r="DG34" s="31">
        <f>('post-vaccine carriage (0.1)'!EE33*(1-'invasiveness (0.1)'!$F$90)+'post-vaccine carriage (0.1)'!CG33)*MIN(1000, EXP('invasiveness (0.1)'!$C34+1.96*$K34))/1000*(100000/('post-vaccine carriage (0.1)'!CG$47+'post-vaccine carriage (0.1)'!EE$47))</f>
        <v>8.9794053196015095E-3</v>
      </c>
      <c r="DH34" s="31">
        <f>('post-vaccine carriage (0.1)'!EF33*(1-'invasiveness (0.1)'!$F$90)+'post-vaccine carriage (0.1)'!CH33)*MIN(1000, EXP('invasiveness (0.1)'!$C34+1.96*$K34))/1000*(100000/('post-vaccine carriage (0.1)'!CH$47+'post-vaccine carriage (0.1)'!EF$47))</f>
        <v>2.69290630291944E-2</v>
      </c>
      <c r="DI34" s="38">
        <f>('post-vaccine carriage (0.1)'!EG33*(1-'invasiveness (0.1)'!$F$90)+'post-vaccine carriage (0.1)'!CI33)*MIN(1000, EXP('invasiveness (0.1)'!$C34+1.96*$K34))/1000*(100000/('post-vaccine carriage (0.1)'!CI$47+'post-vaccine carriage (0.1)'!EG$47))</f>
        <v>5.3908497132371058E-2</v>
      </c>
      <c r="DJ34" s="31">
        <f>('post-vaccine carriage (0.1)'!EH33*(1-'invasiveness (0.1)'!$F$90)+'post-vaccine carriage (0.1)'!CJ33)*MIN(1000, EXP('invasiveness (0.1)'!$D34+1.96*$L34))/1000*(100000/('post-vaccine carriage (0.1)'!CJ$47+'post-vaccine carriage (0.1)'!EH$47))</f>
        <v>0.48951328074873635</v>
      </c>
      <c r="DK34" s="31">
        <f>('post-vaccine carriage (0.1)'!EI33*(1-'invasiveness (0.1)'!$F$90)+'post-vaccine carriage (0.1)'!CK33)*MIN(1000, EXP('invasiveness (0.1)'!$D34+1.96*$L34))/1000*(100000/('post-vaccine carriage (0.1)'!CK$47+'post-vaccine carriage (0.1)'!EI$47))</f>
        <v>1.8609136302161049</v>
      </c>
      <c r="DL34" s="31">
        <f>('post-vaccine carriage (0.1)'!EJ33*(1-'invasiveness (0.1)'!$F$90)+'post-vaccine carriage (0.1)'!CL33)*MIN(1000, EXP('invasiveness (0.1)'!$D34+1.96*$L34))/1000*(100000/('post-vaccine carriage (0.1)'!CL$47+'post-vaccine carriage (0.1)'!EJ$47))</f>
        <v>0.48921761717694795</v>
      </c>
      <c r="DM34" s="31">
        <f>('post-vaccine carriage (0.1)'!EK33*(1-'invasiveness (0.1)'!$F$90)+'post-vaccine carriage (0.1)'!CM33)*MIN(1000, EXP('invasiveness (0.1)'!$D34+1.96*$L34))/1000*(100000/('post-vaccine carriage (0.1)'!CM$47+'post-vaccine carriage (0.1)'!EK$47))</f>
        <v>1.9630953926198484</v>
      </c>
      <c r="DN34" s="31">
        <f>('post-vaccine carriage (0.1)'!EL33*(1-'invasiveness (0.1)'!$F$90)+'post-vaccine carriage (0.1)'!CN33)*MIN(1000, EXP('invasiveness (0.1)'!$D34+1.96*$L34))/1000*(100000/('post-vaccine carriage (0.1)'!CN$47+'post-vaccine carriage (0.1)'!EL$47))</f>
        <v>0.78627606663797034</v>
      </c>
      <c r="DO34" s="31">
        <f>('post-vaccine carriage (0.1)'!EM33*(1-'invasiveness (0.1)'!$F$90)+'post-vaccine carriage (0.1)'!CO33)*MIN(1000, EXP('invasiveness (0.1)'!$D34+1.96*$L34))/1000*(100000/('post-vaccine carriage (0.1)'!CO$47+'post-vaccine carriage (0.1)'!EM$47))</f>
        <v>9.8335647127819267E-2</v>
      </c>
      <c r="DP34" s="31">
        <f>('post-vaccine carriage (0.1)'!EN33*(1-'invasiveness (0.1)'!$F$90)+'post-vaccine carriage (0.1)'!CP33)*MIN(1000, EXP('invasiveness (0.1)'!$D34+1.96*$L34))/1000*(100000/('post-vaccine carriage (0.1)'!CP$47+'post-vaccine carriage (0.1)'!EN$47))</f>
        <v>0</v>
      </c>
      <c r="DQ34" s="31">
        <f>('post-vaccine carriage (0.1)'!EO33*(1-'invasiveness (0.1)'!$F$90)+'post-vaccine carriage (0.1)'!CQ33)*MIN(1000, EXP('invasiveness (0.1)'!$D34+1.96*$L34))/1000*(100000/('post-vaccine carriage (0.1)'!CQ$47+'post-vaccine carriage (0.1)'!EO$47))</f>
        <v>0</v>
      </c>
      <c r="DR34" s="31">
        <f>('post-vaccine carriage (0.1)'!EP33*(1-'invasiveness (0.1)'!$F$90)+'post-vaccine carriage (0.1)'!CR33)*MIN(1000, EXP('invasiveness (0.1)'!$D34+1.96*$L34))/1000*(100000/('post-vaccine carriage (0.1)'!CR$47+'post-vaccine carriage (0.1)'!EP$47))</f>
        <v>0.69006999230454746</v>
      </c>
      <c r="DS34" s="38">
        <f>('post-vaccine carriage (0.1)'!EQ33*(1-'invasiveness (0.1)'!$F$90)+'post-vaccine carriage (0.1)'!CS33)*MIN(1000, EXP('invasiveness (0.1)'!$D34+1.96*$L34))/1000*(100000/('post-vaccine carriage (0.1)'!CS$47+'post-vaccine carriage (0.1)'!EQ$47))</f>
        <v>0.12904493100282591</v>
      </c>
      <c r="DT34" s="31">
        <f>('post-vaccine carriage (0.1)'!ER33*(1-'invasiveness (0.1)'!$F$90)+'post-vaccine carriage (0.1)'!CT33)*MIN(1000, EXP('invasiveness (0.1)'!$E34+1.96*$M34))/1000*(100000/('post-vaccine carriage (0.1)'!CT$47+'post-vaccine carriage (0.1)'!ER$47))</f>
        <v>1.478967566956493</v>
      </c>
      <c r="DU34" s="31">
        <f>('post-vaccine carriage (0.1)'!ES33*(1-'invasiveness (0.1)'!$F$90)+'post-vaccine carriage (0.1)'!CU33)*MIN(1000, EXP('invasiveness (0.1)'!$E34+1.96*$M34))/1000*(100000/('post-vaccine carriage (0.1)'!CU$47+'post-vaccine carriage (0.1)'!ES$47))</f>
        <v>1.9229977222599144</v>
      </c>
      <c r="DV34" s="31">
        <f>('post-vaccine carriage (0.1)'!ET33*(1-'invasiveness (0.1)'!$F$90)+'post-vaccine carriage (0.1)'!CV33)*MIN(1000, EXP('invasiveness (0.1)'!$E34+1.96*$M34))/1000*(100000/('post-vaccine carriage (0.1)'!CV$47+'post-vaccine carriage (0.1)'!ET$47))</f>
        <v>1.1872660586911612</v>
      </c>
      <c r="DW34" s="31">
        <f>('post-vaccine carriage (0.1)'!EU33*(1-'invasiveness (0.1)'!$F$90)+'post-vaccine carriage (0.1)'!CW33)*MIN(1000, EXP('invasiveness (0.1)'!$E34+1.96*$M34))/1000*(100000/('post-vaccine carriage (0.1)'!CW$47+'post-vaccine carriage (0.1)'!EU$47))</f>
        <v>4.2971435488946854</v>
      </c>
      <c r="DX34" s="31">
        <f>('post-vaccine carriage (0.1)'!EV33*(1-'invasiveness (0.1)'!$F$90)+'post-vaccine carriage (0.1)'!CX33)*MIN(1000, EXP('invasiveness (0.1)'!$E34+1.96*$M34))/1000*(100000/('post-vaccine carriage (0.1)'!CX$47+'post-vaccine carriage (0.1)'!EV$47))</f>
        <v>1.3322145008270199</v>
      </c>
      <c r="DY34" s="31">
        <f>('post-vaccine carriage (0.1)'!EW33*(1-'invasiveness (0.1)'!$F$90)+'post-vaccine carriage (0.1)'!CY33)*MIN(1000, EXP('invasiveness (0.1)'!$E34+1.96*$M34))/1000*(100000/('post-vaccine carriage (0.1)'!CY$47+'post-vaccine carriage (0.1)'!EW$47))</f>
        <v>0.2967789172625766</v>
      </c>
      <c r="DZ34" s="31">
        <f>('post-vaccine carriage (0.1)'!EX33*(1-'invasiveness (0.1)'!$F$90)+'post-vaccine carriage (0.1)'!CZ33)*MIN(1000, EXP('invasiveness (0.1)'!$E34+1.96*$M34))/1000*(100000/('post-vaccine carriage (0.1)'!CZ$47+'post-vaccine carriage (0.1)'!EX$47))</f>
        <v>1.3360297511240091</v>
      </c>
      <c r="EA34" s="31">
        <f>('post-vaccine carriage (0.1)'!EY33*(1-'invasiveness (0.1)'!$F$90)+'post-vaccine carriage (0.1)'!DA33)*MIN(1000, EXP('invasiveness (0.1)'!$E34+1.96*$M34))/1000*(100000/('post-vaccine carriage (0.1)'!DA$47+'post-vaccine carriage (0.1)'!EY$47))</f>
        <v>0.74271874373007241</v>
      </c>
      <c r="EB34" s="31">
        <f>('post-vaccine carriage (0.1)'!EZ33*(1-'invasiveness (0.1)'!$F$90)+'post-vaccine carriage (0.1)'!DB33)*MIN(1000, EXP('invasiveness (0.1)'!$E34+1.96*$M34))/1000*(100000/('post-vaccine carriage (0.1)'!DB$47+'post-vaccine carriage (0.1)'!EZ$47))</f>
        <v>1.0416024718999568</v>
      </c>
      <c r="EC34" s="38">
        <f>('post-vaccine carriage (0.1)'!FA33*(1-'invasiveness (0.1)'!$F$90)+'post-vaccine carriage (0.1)'!DC33)*MIN(1000, EXP('invasiveness (0.1)'!$E34+1.96*$M34))/1000*(100000/('post-vaccine carriage (0.1)'!DC$47+'post-vaccine carriage (0.1)'!FA$47))</f>
        <v>3.8089446583216136</v>
      </c>
      <c r="GE34" s="41">
        <f t="shared" si="18"/>
        <v>6.8716851067912227E-2</v>
      </c>
      <c r="GF34" s="41">
        <f t="shared" si="18"/>
        <v>3.4349217862635215E-2</v>
      </c>
      <c r="GG34" s="41">
        <f t="shared" si="18"/>
        <v>3.4264280279201562E-3</v>
      </c>
      <c r="GH34" s="41">
        <f t="shared" si="18"/>
        <v>4.458826288219167E-2</v>
      </c>
      <c r="GI34" s="41">
        <f t="shared" si="18"/>
        <v>0</v>
      </c>
      <c r="GJ34" s="41">
        <f t="shared" si="18"/>
        <v>0</v>
      </c>
      <c r="GK34" s="41">
        <f t="shared" si="18"/>
        <v>3.4284902087581455E-3</v>
      </c>
      <c r="GL34" s="41">
        <f t="shared" si="18"/>
        <v>0</v>
      </c>
      <c r="GM34" s="41">
        <f t="shared" si="18"/>
        <v>3.4853597948177636E-3</v>
      </c>
      <c r="GN34" s="41">
        <f t="shared" si="18"/>
        <v>8.0081614898519116E-2</v>
      </c>
      <c r="GO34" s="41">
        <f t="shared" si="14"/>
        <v>2.5445858266036382E-6</v>
      </c>
      <c r="GP34" s="41">
        <f t="shared" si="14"/>
        <v>2.554058610810507E-6</v>
      </c>
      <c r="GQ34" s="41">
        <f t="shared" si="14"/>
        <v>1.0222795929718098E-6</v>
      </c>
      <c r="GR34" s="41">
        <f t="shared" si="14"/>
        <v>2.0970199992461895E-6</v>
      </c>
      <c r="GS34" s="41">
        <f t="shared" si="14"/>
        <v>1.020139287893378E-6</v>
      </c>
      <c r="GT34" s="41">
        <f t="shared" si="14"/>
        <v>0</v>
      </c>
      <c r="GU34" s="41">
        <f t="shared" si="10"/>
        <v>1.0224547083147021E-7</v>
      </c>
      <c r="GV34" s="41">
        <f t="shared" si="10"/>
        <v>1.014374809612806E-7</v>
      </c>
      <c r="GW34" s="41">
        <f t="shared" si="10"/>
        <v>3.0420904515425711E-7</v>
      </c>
      <c r="GX34" s="41">
        <f t="shared" si="10"/>
        <v>6.0898711628253067E-7</v>
      </c>
      <c r="GY34" s="41">
        <f t="shared" si="10"/>
        <v>0.10997123749136078</v>
      </c>
      <c r="GZ34" s="41">
        <f t="shared" si="10"/>
        <v>0.41806215035961281</v>
      </c>
      <c r="HA34" s="41">
        <f t="shared" si="10"/>
        <v>0.10990481541427036</v>
      </c>
      <c r="HB34" s="41">
        <f t="shared" si="10"/>
        <v>0.44101771725128175</v>
      </c>
      <c r="HC34" s="41">
        <f t="shared" si="10"/>
        <v>0.17664025769793268</v>
      </c>
      <c r="HD34" s="41">
        <f t="shared" si="10"/>
        <v>2.2091520760416015E-2</v>
      </c>
      <c r="HE34" s="41">
        <f t="shared" si="10"/>
        <v>0</v>
      </c>
      <c r="HF34" s="41">
        <f t="shared" si="10"/>
        <v>0</v>
      </c>
      <c r="HG34" s="41">
        <f t="shared" si="10"/>
        <v>0.1550271545101094</v>
      </c>
      <c r="HH34" s="41">
        <f t="shared" si="10"/>
        <v>2.899049180578267E-2</v>
      </c>
      <c r="HI34" s="41">
        <f t="shared" si="10"/>
        <v>0.32629326473796461</v>
      </c>
      <c r="HJ34" s="41">
        <f t="shared" si="10"/>
        <v>0.42425623042639393</v>
      </c>
      <c r="HK34" s="41">
        <f t="shared" si="15"/>
        <v>0.26193739947937</v>
      </c>
      <c r="HL34" s="41">
        <f t="shared" si="15"/>
        <v>0.94804580502188707</v>
      </c>
      <c r="HM34" s="41">
        <f t="shared" si="15"/>
        <v>0.29391626193713116</v>
      </c>
      <c r="HN34" s="41">
        <f t="shared" si="15"/>
        <v>6.5476055041748638E-2</v>
      </c>
      <c r="HO34" s="41">
        <f t="shared" si="15"/>
        <v>0.29475799133202174</v>
      </c>
      <c r="HP34" s="41">
        <f t="shared" si="12"/>
        <v>0.16386033682433959</v>
      </c>
      <c r="HQ34" s="41">
        <f t="shared" si="7"/>
        <v>0.22980076014430192</v>
      </c>
      <c r="HR34" s="41">
        <f t="shared" si="7"/>
        <v>0.84033823022067045</v>
      </c>
      <c r="HS34" s="41">
        <f t="shared" si="19"/>
        <v>0.19215202301778306</v>
      </c>
      <c r="HT34" s="41">
        <f t="shared" si="19"/>
        <v>9.6050264219193299E-2</v>
      </c>
      <c r="HU34" s="41">
        <f t="shared" si="19"/>
        <v>9.5812754376507353E-3</v>
      </c>
      <c r="HV34" s="41">
        <f t="shared" si="19"/>
        <v>0.12468157056839599</v>
      </c>
      <c r="HW34" s="41">
        <f t="shared" si="19"/>
        <v>0</v>
      </c>
      <c r="HX34" s="41">
        <f t="shared" si="19"/>
        <v>0</v>
      </c>
      <c r="HY34" s="41">
        <f t="shared" si="19"/>
        <v>9.5870418866903818E-3</v>
      </c>
      <c r="HZ34" s="41">
        <f t="shared" si="19"/>
        <v>0</v>
      </c>
      <c r="IA34" s="41">
        <f t="shared" si="19"/>
        <v>9.7460655590460871E-3</v>
      </c>
      <c r="IB34" s="41">
        <f t="shared" si="16"/>
        <v>0.22393116200964774</v>
      </c>
      <c r="IC34" s="41">
        <f t="shared" si="16"/>
        <v>0.22524819397887577</v>
      </c>
      <c r="ID34" s="41">
        <f t="shared" si="16"/>
        <v>0.22608673025941334</v>
      </c>
      <c r="IE34" s="41">
        <f t="shared" si="16"/>
        <v>9.0492774757653424E-2</v>
      </c>
      <c r="IF34" s="41">
        <f t="shared" si="16"/>
        <v>0.18562941073921341</v>
      </c>
      <c r="IG34" s="41">
        <f t="shared" si="16"/>
        <v>9.0303313726926834E-2</v>
      </c>
      <c r="IH34" s="41">
        <f t="shared" si="16"/>
        <v>0</v>
      </c>
      <c r="II34" s="41">
        <f t="shared" si="11"/>
        <v>9.0508276068048277E-3</v>
      </c>
      <c r="IJ34" s="41">
        <f t="shared" si="11"/>
        <v>8.9793038809746154E-3</v>
      </c>
      <c r="IK34" s="41">
        <f t="shared" si="11"/>
        <v>2.6928758816712615E-2</v>
      </c>
      <c r="IL34" s="41">
        <f t="shared" si="11"/>
        <v>5.390788813837509E-2</v>
      </c>
      <c r="IM34" s="41">
        <f t="shared" si="11"/>
        <v>0.32268886576895917</v>
      </c>
      <c r="IN34" s="41">
        <f t="shared" si="11"/>
        <v>1.2267207698837934</v>
      </c>
      <c r="IO34" s="41">
        <f t="shared" si="11"/>
        <v>0.32249396330894081</v>
      </c>
      <c r="IP34" s="41">
        <f t="shared" si="11"/>
        <v>1.2940793448378853</v>
      </c>
      <c r="IQ34" s="41">
        <f t="shared" si="11"/>
        <v>0.51831593156492761</v>
      </c>
      <c r="IR34" s="41">
        <f t="shared" si="11"/>
        <v>6.4823202320061918E-2</v>
      </c>
      <c r="IS34" s="41">
        <f t="shared" si="11"/>
        <v>0</v>
      </c>
      <c r="IT34" s="41">
        <f t="shared" si="11"/>
        <v>0</v>
      </c>
      <c r="IU34" s="41">
        <f t="shared" si="11"/>
        <v>0.45489655107487836</v>
      </c>
      <c r="IV34" s="41">
        <f t="shared" si="11"/>
        <v>8.5066869595126882E-2</v>
      </c>
      <c r="IW34" s="41">
        <f t="shared" si="11"/>
        <v>0.99297759043120526</v>
      </c>
      <c r="IX34" s="41">
        <f t="shared" si="11"/>
        <v>1.2910990662113131</v>
      </c>
      <c r="IY34" s="41">
        <f t="shared" si="17"/>
        <v>0.79712944117224438</v>
      </c>
      <c r="IZ34" s="41">
        <f t="shared" si="17"/>
        <v>2.88509859327021</v>
      </c>
      <c r="JA34" s="41">
        <f t="shared" si="17"/>
        <v>0.89444770427994091</v>
      </c>
      <c r="JB34" s="41">
        <f t="shared" si="17"/>
        <v>0.1992571174232142</v>
      </c>
      <c r="JC34" s="41">
        <f t="shared" si="17"/>
        <v>0.89700926014596472</v>
      </c>
      <c r="JD34" s="41">
        <f t="shared" si="13"/>
        <v>0.49866074482948708</v>
      </c>
      <c r="JE34" s="41">
        <f t="shared" si="9"/>
        <v>0.69933103053965218</v>
      </c>
      <c r="JF34" s="41">
        <f t="shared" si="9"/>
        <v>2.5573222654836405</v>
      </c>
    </row>
    <row r="35" spans="1:266" x14ac:dyDescent="0.25">
      <c r="A35" s="28" t="s">
        <v>72</v>
      </c>
      <c r="B35" s="97">
        <v>-5.8190350349999997</v>
      </c>
      <c r="C35" s="97">
        <v>-1.305151419</v>
      </c>
      <c r="D35" s="97">
        <v>-0.71665947200000002</v>
      </c>
      <c r="E35" s="26">
        <v>-3.7715436420000001</v>
      </c>
      <c r="F35" s="97">
        <v>9.7799010000000006E-3</v>
      </c>
      <c r="G35" s="98">
        <v>1.01E-5</v>
      </c>
      <c r="H35" s="98">
        <v>9.9399999999999997E-6</v>
      </c>
      <c r="I35" s="35">
        <v>9.9799999999999993E-6</v>
      </c>
      <c r="J35" s="97">
        <f t="shared" si="3"/>
        <v>10.111900108479652</v>
      </c>
      <c r="K35" s="97">
        <f t="shared" si="3"/>
        <v>314.65838776377632</v>
      </c>
      <c r="L35" s="97">
        <f t="shared" si="3"/>
        <v>317.18073984777556</v>
      </c>
      <c r="M35" s="26">
        <f t="shared" si="3"/>
        <v>316.54446891645921</v>
      </c>
      <c r="N35" s="31">
        <f>('post-vaccine carriage (0.1)'!DN34*(1-'invasiveness (0.1)'!$F$90)+'post-vaccine carriage (0.1)'!BP34)*EXP('invasiveness (0.1)'!$B35)/1000*(100000/('post-vaccine carriage (0.1)'!BP$47+'post-vaccine carriage (0.1)'!DN$47))</f>
        <v>0</v>
      </c>
      <c r="O35" s="31">
        <f>('post-vaccine carriage (0.1)'!DO34*(1-'invasiveness (0.1)'!$F$90)+'post-vaccine carriage (0.1)'!BQ34)*EXP('invasiveness (0.1)'!$B35)/1000*(100000/('post-vaccine carriage (0.1)'!BQ$47+'post-vaccine carriage (0.1)'!DO$47))</f>
        <v>0</v>
      </c>
      <c r="P35" s="31">
        <f>('post-vaccine carriage (0.1)'!DP34*(1-'invasiveness (0.1)'!$F$90)+'post-vaccine carriage (0.1)'!BR34)*EXP('invasiveness (0.1)'!$B35)/1000*(100000/('post-vaccine carriage (0.1)'!BR$47+'post-vaccine carriage (0.1)'!DP$47))</f>
        <v>1.9852102933755418E-6</v>
      </c>
      <c r="Q35" s="31">
        <f>('post-vaccine carriage (0.1)'!DQ34*(1-'invasiveness (0.1)'!$F$90)+'post-vaccine carriage (0.1)'!BS34)*EXP('invasiveness (0.1)'!$B35)/1000*(100000/('post-vaccine carriage (0.1)'!BS$47+'post-vaccine carriage (0.1)'!DQ$47))</f>
        <v>4.5705655422457813E-5</v>
      </c>
      <c r="R35" s="31">
        <f>('post-vaccine carriage (0.1)'!DR34*(1-'invasiveness (0.1)'!$F$90)+'post-vaccine carriage (0.1)'!BT34)*EXP('invasiveness (0.1)'!$B35)/1000*(100000/('post-vaccine carriage (0.1)'!BT$47+'post-vaccine carriage (0.1)'!DR$47))</f>
        <v>3.9490430231026626E-6</v>
      </c>
      <c r="S35" s="31">
        <f>('post-vaccine carriage (0.1)'!DS34*(1-'invasiveness (0.1)'!$F$90)+'post-vaccine carriage (0.1)'!BU34)*EXP('invasiveness (0.1)'!$B35)/1000*(100000/('post-vaccine carriage (0.1)'!BU$47+'post-vaccine carriage (0.1)'!DS$47))</f>
        <v>3.9372657723875975E-6</v>
      </c>
      <c r="T35" s="31">
        <f>('post-vaccine carriage (0.1)'!DT34*(1-'invasiveness (0.1)'!$F$90)+'post-vaccine carriage (0.1)'!BV34)*EXP('invasiveness (0.1)'!$B35)/1000*(100000/('post-vaccine carriage (0.1)'!BV$47+'post-vaccine carriage (0.1)'!DT$47))</f>
        <v>2.3836861002898142E-5</v>
      </c>
      <c r="U35" s="31">
        <f>('post-vaccine carriage (0.1)'!DU34*(1-'invasiveness (0.1)'!$F$90)+'post-vaccine carriage (0.1)'!BW34)*EXP('invasiveness (0.1)'!$B35)/1000*(100000/('post-vaccine carriage (0.1)'!BW$47+'post-vaccine carriage (0.1)'!DU$47))</f>
        <v>0</v>
      </c>
      <c r="V35" s="31">
        <f>('post-vaccine carriage (0.1)'!DV34*(1-'invasiveness (0.1)'!$F$90)+'post-vaccine carriage (0.1)'!BX34)*EXP('invasiveness (0.1)'!$B35)/1000*(100000/('post-vaccine carriage (0.1)'!BX$47+'post-vaccine carriage (0.1)'!DV$47))</f>
        <v>0</v>
      </c>
      <c r="W35" s="38">
        <f>('post-vaccine carriage (0.1)'!DW34*(1-'invasiveness (0.1)'!$F$90)+'post-vaccine carriage (0.1)'!BY34)*EXP('invasiveness (0.1)'!$B35)/1000*(100000/('post-vaccine carriage (0.1)'!BY$47+'post-vaccine carriage (0.1)'!DW$47))</f>
        <v>8.0691888950161587E-6</v>
      </c>
      <c r="X35" s="31">
        <f>('post-vaccine carriage (0.1)'!DX34*(1-'invasiveness (0.1)'!$F$90)+'post-vaccine carriage (0.1)'!BZ34)*EXP('invasiveness (0.1)'!$C35)/1000*(100000/('post-vaccine carriage (0.1)'!BZ$47+'post-vaccine carriage (0.1)'!DX$47))</f>
        <v>9.2469276541771589E-3</v>
      </c>
      <c r="Y35" s="31">
        <f>('post-vaccine carriage (0.1)'!DY34*(1-'invasiveness (0.1)'!$F$90)+'post-vaccine carriage (0.1)'!CA34)*EXP('invasiveness (0.1)'!$C35)/1000*(100000/('post-vaccine carriage (0.1)'!CA$47+'post-vaccine carriage (0.1)'!DY$47))</f>
        <v>4.6406756949943012E-3</v>
      </c>
      <c r="Z35" s="31">
        <f>('post-vaccine carriage (0.1)'!DZ34*(1-'invasiveness (0.1)'!$F$90)+'post-vaccine carriage (0.1)'!CB34)*EXP('invasiveness (0.1)'!$C35)/1000*(100000/('post-vaccine carriage (0.1)'!CB$47+'post-vaccine carriage (0.1)'!DZ$47))</f>
        <v>1.1609140547207966E-3</v>
      </c>
      <c r="AA35" s="31">
        <f>('post-vaccine carriage (0.1)'!EA34*(1-'invasiveness (0.1)'!$F$90)+'post-vaccine carriage (0.1)'!CC34)*EXP('invasiveness (0.1)'!$C35)/1000*(100000/('post-vaccine carriage (0.1)'!CC$47+'post-vaccine carriage (0.1)'!EA$47))</f>
        <v>3.4849804303347305E-3</v>
      </c>
      <c r="AB35" s="31">
        <f>('post-vaccine carriage (0.1)'!EB34*(1-'invasiveness (0.1)'!$F$90)+'post-vaccine carriage (0.1)'!CD34)*EXP('invasiveness (0.1)'!$C35)/1000*(100000/('post-vaccine carriage (0.1)'!CD$47+'post-vaccine carriage (0.1)'!EB$47))</f>
        <v>2.316966992651188E-3</v>
      </c>
      <c r="AC35" s="31">
        <f>('post-vaccine carriage (0.1)'!EC34*(1-'invasiveness (0.1)'!$F$90)+'post-vaccine carriage (0.1)'!CE34)*EXP('invasiveness (0.1)'!$C35)/1000*(100000/('post-vaccine carriage (0.1)'!CE$47+'post-vaccine carriage (0.1)'!EC$47))</f>
        <v>2.6669050087845727E-3</v>
      </c>
      <c r="AD35" s="31">
        <f>('post-vaccine carriage (0.1)'!ED34*(1-'invasiveness (0.1)'!$F$90)+'post-vaccine carriage (0.1)'!CF34)*EXP('invasiveness (0.1)'!$C35)/1000*(100000/('post-vaccine carriage (0.1)'!CF$47+'post-vaccine carriage (0.1)'!ED$47))</f>
        <v>2.6705597113789409E-3</v>
      </c>
      <c r="AE35" s="31">
        <f>('post-vaccine carriage (0.1)'!EE34*(1-'invasiveness (0.1)'!$F$90)+'post-vaccine carriage (0.1)'!CG34)*EXP('invasiveness (0.1)'!$C35)/1000*(100000/('post-vaccine carriage (0.1)'!CG$47+'post-vaccine carriage (0.1)'!EE$47))</f>
        <v>1.3823247354210408E-3</v>
      </c>
      <c r="AF35" s="31">
        <f>('post-vaccine carriage (0.1)'!EF34*(1-'invasiveness (0.1)'!$F$90)+'post-vaccine carriage (0.1)'!CH34)*EXP('invasiveness (0.1)'!$C35)/1000*(100000/('post-vaccine carriage (0.1)'!CH$47+'post-vaccine carriage (0.1)'!EF$47))</f>
        <v>1.1515458801445824E-4</v>
      </c>
      <c r="AG35" s="38">
        <f>('post-vaccine carriage (0.1)'!EG34*(1-'invasiveness (0.1)'!$F$90)+'post-vaccine carriage (0.1)'!CI34)*EXP('invasiveness (0.1)'!$C35)/1000*(100000/('post-vaccine carriage (0.1)'!CI$47+'post-vaccine carriage (0.1)'!EG$47))</f>
        <v>1.1526228690219868E-4</v>
      </c>
      <c r="AH35" s="31">
        <f>('post-vaccine carriage (0.1)'!EH34*(1-'invasiveness (0.1)'!$F$90)+'post-vaccine carriage (0.1)'!CJ34)*EXP('invasiveness (0.1)'!$D35)/1000*(100000/('post-vaccine carriage (0.1)'!CJ$47+'post-vaccine carriage (0.1)'!EH$47))</f>
        <v>1.2649626187574429E-2</v>
      </c>
      <c r="AI35" s="31">
        <f>('post-vaccine carriage (0.1)'!EI34*(1-'invasiveness (0.1)'!$F$90)+'post-vaccine carriage (0.1)'!CK34)*EXP('invasiveness (0.1)'!$D35)/1000*(100000/('post-vaccine carriage (0.1)'!CK$47+'post-vaccine carriage (0.1)'!EI$47))</f>
        <v>3.1637039864736418E-3</v>
      </c>
      <c r="AJ35" s="31">
        <f>('post-vaccine carriage (0.1)'!EJ34*(1-'invasiveness (0.1)'!$F$90)+'post-vaccine carriage (0.1)'!CL34)*EXP('invasiveness (0.1)'!$D35)/1000*(100000/('post-vaccine carriage (0.1)'!CL$47+'post-vaccine carriage (0.1)'!EJ$47))</f>
        <v>2.106997646110428E-3</v>
      </c>
      <c r="AK35" s="31">
        <f>('post-vaccine carriage (0.1)'!EK34*(1-'invasiveness (0.1)'!$F$90)+'post-vaccine carriage (0.1)'!CM34)*EXP('invasiveness (0.1)'!$D35)/1000*(100000/('post-vaccine carriage (0.1)'!CM$47+'post-vaccine carriage (0.1)'!EK$47))</f>
        <v>6.3411004010984753E-3</v>
      </c>
      <c r="AL35" s="31">
        <f>('post-vaccine carriage (0.1)'!EL34*(1-'invasiveness (0.1)'!$F$90)+'post-vaccine carriage (0.1)'!CN34)*EXP('invasiveness (0.1)'!$D35)/1000*(100000/('post-vaccine carriage (0.1)'!CN$47+'post-vaccine carriage (0.1)'!EL$47))</f>
        <v>3.1747409602942756E-3</v>
      </c>
      <c r="AM35" s="31">
        <f>('post-vaccine carriage (0.1)'!EM34*(1-'invasiveness (0.1)'!$F$90)+'post-vaccine carriage (0.1)'!CO34)*EXP('invasiveness (0.1)'!$D35)/1000*(100000/('post-vaccine carriage (0.1)'!CO$47+'post-vaccine carriage (0.1)'!EM$47))</f>
        <v>9.5291784666509654E-3</v>
      </c>
      <c r="AN35" s="31">
        <f>('post-vaccine carriage (0.1)'!EN34*(1-'invasiveness (0.1)'!$F$90)+'post-vaccine carriage (0.1)'!CP34)*EXP('invasiveness (0.1)'!$D35)/1000*(100000/('post-vaccine carriage (0.1)'!CP$47+'post-vaccine carriage (0.1)'!EN$47))</f>
        <v>1.4841828995153043E-2</v>
      </c>
      <c r="AO35" s="31">
        <f>('post-vaccine carriage (0.1)'!EO34*(1-'invasiveness (0.1)'!$F$90)+'post-vaccine carriage (0.1)'!CQ34)*EXP('invasiveness (0.1)'!$D35)/1000*(100000/('post-vaccine carriage (0.1)'!CQ$47+'post-vaccine carriage (0.1)'!EO$47))</f>
        <v>1.0625755719767115E-3</v>
      </c>
      <c r="AP35" s="31">
        <f>('post-vaccine carriage (0.1)'!EP34*(1-'invasiveness (0.1)'!$F$90)+'post-vaccine carriage (0.1)'!CR34)*EXP('invasiveness (0.1)'!$D35)/1000*(100000/('post-vaccine carriage (0.1)'!CR$47+'post-vaccine carriage (0.1)'!EP$47))</f>
        <v>3.1843319057960231E-3</v>
      </c>
      <c r="AQ35" s="38">
        <f>('post-vaccine carriage (0.1)'!EQ34*(1-'invasiveness (0.1)'!$F$90)+'post-vaccine carriage (0.1)'!CS34)*EXP('invasiveness (0.1)'!$D35)/1000*(100000/('post-vaccine carriage (0.1)'!CS$47+'post-vaccine carriage (0.1)'!EQ$47))</f>
        <v>1.8169730675062174E-3</v>
      </c>
      <c r="AR35" s="31">
        <f>('post-vaccine carriage (0.1)'!ER34*(1-'invasiveness (0.1)'!$F$90)+'post-vaccine carriage (0.1)'!CT34)*EXP('invasiveness (0.1)'!$E35)/1000*(100000/('post-vaccine carriage (0.1)'!CT$47+'post-vaccine carriage (0.1)'!ER$47))</f>
        <v>2.6152149306446476E-4</v>
      </c>
      <c r="AS35" s="31">
        <f>('post-vaccine carriage (0.1)'!ES34*(1-'invasiveness (0.1)'!$F$90)+'post-vaccine carriage (0.1)'!CU34)*EXP('invasiveness (0.1)'!$E35)/1000*(100000/('post-vaccine carriage (0.1)'!CU$47+'post-vaccine carriage (0.1)'!ES$47))</f>
        <v>2.6156772452987174E-4</v>
      </c>
      <c r="AT35" s="31">
        <f>('post-vaccine carriage (0.1)'!ET34*(1-'invasiveness (0.1)'!$F$90)+'post-vaccine carriage (0.1)'!CV34)*EXP('invasiveness (0.1)'!$E35)/1000*(100000/('post-vaccine carriage (0.1)'!CV$47+'post-vaccine carriage (0.1)'!ET$47))</f>
        <v>2.9158440514598595E-5</v>
      </c>
      <c r="AU35" s="31">
        <f>('post-vaccine carriage (0.1)'!EU34*(1-'invasiveness (0.1)'!$F$90)+'post-vaccine carriage (0.1)'!CW34)*EXP('invasiveness (0.1)'!$E35)/1000*(100000/('post-vaccine carriage (0.1)'!CW$47+'post-vaccine carriage (0.1)'!EU$47))</f>
        <v>4.0758306133956878E-4</v>
      </c>
      <c r="AV35" s="31">
        <f>('post-vaccine carriage (0.1)'!EV34*(1-'invasiveness (0.1)'!$F$90)+'post-vaccine carriage (0.1)'!CX34)*EXP('invasiveness (0.1)'!$E35)/1000*(100000/('post-vaccine carriage (0.1)'!CX$47+'post-vaccine carriage (0.1)'!EV$47))</f>
        <v>4.071607541785543E-4</v>
      </c>
      <c r="AW35" s="31">
        <f>('post-vaccine carriage (0.1)'!EW34*(1-'invasiveness (0.1)'!$F$90)+'post-vaccine carriage (0.1)'!CY34)*EXP('invasiveness (0.1)'!$E35)/1000*(100000/('post-vaccine carriage (0.1)'!CY$47+'post-vaccine carriage (0.1)'!EW$47))</f>
        <v>1.7492848228867994E-4</v>
      </c>
      <c r="AX35" s="31">
        <f>('post-vaccine carriage (0.1)'!EX34*(1-'invasiveness (0.1)'!$F$90)+'post-vaccine carriage (0.1)'!CZ34)*EXP('invasiveness (0.1)'!$E35)/1000*(100000/('post-vaccine carriage (0.1)'!CZ$47+'post-vaccine carriage (0.1)'!EX$47))</f>
        <v>6.7082259634528485E-4</v>
      </c>
      <c r="AY35" s="31">
        <f>('post-vaccine carriage (0.1)'!EY34*(1-'invasiveness (0.1)'!$F$90)+'post-vaccine carriage (0.1)'!DA34)*EXP('invasiveness (0.1)'!$E35)/1000*(100000/('post-vaccine carriage (0.1)'!DA$47+'post-vaccine carriage (0.1)'!EY$47))</f>
        <v>2.3348048898968907E-4</v>
      </c>
      <c r="AZ35" s="31">
        <f>('post-vaccine carriage (0.1)'!EZ34*(1-'invasiveness (0.1)'!$F$90)+'post-vaccine carriage (0.1)'!DB34)*EXP('invasiveness (0.1)'!$E35)/1000*(100000/('post-vaccine carriage (0.1)'!DB$47+'post-vaccine carriage (0.1)'!EZ$47))</f>
        <v>5.8470954691097316E-5</v>
      </c>
      <c r="BA35" s="38">
        <f>('post-vaccine carriage (0.1)'!FA34*(1-'invasiveness (0.1)'!$F$90)+'post-vaccine carriage (0.1)'!DC34)*EXP('invasiveness (0.1)'!$E35)/1000*(100000/('post-vaccine carriage (0.1)'!DC$47+'post-vaccine carriage (0.1)'!FA$47))</f>
        <v>4.2132110144115555E-4</v>
      </c>
      <c r="BB35" s="31">
        <f>('post-vaccine carriage (0.1)'!DN34*(1-'invasiveness (0.1)'!$F$90)+'post-vaccine carriage (0.1)'!BP34)*EXP('invasiveness (0.1)'!$B35-1.96*$J35)/1000*(100000/('post-vaccine carriage (0.1)'!BP$47+'post-vaccine carriage (0.1)'!DN$47))</f>
        <v>0</v>
      </c>
      <c r="BC35" s="31">
        <f>('post-vaccine carriage (0.1)'!DO34*(1-'invasiveness (0.1)'!$F$90)+'post-vaccine carriage (0.1)'!BQ34)*EXP('invasiveness (0.1)'!$B35-1.96*$J35)/1000*(100000/('post-vaccine carriage (0.1)'!BQ$47+'post-vaccine carriage (0.1)'!DO$47))</f>
        <v>0</v>
      </c>
      <c r="BD35" s="31">
        <f>('post-vaccine carriage (0.1)'!DP34*(1-'invasiveness (0.1)'!$F$90)+'post-vaccine carriage (0.1)'!BR34)*EXP('invasiveness (0.1)'!$B35-1.96*$J35)/1000*(100000/('post-vaccine carriage (0.1)'!BR$47+'post-vaccine carriage (0.1)'!DP$47))</f>
        <v>4.9021136737728216E-15</v>
      </c>
      <c r="BE35" s="31">
        <f>('post-vaccine carriage (0.1)'!DQ34*(1-'invasiveness (0.1)'!$F$90)+'post-vaccine carriage (0.1)'!BS34)*EXP('invasiveness (0.1)'!$B35-1.96*$J35)/1000*(100000/('post-vaccine carriage (0.1)'!BS$47+'post-vaccine carriage (0.1)'!DQ$47))</f>
        <v>1.128617553328367E-13</v>
      </c>
      <c r="BF35" s="31">
        <f>('post-vaccine carriage (0.1)'!DR34*(1-'invasiveness (0.1)'!$F$90)+'post-vaccine carriage (0.1)'!BT34)*EXP('invasiveness (0.1)'!$B35-1.96*$J35)/1000*(100000/('post-vaccine carriage (0.1)'!BT$47+'post-vaccine carriage (0.1)'!DR$47))</f>
        <v>9.751439364618816E-15</v>
      </c>
      <c r="BG35" s="31">
        <f>('post-vaccine carriage (0.1)'!DS34*(1-'invasiveness (0.1)'!$F$90)+'post-vaccine carriage (0.1)'!BU34)*EXP('invasiveness (0.1)'!$B35-1.96*$J35)/1000*(100000/('post-vaccine carriage (0.1)'!BU$47+'post-vaccine carriage (0.1)'!DS$47))</f>
        <v>9.7223575983382236E-15</v>
      </c>
      <c r="BH35" s="31">
        <f>('post-vaccine carriage (0.1)'!DT34*(1-'invasiveness (0.1)'!$F$90)+'post-vaccine carriage (0.1)'!BV34)*EXP('invasiveness (0.1)'!$B35-1.96*$J35)/1000*(100000/('post-vaccine carriage (0.1)'!BV$47+'post-vaccine carriage (0.1)'!DT$47))</f>
        <v>5.8860767875347925E-14</v>
      </c>
      <c r="BI35" s="31">
        <f>('post-vaccine carriage (0.1)'!DU34*(1-'invasiveness (0.1)'!$F$90)+'post-vaccine carriage (0.1)'!BW34)*EXP('invasiveness (0.1)'!$B35-1.96*$J35)/1000*(100000/('post-vaccine carriage (0.1)'!BW$47+'post-vaccine carriage (0.1)'!DU$47))</f>
        <v>0</v>
      </c>
      <c r="BJ35" s="31">
        <f>('post-vaccine carriage (0.1)'!DV34*(1-'invasiveness (0.1)'!$F$90)+'post-vaccine carriage (0.1)'!BX34)*EXP('invasiveness (0.1)'!$B35-1.96*$J35)/1000*(100000/('post-vaccine carriage (0.1)'!BX$47+'post-vaccine carriage (0.1)'!DV$47))</f>
        <v>0</v>
      </c>
      <c r="BK35" s="38">
        <f>('post-vaccine carriage (0.1)'!DW34*(1-'invasiveness (0.1)'!$F$90)+'post-vaccine carriage (0.1)'!BY34)*EXP('invasiveness (0.1)'!$B35-1.96*$J35)/1000*(100000/('post-vaccine carriage (0.1)'!BY$47+'post-vaccine carriage (0.1)'!DW$47))</f>
        <v>1.9925385915290385E-14</v>
      </c>
      <c r="BL35" s="31">
        <f>('post-vaccine carriage (0.1)'!DX34*(1-'invasiveness (0.1)'!$F$90)+'post-vaccine carriage (0.1)'!BZ34)*EXP('invasiveness (0.1)'!$C35-1.96*$K35)/1000*(100000/('post-vaccine carriage (0.1)'!BZ$47+'post-vaccine carriage (0.1)'!DX$47))</f>
        <v>1.3285274697426771E-270</v>
      </c>
      <c r="BM35" s="31">
        <f>('post-vaccine carriage (0.1)'!DY34*(1-'invasiveness (0.1)'!$F$90)+'post-vaccine carriage (0.1)'!CA34)*EXP('invasiveness (0.1)'!$C35-1.96*$K35)/1000*(100000/('post-vaccine carriage (0.1)'!CA$47+'post-vaccine carriage (0.1)'!DY$47))</f>
        <v>6.6673660371745785E-271</v>
      </c>
      <c r="BN35" s="31">
        <f>('post-vaccine carriage (0.1)'!DZ34*(1-'invasiveness (0.1)'!$F$90)+'post-vaccine carriage (0.1)'!CB34)*EXP('invasiveness (0.1)'!$C35-1.96*$K35)/1000*(100000/('post-vaccine carriage (0.1)'!CB$47+'post-vaccine carriage (0.1)'!DZ$47))</f>
        <v>1.667912056184649E-271</v>
      </c>
      <c r="BO35" s="31">
        <f>('post-vaccine carriage (0.1)'!EA34*(1-'invasiveness (0.1)'!$F$90)+'post-vaccine carriage (0.1)'!CC34)*EXP('invasiveness (0.1)'!$C35-1.96*$K35)/1000*(100000/('post-vaccine carriage (0.1)'!CC$47+'post-vaccine carriage (0.1)'!EA$47))</f>
        <v>5.0069519372998042E-271</v>
      </c>
      <c r="BP35" s="31">
        <f>('post-vaccine carriage (0.1)'!EB34*(1-'invasiveness (0.1)'!$F$90)+'post-vaccine carriage (0.1)'!CD34)*EXP('invasiveness (0.1)'!$C35-1.96*$K35)/1000*(100000/('post-vaccine carriage (0.1)'!CD$47+'post-vaccine carriage (0.1)'!EB$47))</f>
        <v>3.328840033514995E-271</v>
      </c>
      <c r="BQ35" s="31">
        <f>('post-vaccine carriage (0.1)'!EC34*(1-'invasiveness (0.1)'!$F$90)+'post-vaccine carriage (0.1)'!CE34)*EXP('invasiveness (0.1)'!$C35-1.96*$K35)/1000*(100000/('post-vaccine carriage (0.1)'!CE$47+'post-vaccine carriage (0.1)'!EC$47))</f>
        <v>3.831604069881653E-271</v>
      </c>
      <c r="BR35" s="31">
        <f>('post-vaccine carriage (0.1)'!ED34*(1-'invasiveness (0.1)'!$F$90)+'post-vaccine carriage (0.1)'!CF34)*EXP('invasiveness (0.1)'!$C35-1.96*$K35)/1000*(100000/('post-vaccine carriage (0.1)'!CF$47+'post-vaccine carriage (0.1)'!ED$47))</f>
        <v>3.8368548655750364E-271</v>
      </c>
      <c r="BS35" s="31">
        <f>('post-vaccine carriage (0.1)'!EE34*(1-'invasiveness (0.1)'!$F$90)+'post-vaccine carriage (0.1)'!CG34)*EXP('invasiveness (0.1)'!$C35-1.96*$K35)/1000*(100000/('post-vaccine carriage (0.1)'!CG$47+'post-vaccine carriage (0.1)'!EE$47))</f>
        <v>1.9860178989094177E-271</v>
      </c>
      <c r="BT35" s="31">
        <f>('post-vaccine carriage (0.1)'!EF34*(1-'invasiveness (0.1)'!$F$90)+'post-vaccine carriage (0.1)'!CH34)*EXP('invasiveness (0.1)'!$C35-1.96*$K35)/1000*(100000/('post-vaccine carriage (0.1)'!CH$47+'post-vaccine carriage (0.1)'!EF$47))</f>
        <v>1.6544525832317887E-272</v>
      </c>
      <c r="BU35" s="38">
        <f>('post-vaccine carriage (0.1)'!EG34*(1-'invasiveness (0.1)'!$F$90)+'post-vaccine carriage (0.1)'!CI34)*EXP('invasiveness (0.1)'!$C35-1.96*$K35)/1000*(100000/('post-vaccine carriage (0.1)'!CI$47+'post-vaccine carriage (0.1)'!EG$47))</f>
        <v>1.6559999180458474E-272</v>
      </c>
      <c r="BV35" s="31">
        <f>('post-vaccine carriage (0.1)'!EH34*(1-'invasiveness (0.1)'!$F$90)+'post-vaccine carriage (0.1)'!CJ34)*EXP('invasiveness (0.1)'!$D35-1.96*$L35)/1000*(100000/('post-vaccine carriage (0.1)'!CJ$47+'post-vaccine carriage (0.1)'!EH$47))</f>
        <v>1.2953327061573047E-272</v>
      </c>
      <c r="BW35" s="31">
        <f>('post-vaccine carriage (0.1)'!EI34*(1-'invasiveness (0.1)'!$F$90)+'post-vaccine carriage (0.1)'!CK34)*EXP('invasiveness (0.1)'!$D35-1.96*$L35)/1000*(100000/('post-vaccine carriage (0.1)'!CK$47+'post-vaccine carriage (0.1)'!EI$47))</f>
        <v>3.2396603547897867E-273</v>
      </c>
      <c r="BX35" s="31">
        <f>('post-vaccine carriage (0.1)'!EJ34*(1-'invasiveness (0.1)'!$F$90)+'post-vaccine carriage (0.1)'!CL34)*EXP('invasiveness (0.1)'!$D35-1.96*$L35)/1000*(100000/('post-vaccine carriage (0.1)'!CL$47+'post-vaccine carriage (0.1)'!EJ$47))</f>
        <v>2.1575838861421945E-273</v>
      </c>
      <c r="BY35" s="31">
        <f>('post-vaccine carriage (0.1)'!EK34*(1-'invasiveness (0.1)'!$F$90)+'post-vaccine carriage (0.1)'!CM34)*EXP('invasiveness (0.1)'!$D35-1.96*$L35)/1000*(100000/('post-vaccine carriage (0.1)'!CM$47+'post-vaccine carriage (0.1)'!EK$47))</f>
        <v>6.4933418749072652E-273</v>
      </c>
      <c r="BZ35" s="31">
        <f>('post-vaccine carriage (0.1)'!EL34*(1-'invasiveness (0.1)'!$F$90)+'post-vaccine carriage (0.1)'!CN34)*EXP('invasiveness (0.1)'!$D35-1.96*$L35)/1000*(100000/('post-vaccine carriage (0.1)'!CN$47+'post-vaccine carriage (0.1)'!EL$47))</f>
        <v>3.2509623118238313E-273</v>
      </c>
      <c r="CA35" s="31">
        <f>('post-vaccine carriage (0.1)'!EM34*(1-'invasiveness (0.1)'!$F$90)+'post-vaccine carriage (0.1)'!CO34)*EXP('invasiveness (0.1)'!$D35-1.96*$L35)/1000*(100000/('post-vaccine carriage (0.1)'!CO$47+'post-vaccine carriage (0.1)'!EM$47))</f>
        <v>9.7579614983308646E-273</v>
      </c>
      <c r="CB35" s="31">
        <f>('post-vaccine carriage (0.1)'!EN34*(1-'invasiveness (0.1)'!$F$90)+'post-vaccine carriage (0.1)'!CP34)*EXP('invasiveness (0.1)'!$D35-1.96*$L35)/1000*(100000/('post-vaccine carriage (0.1)'!CP$47+'post-vaccine carriage (0.1)'!EN$47))</f>
        <v>1.5198161772954307E-272</v>
      </c>
      <c r="CC35" s="31">
        <f>('post-vaccine carriage (0.1)'!EO34*(1-'invasiveness (0.1)'!$F$90)+'post-vaccine carriage (0.1)'!CQ34)*EXP('invasiveness (0.1)'!$D35-1.96*$L35)/1000*(100000/('post-vaccine carriage (0.1)'!CQ$47+'post-vaccine carriage (0.1)'!EO$47))</f>
        <v>1.0880866127864309E-273</v>
      </c>
      <c r="CD35" s="31">
        <f>('post-vaccine carriage (0.1)'!EP34*(1-'invasiveness (0.1)'!$F$90)+'post-vaccine carriage (0.1)'!CR34)*EXP('invasiveness (0.1)'!$D35-1.96*$L35)/1000*(100000/('post-vaccine carriage (0.1)'!CR$47+'post-vaccine carriage (0.1)'!EP$47))</f>
        <v>3.2607835233024671E-273</v>
      </c>
      <c r="CE35" s="38">
        <f>('post-vaccine carriage (0.1)'!EQ34*(1-'invasiveness (0.1)'!$F$90)+'post-vaccine carriage (0.1)'!CS34)*EXP('invasiveness (0.1)'!$D35-1.96*$L35)/1000*(100000/('post-vaccine carriage (0.1)'!CS$47+'post-vaccine carriage (0.1)'!EQ$47))</f>
        <v>1.8605961991664742E-273</v>
      </c>
      <c r="CF35" s="31">
        <f>('post-vaccine carriage (0.1)'!ER34*(1-'invasiveness (0.1)'!$F$90)+'post-vaccine carriage (0.1)'!CT34)*EXP('invasiveness (0.1)'!$E35-1.96*$M35)/1000*(100000/('post-vaccine carriage (0.1)'!CT$47+'post-vaccine carriage (0.1)'!ER$47))</f>
        <v>9.3199971017157396E-274</v>
      </c>
      <c r="CG35" s="31">
        <f>('post-vaccine carriage (0.1)'!ES34*(1-'invasiveness (0.1)'!$F$90)+'post-vaccine carriage (0.1)'!CU34)*EXP('invasiveness (0.1)'!$E35-1.96*$M35)/1000*(100000/('post-vaccine carriage (0.1)'!CU$47+'post-vaccine carriage (0.1)'!ES$47))</f>
        <v>9.3216446799646701E-274</v>
      </c>
      <c r="CH35" s="31">
        <f>('post-vaccine carriage (0.1)'!ET34*(1-'invasiveness (0.1)'!$F$90)+'post-vaccine carriage (0.1)'!CV34)*EXP('invasiveness (0.1)'!$E35-1.96*$M35)/1000*(100000/('post-vaccine carriage (0.1)'!CV$47+'post-vaccine carriage (0.1)'!ET$47))</f>
        <v>1.0391366992525619E-274</v>
      </c>
      <c r="CI35" s="31">
        <f>('post-vaccine carriage (0.1)'!EU34*(1-'invasiveness (0.1)'!$F$90)+'post-vaccine carriage (0.1)'!CW34)*EXP('invasiveness (0.1)'!$E35-1.96*$M35)/1000*(100000/('post-vaccine carriage (0.1)'!CW$47+'post-vaccine carriage (0.1)'!EU$47))</f>
        <v>1.4525280143826807E-273</v>
      </c>
      <c r="CJ35" s="31">
        <f>('post-vaccine carriage (0.1)'!EV34*(1-'invasiveness (0.1)'!$F$90)+'post-vaccine carriage (0.1)'!CX34)*EXP('invasiveness (0.1)'!$E35-1.96*$M35)/1000*(100000/('post-vaccine carriage (0.1)'!CX$47+'post-vaccine carriage (0.1)'!EV$47))</f>
        <v>1.4510230132179319E-273</v>
      </c>
      <c r="CK35" s="31">
        <f>('post-vaccine carriage (0.1)'!EW34*(1-'invasiveness (0.1)'!$F$90)+'post-vaccine carriage (0.1)'!CY34)*EXP('invasiveness (0.1)'!$E35-1.96*$M35)/1000*(100000/('post-vaccine carriage (0.1)'!CY$47+'post-vaccine carriage (0.1)'!EW$47))</f>
        <v>6.2340304379348094E-274</v>
      </c>
      <c r="CL35" s="31">
        <f>('post-vaccine carriage (0.1)'!EX34*(1-'invasiveness (0.1)'!$F$90)+'post-vaccine carriage (0.1)'!CZ34)*EXP('invasiveness (0.1)'!$E35-1.96*$M35)/1000*(100000/('post-vaccine carriage (0.1)'!CZ$47+'post-vaccine carriage (0.1)'!EX$47))</f>
        <v>2.3906504128753794E-273</v>
      </c>
      <c r="CM35" s="31">
        <f>('post-vaccine carriage (0.1)'!EY34*(1-'invasiveness (0.1)'!$F$90)+'post-vaccine carriage (0.1)'!DA34)*EXP('invasiveness (0.1)'!$E35-1.96*$M35)/1000*(100000/('post-vaccine carriage (0.1)'!DA$47+'post-vaccine carriage (0.1)'!EY$47))</f>
        <v>8.3206831499493038E-274</v>
      </c>
      <c r="CN35" s="31">
        <f>('post-vaccine carriage (0.1)'!EZ34*(1-'invasiveness (0.1)'!$F$90)+'post-vaccine carriage (0.1)'!DB34)*EXP('invasiveness (0.1)'!$E35-1.96*$M35)/1000*(100000/('post-vaccine carriage (0.1)'!DB$47+'post-vaccine carriage (0.1)'!EZ$47))</f>
        <v>2.0837642132964189E-274</v>
      </c>
      <c r="CO35" s="38">
        <f>('post-vaccine carriage (0.1)'!FA34*(1-'invasiveness (0.1)'!$F$90)+'post-vaccine carriage (0.1)'!DC34)*EXP('invasiveness (0.1)'!$E35-1.96*$M35)/1000*(100000/('post-vaccine carriage (0.1)'!DC$47+'post-vaccine carriage (0.1)'!FA$47))</f>
        <v>1.501487085558709E-273</v>
      </c>
      <c r="CP35" s="31">
        <f>('post-vaccine carriage (0.1)'!DN34*(1-'invasiveness (0.1)'!$F$90)+'post-vaccine carriage (0.1)'!BP34)*MIN(1000, EXP('invasiveness (0.1)'!$B35+1.96*$J35))/1000*(100000/('post-vaccine carriage (0.1)'!BP$47+'post-vaccine carriage (0.1)'!DN$47))</f>
        <v>0</v>
      </c>
      <c r="CQ35" s="31">
        <f>('post-vaccine carriage (0.1)'!DO34*(1-'invasiveness (0.1)'!$F$90)+'post-vaccine carriage (0.1)'!BQ34)*MIN(1000, EXP('invasiveness (0.1)'!$B35+1.96*$J35))/1000*(100000/('post-vaccine carriage (0.1)'!BQ$47+'post-vaccine carriage (0.1)'!DO$47))</f>
        <v>0</v>
      </c>
      <c r="CR35" s="31">
        <f>('post-vaccine carriage (0.1)'!DP34*(1-'invasiveness (0.1)'!$F$90)+'post-vaccine carriage (0.1)'!BR34)*MIN(1000, EXP('invasiveness (0.1)'!$B35+1.96*$J35))/1000*(100000/('post-vaccine carriage (0.1)'!BR$47+'post-vaccine carriage (0.1)'!DP$47))</f>
        <v>0.66831517743767943</v>
      </c>
      <c r="CS35" s="31">
        <f>('post-vaccine carriage (0.1)'!DQ34*(1-'invasiveness (0.1)'!$F$90)+'post-vaccine carriage (0.1)'!BS34)*MIN(1000, EXP('invasiveness (0.1)'!$B35+1.96*$J35))/1000*(100000/('post-vaccine carriage (0.1)'!BS$47+'post-vaccine carriage (0.1)'!DQ$47))</f>
        <v>15.386673802515386</v>
      </c>
      <c r="CT35" s="31">
        <f>('post-vaccine carriage (0.1)'!DR34*(1-'invasiveness (0.1)'!$F$90)+'post-vaccine carriage (0.1)'!BT34)*MIN(1000, EXP('invasiveness (0.1)'!$B35+1.96*$J35))/1000*(100000/('post-vaccine carriage (0.1)'!BT$47+'post-vaccine carriage (0.1)'!DR$47))</f>
        <v>1.3294336612603028</v>
      </c>
      <c r="CU35" s="31">
        <f>('post-vaccine carriage (0.1)'!DS34*(1-'invasiveness (0.1)'!$F$90)+'post-vaccine carriage (0.1)'!BU34)*MIN(1000, EXP('invasiveness (0.1)'!$B35+1.96*$J35))/1000*(100000/('post-vaccine carriage (0.1)'!BU$47+'post-vaccine carriage (0.1)'!DS$47))</f>
        <v>1.3254688846179332</v>
      </c>
      <c r="CV35" s="31">
        <f>('post-vaccine carriage (0.1)'!DT34*(1-'invasiveness (0.1)'!$F$90)+'post-vaccine carriage (0.1)'!BV34)*MIN(1000, EXP('invasiveness (0.1)'!$B35+1.96*$J35))/1000*(100000/('post-vaccine carriage (0.1)'!BV$47+'post-vaccine carriage (0.1)'!DT$47))</f>
        <v>8.0246088003209834</v>
      </c>
      <c r="CW35" s="31">
        <f>('post-vaccine carriage (0.1)'!DU34*(1-'invasiveness (0.1)'!$F$90)+'post-vaccine carriage (0.1)'!BW34)*MIN(1000, EXP('invasiveness (0.1)'!$B35+1.96*$J35))/1000*(100000/('post-vaccine carriage (0.1)'!BW$47+'post-vaccine carriage (0.1)'!DU$47))</f>
        <v>0</v>
      </c>
      <c r="CX35" s="31">
        <f>('post-vaccine carriage (0.1)'!DV34*(1-'invasiveness (0.1)'!$F$90)+'post-vaccine carriage (0.1)'!BX34)*MIN(1000, EXP('invasiveness (0.1)'!$B35+1.96*$J35))/1000*(100000/('post-vaccine carriage (0.1)'!BX$47+'post-vaccine carriage (0.1)'!DV$47))</f>
        <v>0</v>
      </c>
      <c r="CY35" s="38">
        <f>('post-vaccine carriage (0.1)'!DW34*(1-'invasiveness (0.1)'!$F$90)+'post-vaccine carriage (0.1)'!BY34)*MIN(1000, EXP('invasiveness (0.1)'!$B35+1.96*$J35))/1000*(100000/('post-vaccine carriage (0.1)'!BY$47+'post-vaccine carriage (0.1)'!DW$47))</f>
        <v>2.7164685908319179</v>
      </c>
      <c r="CZ35" s="31">
        <f>('post-vaccine carriage (0.1)'!DX34*(1-'invasiveness (0.1)'!$F$90)+'post-vaccine carriage (0.1)'!BZ34)*MIN(1000, EXP('invasiveness (0.1)'!$C35+1.96*$K35))/1000*(100000/('post-vaccine carriage (0.1)'!BZ$47+'post-vaccine carriage (0.1)'!DX$47))</f>
        <v>34.104958008270451</v>
      </c>
      <c r="DA35" s="31">
        <f>('post-vaccine carriage (0.1)'!DY34*(1-'invasiveness (0.1)'!$F$90)+'post-vaccine carriage (0.1)'!CA34)*MIN(1000, EXP('invasiveness (0.1)'!$C35+1.96*$K35))/1000*(100000/('post-vaccine carriage (0.1)'!CA$47+'post-vaccine carriage (0.1)'!DY$47))</f>
        <v>17.115960633290545</v>
      </c>
      <c r="DB35" s="31">
        <f>('post-vaccine carriage (0.1)'!DZ34*(1-'invasiveness (0.1)'!$F$90)+'post-vaccine carriage (0.1)'!CB34)*MIN(1000, EXP('invasiveness (0.1)'!$C35+1.96*$K35))/1000*(100000/('post-vaccine carriage (0.1)'!CB$47+'post-vaccine carriage (0.1)'!DZ$47))</f>
        <v>4.281738385784629</v>
      </c>
      <c r="DC35" s="31">
        <f>('post-vaccine carriage (0.1)'!EA34*(1-'invasiveness (0.1)'!$F$90)+'post-vaccine carriage (0.1)'!CC34)*MIN(1000, EXP('invasiveness (0.1)'!$C35+1.96*$K35))/1000*(100000/('post-vaccine carriage (0.1)'!CC$47+'post-vaccine carriage (0.1)'!EA$47))</f>
        <v>12.853470437017995</v>
      </c>
      <c r="DD35" s="31">
        <f>('post-vaccine carriage (0.1)'!EB34*(1-'invasiveness (0.1)'!$F$90)+'post-vaccine carriage (0.1)'!CD34)*MIN(1000, EXP('invasiveness (0.1)'!$C35+1.96*$K35))/1000*(100000/('post-vaccine carriage (0.1)'!CD$47+'post-vaccine carriage (0.1)'!EB$47))</f>
        <v>8.5455477696120319</v>
      </c>
      <c r="DE35" s="31">
        <f>('post-vaccine carriage (0.1)'!EC34*(1-'invasiveness (0.1)'!$F$90)+'post-vaccine carriage (0.1)'!CE34)*MIN(1000, EXP('invasiveness (0.1)'!$C35+1.96*$K35))/1000*(100000/('post-vaccine carriage (0.1)'!CE$47+'post-vaccine carriage (0.1)'!EC$47))</f>
        <v>9.8362057905315829</v>
      </c>
      <c r="DF35" s="31">
        <f>('post-vaccine carriage (0.1)'!ED34*(1-'invasiveness (0.1)'!$F$90)+'post-vaccine carriage (0.1)'!CF34)*MIN(1000, EXP('invasiveness (0.1)'!$C35+1.96*$K35))/1000*(100000/('post-vaccine carriage (0.1)'!CF$47+'post-vaccine carriage (0.1)'!ED$47))</f>
        <v>9.849685238319557</v>
      </c>
      <c r="DG35" s="31">
        <f>('post-vaccine carriage (0.1)'!EE34*(1-'invasiveness (0.1)'!$F$90)+'post-vaccine carriage (0.1)'!CG34)*MIN(1000, EXP('invasiveness (0.1)'!$C35+1.96*$K35))/1000*(100000/('post-vaccine carriage (0.1)'!CG$47+'post-vaccine carriage (0.1)'!EE$47))</f>
        <v>5.0983557802608654</v>
      </c>
      <c r="DH35" s="31">
        <f>('post-vaccine carriage (0.1)'!EF34*(1-'invasiveness (0.1)'!$F$90)+'post-vaccine carriage (0.1)'!CH34)*MIN(1000, EXP('invasiveness (0.1)'!$C35+1.96*$K35))/1000*(100000/('post-vaccine carriage (0.1)'!CH$47+'post-vaccine carriage (0.1)'!EF$47))</f>
        <v>0.42471862391165843</v>
      </c>
      <c r="DI35" s="38">
        <f>('post-vaccine carriage (0.1)'!EG34*(1-'invasiveness (0.1)'!$F$90)+'post-vaccine carriage (0.1)'!CI34)*MIN(1000, EXP('invasiveness (0.1)'!$C35+1.96*$K35))/1000*(100000/('post-vaccine carriage (0.1)'!CI$47+'post-vaccine carriage (0.1)'!EG$47))</f>
        <v>0.4251158440675083</v>
      </c>
      <c r="DJ35" s="31">
        <f>('post-vaccine carriage (0.1)'!EH34*(1-'invasiveness (0.1)'!$F$90)+'post-vaccine carriage (0.1)'!CJ34)*MIN(1000, EXP('invasiveness (0.1)'!$D35+1.96*$L35))/1000*(100000/('post-vaccine carriage (0.1)'!CJ$47+'post-vaccine carriage (0.1)'!EH$47))</f>
        <v>25.901143967191885</v>
      </c>
      <c r="DK35" s="31">
        <f>('post-vaccine carriage (0.1)'!EI34*(1-'invasiveness (0.1)'!$F$90)+'post-vaccine carriage (0.1)'!CK34)*MIN(1000, EXP('invasiveness (0.1)'!$D35+1.96*$L35))/1000*(100000/('post-vaccine carriage (0.1)'!CK$47+'post-vaccine carriage (0.1)'!EI$47))</f>
        <v>6.4779426054285159</v>
      </c>
      <c r="DL35" s="31">
        <f>('post-vaccine carriage (0.1)'!EJ34*(1-'invasiveness (0.1)'!$F$90)+'post-vaccine carriage (0.1)'!CL34)*MIN(1000, EXP('invasiveness (0.1)'!$D35+1.96*$L35))/1000*(100000/('post-vaccine carriage (0.1)'!CL$47+'post-vaccine carriage (0.1)'!EJ$47))</f>
        <v>4.314249967643125</v>
      </c>
      <c r="DM35" s="31">
        <f>('post-vaccine carriage (0.1)'!EK34*(1-'invasiveness (0.1)'!$F$90)+'post-vaccine carriage (0.1)'!CM34)*MIN(1000, EXP('invasiveness (0.1)'!$D35+1.96*$L35))/1000*(100000/('post-vaccine carriage (0.1)'!CM$47+'post-vaccine carriage (0.1)'!EK$47))</f>
        <v>12.983921577113675</v>
      </c>
      <c r="DN35" s="31">
        <f>('post-vaccine carriage (0.1)'!EL34*(1-'invasiveness (0.1)'!$F$90)+'post-vaccine carriage (0.1)'!CN34)*MIN(1000, EXP('invasiveness (0.1)'!$D35+1.96*$L35))/1000*(100000/('post-vaccine carriage (0.1)'!CN$47+'post-vaccine carriage (0.1)'!EL$47))</f>
        <v>6.5005417118093174</v>
      </c>
      <c r="DO35" s="31">
        <f>('post-vaccine carriage (0.1)'!EM34*(1-'invasiveness (0.1)'!$F$90)+'post-vaccine carriage (0.1)'!CO34)*MIN(1000, EXP('invasiveness (0.1)'!$D35+1.96*$L35))/1000*(100000/('post-vaccine carriage (0.1)'!CO$47+'post-vaccine carriage (0.1)'!EM$47))</f>
        <v>19.511772102501844</v>
      </c>
      <c r="DP35" s="31">
        <f>('post-vaccine carriage (0.1)'!EN34*(1-'invasiveness (0.1)'!$F$90)+'post-vaccine carriage (0.1)'!CP34)*MIN(1000, EXP('invasiveness (0.1)'!$D35+1.96*$L35))/1000*(100000/('post-vaccine carriage (0.1)'!CP$47+'post-vaccine carriage (0.1)'!EN$47))</f>
        <v>30.389858470087695</v>
      </c>
      <c r="DQ35" s="31">
        <f>('post-vaccine carriage (0.1)'!EO34*(1-'invasiveness (0.1)'!$F$90)+'post-vaccine carriage (0.1)'!CQ34)*MIN(1000, EXP('invasiveness (0.1)'!$D35+1.96*$L35))/1000*(100000/('post-vaccine carriage (0.1)'!CQ$47+'post-vaccine carriage (0.1)'!EO$47))</f>
        <v>2.1757103694356208</v>
      </c>
      <c r="DR35" s="31">
        <f>('post-vaccine carriage (0.1)'!EP34*(1-'invasiveness (0.1)'!$F$90)+'post-vaccine carriage (0.1)'!CR34)*MIN(1000, EXP('invasiveness (0.1)'!$D35+1.96*$L35))/1000*(100000/('post-vaccine carriage (0.1)'!CR$47+'post-vaccine carriage (0.1)'!EP$47))</f>
        <v>6.5201799569668122</v>
      </c>
      <c r="DS35" s="38">
        <f>('post-vaccine carriage (0.1)'!EQ34*(1-'invasiveness (0.1)'!$F$90)+'post-vaccine carriage (0.1)'!CS34)*MIN(1000, EXP('invasiveness (0.1)'!$D35+1.96*$L35))/1000*(100000/('post-vaccine carriage (0.1)'!CS$47+'post-vaccine carriage (0.1)'!EQ$47))</f>
        <v>3.72040092791176</v>
      </c>
      <c r="DT35" s="31">
        <f>('post-vaccine carriage (0.1)'!ER34*(1-'invasiveness (0.1)'!$F$90)+'post-vaccine carriage (0.1)'!CT34)*MIN(1000, EXP('invasiveness (0.1)'!$E35+1.96*$M35))/1000*(100000/('post-vaccine carriage (0.1)'!CT$47+'post-vaccine carriage (0.1)'!ER$47))</f>
        <v>11.362345188046813</v>
      </c>
      <c r="DU35" s="31">
        <f>('post-vaccine carriage (0.1)'!ES34*(1-'invasiveness (0.1)'!$F$90)+'post-vaccine carriage (0.1)'!CU34)*MIN(1000, EXP('invasiveness (0.1)'!$E35+1.96*$M35))/1000*(100000/('post-vaccine carriage (0.1)'!CU$47+'post-vaccine carriage (0.1)'!ES$47))</f>
        <v>11.364353810215292</v>
      </c>
      <c r="DV35" s="31">
        <f>('post-vaccine carriage (0.1)'!ET34*(1-'invasiveness (0.1)'!$F$90)+'post-vaccine carriage (0.1)'!CV34)*MIN(1000, EXP('invasiveness (0.1)'!$E35+1.96*$M35))/1000*(100000/('post-vaccine carriage (0.1)'!CV$47+'post-vaccine carriage (0.1)'!ET$47))</f>
        <v>1.2668490929360494</v>
      </c>
      <c r="DW35" s="31">
        <f>('post-vaccine carriage (0.1)'!EU34*(1-'invasiveness (0.1)'!$F$90)+'post-vaccine carriage (0.1)'!CW34)*MIN(1000, EXP('invasiveness (0.1)'!$E35+1.96*$M35))/1000*(100000/('post-vaccine carriage (0.1)'!CW$47+'post-vaccine carriage (0.1)'!EU$47))</f>
        <v>17.708293805891802</v>
      </c>
      <c r="DX35" s="31">
        <f>('post-vaccine carriage (0.1)'!EV34*(1-'invasiveness (0.1)'!$F$90)+'post-vaccine carriage (0.1)'!CX34)*MIN(1000, EXP('invasiveness (0.1)'!$E35+1.96*$M35))/1000*(100000/('post-vaccine carriage (0.1)'!CX$47+'post-vaccine carriage (0.1)'!EV$47))</f>
        <v>17.689945792951821</v>
      </c>
      <c r="DY35" s="31">
        <f>('post-vaccine carriage (0.1)'!EW34*(1-'invasiveness (0.1)'!$F$90)+'post-vaccine carriage (0.1)'!CY34)*MIN(1000, EXP('invasiveness (0.1)'!$E35+1.96*$M35))/1000*(100000/('post-vaccine carriage (0.1)'!CY$47+'post-vaccine carriage (0.1)'!EW$47))</f>
        <v>7.6001317356167508</v>
      </c>
      <c r="DZ35" s="31">
        <f>('post-vaccine carriage (0.1)'!EX34*(1-'invasiveness (0.1)'!$F$90)+'post-vaccine carriage (0.1)'!CZ34)*MIN(1000, EXP('invasiveness (0.1)'!$E35+1.96*$M35))/1000*(100000/('post-vaccine carriage (0.1)'!CZ$47+'post-vaccine carriage (0.1)'!EX$47))</f>
        <v>29.145282899322055</v>
      </c>
      <c r="EA35" s="31">
        <f>('post-vaccine carriage (0.1)'!EY34*(1-'invasiveness (0.1)'!$F$90)+'post-vaccine carriage (0.1)'!DA34)*MIN(1000, EXP('invasiveness (0.1)'!$E35+1.96*$M35))/1000*(100000/('post-vaccine carriage (0.1)'!DA$47+'post-vaccine carriage (0.1)'!EY$47))</f>
        <v>10.144045445323595</v>
      </c>
      <c r="EB35" s="31">
        <f>('post-vaccine carriage (0.1)'!EZ34*(1-'invasiveness (0.1)'!$F$90)+'post-vaccine carriage (0.1)'!DB34)*MIN(1000, EXP('invasiveness (0.1)'!$E35+1.96*$M35))/1000*(100000/('post-vaccine carriage (0.1)'!DB$47+'post-vaccine carriage (0.1)'!EZ$47))</f>
        <v>2.540392236561325</v>
      </c>
      <c r="EC35" s="38">
        <f>('post-vaccine carriage (0.1)'!FA34*(1-'invasiveness (0.1)'!$F$90)+'post-vaccine carriage (0.1)'!DC34)*MIN(1000, EXP('invasiveness (0.1)'!$E35+1.96*$M35))/1000*(100000/('post-vaccine carriage (0.1)'!DC$47+'post-vaccine carriage (0.1)'!FA$47))</f>
        <v>18.305171530977983</v>
      </c>
      <c r="GE35" s="41">
        <f t="shared" si="18"/>
        <v>0</v>
      </c>
      <c r="GF35" s="41">
        <f t="shared" si="18"/>
        <v>0</v>
      </c>
      <c r="GG35" s="41">
        <f t="shared" si="18"/>
        <v>1.985210288473428E-6</v>
      </c>
      <c r="GH35" s="41">
        <f t="shared" si="18"/>
        <v>4.570565530959606E-5</v>
      </c>
      <c r="GI35" s="41">
        <f t="shared" si="18"/>
        <v>3.9490430133512229E-6</v>
      </c>
      <c r="GJ35" s="41">
        <f t="shared" si="18"/>
        <v>3.9372657626652399E-6</v>
      </c>
      <c r="GK35" s="41">
        <f t="shared" si="18"/>
        <v>2.3836860944037376E-5</v>
      </c>
      <c r="GL35" s="41">
        <f t="shared" si="18"/>
        <v>0</v>
      </c>
      <c r="GM35" s="41">
        <f t="shared" si="18"/>
        <v>0</v>
      </c>
      <c r="GN35" s="41">
        <f t="shared" si="18"/>
        <v>8.0691888750907724E-6</v>
      </c>
      <c r="GO35" s="41">
        <f t="shared" si="14"/>
        <v>9.2469276541771589E-3</v>
      </c>
      <c r="GP35" s="41">
        <f t="shared" si="14"/>
        <v>4.6406756949943012E-3</v>
      </c>
      <c r="GQ35" s="41">
        <f t="shared" si="14"/>
        <v>1.1609140547207966E-3</v>
      </c>
      <c r="GR35" s="41">
        <f t="shared" si="14"/>
        <v>3.4849804303347305E-3</v>
      </c>
      <c r="GS35" s="41">
        <f t="shared" si="14"/>
        <v>2.316966992651188E-3</v>
      </c>
      <c r="GT35" s="41">
        <f t="shared" si="14"/>
        <v>2.6669050087845727E-3</v>
      </c>
      <c r="GU35" s="41">
        <f t="shared" si="10"/>
        <v>2.6705597113789409E-3</v>
      </c>
      <c r="GV35" s="41">
        <f t="shared" si="10"/>
        <v>1.3823247354210408E-3</v>
      </c>
      <c r="GW35" s="41">
        <f t="shared" si="10"/>
        <v>1.1515458801445824E-4</v>
      </c>
      <c r="GX35" s="41">
        <f t="shared" si="10"/>
        <v>1.1526228690219868E-4</v>
      </c>
      <c r="GY35" s="41">
        <f t="shared" si="10"/>
        <v>1.2649626187574429E-2</v>
      </c>
      <c r="GZ35" s="41">
        <f t="shared" ref="GZ35:HJ47" si="20">AI35-BW35</f>
        <v>3.1637039864736418E-3</v>
      </c>
      <c r="HA35" s="41">
        <f t="shared" si="20"/>
        <v>2.106997646110428E-3</v>
      </c>
      <c r="HB35" s="41">
        <f t="shared" si="20"/>
        <v>6.3411004010984753E-3</v>
      </c>
      <c r="HC35" s="41">
        <f t="shared" si="20"/>
        <v>3.1747409602942756E-3</v>
      </c>
      <c r="HD35" s="41">
        <f t="shared" si="20"/>
        <v>9.5291784666509654E-3</v>
      </c>
      <c r="HE35" s="41">
        <f t="shared" si="20"/>
        <v>1.4841828995153043E-2</v>
      </c>
      <c r="HF35" s="41">
        <f t="shared" si="20"/>
        <v>1.0625755719767115E-3</v>
      </c>
      <c r="HG35" s="41">
        <f t="shared" si="20"/>
        <v>3.1843319057960231E-3</v>
      </c>
      <c r="HH35" s="41">
        <f t="shared" si="20"/>
        <v>1.8169730675062174E-3</v>
      </c>
      <c r="HI35" s="41">
        <f t="shared" si="20"/>
        <v>2.6152149306446476E-4</v>
      </c>
      <c r="HJ35" s="41">
        <f t="shared" si="20"/>
        <v>2.6156772452987174E-4</v>
      </c>
      <c r="HK35" s="41">
        <f t="shared" si="15"/>
        <v>2.9158440514598595E-5</v>
      </c>
      <c r="HL35" s="41">
        <f t="shared" si="15"/>
        <v>4.0758306133956878E-4</v>
      </c>
      <c r="HM35" s="41">
        <f t="shared" si="15"/>
        <v>4.071607541785543E-4</v>
      </c>
      <c r="HN35" s="41">
        <f t="shared" si="15"/>
        <v>1.7492848228867994E-4</v>
      </c>
      <c r="HO35" s="41">
        <f t="shared" si="15"/>
        <v>6.7082259634528485E-4</v>
      </c>
      <c r="HP35" s="41">
        <f t="shared" si="12"/>
        <v>2.3348048898968907E-4</v>
      </c>
      <c r="HQ35" s="41">
        <f t="shared" si="7"/>
        <v>5.8470954691097316E-5</v>
      </c>
      <c r="HR35" s="41">
        <f t="shared" si="7"/>
        <v>4.2132110144115555E-4</v>
      </c>
      <c r="HS35" s="41">
        <f t="shared" si="19"/>
        <v>0</v>
      </c>
      <c r="HT35" s="41">
        <f t="shared" si="19"/>
        <v>0</v>
      </c>
      <c r="HU35" s="41">
        <f t="shared" si="19"/>
        <v>0.66831319222738605</v>
      </c>
      <c r="HV35" s="41">
        <f t="shared" si="19"/>
        <v>15.386628096859964</v>
      </c>
      <c r="HW35" s="41">
        <f t="shared" si="19"/>
        <v>1.3294297122172798</v>
      </c>
      <c r="HX35" s="41">
        <f t="shared" si="19"/>
        <v>1.3254649473521609</v>
      </c>
      <c r="HY35" s="41">
        <f t="shared" si="19"/>
        <v>8.0245849634599811</v>
      </c>
      <c r="HZ35" s="41">
        <f t="shared" si="19"/>
        <v>0</v>
      </c>
      <c r="IA35" s="41">
        <f t="shared" si="19"/>
        <v>0</v>
      </c>
      <c r="IB35" s="41">
        <f t="shared" si="16"/>
        <v>2.7164605216430231</v>
      </c>
      <c r="IC35" s="41">
        <f t="shared" si="16"/>
        <v>34.095711080616276</v>
      </c>
      <c r="ID35" s="41">
        <f t="shared" si="16"/>
        <v>17.111319957595551</v>
      </c>
      <c r="IE35" s="41">
        <f t="shared" si="16"/>
        <v>4.2805774717299085</v>
      </c>
      <c r="IF35" s="41">
        <f t="shared" si="16"/>
        <v>12.84998545658766</v>
      </c>
      <c r="IG35" s="41">
        <f t="shared" si="16"/>
        <v>8.5432308026193802</v>
      </c>
      <c r="IH35" s="41">
        <f t="shared" si="16"/>
        <v>9.833538885522799</v>
      </c>
      <c r="II35" s="41">
        <f t="shared" si="11"/>
        <v>9.8470146786081774</v>
      </c>
      <c r="IJ35" s="41">
        <f t="shared" si="11"/>
        <v>5.0969734555254442</v>
      </c>
      <c r="IK35" s="41">
        <f t="shared" si="11"/>
        <v>0.42460346932364396</v>
      </c>
      <c r="IL35" s="41">
        <f t="shared" si="11"/>
        <v>0.42500058178060612</v>
      </c>
      <c r="IM35" s="41">
        <f t="shared" si="11"/>
        <v>25.888494341004311</v>
      </c>
      <c r="IN35" s="41">
        <f t="shared" ref="IN35:IX47" si="21">DK35-AI35</f>
        <v>6.4747789014420425</v>
      </c>
      <c r="IO35" s="41">
        <f t="shared" si="21"/>
        <v>4.3121429699970149</v>
      </c>
      <c r="IP35" s="41">
        <f t="shared" si="21"/>
        <v>12.977580476712577</v>
      </c>
      <c r="IQ35" s="41">
        <f t="shared" si="21"/>
        <v>6.4973669708490229</v>
      </c>
      <c r="IR35" s="41">
        <f t="shared" si="21"/>
        <v>19.502242924035194</v>
      </c>
      <c r="IS35" s="41">
        <f t="shared" si="21"/>
        <v>30.375016641092543</v>
      </c>
      <c r="IT35" s="41">
        <f t="shared" si="21"/>
        <v>2.1746477938636439</v>
      </c>
      <c r="IU35" s="41">
        <f t="shared" si="21"/>
        <v>6.5169956250610159</v>
      </c>
      <c r="IV35" s="41">
        <f t="shared" si="21"/>
        <v>3.7185839548442536</v>
      </c>
      <c r="IW35" s="41">
        <f t="shared" si="21"/>
        <v>11.362083666553749</v>
      </c>
      <c r="IX35" s="41">
        <f t="shared" si="21"/>
        <v>11.364092242490761</v>
      </c>
      <c r="IY35" s="41">
        <f t="shared" si="17"/>
        <v>1.2668199344955349</v>
      </c>
      <c r="IZ35" s="41">
        <f t="shared" si="17"/>
        <v>17.707886222830464</v>
      </c>
      <c r="JA35" s="41">
        <f t="shared" si="17"/>
        <v>17.689538632197642</v>
      </c>
      <c r="JB35" s="41">
        <f t="shared" si="17"/>
        <v>7.5999568071344621</v>
      </c>
      <c r="JC35" s="41">
        <f t="shared" si="17"/>
        <v>29.144612076725711</v>
      </c>
      <c r="JD35" s="41">
        <f t="shared" si="13"/>
        <v>10.143811964834605</v>
      </c>
      <c r="JE35" s="41">
        <f t="shared" si="9"/>
        <v>2.540333765606634</v>
      </c>
      <c r="JF35" s="41">
        <f t="shared" si="9"/>
        <v>18.304750209876541</v>
      </c>
    </row>
    <row r="36" spans="1:266" x14ac:dyDescent="0.25">
      <c r="A36" s="28" t="s">
        <v>73</v>
      </c>
      <c r="B36" s="97">
        <v>2.6853049530000002</v>
      </c>
      <c r="C36" s="97">
        <v>-9.1458689139999994</v>
      </c>
      <c r="D36" s="97">
        <v>-7.6737293390000003</v>
      </c>
      <c r="E36" s="26">
        <v>3.5837151999999999</v>
      </c>
      <c r="F36" s="97">
        <v>3.4100243149999998</v>
      </c>
      <c r="G36" s="97">
        <v>2.9254382999999998E-2</v>
      </c>
      <c r="H36" s="97">
        <v>9.8993880000000003E-3</v>
      </c>
      <c r="I36" s="26">
        <v>2.8488930790000002</v>
      </c>
      <c r="J36" s="97">
        <f t="shared" si="3"/>
        <v>0.54152843039348453</v>
      </c>
      <c r="K36" s="97">
        <f t="shared" si="3"/>
        <v>5.8466154320377708</v>
      </c>
      <c r="L36" s="97">
        <f t="shared" si="3"/>
        <v>10.050688815047625</v>
      </c>
      <c r="M36" s="26">
        <f t="shared" si="3"/>
        <v>0.59246394345580411</v>
      </c>
      <c r="N36" s="31">
        <f>('post-vaccine carriage (0.1)'!DN34*(1-'invasiveness (0.1)'!$F$90)+'post-vaccine carriage (0.1)'!BP34)*EXP('invasiveness (0.1)'!$B36)/1000*(100000/('post-vaccine carriage (0.1)'!BP$47+'post-vaccine carriage (0.1)'!DN$47))</f>
        <v>0</v>
      </c>
      <c r="O36" s="31">
        <f>('post-vaccine carriage (0.1)'!DO34*(1-'invasiveness (0.1)'!$F$90)+'post-vaccine carriage (0.1)'!BQ34)*EXP('invasiveness (0.1)'!$B36)/1000*(100000/('post-vaccine carriage (0.1)'!BQ$47+'post-vaccine carriage (0.1)'!DO$47))</f>
        <v>0</v>
      </c>
      <c r="P36" s="31">
        <f>('post-vaccine carriage (0.1)'!DP34*(1-'invasiveness (0.1)'!$F$90)+'post-vaccine carriage (0.1)'!BR34)*EXP('invasiveness (0.1)'!$B36)/1000*(100000/('post-vaccine carriage (0.1)'!BR$47+'post-vaccine carriage (0.1)'!DP$47))</f>
        <v>9.7992863225268914E-3</v>
      </c>
      <c r="Q36" s="31">
        <f>('post-vaccine carriage (0.1)'!DQ34*(1-'invasiveness (0.1)'!$F$90)+'post-vaccine carriage (0.1)'!BS34)*EXP('invasiveness (0.1)'!$B36)/1000*(100000/('post-vaccine carriage (0.1)'!BS$47+'post-vaccine carriage (0.1)'!DQ$47))</f>
        <v>0.2256097530513318</v>
      </c>
      <c r="R36" s="31">
        <f>('post-vaccine carriage (0.1)'!DR34*(1-'invasiveness (0.1)'!$F$90)+'post-vaccine carriage (0.1)'!BT34)*EXP('invasiveness (0.1)'!$B36)/1000*(100000/('post-vaccine carriage (0.1)'!BT$47+'post-vaccine carriage (0.1)'!DR$47))</f>
        <v>1.9493049886196472E-2</v>
      </c>
      <c r="S36" s="31">
        <f>('post-vaccine carriage (0.1)'!DS34*(1-'invasiveness (0.1)'!$F$90)+'post-vaccine carriage (0.1)'!BU34)*EXP('invasiveness (0.1)'!$B36)/1000*(100000/('post-vaccine carriage (0.1)'!BU$47+'post-vaccine carriage (0.1)'!DS$47))</f>
        <v>1.943491566624294E-2</v>
      </c>
      <c r="T36" s="31">
        <f>('post-vaccine carriage (0.1)'!DT34*(1-'invasiveness (0.1)'!$F$90)+'post-vaccine carriage (0.1)'!BV34)*EXP('invasiveness (0.1)'!$B36)/1000*(100000/('post-vaccine carriage (0.1)'!BV$47+'post-vaccine carriage (0.1)'!DT$47))</f>
        <v>0.11766220776565726</v>
      </c>
      <c r="U36" s="31">
        <f>('post-vaccine carriage (0.1)'!DU34*(1-'invasiveness (0.1)'!$F$90)+'post-vaccine carriage (0.1)'!BW34)*EXP('invasiveness (0.1)'!$B36)/1000*(100000/('post-vaccine carriage (0.1)'!BW$47+'post-vaccine carriage (0.1)'!DU$47))</f>
        <v>0</v>
      </c>
      <c r="V36" s="31">
        <f>('post-vaccine carriage (0.1)'!DV34*(1-'invasiveness (0.1)'!$F$90)+'post-vaccine carriage (0.1)'!BX34)*EXP('invasiveness (0.1)'!$B36)/1000*(100000/('post-vaccine carriage (0.1)'!BX$47+'post-vaccine carriage (0.1)'!DV$47))</f>
        <v>0</v>
      </c>
      <c r="W36" s="38">
        <f>('post-vaccine carriage (0.1)'!DW34*(1-'invasiveness (0.1)'!$F$90)+'post-vaccine carriage (0.1)'!BY34)*EXP('invasiveness (0.1)'!$B36)/1000*(100000/('post-vaccine carriage (0.1)'!BY$47+'post-vaccine carriage (0.1)'!DW$47))</f>
        <v>3.983068828359114E-2</v>
      </c>
      <c r="X36" s="31">
        <f>('post-vaccine carriage (0.1)'!DX34*(1-'invasiveness (0.1)'!$F$90)+'post-vaccine carriage (0.1)'!BZ34)*EXP('invasiveness (0.1)'!$C36)/1000*(100000/('post-vaccine carriage (0.1)'!BZ$47+'post-vaccine carriage (0.1)'!DX$47))</f>
        <v>3.6376182291902585E-6</v>
      </c>
      <c r="Y36" s="31">
        <f>('post-vaccine carriage (0.1)'!DY34*(1-'invasiveness (0.1)'!$F$90)+'post-vaccine carriage (0.1)'!CA34)*EXP('invasiveness (0.1)'!$C36)/1000*(100000/('post-vaccine carriage (0.1)'!CA$47+'post-vaccine carriage (0.1)'!DY$47))</f>
        <v>1.825580034277191E-6</v>
      </c>
      <c r="Z36" s="31">
        <f>('post-vaccine carriage (0.1)'!DZ34*(1-'invasiveness (0.1)'!$F$90)+'post-vaccine carriage (0.1)'!CB34)*EXP('invasiveness (0.1)'!$C36)/1000*(100000/('post-vaccine carriage (0.1)'!CB$47+'post-vaccine carriage (0.1)'!DZ$47))</f>
        <v>4.5668813317338849E-7</v>
      </c>
      <c r="AA36" s="31">
        <f>('post-vaccine carriage (0.1)'!EA34*(1-'invasiveness (0.1)'!$F$90)+'post-vaccine carriage (0.1)'!CC34)*EXP('invasiveness (0.1)'!$C36)/1000*(100000/('post-vaccine carriage (0.1)'!CC$47+'post-vaccine carriage (0.1)'!EA$47))</f>
        <v>1.3709449036329674E-6</v>
      </c>
      <c r="AB36" s="31">
        <f>('post-vaccine carriage (0.1)'!EB34*(1-'invasiveness (0.1)'!$F$90)+'post-vaccine carriage (0.1)'!CD34)*EXP('invasiveness (0.1)'!$C36)/1000*(100000/('post-vaccine carriage (0.1)'!CD$47+'post-vaccine carriage (0.1)'!EB$47))</f>
        <v>9.114639677204313E-7</v>
      </c>
      <c r="AC36" s="31">
        <f>('post-vaccine carriage (0.1)'!EC34*(1-'invasiveness (0.1)'!$F$90)+'post-vaccine carriage (0.1)'!CE34)*EXP('invasiveness (0.1)'!$C36)/1000*(100000/('post-vaccine carriage (0.1)'!CE$47+'post-vaccine carriage (0.1)'!EC$47))</f>
        <v>1.0491249243299971E-6</v>
      </c>
      <c r="AD36" s="31">
        <f>('post-vaccine carriage (0.1)'!ED34*(1-'invasiveness (0.1)'!$F$90)+'post-vaccine carriage (0.1)'!CF34)*EXP('invasiveness (0.1)'!$C36)/1000*(100000/('post-vaccine carriage (0.1)'!CF$47+'post-vaccine carriage (0.1)'!ED$47))</f>
        <v>1.0505626356733468E-6</v>
      </c>
      <c r="AE36" s="31">
        <f>('post-vaccine carriage (0.1)'!EE34*(1-'invasiveness (0.1)'!$F$90)+'post-vaccine carriage (0.1)'!CG34)*EXP('invasiveness (0.1)'!$C36)/1000*(100000/('post-vaccine carriage (0.1)'!CG$47+'post-vaccine carriage (0.1)'!EE$47))</f>
        <v>5.4378814718602133E-7</v>
      </c>
      <c r="AF36" s="31">
        <f>('post-vaccine carriage (0.1)'!EF34*(1-'invasiveness (0.1)'!$F$90)+'post-vaccine carriage (0.1)'!CH34)*EXP('invasiveness (0.1)'!$C36)/1000*(100000/('post-vaccine carriage (0.1)'!CH$47+'post-vaccine carriage (0.1)'!EF$47))</f>
        <v>4.5300281801930285E-8</v>
      </c>
      <c r="AG36" s="38">
        <f>('post-vaccine carriage (0.1)'!EG34*(1-'invasiveness (0.1)'!$F$90)+'post-vaccine carriage (0.1)'!CI34)*EXP('invasiveness (0.1)'!$C36)/1000*(100000/('post-vaccine carriage (0.1)'!CI$47+'post-vaccine carriage (0.1)'!EG$47))</f>
        <v>4.5342649110506679E-8</v>
      </c>
      <c r="AH36" s="31">
        <f>('post-vaccine carriage (0.1)'!EH34*(1-'invasiveness (0.1)'!$F$90)+'post-vaccine carriage (0.1)'!CJ34)*EXP('invasiveness (0.1)'!$D36)/1000*(100000/('post-vaccine carriage (0.1)'!CJ$47+'post-vaccine carriage (0.1)'!EH$47))</f>
        <v>1.2040946820072713E-5</v>
      </c>
      <c r="AI36" s="31">
        <f>('post-vaccine carriage (0.1)'!EI34*(1-'invasiveness (0.1)'!$F$90)+'post-vaccine carriage (0.1)'!CK34)*EXP('invasiveness (0.1)'!$D36)/1000*(100000/('post-vaccine carriage (0.1)'!CK$47+'post-vaccine carriage (0.1)'!EI$47))</f>
        <v>3.0114717139230894E-6</v>
      </c>
      <c r="AJ36" s="31">
        <f>('post-vaccine carriage (0.1)'!EJ34*(1-'invasiveness (0.1)'!$F$90)+'post-vaccine carriage (0.1)'!CL34)*EXP('invasiveness (0.1)'!$D36)/1000*(100000/('post-vaccine carriage (0.1)'!CL$47+'post-vaccine carriage (0.1)'!EJ$47))</f>
        <v>2.0056123580754444E-6</v>
      </c>
      <c r="AK36" s="31">
        <f>('post-vaccine carriage (0.1)'!EK34*(1-'invasiveness (0.1)'!$F$90)+'post-vaccine carriage (0.1)'!CM34)*EXP('invasiveness (0.1)'!$D36)/1000*(100000/('post-vaccine carriage (0.1)'!CM$47+'post-vaccine carriage (0.1)'!EK$47))</f>
        <v>6.0359769987012705E-6</v>
      </c>
      <c r="AL36" s="31">
        <f>('post-vaccine carriage (0.1)'!EL34*(1-'invasiveness (0.1)'!$F$90)+'post-vaccine carriage (0.1)'!CN34)*EXP('invasiveness (0.1)'!$D36)/1000*(100000/('post-vaccine carriage (0.1)'!CN$47+'post-vaccine carriage (0.1)'!EL$47))</f>
        <v>3.0219776065762123E-6</v>
      </c>
      <c r="AM36" s="31">
        <f>('post-vaccine carriage (0.1)'!EM34*(1-'invasiveness (0.1)'!$F$90)+'post-vaccine carriage (0.1)'!CO34)*EXP('invasiveness (0.1)'!$D36)/1000*(100000/('post-vaccine carriage (0.1)'!CO$47+'post-vaccine carriage (0.1)'!EM$47))</f>
        <v>9.0706499507973089E-6</v>
      </c>
      <c r="AN36" s="31">
        <f>('post-vaccine carriage (0.1)'!EN34*(1-'invasiveness (0.1)'!$F$90)+'post-vaccine carriage (0.1)'!CP34)*EXP('invasiveness (0.1)'!$D36)/1000*(100000/('post-vaccine carriage (0.1)'!CP$47+'post-vaccine carriage (0.1)'!EN$47))</f>
        <v>1.4127664406304381E-5</v>
      </c>
      <c r="AO36" s="31">
        <f>('post-vaccine carriage (0.1)'!EO34*(1-'invasiveness (0.1)'!$F$90)+'post-vaccine carriage (0.1)'!CQ34)*EXP('invasiveness (0.1)'!$D36)/1000*(100000/('post-vaccine carriage (0.1)'!CQ$47+'post-vaccine carriage (0.1)'!EO$47))</f>
        <v>1.0114461696146978E-6</v>
      </c>
      <c r="AP36" s="31">
        <f>('post-vaccine carriage (0.1)'!EP34*(1-'invasiveness (0.1)'!$F$90)+'post-vaccine carriage (0.1)'!CR34)*EXP('invasiveness (0.1)'!$D36)/1000*(100000/('post-vaccine carriage (0.1)'!CR$47+'post-vaccine carriage (0.1)'!EP$47))</f>
        <v>3.0311070514331832E-6</v>
      </c>
      <c r="AQ36" s="38">
        <f>('post-vaccine carriage (0.1)'!EQ34*(1-'invasiveness (0.1)'!$F$90)+'post-vaccine carriage (0.1)'!CS34)*EXP('invasiveness (0.1)'!$D36)/1000*(100000/('post-vaccine carriage (0.1)'!CS$47+'post-vaccine carriage (0.1)'!EQ$47))</f>
        <v>1.729543288863138E-6</v>
      </c>
      <c r="AR36" s="31">
        <f>('post-vaccine carriage (0.1)'!ER34*(1-'invasiveness (0.1)'!$F$90)+'post-vaccine carriage (0.1)'!CT34)*EXP('invasiveness (0.1)'!$E36)/1000*(100000/('post-vaccine carriage (0.1)'!CT$47+'post-vaccine carriage (0.1)'!ER$47))</f>
        <v>0.40912471433882608</v>
      </c>
      <c r="AS36" s="31">
        <f>('post-vaccine carriage (0.1)'!ES34*(1-'invasiveness (0.1)'!$F$90)+'post-vaccine carriage (0.1)'!CU34)*EXP('invasiveness (0.1)'!$E36)/1000*(100000/('post-vaccine carriage (0.1)'!CU$47+'post-vaccine carriage (0.1)'!ES$47))</f>
        <v>0.4091970389300344</v>
      </c>
      <c r="AT36" s="31">
        <f>('post-vaccine carriage (0.1)'!ET34*(1-'invasiveness (0.1)'!$F$90)+'post-vaccine carriage (0.1)'!CV34)*EXP('invasiveness (0.1)'!$E36)/1000*(100000/('post-vaccine carriage (0.1)'!CV$47+'post-vaccine carriage (0.1)'!ET$47))</f>
        <v>4.5615519039424443E-2</v>
      </c>
      <c r="AU36" s="31">
        <f>('post-vaccine carriage (0.1)'!EU34*(1-'invasiveness (0.1)'!$F$90)+'post-vaccine carriage (0.1)'!CW34)*EXP('invasiveness (0.1)'!$E36)/1000*(100000/('post-vaccine carriage (0.1)'!CW$47+'post-vaccine carriage (0.1)'!EU$47))</f>
        <v>0.63762370574563443</v>
      </c>
      <c r="AV36" s="31">
        <f>('post-vaccine carriage (0.1)'!EV34*(1-'invasiveness (0.1)'!$F$90)+'post-vaccine carriage (0.1)'!CX34)*EXP('invasiveness (0.1)'!$E36)/1000*(100000/('post-vaccine carriage (0.1)'!CX$47+'post-vaccine carriage (0.1)'!EV$47))</f>
        <v>0.63696304763073641</v>
      </c>
      <c r="AW36" s="31">
        <f>('post-vaccine carriage (0.1)'!EW34*(1-'invasiveness (0.1)'!$F$90)+'post-vaccine carriage (0.1)'!CY34)*EXP('invasiveness (0.1)'!$E36)/1000*(100000/('post-vaccine carriage (0.1)'!CY$47+'post-vaccine carriage (0.1)'!EW$47))</f>
        <v>0.27365844584115789</v>
      </c>
      <c r="AX36" s="31">
        <f>('post-vaccine carriage (0.1)'!EX34*(1-'invasiveness (0.1)'!$F$90)+'post-vaccine carriage (0.1)'!CZ34)*EXP('invasiveness (0.1)'!$E36)/1000*(100000/('post-vaccine carriage (0.1)'!CZ$47+'post-vaccine carriage (0.1)'!EX$47))</f>
        <v>1.0494361281202331</v>
      </c>
      <c r="AY36" s="31">
        <f>('post-vaccine carriage (0.1)'!EY34*(1-'invasiveness (0.1)'!$F$90)+'post-vaccine carriage (0.1)'!DA34)*EXP('invasiveness (0.1)'!$E36)/1000*(100000/('post-vaccine carriage (0.1)'!DA$47+'post-vaccine carriage (0.1)'!EY$47))</f>
        <v>0.3652573149620621</v>
      </c>
      <c r="AZ36" s="31">
        <f>('post-vaccine carriage (0.1)'!EZ34*(1-'invasiveness (0.1)'!$F$90)+'post-vaccine carriage (0.1)'!DB34)*EXP('invasiveness (0.1)'!$E36)/1000*(100000/('post-vaccine carriage (0.1)'!DB$47+'post-vaccine carriage (0.1)'!EZ$47))</f>
        <v>9.1472071204552585E-2</v>
      </c>
      <c r="BA36" s="38">
        <f>('post-vaccine carriage (0.1)'!FA34*(1-'invasiveness (0.1)'!$F$90)+'post-vaccine carriage (0.1)'!DC34)*EXP('invasiveness (0.1)'!$E36)/1000*(100000/('post-vaccine carriage (0.1)'!DC$47+'post-vaccine carriage (0.1)'!FA$47))</f>
        <v>0.65911552145177832</v>
      </c>
      <c r="BB36" s="31">
        <f>('post-vaccine carriage (0.1)'!DN34*(1-'invasiveness (0.1)'!$F$90)+'post-vaccine carriage (0.1)'!BP34)*EXP('invasiveness (0.1)'!$B36-1.96*$J36)/1000*(100000/('post-vaccine carriage (0.1)'!BP$47+'post-vaccine carriage (0.1)'!DN$47))</f>
        <v>0</v>
      </c>
      <c r="BC36" s="31">
        <f>('post-vaccine carriage (0.1)'!DO34*(1-'invasiveness (0.1)'!$F$90)+'post-vaccine carriage (0.1)'!BQ34)*EXP('invasiveness (0.1)'!$B36-1.96*$J36)/1000*(100000/('post-vaccine carriage (0.1)'!BQ$47+'post-vaccine carriage (0.1)'!DO$47))</f>
        <v>0</v>
      </c>
      <c r="BD36" s="31">
        <f>('post-vaccine carriage (0.1)'!DP34*(1-'invasiveness (0.1)'!$F$90)+'post-vaccine carriage (0.1)'!BR34)*EXP('invasiveness (0.1)'!$B36-1.96*$J36)/1000*(100000/('post-vaccine carriage (0.1)'!BR$47+'post-vaccine carriage (0.1)'!DP$47))</f>
        <v>3.3902844798166312E-3</v>
      </c>
      <c r="BE36" s="31">
        <f>('post-vaccine carriage (0.1)'!DQ34*(1-'invasiveness (0.1)'!$F$90)+'post-vaccine carriage (0.1)'!BS34)*EXP('invasiveness (0.1)'!$B36-1.96*$J36)/1000*(100000/('post-vaccine carriage (0.1)'!BS$47+'post-vaccine carriage (0.1)'!DQ$47))</f>
        <v>7.8054790837865526E-2</v>
      </c>
      <c r="BF36" s="31">
        <f>('post-vaccine carriage (0.1)'!DR34*(1-'invasiveness (0.1)'!$F$90)+'post-vaccine carriage (0.1)'!BT34)*EXP('invasiveness (0.1)'!$B36-1.96*$J36)/1000*(100000/('post-vaccine carriage (0.1)'!BT$47+'post-vaccine carriage (0.1)'!DR$47))</f>
        <v>6.744060977332658E-3</v>
      </c>
      <c r="BG36" s="31">
        <f>('post-vaccine carriage (0.1)'!DS34*(1-'invasiveness (0.1)'!$F$90)+'post-vaccine carriage (0.1)'!BU34)*EXP('invasiveness (0.1)'!$B36-1.96*$J36)/1000*(100000/('post-vaccine carriage (0.1)'!BU$47+'post-vaccine carriage (0.1)'!DS$47))</f>
        <v>6.7239481306244622E-3</v>
      </c>
      <c r="BH36" s="31">
        <f>('post-vaccine carriage (0.1)'!DT34*(1-'invasiveness (0.1)'!$F$90)+'post-vaccine carriage (0.1)'!BV34)*EXP('invasiveness (0.1)'!$B36-1.96*$J36)/1000*(100000/('post-vaccine carriage (0.1)'!BV$47+'post-vaccine carriage (0.1)'!DT$47))</f>
        <v>4.0707898893804675E-2</v>
      </c>
      <c r="BI36" s="31">
        <f>('post-vaccine carriage (0.1)'!DU34*(1-'invasiveness (0.1)'!$F$90)+'post-vaccine carriage (0.1)'!BW34)*EXP('invasiveness (0.1)'!$B36-1.96*$J36)/1000*(100000/('post-vaccine carriage (0.1)'!BW$47+'post-vaccine carriage (0.1)'!DU$47))</f>
        <v>0</v>
      </c>
      <c r="BJ36" s="31">
        <f>('post-vaccine carriage (0.1)'!DV34*(1-'invasiveness (0.1)'!$F$90)+'post-vaccine carriage (0.1)'!BX34)*EXP('invasiveness (0.1)'!$B36-1.96*$J36)/1000*(100000/('post-vaccine carriage (0.1)'!BX$47+'post-vaccine carriage (0.1)'!DV$47))</f>
        <v>0</v>
      </c>
      <c r="BK36" s="38">
        <f>('post-vaccine carriage (0.1)'!DW34*(1-'invasiveness (0.1)'!$F$90)+'post-vaccine carriage (0.1)'!BY34)*EXP('invasiveness (0.1)'!$B36-1.96*$J36)/1000*(100000/('post-vaccine carriage (0.1)'!BY$47+'post-vaccine carriage (0.1)'!DW$47))</f>
        <v>1.3780326430287608E-2</v>
      </c>
      <c r="BL36" s="31">
        <f>('post-vaccine carriage (0.1)'!DX34*(1-'invasiveness (0.1)'!$F$90)+'post-vaccine carriage (0.1)'!BZ34)*EXP('invasiveness (0.1)'!$C36-1.96*$K36)/1000*(100000/('post-vaccine carriage (0.1)'!BZ$47+'post-vaccine carriage (0.1)'!DX$47))</f>
        <v>3.837758042568496E-11</v>
      </c>
      <c r="BM36" s="31">
        <f>('post-vaccine carriage (0.1)'!DY34*(1-'invasiveness (0.1)'!$F$90)+'post-vaccine carriage (0.1)'!CA34)*EXP('invasiveness (0.1)'!$C36-1.96*$K36)/1000*(100000/('post-vaccine carriage (0.1)'!CA$47+'post-vaccine carriage (0.1)'!DY$47))</f>
        <v>1.9260224733532138E-11</v>
      </c>
      <c r="BN36" s="31">
        <f>('post-vaccine carriage (0.1)'!DZ34*(1-'invasiveness (0.1)'!$F$90)+'post-vaccine carriage (0.1)'!CB34)*EXP('invasiveness (0.1)'!$C36-1.96*$K36)/1000*(100000/('post-vaccine carriage (0.1)'!CB$47+'post-vaccine carriage (0.1)'!DZ$47))</f>
        <v>4.81814870501655E-12</v>
      </c>
      <c r="BO36" s="31">
        <f>('post-vaccine carriage (0.1)'!EA34*(1-'invasiveness (0.1)'!$F$90)+'post-vaccine carriage (0.1)'!CC34)*EXP('invasiveness (0.1)'!$C36-1.96*$K36)/1000*(100000/('post-vaccine carriage (0.1)'!CC$47+'post-vaccine carriage (0.1)'!EA$47))</f>
        <v>1.4463735604840812E-11</v>
      </c>
      <c r="BP36" s="31">
        <f>('post-vaccine carriage (0.1)'!EB34*(1-'invasiveness (0.1)'!$F$90)+'post-vaccine carriage (0.1)'!CD34)*EXP('invasiveness (0.1)'!$C36-1.96*$K36)/1000*(100000/('post-vaccine carriage (0.1)'!CD$47+'post-vaccine carriage (0.1)'!EB$47))</f>
        <v>9.6161222872723906E-12</v>
      </c>
      <c r="BQ36" s="31">
        <f>('post-vaccine carriage (0.1)'!EC34*(1-'invasiveness (0.1)'!$F$90)+'post-vaccine carriage (0.1)'!CE34)*EXP('invasiveness (0.1)'!$C36-1.96*$K36)/1000*(100000/('post-vaccine carriage (0.1)'!CE$47+'post-vaccine carriage (0.1)'!EC$47))</f>
        <v>1.1068472176924325E-11</v>
      </c>
      <c r="BR36" s="31">
        <f>('post-vaccine carriage (0.1)'!ED34*(1-'invasiveness (0.1)'!$F$90)+'post-vaccine carriage (0.1)'!CF34)*EXP('invasiveness (0.1)'!$C36-1.96*$K36)/1000*(100000/('post-vaccine carriage (0.1)'!CF$47+'post-vaccine carriage (0.1)'!ED$47))</f>
        <v>1.1083640311465096E-11</v>
      </c>
      <c r="BS36" s="31">
        <f>('post-vaccine carriage (0.1)'!EE34*(1-'invasiveness (0.1)'!$F$90)+'post-vaccine carriage (0.1)'!CG34)*EXP('invasiveness (0.1)'!$C36-1.96*$K36)/1000*(100000/('post-vaccine carriage (0.1)'!CG$47+'post-vaccine carriage (0.1)'!EE$47))</f>
        <v>5.7370708079531719E-12</v>
      </c>
      <c r="BT36" s="31">
        <f>('post-vaccine carriage (0.1)'!EF34*(1-'invasiveness (0.1)'!$F$90)+'post-vaccine carriage (0.1)'!CH34)*EXP('invasiveness (0.1)'!$C36-1.96*$K36)/1000*(100000/('post-vaccine carriage (0.1)'!CH$47+'post-vaccine carriage (0.1)'!EF$47))</f>
        <v>4.7792679127484178E-13</v>
      </c>
      <c r="BU36" s="38">
        <f>('post-vaccine carriage (0.1)'!EG34*(1-'invasiveness (0.1)'!$F$90)+'post-vaccine carriage (0.1)'!CI34)*EXP('invasiveness (0.1)'!$C36-1.96*$K36)/1000*(100000/('post-vaccine carriage (0.1)'!CI$47+'post-vaccine carriage (0.1)'!EG$47))</f>
        <v>4.7837377462764742E-13</v>
      </c>
      <c r="BV36" s="31">
        <f>('post-vaccine carriage (0.1)'!EH34*(1-'invasiveness (0.1)'!$F$90)+'post-vaccine carriage (0.1)'!CJ34)*EXP('invasiveness (0.1)'!$D36-1.96*$L36)/1000*(100000/('post-vaccine carriage (0.1)'!CJ$47+'post-vaccine carriage (0.1)'!EH$47))</f>
        <v>3.3522901622440619E-14</v>
      </c>
      <c r="BW36" s="31">
        <f>('post-vaccine carriage (0.1)'!EI34*(1-'invasiveness (0.1)'!$F$90)+'post-vaccine carriage (0.1)'!CK34)*EXP('invasiveness (0.1)'!$D36-1.96*$L36)/1000*(100000/('post-vaccine carriage (0.1)'!CK$47+'post-vaccine carriage (0.1)'!EI$47))</f>
        <v>8.3841637632942163E-15</v>
      </c>
      <c r="BX36" s="31">
        <f>('post-vaccine carriage (0.1)'!EJ34*(1-'invasiveness (0.1)'!$F$90)+'post-vaccine carriage (0.1)'!CL34)*EXP('invasiveness (0.1)'!$D36-1.96*$L36)/1000*(100000/('post-vaccine carriage (0.1)'!CL$47+'post-vaccine carriage (0.1)'!EJ$47))</f>
        <v>5.5837756596045048E-15</v>
      </c>
      <c r="BY36" s="31">
        <f>('post-vaccine carriage (0.1)'!EK34*(1-'invasiveness (0.1)'!$F$90)+'post-vaccine carriage (0.1)'!CM34)*EXP('invasiveness (0.1)'!$D36-1.96*$L36)/1000*(100000/('post-vaccine carriage (0.1)'!CM$47+'post-vaccine carriage (0.1)'!EK$47))</f>
        <v>1.6804613968185862E-14</v>
      </c>
      <c r="BZ36" s="31">
        <f>('post-vaccine carriage (0.1)'!EL34*(1-'invasiveness (0.1)'!$F$90)+'post-vaccine carriage (0.1)'!CN34)*EXP('invasiveness (0.1)'!$D36-1.96*$L36)/1000*(100000/('post-vaccine carriage (0.1)'!CN$47+'post-vaccine carriage (0.1)'!EL$47))</f>
        <v>8.4134129586547869E-15</v>
      </c>
      <c r="CA36" s="31">
        <f>('post-vaccine carriage (0.1)'!EM34*(1-'invasiveness (0.1)'!$F$90)+'post-vaccine carriage (0.1)'!CO34)*EXP('invasiveness (0.1)'!$D36-1.96*$L36)/1000*(100000/('post-vaccine carriage (0.1)'!CO$47+'post-vaccine carriage (0.1)'!EM$47))</f>
        <v>2.5253371723664649E-14</v>
      </c>
      <c r="CB36" s="31">
        <f>('post-vaccine carriage (0.1)'!EN34*(1-'invasiveness (0.1)'!$F$90)+'post-vaccine carriage (0.1)'!CP34)*EXP('invasiveness (0.1)'!$D36-1.96*$L36)/1000*(100000/('post-vaccine carriage (0.1)'!CP$47+'post-vaccine carriage (0.1)'!EN$47))</f>
        <v>3.933248033766648E-14</v>
      </c>
      <c r="CC36" s="31">
        <f>('post-vaccine carriage (0.1)'!EO34*(1-'invasiveness (0.1)'!$F$90)+'post-vaccine carriage (0.1)'!CQ34)*EXP('invasiveness (0.1)'!$D36-1.96*$L36)/1000*(100000/('post-vaccine carriage (0.1)'!CQ$47+'post-vaccine carriage (0.1)'!EO$47))</f>
        <v>2.8159422134365962E-15</v>
      </c>
      <c r="CD36" s="31">
        <f>('post-vaccine carriage (0.1)'!EP34*(1-'invasiveness (0.1)'!$F$90)+'post-vaccine carriage (0.1)'!CR34)*EXP('invasiveness (0.1)'!$D36-1.96*$L36)/1000*(100000/('post-vaccine carriage (0.1)'!CR$47+'post-vaccine carriage (0.1)'!EP$47))</f>
        <v>8.438830019819574E-15</v>
      </c>
      <c r="CE36" s="38">
        <f>('post-vaccine carriage (0.1)'!EQ34*(1-'invasiveness (0.1)'!$F$90)+'post-vaccine carriage (0.1)'!CS34)*EXP('invasiveness (0.1)'!$D36-1.96*$L36)/1000*(100000/('post-vaccine carriage (0.1)'!CS$47+'post-vaccine carriage (0.1)'!EQ$47))</f>
        <v>4.8151786060260372E-15</v>
      </c>
      <c r="CF36" s="31">
        <f>('post-vaccine carriage (0.1)'!ER34*(1-'invasiveness (0.1)'!$F$90)+'post-vaccine carriage (0.1)'!CT34)*EXP('invasiveness (0.1)'!$E36-1.96*$M36)/1000*(100000/('post-vaccine carriage (0.1)'!CT$47+'post-vaccine carriage (0.1)'!ER$47))</f>
        <v>0.12809737353118308</v>
      </c>
      <c r="CG36" s="31">
        <f>('post-vaccine carriage (0.1)'!ES34*(1-'invasiveness (0.1)'!$F$90)+'post-vaccine carriage (0.1)'!CU34)*EXP('invasiveness (0.1)'!$E36-1.96*$M36)/1000*(100000/('post-vaccine carriage (0.1)'!CU$47+'post-vaccine carriage (0.1)'!ES$47))</f>
        <v>0.12812001843590481</v>
      </c>
      <c r="CH36" s="31">
        <f>('post-vaccine carriage (0.1)'!ET34*(1-'invasiveness (0.1)'!$F$90)+'post-vaccine carriage (0.1)'!CV34)*EXP('invasiveness (0.1)'!$E36-1.96*$M36)/1000*(100000/('post-vaccine carriage (0.1)'!CV$47+'post-vaccine carriage (0.1)'!ET$47))</f>
        <v>1.4282266449375979E-2</v>
      </c>
      <c r="CI36" s="31">
        <f>('post-vaccine carriage (0.1)'!EU34*(1-'invasiveness (0.1)'!$F$90)+'post-vaccine carriage (0.1)'!CW34)*EXP('invasiveness (0.1)'!$E36-1.96*$M36)/1000*(100000/('post-vaccine carriage (0.1)'!CW$47+'post-vaccine carriage (0.1)'!EU$47))</f>
        <v>0.19964064536954926</v>
      </c>
      <c r="CJ36" s="31">
        <f>('post-vaccine carriage (0.1)'!EV34*(1-'invasiveness (0.1)'!$F$90)+'post-vaccine carriage (0.1)'!CX34)*EXP('invasiveness (0.1)'!$E36-1.96*$M36)/1000*(100000/('post-vaccine carriage (0.1)'!CX$47+'post-vaccine carriage (0.1)'!EV$47))</f>
        <v>0.19943379262671931</v>
      </c>
      <c r="CK36" s="31">
        <f>('post-vaccine carriage (0.1)'!EW34*(1-'invasiveness (0.1)'!$F$90)+'post-vaccine carriage (0.1)'!CY34)*EXP('invasiveness (0.1)'!$E36-1.96*$M36)/1000*(100000/('post-vaccine carriage (0.1)'!CY$47+'post-vaccine carriage (0.1)'!EW$47))</f>
        <v>8.5682743985606047E-2</v>
      </c>
      <c r="CL36" s="31">
        <f>('post-vaccine carriage (0.1)'!EX34*(1-'invasiveness (0.1)'!$F$90)+'post-vaccine carriage (0.1)'!CZ34)*EXP('invasiveness (0.1)'!$E36-1.96*$M36)/1000*(100000/('post-vaccine carriage (0.1)'!CZ$47+'post-vaccine carriage (0.1)'!EX$47))</f>
        <v>0.32857954308183074</v>
      </c>
      <c r="CM36" s="31">
        <f>('post-vaccine carriage (0.1)'!EY34*(1-'invasiveness (0.1)'!$F$90)+'post-vaccine carriage (0.1)'!DA34)*EXP('invasiveness (0.1)'!$E36-1.96*$M36)/1000*(100000/('post-vaccine carriage (0.1)'!DA$47+'post-vaccine carriage (0.1)'!EY$47))</f>
        <v>0.11436244516615361</v>
      </c>
      <c r="CN36" s="31">
        <f>('post-vaccine carriage (0.1)'!EZ34*(1-'invasiveness (0.1)'!$F$90)+'post-vaccine carriage (0.1)'!DB34)*EXP('invasiveness (0.1)'!$E36-1.96*$M36)/1000*(100000/('post-vaccine carriage (0.1)'!DB$47+'post-vaccine carriage (0.1)'!EZ$47))</f>
        <v>2.8640000621073625E-2</v>
      </c>
      <c r="CO36" s="38">
        <f>('post-vaccine carriage (0.1)'!FA34*(1-'invasiveness (0.1)'!$F$90)+'post-vaccine carriage (0.1)'!DC34)*EXP('invasiveness (0.1)'!$E36-1.96*$M36)/1000*(100000/('post-vaccine carriage (0.1)'!DC$47+'post-vaccine carriage (0.1)'!FA$47))</f>
        <v>0.20636975521768533</v>
      </c>
      <c r="CP36" s="31">
        <f>('post-vaccine carriage (0.1)'!DN34*(1-'invasiveness (0.1)'!$F$90)+'post-vaccine carriage (0.1)'!BP34)*MIN(1000, EXP('invasiveness (0.1)'!$B36+1.96*$J36))/1000*(100000/('post-vaccine carriage (0.1)'!BP$47+'post-vaccine carriage (0.1)'!DN$47))</f>
        <v>0</v>
      </c>
      <c r="CQ36" s="31">
        <f>('post-vaccine carriage (0.1)'!DO34*(1-'invasiveness (0.1)'!$F$90)+'post-vaccine carriage (0.1)'!BQ34)*MIN(1000, EXP('invasiveness (0.1)'!$B36+1.96*$J36))/1000*(100000/('post-vaccine carriage (0.1)'!BQ$47+'post-vaccine carriage (0.1)'!DO$47))</f>
        <v>0</v>
      </c>
      <c r="CR36" s="31">
        <f>('post-vaccine carriage (0.1)'!DP34*(1-'invasiveness (0.1)'!$F$90)+'post-vaccine carriage (0.1)'!BR34)*MIN(1000, EXP('invasiveness (0.1)'!$B36+1.96*$J36))/1000*(100000/('post-vaccine carriage (0.1)'!BR$47+'post-vaccine carriage (0.1)'!DP$47))</f>
        <v>2.8323880489243294E-2</v>
      </c>
      <c r="CS36" s="31">
        <f>('post-vaccine carriage (0.1)'!DQ34*(1-'invasiveness (0.1)'!$F$90)+'post-vaccine carriage (0.1)'!BS34)*MIN(1000, EXP('invasiveness (0.1)'!$B36+1.96*$J36))/1000*(100000/('post-vaccine carriage (0.1)'!BS$47+'post-vaccine carriage (0.1)'!DQ$47))</f>
        <v>0.65210296671746004</v>
      </c>
      <c r="CT36" s="31">
        <f>('post-vaccine carriage (0.1)'!DR34*(1-'invasiveness (0.1)'!$F$90)+'post-vaccine carriage (0.1)'!BT34)*MIN(1000, EXP('invasiveness (0.1)'!$B36+1.96*$J36))/1000*(100000/('post-vaccine carriage (0.1)'!BT$47+'post-vaccine carriage (0.1)'!DR$47))</f>
        <v>5.6342757745353286E-2</v>
      </c>
      <c r="CU36" s="31">
        <f>('post-vaccine carriage (0.1)'!DS34*(1-'invasiveness (0.1)'!$F$90)+'post-vaccine carriage (0.1)'!BU34)*MIN(1000, EXP('invasiveness (0.1)'!$B36+1.96*$J36))/1000*(100000/('post-vaccine carriage (0.1)'!BU$47+'post-vaccine carriage (0.1)'!DS$47))</f>
        <v>5.6174726457756965E-2</v>
      </c>
      <c r="CV36" s="31">
        <f>('post-vaccine carriage (0.1)'!DT34*(1-'invasiveness (0.1)'!$F$90)+'post-vaccine carriage (0.1)'!BV34)*MIN(1000, EXP('invasiveness (0.1)'!$B36+1.96*$J36))/1000*(100000/('post-vaccine carriage (0.1)'!BV$47+'post-vaccine carriage (0.1)'!DT$47))</f>
        <v>0.3400911251254895</v>
      </c>
      <c r="CW36" s="31">
        <f>('post-vaccine carriage (0.1)'!DU34*(1-'invasiveness (0.1)'!$F$90)+'post-vaccine carriage (0.1)'!BW34)*MIN(1000, EXP('invasiveness (0.1)'!$B36+1.96*$J36))/1000*(100000/('post-vaccine carriage (0.1)'!BW$47+'post-vaccine carriage (0.1)'!DU$47))</f>
        <v>0</v>
      </c>
      <c r="CX36" s="31">
        <f>('post-vaccine carriage (0.1)'!DV34*(1-'invasiveness (0.1)'!$F$90)+'post-vaccine carriage (0.1)'!BX34)*MIN(1000, EXP('invasiveness (0.1)'!$B36+1.96*$J36))/1000*(100000/('post-vaccine carriage (0.1)'!BX$47+'post-vaccine carriage (0.1)'!DV$47))</f>
        <v>0</v>
      </c>
      <c r="CY36" s="38">
        <f>('post-vaccine carriage (0.1)'!DW34*(1-'invasiveness (0.1)'!$F$90)+'post-vaccine carriage (0.1)'!BY34)*MIN(1000, EXP('invasiveness (0.1)'!$B36+1.96*$J36))/1000*(100000/('post-vaccine carriage (0.1)'!BY$47+'post-vaccine carriage (0.1)'!DW$47))</f>
        <v>0.11512671613189743</v>
      </c>
      <c r="CZ36" s="31">
        <f>('post-vaccine carriage (0.1)'!DX34*(1-'invasiveness (0.1)'!$F$90)+'post-vaccine carriage (0.1)'!BZ34)*MIN(1000, EXP('invasiveness (0.1)'!$C36+1.96*$K36))/1000*(100000/('post-vaccine carriage (0.1)'!BZ$47+'post-vaccine carriage (0.1)'!DX$47))</f>
        <v>0.34479157452253806</v>
      </c>
      <c r="DA36" s="31">
        <f>('post-vaccine carriage (0.1)'!DY34*(1-'invasiveness (0.1)'!$F$90)+'post-vaccine carriage (0.1)'!CA34)*MIN(1000, EXP('invasiveness (0.1)'!$C36+1.96*$K36))/1000*(100000/('post-vaccine carriage (0.1)'!CA$47+'post-vaccine carriage (0.1)'!DY$47))</f>
        <v>0.17303756875428275</v>
      </c>
      <c r="DB36" s="31">
        <f>('post-vaccine carriage (0.1)'!DZ34*(1-'invasiveness (0.1)'!$F$90)+'post-vaccine carriage (0.1)'!CB34)*MIN(1000, EXP('invasiveness (0.1)'!$C36+1.96*$K36))/1000*(100000/('post-vaccine carriage (0.1)'!CB$47+'post-vaccine carriage (0.1)'!DZ$47))</f>
        <v>4.3287175998582617E-2</v>
      </c>
      <c r="DC36" s="31">
        <f>('post-vaccine carriage (0.1)'!EA34*(1-'invasiveness (0.1)'!$F$90)+'post-vaccine carriage (0.1)'!CC34)*MIN(1000, EXP('invasiveness (0.1)'!$C36+1.96*$K36))/1000*(100000/('post-vaccine carriage (0.1)'!CC$47+'post-vaccine carriage (0.1)'!EA$47))</f>
        <v>0.12994498656129777</v>
      </c>
      <c r="DD36" s="31">
        <f>('post-vaccine carriage (0.1)'!EB34*(1-'invasiveness (0.1)'!$F$90)+'post-vaccine carriage (0.1)'!CD34)*MIN(1000, EXP('invasiveness (0.1)'!$C36+1.96*$K36))/1000*(100000/('post-vaccine carriage (0.1)'!CD$47+'post-vaccine carriage (0.1)'!EB$47))</f>
        <v>8.6393094808314544E-2</v>
      </c>
      <c r="DE36" s="31">
        <f>('post-vaccine carriage (0.1)'!EC34*(1-'invasiveness (0.1)'!$F$90)+'post-vaccine carriage (0.1)'!CE34)*MIN(1000, EXP('invasiveness (0.1)'!$C36+1.96*$K36))/1000*(100000/('post-vaccine carriage (0.1)'!CE$47+'post-vaccine carriage (0.1)'!EC$47))</f>
        <v>9.9441285956800352E-2</v>
      </c>
      <c r="DF36" s="31">
        <f>('post-vaccine carriage (0.1)'!ED34*(1-'invasiveness (0.1)'!$F$90)+'post-vaccine carriage (0.1)'!CF34)*MIN(1000, EXP('invasiveness (0.1)'!$C36+1.96*$K36))/1000*(100000/('post-vaccine carriage (0.1)'!CF$47+'post-vaccine carriage (0.1)'!ED$47))</f>
        <v>9.9577559399077656E-2</v>
      </c>
      <c r="DG36" s="31">
        <f>('post-vaccine carriage (0.1)'!EE34*(1-'invasiveness (0.1)'!$F$90)+'post-vaccine carriage (0.1)'!CG34)*MIN(1000, EXP('invasiveness (0.1)'!$C36+1.96*$K36))/1000*(100000/('post-vaccine carriage (0.1)'!CG$47+'post-vaccine carriage (0.1)'!EE$47))</f>
        <v>5.1542949166685476E-2</v>
      </c>
      <c r="DH36" s="31">
        <f>('post-vaccine carriage (0.1)'!EF34*(1-'invasiveness (0.1)'!$F$90)+'post-vaccine carriage (0.1)'!CH34)*MIN(1000, EXP('invasiveness (0.1)'!$C36+1.96*$K36))/1000*(100000/('post-vaccine carriage (0.1)'!CH$47+'post-vaccine carriage (0.1)'!EF$47))</f>
        <v>4.2937863471942941E-3</v>
      </c>
      <c r="DI36" s="38">
        <f>('post-vaccine carriage (0.1)'!EG34*(1-'invasiveness (0.1)'!$F$90)+'post-vaccine carriage (0.1)'!CI34)*MIN(1000, EXP('invasiveness (0.1)'!$C36+1.96*$K36))/1000*(100000/('post-vaccine carriage (0.1)'!CI$47+'post-vaccine carriage (0.1)'!EG$47))</f>
        <v>4.2978021317302073E-3</v>
      </c>
      <c r="DJ36" s="31">
        <f>('post-vaccine carriage (0.1)'!EH34*(1-'invasiveness (0.1)'!$F$90)+'post-vaccine carriage (0.1)'!CJ34)*MIN(1000, EXP('invasiveness (0.1)'!$D36+1.96*$L36))/1000*(100000/('post-vaccine carriage (0.1)'!CJ$47+'post-vaccine carriage (0.1)'!EH$47))</f>
        <v>25.901143967191885</v>
      </c>
      <c r="DK36" s="31">
        <f>('post-vaccine carriage (0.1)'!EI34*(1-'invasiveness (0.1)'!$F$90)+'post-vaccine carriage (0.1)'!CK34)*MIN(1000, EXP('invasiveness (0.1)'!$D36+1.96*$L36))/1000*(100000/('post-vaccine carriage (0.1)'!CK$47+'post-vaccine carriage (0.1)'!EI$47))</f>
        <v>6.4779426054285159</v>
      </c>
      <c r="DL36" s="31">
        <f>('post-vaccine carriage (0.1)'!EJ34*(1-'invasiveness (0.1)'!$F$90)+'post-vaccine carriage (0.1)'!CL34)*MIN(1000, EXP('invasiveness (0.1)'!$D36+1.96*$L36))/1000*(100000/('post-vaccine carriage (0.1)'!CL$47+'post-vaccine carriage (0.1)'!EJ$47))</f>
        <v>4.314249967643125</v>
      </c>
      <c r="DM36" s="31">
        <f>('post-vaccine carriage (0.1)'!EK34*(1-'invasiveness (0.1)'!$F$90)+'post-vaccine carriage (0.1)'!CM34)*MIN(1000, EXP('invasiveness (0.1)'!$D36+1.96*$L36))/1000*(100000/('post-vaccine carriage (0.1)'!CM$47+'post-vaccine carriage (0.1)'!EK$47))</f>
        <v>12.983921577113675</v>
      </c>
      <c r="DN36" s="31">
        <f>('post-vaccine carriage (0.1)'!EL34*(1-'invasiveness (0.1)'!$F$90)+'post-vaccine carriage (0.1)'!CN34)*MIN(1000, EXP('invasiveness (0.1)'!$D36+1.96*$L36))/1000*(100000/('post-vaccine carriage (0.1)'!CN$47+'post-vaccine carriage (0.1)'!EL$47))</f>
        <v>6.5005417118093174</v>
      </c>
      <c r="DO36" s="31">
        <f>('post-vaccine carriage (0.1)'!EM34*(1-'invasiveness (0.1)'!$F$90)+'post-vaccine carriage (0.1)'!CO34)*MIN(1000, EXP('invasiveness (0.1)'!$D36+1.96*$L36))/1000*(100000/('post-vaccine carriage (0.1)'!CO$47+'post-vaccine carriage (0.1)'!EM$47))</f>
        <v>19.511772102501844</v>
      </c>
      <c r="DP36" s="31">
        <f>('post-vaccine carriage (0.1)'!EN34*(1-'invasiveness (0.1)'!$F$90)+'post-vaccine carriage (0.1)'!CP34)*MIN(1000, EXP('invasiveness (0.1)'!$D36+1.96*$L36))/1000*(100000/('post-vaccine carriage (0.1)'!CP$47+'post-vaccine carriage (0.1)'!EN$47))</f>
        <v>30.389858470087695</v>
      </c>
      <c r="DQ36" s="31">
        <f>('post-vaccine carriage (0.1)'!EO34*(1-'invasiveness (0.1)'!$F$90)+'post-vaccine carriage (0.1)'!CQ34)*MIN(1000, EXP('invasiveness (0.1)'!$D36+1.96*$L36))/1000*(100000/('post-vaccine carriage (0.1)'!CQ$47+'post-vaccine carriage (0.1)'!EO$47))</f>
        <v>2.1757103694356208</v>
      </c>
      <c r="DR36" s="31">
        <f>('post-vaccine carriage (0.1)'!EP34*(1-'invasiveness (0.1)'!$F$90)+'post-vaccine carriage (0.1)'!CR34)*MIN(1000, EXP('invasiveness (0.1)'!$D36+1.96*$L36))/1000*(100000/('post-vaccine carriage (0.1)'!CR$47+'post-vaccine carriage (0.1)'!EP$47))</f>
        <v>6.5201799569668122</v>
      </c>
      <c r="DS36" s="38">
        <f>('post-vaccine carriage (0.1)'!EQ34*(1-'invasiveness (0.1)'!$F$90)+'post-vaccine carriage (0.1)'!CS34)*MIN(1000, EXP('invasiveness (0.1)'!$D36+1.96*$L36))/1000*(100000/('post-vaccine carriage (0.1)'!CS$47+'post-vaccine carriage (0.1)'!EQ$47))</f>
        <v>3.72040092791176</v>
      </c>
      <c r="DT36" s="31">
        <f>('post-vaccine carriage (0.1)'!ER34*(1-'invasiveness (0.1)'!$F$90)+'post-vaccine carriage (0.1)'!CT34)*MIN(1000, EXP('invasiveness (0.1)'!$E36+1.96*$M36))/1000*(100000/('post-vaccine carriage (0.1)'!CT$47+'post-vaccine carriage (0.1)'!ER$47))</f>
        <v>1.3066859004886586</v>
      </c>
      <c r="DU36" s="31">
        <f>('post-vaccine carriage (0.1)'!ES34*(1-'invasiveness (0.1)'!$F$90)+'post-vaccine carriage (0.1)'!CU34)*MIN(1000, EXP('invasiveness (0.1)'!$E36+1.96*$M36))/1000*(100000/('post-vaccine carriage (0.1)'!CU$47+'post-vaccine carriage (0.1)'!ES$47))</f>
        <v>1.3069168949025338</v>
      </c>
      <c r="DV36" s="31">
        <f>('post-vaccine carriage (0.1)'!ET34*(1-'invasiveness (0.1)'!$F$90)+'post-vaccine carriage (0.1)'!CV34)*MIN(1000, EXP('invasiveness (0.1)'!$E36+1.96*$M36))/1000*(100000/('post-vaccine carriage (0.1)'!CV$47+'post-vaccine carriage (0.1)'!ET$47))</f>
        <v>0.14568945234367947</v>
      </c>
      <c r="DW36" s="31">
        <f>('post-vaccine carriage (0.1)'!EU34*(1-'invasiveness (0.1)'!$F$90)+'post-vaccine carriage (0.1)'!CW34)*MIN(1000, EXP('invasiveness (0.1)'!$E36+1.96*$M36))/1000*(100000/('post-vaccine carriage (0.1)'!CW$47+'post-vaccine carriage (0.1)'!EU$47))</f>
        <v>2.0364790415108915</v>
      </c>
      <c r="DX36" s="31">
        <f>('post-vaccine carriage (0.1)'!EV34*(1-'invasiveness (0.1)'!$F$90)+'post-vaccine carriage (0.1)'!CX34)*MIN(1000, EXP('invasiveness (0.1)'!$E36+1.96*$M36))/1000*(100000/('post-vaccine carriage (0.1)'!CX$47+'post-vaccine carriage (0.1)'!EV$47))</f>
        <v>2.0343689938566558</v>
      </c>
      <c r="DY36" s="31">
        <f>('post-vaccine carriage (0.1)'!EW34*(1-'invasiveness (0.1)'!$F$90)+'post-vaccine carriage (0.1)'!CY34)*MIN(1000, EXP('invasiveness (0.1)'!$E36+1.96*$M36))/1000*(100000/('post-vaccine carriage (0.1)'!CY$47+'post-vaccine carriage (0.1)'!EW$47))</f>
        <v>0.87402598815904675</v>
      </c>
      <c r="DZ36" s="31">
        <f>('post-vaccine carriage (0.1)'!EX34*(1-'invasiveness (0.1)'!$F$90)+'post-vaccine carriage (0.1)'!CZ34)*MIN(1000, EXP('invasiveness (0.1)'!$E36+1.96*$M36))/1000*(100000/('post-vaccine carriage (0.1)'!CZ$47+'post-vaccine carriage (0.1)'!EX$47))</f>
        <v>3.3517490975684692</v>
      </c>
      <c r="EA36" s="31">
        <f>('post-vaccine carriage (0.1)'!EY34*(1-'invasiveness (0.1)'!$F$90)+'post-vaccine carriage (0.1)'!DA34)*MIN(1000, EXP('invasiveness (0.1)'!$E36+1.96*$M36))/1000*(100000/('post-vaccine carriage (0.1)'!DA$47+'post-vaccine carriage (0.1)'!EY$47))</f>
        <v>1.1665796926557805</v>
      </c>
      <c r="EB36" s="31">
        <f>('post-vaccine carriage (0.1)'!EZ34*(1-'invasiveness (0.1)'!$F$90)+'post-vaccine carriage (0.1)'!DB34)*MIN(1000, EXP('invasiveness (0.1)'!$E36+1.96*$M36))/1000*(100000/('post-vaccine carriage (0.1)'!DB$47+'post-vaccine carriage (0.1)'!EZ$47))</f>
        <v>0.29214873006301906</v>
      </c>
      <c r="EC36" s="38">
        <f>('post-vaccine carriage (0.1)'!FA34*(1-'invasiveness (0.1)'!$F$90)+'post-vaccine carriage (0.1)'!DC34)*MIN(1000, EXP('invasiveness (0.1)'!$E36+1.96*$M36))/1000*(100000/('post-vaccine carriage (0.1)'!DC$47+'post-vaccine carriage (0.1)'!FA$47))</f>
        <v>2.1051208311043239</v>
      </c>
      <c r="GE36" s="41">
        <f t="shared" si="18"/>
        <v>0</v>
      </c>
      <c r="GF36" s="41">
        <f t="shared" si="18"/>
        <v>0</v>
      </c>
      <c r="GG36" s="41">
        <f t="shared" si="18"/>
        <v>6.4090018427102602E-3</v>
      </c>
      <c r="GH36" s="41">
        <f t="shared" si="18"/>
        <v>0.14755496221346626</v>
      </c>
      <c r="GI36" s="41">
        <f t="shared" si="18"/>
        <v>1.2748988908863813E-2</v>
      </c>
      <c r="GJ36" s="41">
        <f t="shared" si="18"/>
        <v>1.2710967535618477E-2</v>
      </c>
      <c r="GK36" s="41">
        <f t="shared" si="18"/>
        <v>7.6954308871852589E-2</v>
      </c>
      <c r="GL36" s="41">
        <f t="shared" si="18"/>
        <v>0</v>
      </c>
      <c r="GM36" s="41">
        <f t="shared" si="18"/>
        <v>0</v>
      </c>
      <c r="GN36" s="41">
        <f t="shared" si="18"/>
        <v>2.6050361853303533E-2</v>
      </c>
      <c r="GO36" s="41">
        <f t="shared" si="14"/>
        <v>3.6375798516098328E-6</v>
      </c>
      <c r="GP36" s="41">
        <f t="shared" si="14"/>
        <v>1.8255607740524575E-6</v>
      </c>
      <c r="GQ36" s="41">
        <f t="shared" si="14"/>
        <v>4.5668331502468348E-7</v>
      </c>
      <c r="GR36" s="41">
        <f t="shared" si="14"/>
        <v>1.3709304398973627E-6</v>
      </c>
      <c r="GS36" s="41">
        <f t="shared" si="14"/>
        <v>9.1145435159814405E-7</v>
      </c>
      <c r="GT36" s="41">
        <f t="shared" si="14"/>
        <v>1.0491138558578201E-6</v>
      </c>
      <c r="GU36" s="41">
        <f t="shared" si="14"/>
        <v>1.0505515520330353E-6</v>
      </c>
      <c r="GV36" s="41">
        <f t="shared" si="14"/>
        <v>5.4378241011521334E-7</v>
      </c>
      <c r="GW36" s="41">
        <f t="shared" si="14"/>
        <v>4.5299803875139011E-8</v>
      </c>
      <c r="GX36" s="41">
        <f t="shared" si="14"/>
        <v>4.534217073673205E-8</v>
      </c>
      <c r="GY36" s="41">
        <f t="shared" si="14"/>
        <v>1.2040946786549812E-5</v>
      </c>
      <c r="GZ36" s="41">
        <f t="shared" si="20"/>
        <v>3.0114717055389256E-6</v>
      </c>
      <c r="HA36" s="41">
        <f t="shared" si="20"/>
        <v>2.0056123524916686E-6</v>
      </c>
      <c r="HB36" s="41">
        <f t="shared" si="20"/>
        <v>6.0359769818966569E-6</v>
      </c>
      <c r="HC36" s="41">
        <f t="shared" si="20"/>
        <v>3.0219775981627992E-6</v>
      </c>
      <c r="HD36" s="41">
        <f t="shared" si="20"/>
        <v>9.0706499255439364E-6</v>
      </c>
      <c r="HE36" s="41">
        <f t="shared" si="20"/>
        <v>1.4127664366971902E-5</v>
      </c>
      <c r="HF36" s="41">
        <f t="shared" si="20"/>
        <v>1.0114461667987556E-6</v>
      </c>
      <c r="HG36" s="41">
        <f t="shared" si="20"/>
        <v>3.0311070429943532E-6</v>
      </c>
      <c r="HH36" s="41">
        <f t="shared" si="20"/>
        <v>1.7295432840479594E-6</v>
      </c>
      <c r="HI36" s="41">
        <f t="shared" si="20"/>
        <v>0.28102734080764302</v>
      </c>
      <c r="HJ36" s="41">
        <f t="shared" si="20"/>
        <v>0.28107702049412958</v>
      </c>
      <c r="HK36" s="41">
        <f t="shared" si="15"/>
        <v>3.133325259004846E-2</v>
      </c>
      <c r="HL36" s="41">
        <f t="shared" si="15"/>
        <v>0.43798306037608514</v>
      </c>
      <c r="HM36" s="41">
        <f t="shared" si="15"/>
        <v>0.43752925500401707</v>
      </c>
      <c r="HN36" s="41">
        <f t="shared" si="15"/>
        <v>0.18797570185555185</v>
      </c>
      <c r="HO36" s="41">
        <f t="shared" si="15"/>
        <v>0.72085658503840233</v>
      </c>
      <c r="HP36" s="41">
        <f t="shared" si="12"/>
        <v>0.25089486979590847</v>
      </c>
      <c r="HQ36" s="41">
        <f t="shared" si="7"/>
        <v>6.2832070583478963E-2</v>
      </c>
      <c r="HR36" s="41">
        <f t="shared" si="7"/>
        <v>0.45274576623409302</v>
      </c>
      <c r="HS36" s="41">
        <f t="shared" si="19"/>
        <v>0</v>
      </c>
      <c r="HT36" s="41">
        <f t="shared" si="19"/>
        <v>0</v>
      </c>
      <c r="HU36" s="41">
        <f t="shared" si="19"/>
        <v>1.8524594166716403E-2</v>
      </c>
      <c r="HV36" s="41">
        <f t="shared" si="19"/>
        <v>0.42649321366612825</v>
      </c>
      <c r="HW36" s="41">
        <f t="shared" si="19"/>
        <v>3.6849707859156811E-2</v>
      </c>
      <c r="HX36" s="41">
        <f t="shared" si="19"/>
        <v>3.6739810791514026E-2</v>
      </c>
      <c r="HY36" s="41">
        <f t="shared" si="19"/>
        <v>0.22242891735983222</v>
      </c>
      <c r="HZ36" s="41">
        <f t="shared" si="19"/>
        <v>0</v>
      </c>
      <c r="IA36" s="41">
        <f t="shared" si="19"/>
        <v>0</v>
      </c>
      <c r="IB36" s="41">
        <f t="shared" si="16"/>
        <v>7.5296027848306288E-2</v>
      </c>
      <c r="IC36" s="41">
        <f t="shared" si="16"/>
        <v>0.34478793690430887</v>
      </c>
      <c r="ID36" s="41">
        <f t="shared" si="16"/>
        <v>0.17303574317424847</v>
      </c>
      <c r="IE36" s="41">
        <f t="shared" si="16"/>
        <v>4.3286719310449445E-2</v>
      </c>
      <c r="IF36" s="41">
        <f t="shared" si="16"/>
        <v>0.12994361561639414</v>
      </c>
      <c r="IG36" s="41">
        <f t="shared" si="16"/>
        <v>8.6392183344346826E-2</v>
      </c>
      <c r="IH36" s="41">
        <f t="shared" si="16"/>
        <v>9.9440236831876028E-2</v>
      </c>
      <c r="II36" s="41">
        <f t="shared" si="16"/>
        <v>9.9576508836441979E-2</v>
      </c>
      <c r="IJ36" s="41">
        <f t="shared" si="16"/>
        <v>5.154240537853829E-2</v>
      </c>
      <c r="IK36" s="41">
        <f t="shared" si="16"/>
        <v>4.2937410469124923E-3</v>
      </c>
      <c r="IL36" s="41">
        <f t="shared" si="16"/>
        <v>4.2977567890810971E-3</v>
      </c>
      <c r="IM36" s="41">
        <f t="shared" si="16"/>
        <v>25.901131926245064</v>
      </c>
      <c r="IN36" s="41">
        <f t="shared" si="21"/>
        <v>6.4779395939568021</v>
      </c>
      <c r="IO36" s="41">
        <f t="shared" si="21"/>
        <v>4.314247962030767</v>
      </c>
      <c r="IP36" s="41">
        <f t="shared" si="21"/>
        <v>12.983915541136676</v>
      </c>
      <c r="IQ36" s="41">
        <f t="shared" si="21"/>
        <v>6.5005386898317106</v>
      </c>
      <c r="IR36" s="41">
        <f t="shared" si="21"/>
        <v>19.511763031851892</v>
      </c>
      <c r="IS36" s="41">
        <f t="shared" si="21"/>
        <v>30.389844342423288</v>
      </c>
      <c r="IT36" s="41">
        <f t="shared" si="21"/>
        <v>2.1757093579894513</v>
      </c>
      <c r="IU36" s="41">
        <f t="shared" si="21"/>
        <v>6.5201769258597606</v>
      </c>
      <c r="IV36" s="41">
        <f t="shared" si="21"/>
        <v>3.720399198368471</v>
      </c>
      <c r="IW36" s="41">
        <f t="shared" si="21"/>
        <v>0.89756118614983249</v>
      </c>
      <c r="IX36" s="41">
        <f t="shared" si="21"/>
        <v>0.89771985597249948</v>
      </c>
      <c r="IY36" s="41">
        <f t="shared" si="17"/>
        <v>0.10007393330425503</v>
      </c>
      <c r="IZ36" s="41">
        <f t="shared" si="17"/>
        <v>1.3988553357652571</v>
      </c>
      <c r="JA36" s="41">
        <f t="shared" si="17"/>
        <v>1.3974059462259194</v>
      </c>
      <c r="JB36" s="41">
        <f t="shared" si="17"/>
        <v>0.60036754231788891</v>
      </c>
      <c r="JC36" s="41">
        <f t="shared" si="17"/>
        <v>2.302312969448236</v>
      </c>
      <c r="JD36" s="41">
        <f t="shared" si="13"/>
        <v>0.80132237769371839</v>
      </c>
      <c r="JE36" s="41">
        <f t="shared" si="9"/>
        <v>0.20067665885846647</v>
      </c>
      <c r="JF36" s="41">
        <f t="shared" si="9"/>
        <v>1.4460053096525456</v>
      </c>
    </row>
    <row r="37" spans="1:266" x14ac:dyDescent="0.25">
      <c r="A37" s="28" t="s">
        <v>25</v>
      </c>
      <c r="B37" s="97">
        <v>1.788544511</v>
      </c>
      <c r="C37" s="97">
        <v>-8.8746183520000006</v>
      </c>
      <c r="D37" s="97">
        <v>1.304119292</v>
      </c>
      <c r="E37" s="26">
        <v>3.6245999640000002</v>
      </c>
      <c r="F37" s="97">
        <v>2.2578786279999998</v>
      </c>
      <c r="G37" s="97">
        <v>2.9401743000000001E-2</v>
      </c>
      <c r="H37" s="97">
        <v>1.5035014929999999</v>
      </c>
      <c r="I37" s="26">
        <v>6.0031400970000002</v>
      </c>
      <c r="J37" s="97">
        <f t="shared" si="3"/>
        <v>0.66550251892362322</v>
      </c>
      <c r="K37" s="97">
        <f t="shared" si="3"/>
        <v>5.8319455622310636</v>
      </c>
      <c r="L37" s="97">
        <f t="shared" si="3"/>
        <v>0.81554526043758524</v>
      </c>
      <c r="M37" s="26">
        <f t="shared" si="3"/>
        <v>0.40814150410763</v>
      </c>
      <c r="N37" s="31">
        <f>('post-vaccine carriage (0.1)'!DN35*(1-'invasiveness (0.1)'!$F$90)+'post-vaccine carriage (0.1)'!BP35)*EXP('invasiveness (0.1)'!$B37)/1000*(100000/('post-vaccine carriage (0.1)'!BP$47+'post-vaccine carriage (0.1)'!DN$47))</f>
        <v>0.32064019435989366</v>
      </c>
      <c r="O37" s="31">
        <f>('post-vaccine carriage (0.1)'!DO35*(1-'invasiveness (0.1)'!$F$90)+'post-vaccine carriage (0.1)'!BQ35)*EXP('invasiveness (0.1)'!$B37)/1000*(100000/('post-vaccine carriage (0.1)'!BQ$47+'post-vaccine carriage (0.1)'!DO$47))</f>
        <v>4.0069283299597462E-2</v>
      </c>
      <c r="P37" s="31">
        <f>('post-vaccine carriage (0.1)'!DP35*(1-'invasiveness (0.1)'!$F$90)+'post-vaccine carriage (0.1)'!BR35)*EXP('invasiveness (0.1)'!$B37)/1000*(100000/('post-vaccine carriage (0.1)'!BR$47+'post-vaccine carriage (0.1)'!DP$47))</f>
        <v>4.3967221465132052E-2</v>
      </c>
      <c r="Q37" s="31">
        <f>('post-vaccine carriage (0.1)'!DQ35*(1-'invasiveness (0.1)'!$F$90)+'post-vaccine carriage (0.1)'!BS35)*EXP('invasiveness (0.1)'!$B37)/1000*(100000/('post-vaccine carriage (0.1)'!BS$47+'post-vaccine carriage (0.1)'!DQ$47))</f>
        <v>4.0010310578658791E-3</v>
      </c>
      <c r="R37" s="31">
        <f>('post-vaccine carriage (0.1)'!DR35*(1-'invasiveness (0.1)'!$F$90)+'post-vaccine carriage (0.1)'!BT35)*EXP('invasiveness (0.1)'!$B37)/1000*(100000/('post-vaccine carriage (0.1)'!BT$47+'post-vaccine carriage (0.1)'!DR$47))</f>
        <v>3.9754993520991202E-3</v>
      </c>
      <c r="S37" s="31">
        <f>('post-vaccine carriage (0.1)'!DS35*(1-'invasiveness (0.1)'!$F$90)+'post-vaccine carriage (0.1)'!BU35)*EXP('invasiveness (0.1)'!$B37)/1000*(100000/('post-vaccine carriage (0.1)'!BU$47+'post-vaccine carriage (0.1)'!DS$47))</f>
        <v>3.9636432005420615E-3</v>
      </c>
      <c r="T37" s="31">
        <f>('post-vaccine carriage (0.1)'!DT35*(1-'invasiveness (0.1)'!$F$90)+'post-vaccine carriage (0.1)'!BV35)*EXP('invasiveness (0.1)'!$B37)/1000*(100000/('post-vaccine carriage (0.1)'!BV$47+'post-vaccine carriage (0.1)'!DT$47))</f>
        <v>0</v>
      </c>
      <c r="U37" s="31">
        <f>('post-vaccine carriage (0.1)'!DU35*(1-'invasiveness (0.1)'!$F$90)+'post-vaccine carriage (0.1)'!BW35)*EXP('invasiveness (0.1)'!$B37)/1000*(100000/('post-vaccine carriage (0.1)'!BW$47+'post-vaccine carriage (0.1)'!DU$47))</f>
        <v>4.4355551158493184E-2</v>
      </c>
      <c r="V37" s="31">
        <f>('post-vaccine carriage (0.1)'!DV35*(1-'invasiveness (0.1)'!$F$90)+'post-vaccine carriage (0.1)'!BX35)*EXP('invasiveness (0.1)'!$B37)/1000*(100000/('post-vaccine carriage (0.1)'!BX$47+'post-vaccine carriage (0.1)'!DV$47))</f>
        <v>4.0657656188293105E-3</v>
      </c>
      <c r="W37" s="38">
        <f>('post-vaccine carriage (0.1)'!DW35*(1-'invasiveness (0.1)'!$F$90)+'post-vaccine carriage (0.1)'!BY35)*EXP('invasiveness (0.1)'!$B37)/1000*(100000/('post-vaccine carriage (0.1)'!BY$47+'post-vaccine carriage (0.1)'!DW$47))</f>
        <v>0</v>
      </c>
      <c r="X37" s="31">
        <f>('post-vaccine carriage (0.1)'!DX35*(1-'invasiveness (0.1)'!$F$90)+'post-vaccine carriage (0.1)'!BZ35)*EXP('invasiveness (0.1)'!$C37)/1000*(100000/('post-vaccine carriage (0.1)'!BZ$47+'post-vaccine carriage (0.1)'!DX$47))</f>
        <v>5.3675025856604276E-6</v>
      </c>
      <c r="Y37" s="31">
        <f>('post-vaccine carriage (0.1)'!DY35*(1-'invasiveness (0.1)'!$F$90)+'post-vaccine carriage (0.1)'!CA35)*EXP('invasiveness (0.1)'!$C37)/1000*(100000/('post-vaccine carriage (0.1)'!CA$47+'post-vaccine carriage (0.1)'!DY$47))</f>
        <v>1.7958281008677316E-6</v>
      </c>
      <c r="Z37" s="31">
        <f>('post-vaccine carriage (0.1)'!DZ35*(1-'invasiveness (0.1)'!$F$90)+'post-vaccine carriage (0.1)'!CB35)*EXP('invasiveness (0.1)'!$C37)/1000*(100000/('post-vaccine carriage (0.1)'!CB$47+'post-vaccine carriage (0.1)'!DZ$47))</f>
        <v>3.5939629815695899E-6</v>
      </c>
      <c r="AA37" s="31">
        <f>('post-vaccine carriage (0.1)'!EA35*(1-'invasiveness (0.1)'!$F$90)+'post-vaccine carriage (0.1)'!CC35)*EXP('invasiveness (0.1)'!$C37)/1000*(100000/('post-vaccine carriage (0.1)'!CC$47+'post-vaccine carriage (0.1)'!EA$47))</f>
        <v>5.9937878773605941E-7</v>
      </c>
      <c r="AB37" s="31">
        <f>('post-vaccine carriage (0.1)'!EB35*(1-'invasiveness (0.1)'!$F$90)+'post-vaccine carriage (0.1)'!CD35)*EXP('invasiveness (0.1)'!$C37)/1000*(100000/('post-vaccine carriage (0.1)'!CD$47+'post-vaccine carriage (0.1)'!EB$47))</f>
        <v>6.575137154475983E-7</v>
      </c>
      <c r="AC37" s="31">
        <f>('post-vaccine carriage (0.1)'!EC35*(1-'invasiveness (0.1)'!$F$90)+'post-vaccine carriage (0.1)'!CE35)*EXP('invasiveness (0.1)'!$C37)/1000*(100000/('post-vaccine carriage (0.1)'!CE$47+'post-vaccine carriage (0.1)'!EC$47))</f>
        <v>1.9743126625756646E-6</v>
      </c>
      <c r="AD37" s="31">
        <f>('post-vaccine carriage (0.1)'!ED35*(1-'invasiveness (0.1)'!$F$90)+'post-vaccine carriage (0.1)'!CF35)*EXP('invasiveness (0.1)'!$C37)/1000*(100000/('post-vaccine carriage (0.1)'!CF$47+'post-vaccine carriage (0.1)'!ED$47))</f>
        <v>1.1981928744601621E-7</v>
      </c>
      <c r="AE37" s="31">
        <f>('post-vaccine carriage (0.1)'!EE35*(1-'invasiveness (0.1)'!$F$90)+'post-vaccine carriage (0.1)'!CG35)*EXP('invasiveness (0.1)'!$C37)/1000*(100000/('post-vaccine carriage (0.1)'!CG$47+'post-vaccine carriage (0.1)'!EE$47))</f>
        <v>1.1887242134307368E-6</v>
      </c>
      <c r="AF37" s="31">
        <f>('post-vaccine carriage (0.1)'!EF35*(1-'invasiveness (0.1)'!$F$90)+'post-vaccine carriage (0.1)'!CH35)*EXP('invasiveness (0.1)'!$C37)/1000*(100000/('post-vaccine carriage (0.1)'!CH$47+'post-vaccine carriage (0.1)'!EF$47))</f>
        <v>2.3766406295620511E-7</v>
      </c>
      <c r="AG37" s="38">
        <f>('post-vaccine carriage (0.1)'!EG35*(1-'invasiveness (0.1)'!$F$90)+'post-vaccine carriage (0.1)'!CI35)*EXP('invasiveness (0.1)'!$C37)/1000*(100000/('post-vaccine carriage (0.1)'!CI$47+'post-vaccine carriage (0.1)'!EG$47))</f>
        <v>0</v>
      </c>
      <c r="AH37" s="31">
        <f>('post-vaccine carriage (0.1)'!EH35*(1-'invasiveness (0.1)'!$F$90)+'post-vaccine carriage (0.1)'!CJ35)*EXP('invasiveness (0.1)'!$D37)/1000*(100000/('post-vaccine carriage (0.1)'!CJ$47+'post-vaccine carriage (0.1)'!EH$47))</f>
        <v>9.5431282007441443E-2</v>
      </c>
      <c r="AI37" s="31">
        <f>('post-vaccine carriage (0.1)'!EI35*(1-'invasiveness (0.1)'!$F$90)+'post-vaccine carriage (0.1)'!CK35)*EXP('invasiveness (0.1)'!$D37)/1000*(100000/('post-vaccine carriage (0.1)'!CK$47+'post-vaccine carriage (0.1)'!EI$47))</f>
        <v>6.3646956380482123E-2</v>
      </c>
      <c r="AJ37" s="31">
        <f>('post-vaccine carriage (0.1)'!EJ35*(1-'invasiveness (0.1)'!$F$90)+'post-vaccine carriage (0.1)'!CL35)*EXP('invasiveness (0.1)'!$D37)/1000*(100000/('post-vaccine carriage (0.1)'!CL$47+'post-vaccine carriage (0.1)'!EJ$47))</f>
        <v>8.742583849147284E-2</v>
      </c>
      <c r="AK37" s="31">
        <f>('post-vaccine carriage (0.1)'!EK35*(1-'invasiveness (0.1)'!$F$90)+'post-vaccine carriage (0.1)'!CM35)*EXP('invasiveness (0.1)'!$D37)/1000*(100000/('post-vaccine carriage (0.1)'!CM$47+'post-vaccine carriage (0.1)'!EK$47))</f>
        <v>6.378468756219316E-2</v>
      </c>
      <c r="AL37" s="31">
        <f>('post-vaccine carriage (0.1)'!EL35*(1-'invasiveness (0.1)'!$F$90)+'post-vaccine carriage (0.1)'!CN35)*EXP('invasiveness (0.1)'!$D37)/1000*(100000/('post-vaccine carriage (0.1)'!CN$47+'post-vaccine carriage (0.1)'!EL$47))</f>
        <v>2.3950873756255479E-2</v>
      </c>
      <c r="AM37" s="31">
        <f>('post-vaccine carriage (0.1)'!EM35*(1-'invasiveness (0.1)'!$F$90)+'post-vaccine carriage (0.1)'!CO35)*EXP('invasiveness (0.1)'!$D37)/1000*(100000/('post-vaccine carriage (0.1)'!CO$47+'post-vaccine carriage (0.1)'!EM$47))</f>
        <v>4.7926671458664985E-2</v>
      </c>
      <c r="AN37" s="31">
        <f>('post-vaccine carriage (0.1)'!EN35*(1-'invasiveness (0.1)'!$F$90)+'post-vaccine carriage (0.1)'!CP35)*EXP('invasiveness (0.1)'!$D37)/1000*(100000/('post-vaccine carriage (0.1)'!CP$47+'post-vaccine carriage (0.1)'!EN$47))</f>
        <v>3.9989176284738151E-2</v>
      </c>
      <c r="AO37" s="31">
        <f>('post-vaccine carriage (0.1)'!EO35*(1-'invasiveness (0.1)'!$F$90)+'post-vaccine carriage (0.1)'!CQ35)*EXP('invasiveness (0.1)'!$D37)/1000*(100000/('post-vaccine carriage (0.1)'!CQ$47+'post-vaccine carriage (0.1)'!EO$47))</f>
        <v>2.4048840865305916E-2</v>
      </c>
      <c r="AP37" s="31">
        <f>('post-vaccine carriage (0.1)'!EP35*(1-'invasiveness (0.1)'!$F$90)+'post-vaccine carriage (0.1)'!CR35)*EXP('invasiveness (0.1)'!$D37)/1000*(100000/('post-vaccine carriage (0.1)'!CR$47+'post-vaccine carriage (0.1)'!EP$47))</f>
        <v>8.808517573596962E-2</v>
      </c>
      <c r="AQ37" s="38">
        <f>('post-vaccine carriage (0.1)'!EQ35*(1-'invasiveness (0.1)'!$F$90)+'post-vaccine carriage (0.1)'!CS35)*EXP('invasiveness (0.1)'!$D37)/1000*(100000/('post-vaccine carriage (0.1)'!CS$47+'post-vaccine carriage (0.1)'!EQ$47))</f>
        <v>0</v>
      </c>
      <c r="AR37" s="31">
        <f>('post-vaccine carriage (0.1)'!ER35*(1-'invasiveness (0.1)'!$F$90)+'post-vaccine carriage (0.1)'!CT35)*EXP('invasiveness (0.1)'!$E37)/1000*(100000/('post-vaccine carriage (0.1)'!CT$47+'post-vaccine carriage (0.1)'!ER$47))</f>
        <v>1.3733057262752792</v>
      </c>
      <c r="AS37" s="31">
        <f>('post-vaccine carriage (0.1)'!ES35*(1-'invasiveness (0.1)'!$F$90)+'post-vaccine carriage (0.1)'!CU35)*EXP('invasiveness (0.1)'!$E37)/1000*(100000/('post-vaccine carriage (0.1)'!CU$47+'post-vaccine carriage (0.1)'!ES$47))</f>
        <v>0.52100115428652738</v>
      </c>
      <c r="AT37" s="31">
        <f>('post-vaccine carriage (0.1)'!ET35*(1-'invasiveness (0.1)'!$F$90)+'post-vaccine carriage (0.1)'!CV35)*EXP('invasiveness (0.1)'!$E37)/1000*(100000/('post-vaccine carriage (0.1)'!CV$47+'post-vaccine carriage (0.1)'!ET$47))</f>
        <v>0.85534466984414037</v>
      </c>
      <c r="AU37" s="31">
        <f>('post-vaccine carriage (0.1)'!EU35*(1-'invasiveness (0.1)'!$F$90)+'post-vaccine carriage (0.1)'!CW35)*EXP('invasiveness (0.1)'!$E37)/1000*(100000/('post-vaccine carriage (0.1)'!CW$47+'post-vaccine carriage (0.1)'!EU$47))</f>
        <v>0.37956174423218136</v>
      </c>
      <c r="AV37" s="31">
        <f>('post-vaccine carriage (0.1)'!EV35*(1-'invasiveness (0.1)'!$F$90)+'post-vaccine carriage (0.1)'!CX35)*EXP('invasiveness (0.1)'!$E37)/1000*(100000/('post-vaccine carriage (0.1)'!CX$47+'post-vaccine carriage (0.1)'!EV$47))</f>
        <v>0.1421881765010489</v>
      </c>
      <c r="AW37" s="31">
        <f>('post-vaccine carriage (0.1)'!EW35*(1-'invasiveness (0.1)'!$F$90)+'post-vaccine carriage (0.1)'!CY35)*EXP('invasiveness (0.1)'!$E37)/1000*(100000/('post-vaccine carriage (0.1)'!CY$47+'post-vaccine carriage (0.1)'!EW$47))</f>
        <v>0.80772319517975033</v>
      </c>
      <c r="AX37" s="31">
        <f>('post-vaccine carriage (0.1)'!EX35*(1-'invasiveness (0.1)'!$F$90)+'post-vaccine carriage (0.1)'!CZ35)*EXP('invasiveness (0.1)'!$E37)/1000*(100000/('post-vaccine carriage (0.1)'!CZ$47+'post-vaccine carriage (0.1)'!EX$47))</f>
        <v>0.66544511043769938</v>
      </c>
      <c r="AY37" s="31">
        <f>('post-vaccine carriage (0.1)'!EY35*(1-'invasiveness (0.1)'!$F$90)+'post-vaccine carriage (0.1)'!DA35)*EXP('invasiveness (0.1)'!$E37)/1000*(100000/('post-vaccine carriage (0.1)'!DA$47+'post-vaccine carriage (0.1)'!EY$47))</f>
        <v>0.38050025280548827</v>
      </c>
      <c r="AZ37" s="31">
        <f>('post-vaccine carriage (0.1)'!EZ35*(1-'invasiveness (0.1)'!$F$90)+'post-vaccine carriage (0.1)'!DB35)*EXP('invasiveness (0.1)'!$E37)/1000*(100000/('post-vaccine carriage (0.1)'!DB$47+'post-vaccine carriage (0.1)'!EZ$47))</f>
        <v>0.6670257200766061</v>
      </c>
      <c r="BA37" s="38">
        <f>('post-vaccine carriage (0.1)'!FA35*(1-'invasiveness (0.1)'!$F$90)+'post-vaccine carriage (0.1)'!DC35)*EXP('invasiveness (0.1)'!$E37)/1000*(100000/('post-vaccine carriage (0.1)'!DC$47+'post-vaccine carriage (0.1)'!FA$47))</f>
        <v>0.14404652427636344</v>
      </c>
      <c r="BB37" s="31">
        <f>('post-vaccine carriage (0.1)'!DN35*(1-'invasiveness (0.1)'!$F$90)+'post-vaccine carriage (0.1)'!BP35)*EXP('invasiveness (0.1)'!$B37-1.96*$J37)/1000*(100000/('post-vaccine carriage (0.1)'!BP$47+'post-vaccine carriage (0.1)'!DN$47))</f>
        <v>8.7002309782674508E-2</v>
      </c>
      <c r="BC37" s="31">
        <f>('post-vaccine carriage (0.1)'!DO35*(1-'invasiveness (0.1)'!$F$90)+'post-vaccine carriage (0.1)'!BQ35)*EXP('invasiveness (0.1)'!$B37-1.96*$J37)/1000*(100000/('post-vaccine carriage (0.1)'!BQ$47+'post-vaccine carriage (0.1)'!DO$47))</f>
        <v>1.0872374267863702E-2</v>
      </c>
      <c r="BD37" s="31">
        <f>('post-vaccine carriage (0.1)'!DP35*(1-'invasiveness (0.1)'!$F$90)+'post-vaccine carriage (0.1)'!BR35)*EXP('invasiveness (0.1)'!$B37-1.96*$J37)/1000*(100000/('post-vaccine carriage (0.1)'!BR$47+'post-vaccine carriage (0.1)'!DP$47))</f>
        <v>1.193003837160643E-2</v>
      </c>
      <c r="BE37" s="31">
        <f>('post-vaccine carriage (0.1)'!DQ35*(1-'invasiveness (0.1)'!$F$90)+'post-vaccine carriage (0.1)'!BS35)*EXP('invasiveness (0.1)'!$B37-1.96*$J37)/1000*(100000/('post-vaccine carriage (0.1)'!BS$47+'post-vaccine carriage (0.1)'!DQ$47))</f>
        <v>1.0856372646650628E-3</v>
      </c>
      <c r="BF37" s="31">
        <f>('post-vaccine carriage (0.1)'!DR35*(1-'invasiveness (0.1)'!$F$90)+'post-vaccine carriage (0.1)'!BT35)*EXP('invasiveness (0.1)'!$B37-1.96*$J37)/1000*(100000/('post-vaccine carriage (0.1)'!BT$47+'post-vaccine carriage (0.1)'!DR$47))</f>
        <v>1.0787095075919543E-3</v>
      </c>
      <c r="BG37" s="31">
        <f>('post-vaccine carriage (0.1)'!DS35*(1-'invasiveness (0.1)'!$F$90)+'post-vaccine carriage (0.1)'!BU35)*EXP('invasiveness (0.1)'!$B37-1.96*$J37)/1000*(100000/('post-vaccine carriage (0.1)'!BU$47+'post-vaccine carriage (0.1)'!DS$47))</f>
        <v>1.0754924668442813E-3</v>
      </c>
      <c r="BH37" s="31">
        <f>('post-vaccine carriage (0.1)'!DT35*(1-'invasiveness (0.1)'!$F$90)+'post-vaccine carriage (0.1)'!BV35)*EXP('invasiveness (0.1)'!$B37-1.96*$J37)/1000*(100000/('post-vaccine carriage (0.1)'!BV$47+'post-vaccine carriage (0.1)'!DT$47))</f>
        <v>0</v>
      </c>
      <c r="BI37" s="31">
        <f>('post-vaccine carriage (0.1)'!DU35*(1-'invasiveness (0.1)'!$F$90)+'post-vaccine carriage (0.1)'!BW35)*EXP('invasiveness (0.1)'!$B37-1.96*$J37)/1000*(100000/('post-vaccine carriage (0.1)'!BW$47+'post-vaccine carriage (0.1)'!DU$47))</f>
        <v>1.203540750770948E-2</v>
      </c>
      <c r="BJ37" s="31">
        <f>('post-vaccine carriage (0.1)'!DV35*(1-'invasiveness (0.1)'!$F$90)+'post-vaccine carriage (0.1)'!BX35)*EXP('invasiveness (0.1)'!$B37-1.96*$J37)/1000*(100000/('post-vaccine carriage (0.1)'!BX$47+'post-vaccine carriage (0.1)'!DV$47))</f>
        <v>1.1032022999465233E-3</v>
      </c>
      <c r="BK37" s="38">
        <f>('post-vaccine carriage (0.1)'!DW35*(1-'invasiveness (0.1)'!$F$90)+'post-vaccine carriage (0.1)'!BY35)*EXP('invasiveness (0.1)'!$B37-1.96*$J37)/1000*(100000/('post-vaccine carriage (0.1)'!BY$47+'post-vaccine carriage (0.1)'!DW$47))</f>
        <v>0</v>
      </c>
      <c r="BL37" s="31">
        <f>('post-vaccine carriage (0.1)'!DX35*(1-'invasiveness (0.1)'!$F$90)+'post-vaccine carriage (0.1)'!BZ35)*EXP('invasiveness (0.1)'!$C37-1.96*$K37)/1000*(100000/('post-vaccine carriage (0.1)'!BZ$47+'post-vaccine carriage (0.1)'!DX$47))</f>
        <v>5.8280058697334491E-11</v>
      </c>
      <c r="BM37" s="31">
        <f>('post-vaccine carriage (0.1)'!DY35*(1-'invasiveness (0.1)'!$F$90)+'post-vaccine carriage (0.1)'!CA35)*EXP('invasiveness (0.1)'!$C37-1.96*$K37)/1000*(100000/('post-vaccine carriage (0.1)'!CA$47+'post-vaccine carriage (0.1)'!DY$47))</f>
        <v>1.9499006373746617E-11</v>
      </c>
      <c r="BN37" s="31">
        <f>('post-vaccine carriage (0.1)'!DZ35*(1-'invasiveness (0.1)'!$F$90)+'post-vaccine carriage (0.1)'!CB35)*EXP('invasiveness (0.1)'!$C37-1.96*$K37)/1000*(100000/('post-vaccine carriage (0.1)'!CB$47+'post-vaccine carriage (0.1)'!DZ$47))</f>
        <v>3.9023059640715775E-11</v>
      </c>
      <c r="BO37" s="31">
        <f>('post-vaccine carriage (0.1)'!EA35*(1-'invasiveness (0.1)'!$F$90)+'post-vaccine carriage (0.1)'!CC35)*EXP('invasiveness (0.1)'!$C37-1.96*$K37)/1000*(100000/('post-vaccine carriage (0.1)'!CC$47+'post-vaccine carriage (0.1)'!EA$47))</f>
        <v>6.5080231213147445E-12</v>
      </c>
      <c r="BP37" s="31">
        <f>('post-vaccine carriage (0.1)'!EB35*(1-'invasiveness (0.1)'!$F$90)+'post-vaccine carriage (0.1)'!CD35)*EXP('invasiveness (0.1)'!$C37-1.96*$K37)/1000*(100000/('post-vaccine carriage (0.1)'!CD$47+'post-vaccine carriage (0.1)'!EB$47))</f>
        <v>7.1392490863371551E-12</v>
      </c>
      <c r="BQ37" s="31">
        <f>('post-vaccine carriage (0.1)'!EC35*(1-'invasiveness (0.1)'!$F$90)+'post-vaccine carriage (0.1)'!CE35)*EXP('invasiveness (0.1)'!$C37-1.96*$K37)/1000*(100000/('post-vaccine carriage (0.1)'!CE$47+'post-vaccine carriage (0.1)'!EC$47))</f>
        <v>2.1436982288410565E-11</v>
      </c>
      <c r="BR37" s="31">
        <f>('post-vaccine carriage (0.1)'!ED35*(1-'invasiveness (0.1)'!$F$90)+'post-vaccine carriage (0.1)'!CF35)*EXP('invasiveness (0.1)'!$C37-1.96*$K37)/1000*(100000/('post-vaccine carriage (0.1)'!CF$47+'post-vaccine carriage (0.1)'!ED$47))</f>
        <v>1.3009914748960308E-12</v>
      </c>
      <c r="BS37" s="31">
        <f>('post-vaccine carriage (0.1)'!EE35*(1-'invasiveness (0.1)'!$F$90)+'post-vaccine carriage (0.1)'!CG35)*EXP('invasiveness (0.1)'!$C37-1.96*$K37)/1000*(100000/('post-vaccine carriage (0.1)'!CG$47+'post-vaccine carriage (0.1)'!EE$47))</f>
        <v>1.2907104529165666E-11</v>
      </c>
      <c r="BT37" s="31">
        <f>('post-vaccine carriage (0.1)'!EF35*(1-'invasiveness (0.1)'!$F$90)+'post-vaccine carriage (0.1)'!CH35)*EXP('invasiveness (0.1)'!$C37-1.96*$K37)/1000*(100000/('post-vaccine carriage (0.1)'!CH$47+'post-vaccine carriage (0.1)'!EF$47))</f>
        <v>2.5805438038052429E-12</v>
      </c>
      <c r="BU37" s="38">
        <f>('post-vaccine carriage (0.1)'!EG35*(1-'invasiveness (0.1)'!$F$90)+'post-vaccine carriage (0.1)'!CI35)*EXP('invasiveness (0.1)'!$C37-1.96*$K37)/1000*(100000/('post-vaccine carriage (0.1)'!CI$47+'post-vaccine carriage (0.1)'!EG$47))</f>
        <v>0</v>
      </c>
      <c r="BV37" s="31">
        <f>('post-vaccine carriage (0.1)'!EH35*(1-'invasiveness (0.1)'!$F$90)+'post-vaccine carriage (0.1)'!CJ35)*EXP('invasiveness (0.1)'!$D37-1.96*$L37)/1000*(100000/('post-vaccine carriage (0.1)'!CJ$47+'post-vaccine carriage (0.1)'!EH$47))</f>
        <v>1.9296769874528778E-2</v>
      </c>
      <c r="BW37" s="31">
        <f>('post-vaccine carriage (0.1)'!EI35*(1-'invasiveness (0.1)'!$F$90)+'post-vaccine carriage (0.1)'!CK35)*EXP('invasiveness (0.1)'!$D37-1.96*$L37)/1000*(100000/('post-vaccine carriage (0.1)'!CK$47+'post-vaccine carriage (0.1)'!EI$47))</f>
        <v>1.2869791169656142E-2</v>
      </c>
      <c r="BX37" s="31">
        <f>('post-vaccine carriage (0.1)'!EJ35*(1-'invasiveness (0.1)'!$F$90)+'post-vaccine carriage (0.1)'!CL35)*EXP('invasiveness (0.1)'!$D37-1.96*$L37)/1000*(100000/('post-vaccine carriage (0.1)'!CL$47+'post-vaccine carriage (0.1)'!EJ$47))</f>
        <v>1.7678021828587839E-2</v>
      </c>
      <c r="BY37" s="31">
        <f>('post-vaccine carriage (0.1)'!EK35*(1-'invasiveness (0.1)'!$F$90)+'post-vaccine carriage (0.1)'!CM35)*EXP('invasiveness (0.1)'!$D37-1.96*$L37)/1000*(100000/('post-vaccine carriage (0.1)'!CM$47+'post-vaccine carriage (0.1)'!EK$47))</f>
        <v>1.2897641229532917E-2</v>
      </c>
      <c r="BZ37" s="31">
        <f>('post-vaccine carriage (0.1)'!EL35*(1-'invasiveness (0.1)'!$F$90)+'post-vaccine carriage (0.1)'!CN35)*EXP('invasiveness (0.1)'!$D37-1.96*$L37)/1000*(100000/('post-vaccine carriage (0.1)'!CN$47+'post-vaccine carriage (0.1)'!EL$47))</f>
        <v>4.8430083872530788E-3</v>
      </c>
      <c r="CA37" s="31">
        <f>('post-vaccine carriage (0.1)'!EM35*(1-'invasiveness (0.1)'!$F$90)+'post-vaccine carriage (0.1)'!CO35)*EXP('invasiveness (0.1)'!$D37-1.96*$L37)/1000*(100000/('post-vaccine carriage (0.1)'!CO$47+'post-vaccine carriage (0.1)'!EM$47))</f>
        <v>9.6910565438897631E-3</v>
      </c>
      <c r="CB37" s="31">
        <f>('post-vaccine carriage (0.1)'!EN35*(1-'invasiveness (0.1)'!$F$90)+'post-vaccine carriage (0.1)'!CP35)*EXP('invasiveness (0.1)'!$D37-1.96*$L37)/1000*(100000/('post-vaccine carriage (0.1)'!CP$47+'post-vaccine carriage (0.1)'!EN$47))</f>
        <v>8.0860480547498472E-3</v>
      </c>
      <c r="CC37" s="31">
        <f>('post-vaccine carriage (0.1)'!EO35*(1-'invasiveness (0.1)'!$F$90)+'post-vaccine carriage (0.1)'!CQ35)*EXP('invasiveness (0.1)'!$D37-1.96*$L37)/1000*(100000/('post-vaccine carriage (0.1)'!CQ$47+'post-vaccine carriage (0.1)'!EO$47))</f>
        <v>4.8628179163598103E-3</v>
      </c>
      <c r="CD37" s="31">
        <f>('post-vaccine carriage (0.1)'!EP35*(1-'invasiveness (0.1)'!$F$90)+'post-vaccine carriage (0.1)'!CR35)*EXP('invasiveness (0.1)'!$D37-1.96*$L37)/1000*(100000/('post-vaccine carriage (0.1)'!CR$47+'post-vaccine carriage (0.1)'!EP$47))</f>
        <v>1.7811343720624963E-2</v>
      </c>
      <c r="CE37" s="38">
        <f>('post-vaccine carriage (0.1)'!EQ35*(1-'invasiveness (0.1)'!$F$90)+'post-vaccine carriage (0.1)'!CS35)*EXP('invasiveness (0.1)'!$D37-1.96*$L37)/1000*(100000/('post-vaccine carriage (0.1)'!CS$47+'post-vaccine carriage (0.1)'!EQ$47))</f>
        <v>0</v>
      </c>
      <c r="CF37" s="31">
        <f>('post-vaccine carriage (0.1)'!ER35*(1-'invasiveness (0.1)'!$F$90)+'post-vaccine carriage (0.1)'!CT35)*EXP('invasiveness (0.1)'!$E37-1.96*$M37)/1000*(100000/('post-vaccine carriage (0.1)'!CT$47+'post-vaccine carriage (0.1)'!ER$47))</f>
        <v>0.61709235903407789</v>
      </c>
      <c r="CG37" s="31">
        <f>('post-vaccine carriage (0.1)'!ES35*(1-'invasiveness (0.1)'!$F$90)+'post-vaccine carriage (0.1)'!CU35)*EXP('invasiveness (0.1)'!$E37-1.96*$M37)/1000*(100000/('post-vaccine carriage (0.1)'!CU$47+'post-vaccine carriage (0.1)'!ES$47))</f>
        <v>0.23411089403242236</v>
      </c>
      <c r="CH37" s="31">
        <f>('post-vaccine carriage (0.1)'!ET35*(1-'invasiveness (0.1)'!$F$90)+'post-vaccine carriage (0.1)'!CV35)*EXP('invasiveness (0.1)'!$E37-1.96*$M37)/1000*(100000/('post-vaccine carriage (0.1)'!CV$47+'post-vaccine carriage (0.1)'!ET$47))</f>
        <v>0.38434752728580851</v>
      </c>
      <c r="CI37" s="31">
        <f>('post-vaccine carriage (0.1)'!EU35*(1-'invasiveness (0.1)'!$F$90)+'post-vaccine carriage (0.1)'!CW35)*EXP('invasiveness (0.1)'!$E37-1.96*$M37)/1000*(100000/('post-vaccine carriage (0.1)'!CW$47+'post-vaccine carriage (0.1)'!EU$47))</f>
        <v>0.17055535971774996</v>
      </c>
      <c r="CJ37" s="31">
        <f>('post-vaccine carriage (0.1)'!EV35*(1-'invasiveness (0.1)'!$F$90)+'post-vaccine carriage (0.1)'!CX35)*EXP('invasiveness (0.1)'!$E37-1.96*$M37)/1000*(100000/('post-vaccine carriage (0.1)'!CX$47+'post-vaccine carriage (0.1)'!EV$47))</f>
        <v>6.3891991116767508E-2</v>
      </c>
      <c r="CK37" s="31">
        <f>('post-vaccine carriage (0.1)'!EW35*(1-'invasiveness (0.1)'!$F$90)+'post-vaccine carriage (0.1)'!CY35)*EXP('invasiveness (0.1)'!$E37-1.96*$M37)/1000*(100000/('post-vaccine carriage (0.1)'!CY$47+'post-vaccine carriage (0.1)'!EW$47))</f>
        <v>0.36294890673171387</v>
      </c>
      <c r="CL37" s="31">
        <f>('post-vaccine carriage (0.1)'!EX35*(1-'invasiveness (0.1)'!$F$90)+'post-vaccine carriage (0.1)'!CZ35)*EXP('invasiveness (0.1)'!$E37-1.96*$M37)/1000*(100000/('post-vaccine carriage (0.1)'!CZ$47+'post-vaccine carriage (0.1)'!EX$47))</f>
        <v>0.2990165155150451</v>
      </c>
      <c r="CM37" s="31">
        <f>('post-vaccine carriage (0.1)'!EY35*(1-'invasiveness (0.1)'!$F$90)+'post-vaccine carriage (0.1)'!DA35)*EXP('invasiveness (0.1)'!$E37-1.96*$M37)/1000*(100000/('post-vaccine carriage (0.1)'!DA$47+'post-vaccine carriage (0.1)'!EY$47))</f>
        <v>0.17097707678948054</v>
      </c>
      <c r="CN37" s="31">
        <f>('post-vaccine carriage (0.1)'!EZ35*(1-'invasiveness (0.1)'!$F$90)+'post-vaccine carriage (0.1)'!DB35)*EXP('invasiveness (0.1)'!$E37-1.96*$M37)/1000*(100000/('post-vaccine carriage (0.1)'!DB$47+'post-vaccine carriage (0.1)'!EZ$47))</f>
        <v>0.29972675949941296</v>
      </c>
      <c r="CO37" s="38">
        <f>('post-vaccine carriage (0.1)'!FA35*(1-'invasiveness (0.1)'!$F$90)+'post-vaccine carriage (0.1)'!DC35)*EXP('invasiveness (0.1)'!$E37-1.96*$M37)/1000*(100000/('post-vaccine carriage (0.1)'!DC$47+'post-vaccine carriage (0.1)'!FA$47))</f>
        <v>6.4727036213160491E-2</v>
      </c>
      <c r="CP37" s="31">
        <f>('post-vaccine carriage (0.1)'!DN35*(1-'invasiveness (0.1)'!$F$90)+'post-vaccine carriage (0.1)'!BP35)*MIN(1000, EXP('invasiveness (0.1)'!$B37+1.96*$J37))/1000*(100000/('post-vaccine carriage (0.1)'!BP$47+'post-vaccine carriage (0.1)'!DN$47))</f>
        <v>1.181694307840363</v>
      </c>
      <c r="CQ37" s="31">
        <f>('post-vaccine carriage (0.1)'!DO35*(1-'invasiveness (0.1)'!$F$90)+'post-vaccine carriage (0.1)'!BQ35)*MIN(1000, EXP('invasiveness (0.1)'!$B37+1.96*$J37))/1000*(100000/('post-vaccine carriage (0.1)'!BQ$47+'post-vaccine carriage (0.1)'!DO$47))</f>
        <v>0.1476722033833068</v>
      </c>
      <c r="CR37" s="31">
        <f>('post-vaccine carriage (0.1)'!DP35*(1-'invasiveness (0.1)'!$F$90)+'post-vaccine carriage (0.1)'!BR35)*MIN(1000, EXP('invasiveness (0.1)'!$B37+1.96*$J37))/1000*(100000/('post-vaccine carriage (0.1)'!BR$47+'post-vaccine carriage (0.1)'!DP$47))</f>
        <v>0.1620377490121741</v>
      </c>
      <c r="CS37" s="31">
        <f>('post-vaccine carriage (0.1)'!DQ35*(1-'invasiveness (0.1)'!$F$90)+'post-vaccine carriage (0.1)'!BS35)*MIN(1000, EXP('invasiveness (0.1)'!$B37+1.96*$J37))/1000*(100000/('post-vaccine carriage (0.1)'!BS$47+'post-vaccine carriage (0.1)'!DQ$47))</f>
        <v>1.4745486404196127E-2</v>
      </c>
      <c r="CT37" s="31">
        <f>('post-vaccine carriage (0.1)'!DR35*(1-'invasiveness (0.1)'!$F$90)+'post-vaccine carriage (0.1)'!BT35)*MIN(1000, EXP('invasiveness (0.1)'!$B37+1.96*$J37))/1000*(100000/('post-vaccine carriage (0.1)'!BT$47+'post-vaccine carriage (0.1)'!DR$47))</f>
        <v>1.4651391303504633E-2</v>
      </c>
      <c r="CU37" s="31">
        <f>('post-vaccine carriage (0.1)'!DS35*(1-'invasiveness (0.1)'!$F$90)+'post-vaccine carriage (0.1)'!BU35)*MIN(1000, EXP('invasiveness (0.1)'!$B37+1.96*$J37))/1000*(100000/('post-vaccine carriage (0.1)'!BU$47+'post-vaccine carriage (0.1)'!DS$47))</f>
        <v>1.4607696386104029E-2</v>
      </c>
      <c r="CV37" s="31">
        <f>('post-vaccine carriage (0.1)'!DT35*(1-'invasiveness (0.1)'!$F$90)+'post-vaccine carriage (0.1)'!BV35)*MIN(1000, EXP('invasiveness (0.1)'!$B37+1.96*$J37))/1000*(100000/('post-vaccine carriage (0.1)'!BV$47+'post-vaccine carriage (0.1)'!DT$47))</f>
        <v>0</v>
      </c>
      <c r="CW37" s="31">
        <f>('post-vaccine carriage (0.1)'!DU35*(1-'invasiveness (0.1)'!$F$90)+'post-vaccine carriage (0.1)'!BW35)*MIN(1000, EXP('invasiveness (0.1)'!$B37+1.96*$J37))/1000*(100000/('post-vaccine carriage (0.1)'!BW$47+'post-vaccine carriage (0.1)'!DU$47))</f>
        <v>0.16346890766377839</v>
      </c>
      <c r="CX37" s="31">
        <f>('post-vaccine carriage (0.1)'!DV35*(1-'invasiveness (0.1)'!$F$90)+'post-vaccine carriage (0.1)'!BX35)*MIN(1000, EXP('invasiveness (0.1)'!$B37+1.96*$J37))/1000*(100000/('post-vaccine carriage (0.1)'!BX$47+'post-vaccine carriage (0.1)'!DV$47))</f>
        <v>1.49840605553993E-2</v>
      </c>
      <c r="CY37" s="38">
        <f>('post-vaccine carriage (0.1)'!DW35*(1-'invasiveness (0.1)'!$F$90)+'post-vaccine carriage (0.1)'!BY35)*MIN(1000, EXP('invasiveness (0.1)'!$B37+1.96*$J37))/1000*(100000/('post-vaccine carriage (0.1)'!BY$47+'post-vaccine carriage (0.1)'!DW$47))</f>
        <v>0</v>
      </c>
      <c r="CZ37" s="31">
        <f>('post-vaccine carriage (0.1)'!DX35*(1-'invasiveness (0.1)'!$F$90)+'post-vaccine carriage (0.1)'!BZ35)*MIN(1000, EXP('invasiveness (0.1)'!$C37+1.96*$K37))/1000*(100000/('post-vaccine carriage (0.1)'!BZ$47+'post-vaccine carriage (0.1)'!DX$47))</f>
        <v>0.49433862372532295</v>
      </c>
      <c r="DA37" s="31">
        <f>('post-vaccine carriage (0.1)'!DY35*(1-'invasiveness (0.1)'!$F$90)+'post-vaccine carriage (0.1)'!CA35)*MIN(1000, EXP('invasiveness (0.1)'!$C37+1.96*$K37))/1000*(100000/('post-vaccine carriage (0.1)'!CA$47+'post-vaccine carriage (0.1)'!DY$47))</f>
        <v>0.16539296957245617</v>
      </c>
      <c r="DB37" s="31">
        <f>('post-vaccine carriage (0.1)'!DZ35*(1-'invasiveness (0.1)'!$F$90)+'post-vaccine carriage (0.1)'!CB35)*MIN(1000, EXP('invasiveness (0.1)'!$C37+1.96*$K37))/1000*(100000/('post-vaccine carriage (0.1)'!CB$47+'post-vaccine carriage (0.1)'!DZ$47))</f>
        <v>0.33099838997287956</v>
      </c>
      <c r="DC37" s="31">
        <f>('post-vaccine carriage (0.1)'!EA35*(1-'invasiveness (0.1)'!$F$90)+'post-vaccine carriage (0.1)'!CC35)*MIN(1000, EXP('invasiveness (0.1)'!$C37+1.96*$K37))/1000*(100000/('post-vaccine carriage (0.1)'!CC$47+'post-vaccine carriage (0.1)'!EA$47))</f>
        <v>5.5201852312315058E-2</v>
      </c>
      <c r="DD37" s="31">
        <f>('post-vaccine carriage (0.1)'!EB35*(1-'invasiveness (0.1)'!$F$90)+'post-vaccine carriage (0.1)'!CD35)*MIN(1000, EXP('invasiveness (0.1)'!$C37+1.96*$K37))/1000*(100000/('post-vaccine carriage (0.1)'!CD$47+'post-vaccine carriage (0.1)'!EB$47))</f>
        <v>6.0555988560347662E-2</v>
      </c>
      <c r="DE37" s="31">
        <f>('post-vaccine carriage (0.1)'!EC35*(1-'invasiveness (0.1)'!$F$90)+'post-vaccine carriage (0.1)'!CE35)*MIN(1000, EXP('invasiveness (0.1)'!$C37+1.96*$K37))/1000*(100000/('post-vaccine carriage (0.1)'!CE$47+'post-vaccine carriage (0.1)'!EC$47))</f>
        <v>0.18183111956545911</v>
      </c>
      <c r="DF37" s="31">
        <f>('post-vaccine carriage (0.1)'!ED35*(1-'invasiveness (0.1)'!$F$90)+'post-vaccine carriage (0.1)'!CF35)*MIN(1000, EXP('invasiveness (0.1)'!$C37+1.96*$K37))/1000*(100000/('post-vaccine carriage (0.1)'!CF$47+'post-vaccine carriage (0.1)'!ED$47))</f>
        <v>1.1035169654142717E-2</v>
      </c>
      <c r="DG37" s="31">
        <f>('post-vaccine carriage (0.1)'!EE35*(1-'invasiveness (0.1)'!$F$90)+'post-vaccine carriage (0.1)'!CG35)*MIN(1000, EXP('invasiveness (0.1)'!$C37+1.96*$K37))/1000*(100000/('post-vaccine carriage (0.1)'!CG$47+'post-vaccine carriage (0.1)'!EE$47))</f>
        <v>0.10947964761604566</v>
      </c>
      <c r="DH37" s="31">
        <f>('post-vaccine carriage (0.1)'!EF35*(1-'invasiveness (0.1)'!$F$90)+'post-vaccine carriage (0.1)'!CH35)*MIN(1000, EXP('invasiveness (0.1)'!$C37+1.96*$K37))/1000*(100000/('post-vaccine carriage (0.1)'!CH$47+'post-vaccine carriage (0.1)'!EF$47))</f>
        <v>2.1888489835964035E-2</v>
      </c>
      <c r="DI37" s="38">
        <f>('post-vaccine carriage (0.1)'!EG35*(1-'invasiveness (0.1)'!$F$90)+'post-vaccine carriage (0.1)'!CI35)*MIN(1000, EXP('invasiveness (0.1)'!$C37+1.96*$K37))/1000*(100000/('post-vaccine carriage (0.1)'!CI$47+'post-vaccine carriage (0.1)'!EG$47))</f>
        <v>0</v>
      </c>
      <c r="DJ37" s="31">
        <f>('post-vaccine carriage (0.1)'!EH35*(1-'invasiveness (0.1)'!$F$90)+'post-vaccine carriage (0.1)'!CJ35)*MIN(1000, EXP('invasiveness (0.1)'!$D37+1.96*$L37))/1000*(100000/('post-vaccine carriage (0.1)'!CJ$47+'post-vaccine carriage (0.1)'!EH$47))</f>
        <v>0.47195098686464526</v>
      </c>
      <c r="DK37" s="31">
        <f>('post-vaccine carriage (0.1)'!EI35*(1-'invasiveness (0.1)'!$F$90)+'post-vaccine carriage (0.1)'!CK35)*MIN(1000, EXP('invasiveness (0.1)'!$D37+1.96*$L37))/1000*(100000/('post-vaccine carriage (0.1)'!CK$47+'post-vaccine carriage (0.1)'!EI$47))</f>
        <v>0.31476307603577286</v>
      </c>
      <c r="DL37" s="31">
        <f>('post-vaccine carriage (0.1)'!EJ35*(1-'invasiveness (0.1)'!$F$90)+'post-vaccine carriage (0.1)'!CL35)*MIN(1000, EXP('invasiveness (0.1)'!$D37+1.96*$L37))/1000*(100000/('post-vaccine carriage (0.1)'!CL$47+'post-vaccine carriage (0.1)'!EJ$47))</f>
        <v>0.43236043659459922</v>
      </c>
      <c r="DM37" s="31">
        <f>('post-vaccine carriage (0.1)'!EK35*(1-'invasiveness (0.1)'!$F$90)+'post-vaccine carriage (0.1)'!CM35)*MIN(1000, EXP('invasiveness (0.1)'!$D37+1.96*$L37))/1000*(100000/('post-vaccine carriage (0.1)'!CM$47+'post-vaccine carriage (0.1)'!EK$47))</f>
        <v>0.31544421921820948</v>
      </c>
      <c r="DN37" s="31">
        <f>('post-vaccine carriage (0.1)'!EL35*(1-'invasiveness (0.1)'!$F$90)+'post-vaccine carriage (0.1)'!CN35)*MIN(1000, EXP('invasiveness (0.1)'!$D37+1.96*$L37))/1000*(100000/('post-vaccine carriage (0.1)'!CN$47+'post-vaccine carriage (0.1)'!EL$47))</f>
        <v>0.11844793727756779</v>
      </c>
      <c r="DO37" s="31">
        <f>('post-vaccine carriage (0.1)'!EM35*(1-'invasiveness (0.1)'!$F$90)+'post-vaccine carriage (0.1)'!CO35)*MIN(1000, EXP('invasiveness (0.1)'!$D37+1.96*$L37))/1000*(100000/('post-vaccine carriage (0.1)'!CO$47+'post-vaccine carriage (0.1)'!EM$47))</f>
        <v>0.23701913477690473</v>
      </c>
      <c r="DP37" s="31">
        <f>('post-vaccine carriage (0.1)'!EN35*(1-'invasiveness (0.1)'!$F$90)+'post-vaccine carriage (0.1)'!CP35)*MIN(1000, EXP('invasiveness (0.1)'!$D37+1.96*$L37))/1000*(100000/('post-vaccine carriage (0.1)'!CP$47+'post-vaccine carriage (0.1)'!EN$47))</f>
        <v>0.19776461988653563</v>
      </c>
      <c r="DQ37" s="31">
        <f>('post-vaccine carriage (0.1)'!EO35*(1-'invasiveness (0.1)'!$F$90)+'post-vaccine carriage (0.1)'!CQ35)*MIN(1000, EXP('invasiveness (0.1)'!$D37+1.96*$L37))/1000*(100000/('post-vaccine carriage (0.1)'!CQ$47+'post-vaccine carriage (0.1)'!EO$47))</f>
        <v>0.11893242907966915</v>
      </c>
      <c r="DR37" s="31">
        <f>('post-vaccine carriage (0.1)'!EP35*(1-'invasiveness (0.1)'!$F$90)+'post-vaccine carriage (0.1)'!CR35)*MIN(1000, EXP('invasiveness (0.1)'!$D37+1.96*$L37))/1000*(100000/('post-vaccine carriage (0.1)'!CR$47+'post-vaccine carriage (0.1)'!EP$47))</f>
        <v>0.43562115841108501</v>
      </c>
      <c r="DS37" s="38">
        <f>('post-vaccine carriage (0.1)'!EQ35*(1-'invasiveness (0.1)'!$F$90)+'post-vaccine carriage (0.1)'!CS35)*MIN(1000, EXP('invasiveness (0.1)'!$D37+1.96*$L37))/1000*(100000/('post-vaccine carriage (0.1)'!CS$47+'post-vaccine carriage (0.1)'!EQ$47))</f>
        <v>0</v>
      </c>
      <c r="DT37" s="31">
        <f>('post-vaccine carriage (0.1)'!ER35*(1-'invasiveness (0.1)'!$F$90)+'post-vaccine carriage (0.1)'!CT35)*MIN(1000, EXP('invasiveness (0.1)'!$E37+1.96*$M37))/1000*(100000/('post-vaccine carriage (0.1)'!CT$47+'post-vaccine carriage (0.1)'!ER$47))</f>
        <v>3.0562177447352301</v>
      </c>
      <c r="DU37" s="31">
        <f>('post-vaccine carriage (0.1)'!ES35*(1-'invasiveness (0.1)'!$F$90)+'post-vaccine carriage (0.1)'!CU35)*MIN(1000, EXP('invasiveness (0.1)'!$E37+1.96*$M37))/1000*(100000/('post-vaccine carriage (0.1)'!CU$47+'post-vaccine carriage (0.1)'!ES$47))</f>
        <v>1.1594599383756206</v>
      </c>
      <c r="DV37" s="31">
        <f>('post-vaccine carriage (0.1)'!ET35*(1-'invasiveness (0.1)'!$F$90)+'post-vaccine carriage (0.1)'!CV35)*MIN(1000, EXP('invasiveness (0.1)'!$E37+1.96*$M37))/1000*(100000/('post-vaccine carriage (0.1)'!CV$47+'post-vaccine carriage (0.1)'!ET$47))</f>
        <v>1.9035233799923428</v>
      </c>
      <c r="DW37" s="31">
        <f>('post-vaccine carriage (0.1)'!EU35*(1-'invasiveness (0.1)'!$F$90)+'post-vaccine carriage (0.1)'!CW35)*MIN(1000, EXP('invasiveness (0.1)'!$E37+1.96*$M37))/1000*(100000/('post-vaccine carriage (0.1)'!CW$47+'post-vaccine carriage (0.1)'!EU$47))</f>
        <v>0.84469416805775477</v>
      </c>
      <c r="DX37" s="31">
        <f>('post-vaccine carriage (0.1)'!EV35*(1-'invasiveness (0.1)'!$F$90)+'post-vaccine carriage (0.1)'!CX35)*MIN(1000, EXP('invasiveness (0.1)'!$E37+1.96*$M37))/1000*(100000/('post-vaccine carriage (0.1)'!CX$47+'post-vaccine carriage (0.1)'!EV$47))</f>
        <v>0.31643210961675067</v>
      </c>
      <c r="DY37" s="31">
        <f>('post-vaccine carriage (0.1)'!EW35*(1-'invasiveness (0.1)'!$F$90)+'post-vaccine carriage (0.1)'!CY35)*MIN(1000, EXP('invasiveness (0.1)'!$E37+1.96*$M37))/1000*(100000/('post-vaccine carriage (0.1)'!CY$47+'post-vaccine carriage (0.1)'!EW$47))</f>
        <v>1.7975443593597626</v>
      </c>
      <c r="DZ37" s="31">
        <f>('post-vaccine carriage (0.1)'!EX35*(1-'invasiveness (0.1)'!$F$90)+'post-vaccine carriage (0.1)'!CZ35)*MIN(1000, EXP('invasiveness (0.1)'!$E37+1.96*$M37))/1000*(100000/('post-vaccine carriage (0.1)'!CZ$47+'post-vaccine carriage (0.1)'!EX$47))</f>
        <v>1.4809121638070903</v>
      </c>
      <c r="EA37" s="31">
        <f>('post-vaccine carriage (0.1)'!EY35*(1-'invasiveness (0.1)'!$F$90)+'post-vaccine carriage (0.1)'!DA35)*MIN(1000, EXP('invasiveness (0.1)'!$E37+1.96*$M37))/1000*(100000/('post-vaccine carriage (0.1)'!DA$47+'post-vaccine carriage (0.1)'!EY$47))</f>
        <v>0.84678276821462306</v>
      </c>
      <c r="EB37" s="31">
        <f>('post-vaccine carriage (0.1)'!EZ35*(1-'invasiveness (0.1)'!$F$90)+'post-vaccine carriage (0.1)'!DB35)*MIN(1000, EXP('invasiveness (0.1)'!$E37+1.96*$M37))/1000*(100000/('post-vaccine carriage (0.1)'!DB$47+'post-vaccine carriage (0.1)'!EZ$47))</f>
        <v>1.4844297252163974</v>
      </c>
      <c r="EC37" s="38">
        <f>('post-vaccine carriage (0.1)'!FA35*(1-'invasiveness (0.1)'!$F$90)+'post-vaccine carriage (0.1)'!DC35)*MIN(1000, EXP('invasiveness (0.1)'!$E37+1.96*$M37))/1000*(100000/('post-vaccine carriage (0.1)'!DC$47+'post-vaccine carriage (0.1)'!FA$47))</f>
        <v>0.32056776225267875</v>
      </c>
      <c r="GE37" s="41">
        <f t="shared" si="18"/>
        <v>0.23363788457721915</v>
      </c>
      <c r="GF37" s="41">
        <f t="shared" si="18"/>
        <v>2.9196909031733762E-2</v>
      </c>
      <c r="GG37" s="41">
        <f t="shared" si="18"/>
        <v>3.2037183093525622E-2</v>
      </c>
      <c r="GH37" s="41">
        <f t="shared" si="18"/>
        <v>2.9153937932008163E-3</v>
      </c>
      <c r="GI37" s="41">
        <f t="shared" si="18"/>
        <v>2.8967898445071659E-3</v>
      </c>
      <c r="GJ37" s="41">
        <f t="shared" si="18"/>
        <v>2.8881507336977804E-3</v>
      </c>
      <c r="GK37" s="41">
        <f t="shared" si="18"/>
        <v>0</v>
      </c>
      <c r="GL37" s="41">
        <f t="shared" si="18"/>
        <v>3.23201436507837E-2</v>
      </c>
      <c r="GM37" s="41">
        <f t="shared" si="18"/>
        <v>2.962563318882787E-3</v>
      </c>
      <c r="GN37" s="41">
        <f t="shared" si="18"/>
        <v>0</v>
      </c>
      <c r="GO37" s="41">
        <f t="shared" si="14"/>
        <v>5.3674443056017302E-6</v>
      </c>
      <c r="GP37" s="41">
        <f t="shared" si="14"/>
        <v>1.7958086018613577E-6</v>
      </c>
      <c r="GQ37" s="41">
        <f t="shared" si="14"/>
        <v>3.5939239585099493E-6</v>
      </c>
      <c r="GR37" s="41">
        <f t="shared" si="14"/>
        <v>5.9937227971293806E-7</v>
      </c>
      <c r="GS37" s="41">
        <f t="shared" si="14"/>
        <v>6.57506576198512E-7</v>
      </c>
      <c r="GT37" s="41">
        <f t="shared" si="14"/>
        <v>1.9742912255933764E-6</v>
      </c>
      <c r="GU37" s="41">
        <f t="shared" si="14"/>
        <v>1.1981798645454133E-7</v>
      </c>
      <c r="GV37" s="41">
        <f t="shared" si="14"/>
        <v>1.1887113063262077E-6</v>
      </c>
      <c r="GW37" s="41">
        <f t="shared" si="14"/>
        <v>2.3766148241240131E-7</v>
      </c>
      <c r="GX37" s="41">
        <f t="shared" si="14"/>
        <v>0</v>
      </c>
      <c r="GY37" s="41">
        <f t="shared" si="14"/>
        <v>7.6134512132912668E-2</v>
      </c>
      <c r="GZ37" s="41">
        <f t="shared" si="20"/>
        <v>5.0777165210825981E-2</v>
      </c>
      <c r="HA37" s="41">
        <f t="shared" si="20"/>
        <v>6.9747816662885001E-2</v>
      </c>
      <c r="HB37" s="41">
        <f t="shared" si="20"/>
        <v>5.0887046332660245E-2</v>
      </c>
      <c r="HC37" s="41">
        <f t="shared" si="20"/>
        <v>1.91078653690024E-2</v>
      </c>
      <c r="HD37" s="41">
        <f t="shared" si="20"/>
        <v>3.8235614914775222E-2</v>
      </c>
      <c r="HE37" s="41">
        <f t="shared" si="20"/>
        <v>3.1903128229988302E-2</v>
      </c>
      <c r="HF37" s="41">
        <f t="shared" si="20"/>
        <v>1.9186022948946106E-2</v>
      </c>
      <c r="HG37" s="41">
        <f t="shared" si="20"/>
        <v>7.0273832015344651E-2</v>
      </c>
      <c r="HH37" s="41">
        <f t="shared" si="20"/>
        <v>0</v>
      </c>
      <c r="HI37" s="41">
        <f t="shared" si="20"/>
        <v>0.75621336724120136</v>
      </c>
      <c r="HJ37" s="41">
        <f t="shared" si="20"/>
        <v>0.28689026025410502</v>
      </c>
      <c r="HK37" s="41">
        <f t="shared" si="15"/>
        <v>0.47099714255833186</v>
      </c>
      <c r="HL37" s="41">
        <f t="shared" si="15"/>
        <v>0.2090063845144314</v>
      </c>
      <c r="HM37" s="41">
        <f t="shared" si="15"/>
        <v>7.8296185384281389E-2</v>
      </c>
      <c r="HN37" s="41">
        <f t="shared" si="15"/>
        <v>0.44477428844803646</v>
      </c>
      <c r="HO37" s="41">
        <f t="shared" si="15"/>
        <v>0.36642859492265428</v>
      </c>
      <c r="HP37" s="41">
        <f t="shared" si="12"/>
        <v>0.20952317601600773</v>
      </c>
      <c r="HQ37" s="41">
        <f t="shared" si="7"/>
        <v>0.36729896057719313</v>
      </c>
      <c r="HR37" s="41">
        <f t="shared" si="7"/>
        <v>7.931948806320295E-2</v>
      </c>
      <c r="HS37" s="41">
        <f t="shared" si="19"/>
        <v>0.86105411348046934</v>
      </c>
      <c r="HT37" s="41">
        <f t="shared" si="19"/>
        <v>0.10760292008370934</v>
      </c>
      <c r="HU37" s="41">
        <f t="shared" si="19"/>
        <v>0.11807052754704206</v>
      </c>
      <c r="HV37" s="41">
        <f t="shared" si="19"/>
        <v>1.0744455346330247E-2</v>
      </c>
      <c r="HW37" s="41">
        <f t="shared" si="19"/>
        <v>1.0675891951405513E-2</v>
      </c>
      <c r="HX37" s="41">
        <f t="shared" si="19"/>
        <v>1.0644053185561967E-2</v>
      </c>
      <c r="HY37" s="41">
        <f t="shared" si="19"/>
        <v>0</v>
      </c>
      <c r="HZ37" s="41">
        <f t="shared" si="19"/>
        <v>0.11911335650528521</v>
      </c>
      <c r="IA37" s="41">
        <f t="shared" si="19"/>
        <v>1.091829493656999E-2</v>
      </c>
      <c r="IB37" s="41">
        <f t="shared" si="16"/>
        <v>0</v>
      </c>
      <c r="IC37" s="41">
        <f t="shared" si="16"/>
        <v>0.49433325622273727</v>
      </c>
      <c r="ID37" s="41">
        <f t="shared" si="16"/>
        <v>0.1653911737443553</v>
      </c>
      <c r="IE37" s="41">
        <f t="shared" si="16"/>
        <v>0.33099479600989801</v>
      </c>
      <c r="IF37" s="41">
        <f t="shared" si="16"/>
        <v>5.5201252933527324E-2</v>
      </c>
      <c r="IG37" s="41">
        <f t="shared" si="16"/>
        <v>6.0555331046632216E-2</v>
      </c>
      <c r="IH37" s="41">
        <f t="shared" si="16"/>
        <v>0.18182914525279653</v>
      </c>
      <c r="II37" s="41">
        <f t="shared" si="16"/>
        <v>1.103504983485527E-2</v>
      </c>
      <c r="IJ37" s="41">
        <f t="shared" si="16"/>
        <v>0.10947845889183223</v>
      </c>
      <c r="IK37" s="41">
        <f t="shared" si="16"/>
        <v>2.1888252171901077E-2</v>
      </c>
      <c r="IL37" s="41">
        <f t="shared" si="16"/>
        <v>0</v>
      </c>
      <c r="IM37" s="41">
        <f t="shared" si="16"/>
        <v>0.37651970485720382</v>
      </c>
      <c r="IN37" s="41">
        <f t="shared" si="21"/>
        <v>0.25111611965529074</v>
      </c>
      <c r="IO37" s="41">
        <f t="shared" si="21"/>
        <v>0.34493459810312638</v>
      </c>
      <c r="IP37" s="41">
        <f t="shared" si="21"/>
        <v>0.25165953165601629</v>
      </c>
      <c r="IQ37" s="41">
        <f t="shared" si="21"/>
        <v>9.4497063521312319E-2</v>
      </c>
      <c r="IR37" s="41">
        <f t="shared" si="21"/>
        <v>0.18909246331823976</v>
      </c>
      <c r="IS37" s="41">
        <f t="shared" si="21"/>
        <v>0.15777544360179746</v>
      </c>
      <c r="IT37" s="41">
        <f t="shared" si="21"/>
        <v>9.488358821436324E-2</v>
      </c>
      <c r="IU37" s="41">
        <f t="shared" si="21"/>
        <v>0.34753598267511537</v>
      </c>
      <c r="IV37" s="41">
        <f t="shared" si="21"/>
        <v>0</v>
      </c>
      <c r="IW37" s="41">
        <f t="shared" si="21"/>
        <v>1.6829120184599509</v>
      </c>
      <c r="IX37" s="41">
        <f t="shared" si="21"/>
        <v>0.63845878408909318</v>
      </c>
      <c r="IY37" s="41">
        <f t="shared" si="17"/>
        <v>1.0481787101482025</v>
      </c>
      <c r="IZ37" s="41">
        <f t="shared" si="17"/>
        <v>0.4651324238255734</v>
      </c>
      <c r="JA37" s="41">
        <f t="shared" si="17"/>
        <v>0.17424393311570177</v>
      </c>
      <c r="JB37" s="41">
        <f t="shared" si="17"/>
        <v>0.98982116418001231</v>
      </c>
      <c r="JC37" s="41">
        <f t="shared" si="17"/>
        <v>0.81546705336939096</v>
      </c>
      <c r="JD37" s="41">
        <f t="shared" si="13"/>
        <v>0.46628251540913479</v>
      </c>
      <c r="JE37" s="41">
        <f t="shared" si="9"/>
        <v>0.81740400513979128</v>
      </c>
      <c r="JF37" s="41">
        <f t="shared" si="9"/>
        <v>0.1765212379763153</v>
      </c>
    </row>
    <row r="38" spans="1:266" x14ac:dyDescent="0.25">
      <c r="A38" s="28">
        <v>21</v>
      </c>
      <c r="B38" s="97">
        <v>1.600677779</v>
      </c>
      <c r="C38" s="97">
        <v>-9.1282154010000003</v>
      </c>
      <c r="D38" s="97">
        <v>-8.0269462750000002</v>
      </c>
      <c r="E38" s="26">
        <v>2.5570998409999999</v>
      </c>
      <c r="F38" s="97">
        <v>2.320765148</v>
      </c>
      <c r="G38" s="97">
        <v>2.9137559E-2</v>
      </c>
      <c r="H38" s="97">
        <v>1.9714107000000002E-2</v>
      </c>
      <c r="I38" s="26">
        <v>1.0205546059999999</v>
      </c>
      <c r="J38" s="97">
        <f t="shared" si="3"/>
        <v>0.65642392721891774</v>
      </c>
      <c r="K38" s="97">
        <f t="shared" si="3"/>
        <v>5.8583244043117348</v>
      </c>
      <c r="L38" s="97">
        <f t="shared" si="3"/>
        <v>7.1221553981358472</v>
      </c>
      <c r="M38" s="26">
        <f t="shared" si="3"/>
        <v>0.98987846555979431</v>
      </c>
      <c r="N38" s="31">
        <f>('post-vaccine carriage (0.1)'!DN36*(1-'invasiveness (0.1)'!$F$90)+'post-vaccine carriage (0.1)'!BP36)*EXP('invasiveness (0.1)'!$B38)/1000*(100000/('post-vaccine carriage (0.1)'!BP$47+'post-vaccine carriage (0.1)'!DN$47))</f>
        <v>0.19929194305141174</v>
      </c>
      <c r="O38" s="31">
        <f>('post-vaccine carriage (0.1)'!DO36*(1-'invasiveness (0.1)'!$F$90)+'post-vaccine carriage (0.1)'!BQ36)*EXP('invasiveness (0.1)'!$B38)/1000*(100000/('post-vaccine carriage (0.1)'!BQ$47+'post-vaccine carriage (0.1)'!DO$47))</f>
        <v>0</v>
      </c>
      <c r="P38" s="31">
        <f>('post-vaccine carriage (0.1)'!DP36*(1-'invasiveness (0.1)'!$F$90)+'post-vaccine carriage (0.1)'!BR36)*EXP('invasiveness (0.1)'!$B38)/1000*(100000/('post-vaccine carriage (0.1)'!BR$47+'post-vaccine carriage (0.1)'!DP$47))</f>
        <v>6.9561052661539002E-2</v>
      </c>
      <c r="Q38" s="31">
        <f>('post-vaccine carriage (0.1)'!DQ36*(1-'invasiveness (0.1)'!$F$90)+'post-vaccine carriage (0.1)'!BS36)*EXP('invasiveness (0.1)'!$B38)/1000*(100000/('post-vaccine carriage (0.1)'!BS$47+'post-vaccine carriage (0.1)'!DQ$47))</f>
        <v>6.6315100664819503E-3</v>
      </c>
      <c r="R38" s="31">
        <f>('post-vaccine carriage (0.1)'!DR36*(1-'invasiveness (0.1)'!$F$90)+'post-vaccine carriage (0.1)'!BT36)*EXP('invasiveness (0.1)'!$B38)/1000*(100000/('post-vaccine carriage (0.1)'!BT$47+'post-vaccine carriage (0.1)'!DR$47))</f>
        <v>1.3178385066973169E-2</v>
      </c>
      <c r="S38" s="31">
        <f>('post-vaccine carriage (0.1)'!DS36*(1-'invasiveness (0.1)'!$F$90)+'post-vaccine carriage (0.1)'!BU36)*EXP('invasiveness (0.1)'!$B38)/1000*(100000/('post-vaccine carriage (0.1)'!BU$47+'post-vaccine carriage (0.1)'!DS$47))</f>
        <v>0</v>
      </c>
      <c r="T38" s="31">
        <f>('post-vaccine carriage (0.1)'!DT36*(1-'invasiveness (0.1)'!$F$90)+'post-vaccine carriage (0.1)'!BV36)*EXP('invasiveness (0.1)'!$B38)/1000*(100000/('post-vaccine carriage (0.1)'!BV$47+'post-vaccine carriage (0.1)'!DT$47))</f>
        <v>0</v>
      </c>
      <c r="U38" s="31">
        <f>('post-vaccine carriage (0.1)'!DU36*(1-'invasiveness (0.1)'!$F$90)+'post-vaccine carriage (0.1)'!BW36)*EXP('invasiveness (0.1)'!$B38)/1000*(100000/('post-vaccine carriage (0.1)'!BW$47+'post-vaccine carriage (0.1)'!DU$47))</f>
        <v>2.0050123882235472E-2</v>
      </c>
      <c r="V38" s="31">
        <f>('post-vaccine carriage (0.1)'!DV36*(1-'invasiveness (0.1)'!$F$90)+'post-vaccine carriage (0.1)'!BX36)*EXP('invasiveness (0.1)'!$B38)/1000*(100000/('post-vaccine carriage (0.1)'!BX$47+'post-vaccine carriage (0.1)'!DV$47))</f>
        <v>3.3694021914946358E-3</v>
      </c>
      <c r="W38" s="38">
        <f>('post-vaccine carriage (0.1)'!DW36*(1-'invasiveness (0.1)'!$F$90)+'post-vaccine carriage (0.1)'!BY36)*EXP('invasiveness (0.1)'!$B38)/1000*(100000/('post-vaccine carriage (0.1)'!BY$47+'post-vaccine carriage (0.1)'!DW$47))</f>
        <v>6.7319397265719651E-3</v>
      </c>
      <c r="X38" s="31">
        <f>('post-vaccine carriage (0.1)'!DX36*(1-'invasiveness (0.1)'!$F$90)+'post-vaccine carriage (0.1)'!BZ36)*EXP('invasiveness (0.1)'!$C38)/1000*(100000/('post-vaccine carriage (0.1)'!BZ$47+'post-vaccine carriage (0.1)'!DX$47))</f>
        <v>4.1652057888921042E-6</v>
      </c>
      <c r="Y38" s="31">
        <f>('post-vaccine carriage (0.1)'!DY36*(1-'invasiveness (0.1)'!$F$90)+'post-vaccine carriage (0.1)'!CA36)*EXP('invasiveness (0.1)'!$C38)/1000*(100000/('post-vaccine carriage (0.1)'!CA$47+'post-vaccine carriage (0.1)'!DY$47))</f>
        <v>9.2904704217222561E-7</v>
      </c>
      <c r="Z38" s="31">
        <f>('post-vaccine carriage (0.1)'!DZ36*(1-'invasiveness (0.1)'!$F$90)+'post-vaccine carriage (0.1)'!CB36)*EXP('invasiveness (0.1)'!$C38)/1000*(100000/('post-vaccine carriage (0.1)'!CB$47+'post-vaccine carriage (0.1)'!DZ$47))</f>
        <v>3.7185749305185034E-6</v>
      </c>
      <c r="AA38" s="31">
        <f>('post-vaccine carriage (0.1)'!EA36*(1-'invasiveness (0.1)'!$F$90)+'post-vaccine carriage (0.1)'!CC36)*EXP('invasiveness (0.1)'!$C38)/1000*(100000/('post-vaccine carriage (0.1)'!CC$47+'post-vaccine carriage (0.1)'!EA$47))</f>
        <v>9.3024119004134148E-7</v>
      </c>
      <c r="AB38" s="31">
        <f>('post-vaccine carriage (0.1)'!EB36*(1-'invasiveness (0.1)'!$F$90)+'post-vaccine carriage (0.1)'!CD36)*EXP('invasiveness (0.1)'!$C38)/1000*(100000/('post-vaccine carriage (0.1)'!CD$47+'post-vaccine carriage (0.1)'!EB$47))</f>
        <v>1.901779619719196E-6</v>
      </c>
      <c r="AC38" s="31">
        <f>('post-vaccine carriage (0.1)'!EC36*(1-'invasiveness (0.1)'!$F$90)+'post-vaccine carriage (0.1)'!CE36)*EXP('invasiveness (0.1)'!$C38)/1000*(100000/('post-vaccine carriage (0.1)'!CE$47+'post-vaccine carriage (0.1)'!EC$47))</f>
        <v>9.2853052968245752E-8</v>
      </c>
      <c r="AD38" s="31">
        <f>('post-vaccine carriage (0.1)'!ED36*(1-'invasiveness (0.1)'!$F$90)+'post-vaccine carriage (0.1)'!CF36)*EXP('invasiveness (0.1)'!$C38)/1000*(100000/('post-vaccine carriage (0.1)'!CF$47+'post-vaccine carriage (0.1)'!ED$47))</f>
        <v>4.6490148977698834E-7</v>
      </c>
      <c r="AE38" s="31">
        <f>('post-vaccine carriage (0.1)'!EE36*(1-'invasiveness (0.1)'!$F$90)+'post-vaccine carriage (0.1)'!CG36)*EXP('invasiveness (0.1)'!$C38)/1000*(100000/('post-vaccine carriage (0.1)'!CG$47+'post-vaccine carriage (0.1)'!EE$47))</f>
        <v>1.1530690708015522E-6</v>
      </c>
      <c r="AF38" s="31">
        <f>('post-vaccine carriage (0.1)'!EF36*(1-'invasiveness (0.1)'!$F$90)+'post-vaccine carriage (0.1)'!CH36)*EXP('invasiveness (0.1)'!$C38)/1000*(100000/('post-vaccine carriage (0.1)'!CH$47+'post-vaccine carriage (0.1)'!EF$47))</f>
        <v>0</v>
      </c>
      <c r="AG38" s="38">
        <f>('post-vaccine carriage (0.1)'!EG36*(1-'invasiveness (0.1)'!$F$90)+'post-vaccine carriage (0.1)'!CI36)*EXP('invasiveness (0.1)'!$C38)/1000*(100000/('post-vaccine carriage (0.1)'!CI$47+'post-vaccine carriage (0.1)'!EG$47))</f>
        <v>1.8460085342485997E-7</v>
      </c>
      <c r="AH38" s="31">
        <f>('post-vaccine carriage (0.1)'!EH36*(1-'invasiveness (0.1)'!$F$90)+'post-vaccine carriage (0.1)'!CJ36)*EXP('invasiveness (0.1)'!$D38)/1000*(100000/('post-vaccine carriage (0.1)'!CJ$47+'post-vaccine carriage (0.1)'!EH$47))</f>
        <v>1.6210897584273375E-5</v>
      </c>
      <c r="AI38" s="31">
        <f>('post-vaccine carriage (0.1)'!EI36*(1-'invasiveness (0.1)'!$F$90)+'post-vaccine carriage (0.1)'!CK36)*EXP('invasiveness (0.1)'!$D38)/1000*(100000/('post-vaccine carriage (0.1)'!CK$47+'post-vaccine carriage (0.1)'!EI$47))</f>
        <v>1.4102216021161006E-6</v>
      </c>
      <c r="AJ38" s="31">
        <f>('post-vaccine carriage (0.1)'!EJ36*(1-'invasiveness (0.1)'!$F$90)+'post-vaccine carriage (0.1)'!CL36)*EXP('invasiveness (0.1)'!$D38)/1000*(100000/('post-vaccine carriage (0.1)'!CL$47+'post-vaccine carriage (0.1)'!EJ$47))</f>
        <v>1.8314294059337838E-5</v>
      </c>
      <c r="AK38" s="31">
        <f>('post-vaccine carriage (0.1)'!EK36*(1-'invasiveness (0.1)'!$F$90)+'post-vaccine carriage (0.1)'!CM36)*EXP('invasiveness (0.1)'!$D38)/1000*(100000/('post-vaccine carriage (0.1)'!CM$47+'post-vaccine carriage (0.1)'!EK$47))</f>
        <v>4.2398199096924153E-6</v>
      </c>
      <c r="AL38" s="31">
        <f>('post-vaccine carriage (0.1)'!EL36*(1-'invasiveness (0.1)'!$F$90)+'post-vaccine carriage (0.1)'!CN36)*EXP('invasiveness (0.1)'!$D38)/1000*(100000/('post-vaccine carriage (0.1)'!CN$47+'post-vaccine carriage (0.1)'!EL$47))</f>
        <v>3.5378533377897473E-6</v>
      </c>
      <c r="AM38" s="31">
        <f>('post-vaccine carriage (0.1)'!EM36*(1-'invasiveness (0.1)'!$F$90)+'post-vaccine carriage (0.1)'!CO36)*EXP('invasiveness (0.1)'!$D38)/1000*(100000/('post-vaccine carriage (0.1)'!CO$47+'post-vaccine carriage (0.1)'!EM$47))</f>
        <v>1.4158776528551953E-6</v>
      </c>
      <c r="AN38" s="31">
        <f>('post-vaccine carriage (0.1)'!EN36*(1-'invasiveness (0.1)'!$F$90)+'post-vaccine carriage (0.1)'!CP36)*EXP('invasiveness (0.1)'!$D38)/1000*(100000/('post-vaccine carriage (0.1)'!CP$47+'post-vaccine carriage (0.1)'!EN$47))</f>
        <v>5.6706410189805269E-6</v>
      </c>
      <c r="AO38" s="31">
        <f>('post-vaccine carriage (0.1)'!EO36*(1-'invasiveness (0.1)'!$F$90)+'post-vaccine carriage (0.1)'!CQ36)*EXP('invasiveness (0.1)'!$D38)/1000*(100000/('post-vaccine carriage (0.1)'!CQ$47+'post-vaccine carriage (0.1)'!EO$47))</f>
        <v>1.2788367641538413E-5</v>
      </c>
      <c r="AP38" s="31">
        <f>('post-vaccine carriage (0.1)'!EP36*(1-'invasiveness (0.1)'!$F$90)+'post-vaccine carriage (0.1)'!CR36)*EXP('invasiveness (0.1)'!$D38)/1000*(100000/('post-vaccine carriage (0.1)'!CR$47+'post-vaccine carriage (0.1)'!EP$47))</f>
        <v>1.4194165007410997E-6</v>
      </c>
      <c r="AQ38" s="38">
        <f>('post-vaccine carriage (0.1)'!EQ36*(1-'invasiveness (0.1)'!$F$90)+'post-vaccine carriage (0.1)'!CS36)*EXP('invasiveness (0.1)'!$D38)/1000*(100000/('post-vaccine carriage (0.1)'!CS$47+'post-vaccine carriage (0.1)'!EQ$47))</f>
        <v>1.3578004548697596E-6</v>
      </c>
      <c r="AR38" s="31">
        <f>('post-vaccine carriage (0.1)'!ER36*(1-'invasiveness (0.1)'!$F$90)+'post-vaccine carriage (0.1)'!CT36)*EXP('invasiveness (0.1)'!$E38)/1000*(100000/('post-vaccine carriage (0.1)'!CT$47+'post-vaccine carriage (0.1)'!ER$47))</f>
        <v>0.50480251972474655</v>
      </c>
      <c r="AS38" s="31">
        <f>('post-vaccine carriage (0.1)'!ES36*(1-'invasiveness (0.1)'!$F$90)+'post-vaccine carriage (0.1)'!CU36)*EXP('invasiveness (0.1)'!$E38)/1000*(100000/('post-vaccine carriage (0.1)'!CU$47+'post-vaccine carriage (0.1)'!ES$47))</f>
        <v>3.2573661814653057E-2</v>
      </c>
      <c r="AT38" s="31">
        <f>('post-vaccine carriage (0.1)'!ET36*(1-'invasiveness (0.1)'!$F$90)+'post-vaccine carriage (0.1)'!CV36)*EXP('invasiveness (0.1)'!$E38)/1000*(100000/('post-vaccine carriage (0.1)'!CV$47+'post-vaccine carriage (0.1)'!ET$47))</f>
        <v>0.57190945930501103</v>
      </c>
      <c r="AU38" s="31">
        <f>('post-vaccine carriage (0.1)'!EU36*(1-'invasiveness (0.1)'!$F$90)+'post-vaccine carriage (0.1)'!CW36)*EXP('invasiveness (0.1)'!$E38)/1000*(100000/('post-vaccine carriage (0.1)'!CW$47+'post-vaccine carriage (0.1)'!EU$47))</f>
        <v>0</v>
      </c>
      <c r="AV38" s="31">
        <f>('post-vaccine carriage (0.1)'!EV36*(1-'invasiveness (0.1)'!$F$90)+'post-vaccine carriage (0.1)'!CX36)*EXP('invasiveness (0.1)'!$E38)/1000*(100000/('post-vaccine carriage (0.1)'!CX$47+'post-vaccine carriage (0.1)'!EV$47))</f>
        <v>0.37485270839680646</v>
      </c>
      <c r="AW38" s="31">
        <f>('post-vaccine carriage (0.1)'!EW36*(1-'invasiveness (0.1)'!$F$90)+'post-vaccine carriage (0.1)'!CY36)*EXP('invasiveness (0.1)'!$E38)/1000*(100000/('post-vaccine carriage (0.1)'!CY$47+'post-vaccine carriage (0.1)'!EW$47))</f>
        <v>0</v>
      </c>
      <c r="AX38" s="31">
        <f>('post-vaccine carriage (0.1)'!EX36*(1-'invasiveness (0.1)'!$F$90)+'post-vaccine carriage (0.1)'!CZ36)*EXP('invasiveness (0.1)'!$E38)/1000*(100000/('post-vaccine carriage (0.1)'!CZ$47+'post-vaccine carriage (0.1)'!EX$47))</f>
        <v>0.11441232992384301</v>
      </c>
      <c r="AY38" s="31">
        <f>('post-vaccine carriage (0.1)'!EY36*(1-'invasiveness (0.1)'!$F$90)+'post-vaccine carriage (0.1)'!DA36)*EXP('invasiveness (0.1)'!$E38)/1000*(100000/('post-vaccine carriage (0.1)'!DA$47+'post-vaccine carriage (0.1)'!EY$47))</f>
        <v>0.47430046202913895</v>
      </c>
      <c r="AZ38" s="31">
        <f>('post-vaccine carriage (0.1)'!EZ36*(1-'invasiveness (0.1)'!$F$90)+'post-vaccine carriage (0.1)'!DB36)*EXP('invasiveness (0.1)'!$E38)/1000*(100000/('post-vaccine carriage (0.1)'!DB$47+'post-vaccine carriage (0.1)'!EZ$47))</f>
        <v>0.16383441389413222</v>
      </c>
      <c r="BA38" s="38">
        <f>('post-vaccine carriage (0.1)'!FA36*(1-'invasiveness (0.1)'!$F$90)+'post-vaccine carriage (0.1)'!DC36)*EXP('invasiveness (0.1)'!$E38)/1000*(100000/('post-vaccine carriage (0.1)'!DC$47+'post-vaccine carriage (0.1)'!FA$47))</f>
        <v>0.13538980676378573</v>
      </c>
      <c r="BB38" s="31">
        <f>('post-vaccine carriage (0.1)'!DN36*(1-'invasiveness (0.1)'!$F$90)+'post-vaccine carriage (0.1)'!BP36)*EXP('invasiveness (0.1)'!$B38-1.96*$J38)/1000*(100000/('post-vaccine carriage (0.1)'!BP$47+'post-vaccine carriage (0.1)'!DN$47))</f>
        <v>5.5046589188349163E-2</v>
      </c>
      <c r="BC38" s="31">
        <f>('post-vaccine carriage (0.1)'!DO36*(1-'invasiveness (0.1)'!$F$90)+'post-vaccine carriage (0.1)'!BQ36)*EXP('invasiveness (0.1)'!$B38-1.96*$J38)/1000*(100000/('post-vaccine carriage (0.1)'!BQ$47+'post-vaccine carriage (0.1)'!DO$47))</f>
        <v>0</v>
      </c>
      <c r="BD38" s="31">
        <f>('post-vaccine carriage (0.1)'!DP36*(1-'invasiveness (0.1)'!$F$90)+'post-vaccine carriage (0.1)'!BR36)*EXP('invasiveness (0.1)'!$B38-1.96*$J38)/1000*(100000/('post-vaccine carriage (0.1)'!BR$47+'post-vaccine carriage (0.1)'!DP$47))</f>
        <v>1.9213514760007436E-2</v>
      </c>
      <c r="BE38" s="31">
        <f>('post-vaccine carriage (0.1)'!DQ36*(1-'invasiveness (0.1)'!$F$90)+'post-vaccine carriage (0.1)'!BS36)*EXP('invasiveness (0.1)'!$B38-1.96*$J38)/1000*(100000/('post-vaccine carriage (0.1)'!BS$47+'post-vaccine carriage (0.1)'!DQ$47))</f>
        <v>1.8316947726976769E-3</v>
      </c>
      <c r="BF38" s="31">
        <f>('post-vaccine carriage (0.1)'!DR36*(1-'invasiveness (0.1)'!$F$90)+'post-vaccine carriage (0.1)'!BT36)*EXP('invasiveness (0.1)'!$B38-1.96*$J38)/1000*(100000/('post-vaccine carriage (0.1)'!BT$47+'post-vaccine carriage (0.1)'!DR$47))</f>
        <v>3.6400124251907565E-3</v>
      </c>
      <c r="BG38" s="31">
        <f>('post-vaccine carriage (0.1)'!DS36*(1-'invasiveness (0.1)'!$F$90)+'post-vaccine carriage (0.1)'!BU36)*EXP('invasiveness (0.1)'!$B38-1.96*$J38)/1000*(100000/('post-vaccine carriage (0.1)'!BU$47+'post-vaccine carriage (0.1)'!DS$47))</f>
        <v>0</v>
      </c>
      <c r="BH38" s="31">
        <f>('post-vaccine carriage (0.1)'!DT36*(1-'invasiveness (0.1)'!$F$90)+'post-vaccine carriage (0.1)'!BV36)*EXP('invasiveness (0.1)'!$B38-1.96*$J38)/1000*(100000/('post-vaccine carriage (0.1)'!BV$47+'post-vaccine carriage (0.1)'!DT$47))</f>
        <v>0</v>
      </c>
      <c r="BI38" s="31">
        <f>('post-vaccine carriage (0.1)'!DU36*(1-'invasiveness (0.1)'!$F$90)+'post-vaccine carriage (0.1)'!BW36)*EXP('invasiveness (0.1)'!$B38-1.96*$J38)/1000*(100000/('post-vaccine carriage (0.1)'!BW$47+'post-vaccine carriage (0.1)'!DU$47))</f>
        <v>5.5380609753812446E-3</v>
      </c>
      <c r="BJ38" s="31">
        <f>('post-vaccine carriage (0.1)'!DV36*(1-'invasiveness (0.1)'!$F$90)+'post-vaccine carriage (0.1)'!BX36)*EXP('invasiveness (0.1)'!$B38-1.96*$J38)/1000*(100000/('post-vaccine carriage (0.1)'!BX$47+'post-vaccine carriage (0.1)'!DV$47))</f>
        <v>9.3066531143048514E-4</v>
      </c>
      <c r="BK38" s="38">
        <f>('post-vaccine carriage (0.1)'!DW36*(1-'invasiveness (0.1)'!$F$90)+'post-vaccine carriage (0.1)'!BY36)*EXP('invasiveness (0.1)'!$B38-1.96*$J38)/1000*(100000/('post-vaccine carriage (0.1)'!BY$47+'post-vaccine carriage (0.1)'!DW$47))</f>
        <v>1.859434530545662E-3</v>
      </c>
      <c r="BL38" s="31">
        <f>('post-vaccine carriage (0.1)'!DX36*(1-'invasiveness (0.1)'!$F$90)+'post-vaccine carriage (0.1)'!BZ36)*EXP('invasiveness (0.1)'!$C38-1.96*$K38)/1000*(100000/('post-vaccine carriage (0.1)'!BZ$47+'post-vaccine carriage (0.1)'!DX$47))</f>
        <v>4.2946725641686014E-11</v>
      </c>
      <c r="BM38" s="31">
        <f>('post-vaccine carriage (0.1)'!DY36*(1-'invasiveness (0.1)'!$F$90)+'post-vaccine carriage (0.1)'!CA36)*EXP('invasiveness (0.1)'!$C38-1.96*$K38)/1000*(100000/('post-vaccine carriage (0.1)'!CA$47+'post-vaccine carriage (0.1)'!DY$47))</f>
        <v>9.5792454084251332E-12</v>
      </c>
      <c r="BN38" s="31">
        <f>('post-vaccine carriage (0.1)'!DZ36*(1-'invasiveness (0.1)'!$F$90)+'post-vaccine carriage (0.1)'!CB36)*EXP('invasiveness (0.1)'!$C38-1.96*$K38)/1000*(100000/('post-vaccine carriage (0.1)'!CB$47+'post-vaccine carriage (0.1)'!DZ$47))</f>
        <v>3.8341591127363798E-11</v>
      </c>
      <c r="BO38" s="31">
        <f>('post-vaccine carriage (0.1)'!EA36*(1-'invasiveness (0.1)'!$F$90)+'post-vaccine carriage (0.1)'!CC36)*EXP('invasiveness (0.1)'!$C38-1.96*$K38)/1000*(100000/('post-vaccine carriage (0.1)'!CC$47+'post-vaccine carriage (0.1)'!EA$47))</f>
        <v>9.591558063191746E-12</v>
      </c>
      <c r="BP38" s="31">
        <f>('post-vaccine carriage (0.1)'!EB36*(1-'invasiveness (0.1)'!$F$90)+'post-vaccine carriage (0.1)'!CD36)*EXP('invasiveness (0.1)'!$C38-1.96*$K38)/1000*(100000/('post-vaccine carriage (0.1)'!CD$47+'post-vaccine carriage (0.1)'!EB$47))</f>
        <v>1.9608924912388284E-11</v>
      </c>
      <c r="BQ38" s="31">
        <f>('post-vaccine carriage (0.1)'!EC36*(1-'invasiveness (0.1)'!$F$90)+'post-vaccine carriage (0.1)'!CE36)*EXP('invasiveness (0.1)'!$C38-1.96*$K38)/1000*(100000/('post-vaccine carriage (0.1)'!CE$47+'post-vaccine carriage (0.1)'!EC$47))</f>
        <v>9.5739197363424418E-13</v>
      </c>
      <c r="BR38" s="31">
        <f>('post-vaccine carriage (0.1)'!ED36*(1-'invasiveness (0.1)'!$F$90)+'post-vaccine carriage (0.1)'!CF36)*EXP('invasiveness (0.1)'!$C38-1.96*$K38)/1000*(100000/('post-vaccine carriage (0.1)'!CF$47+'post-vaccine carriage (0.1)'!ED$47))</f>
        <v>4.7935198748425189E-12</v>
      </c>
      <c r="BS38" s="31">
        <f>('post-vaccine carriage (0.1)'!EE36*(1-'invasiveness (0.1)'!$F$90)+'post-vaccine carriage (0.1)'!CG36)*EXP('invasiveness (0.1)'!$C38-1.96*$K38)/1000*(100000/('post-vaccine carriage (0.1)'!CG$47+'post-vaccine carriage (0.1)'!EE$47))</f>
        <v>1.1889098291779715E-11</v>
      </c>
      <c r="BT38" s="31">
        <f>('post-vaccine carriage (0.1)'!EF36*(1-'invasiveness (0.1)'!$F$90)+'post-vaccine carriage (0.1)'!CH36)*EXP('invasiveness (0.1)'!$C38-1.96*$K38)/1000*(100000/('post-vaccine carriage (0.1)'!CH$47+'post-vaccine carriage (0.1)'!EF$47))</f>
        <v>0</v>
      </c>
      <c r="BU38" s="38">
        <f>('post-vaccine carriage (0.1)'!EG36*(1-'invasiveness (0.1)'!$F$90)+'post-vaccine carriage (0.1)'!CI36)*EXP('invasiveness (0.1)'!$C38-1.96*$K38)/1000*(100000/('post-vaccine carriage (0.1)'!CI$47+'post-vaccine carriage (0.1)'!EG$47))</f>
        <v>1.9033878773531887E-12</v>
      </c>
      <c r="BV38" s="31">
        <f>('post-vaccine carriage (0.1)'!EH36*(1-'invasiveness (0.1)'!$F$90)+'post-vaccine carriage (0.1)'!CJ36)*EXP('invasiveness (0.1)'!$D38-1.96*$L38)/1000*(100000/('post-vaccine carriage (0.1)'!CJ$47+'post-vaccine carriage (0.1)'!EH$47))</f>
        <v>1.403802450728955E-11</v>
      </c>
      <c r="BW38" s="31">
        <f>('post-vaccine carriage (0.1)'!EI36*(1-'invasiveness (0.1)'!$F$90)+'post-vaccine carriage (0.1)'!CK36)*EXP('invasiveness (0.1)'!$D38-1.96*$L38)/1000*(100000/('post-vaccine carriage (0.1)'!CK$47+'post-vaccine carriage (0.1)'!EI$47))</f>
        <v>1.2211985985538695E-12</v>
      </c>
      <c r="BX38" s="31">
        <f>('post-vaccine carriage (0.1)'!EJ36*(1-'invasiveness (0.1)'!$F$90)+'post-vaccine carriage (0.1)'!CL36)*EXP('invasiveness (0.1)'!$D38-1.96*$L38)/1000*(100000/('post-vaccine carriage (0.1)'!CL$47+'post-vaccine carriage (0.1)'!EJ$47))</f>
        <v>1.5859486342576626E-11</v>
      </c>
      <c r="BY38" s="31">
        <f>('post-vaccine carriage (0.1)'!EK36*(1-'invasiveness (0.1)'!$F$90)+'post-vaccine carriage (0.1)'!CM36)*EXP('invasiveness (0.1)'!$D38-1.96*$L38)/1000*(100000/('post-vaccine carriage (0.1)'!CM$47+'post-vaccine carriage (0.1)'!EK$47))</f>
        <v>3.6715237690784614E-12</v>
      </c>
      <c r="BZ38" s="31">
        <f>('post-vaccine carriage (0.1)'!EL36*(1-'invasiveness (0.1)'!$F$90)+'post-vaccine carriage (0.1)'!CN36)*EXP('invasiveness (0.1)'!$D38-1.96*$L38)/1000*(100000/('post-vaccine carriage (0.1)'!CN$47+'post-vaccine carriage (0.1)'!EL$47))</f>
        <v>3.0636472533926459E-12</v>
      </c>
      <c r="CA38" s="31">
        <f>('post-vaccine carriage (0.1)'!EM36*(1-'invasiveness (0.1)'!$F$90)+'post-vaccine carriage (0.1)'!CO36)*EXP('invasiveness (0.1)'!$D38-1.96*$L38)/1000*(100000/('post-vaccine carriage (0.1)'!CO$47+'post-vaccine carriage (0.1)'!EM$47))</f>
        <v>1.2260965246851722E-12</v>
      </c>
      <c r="CB38" s="31">
        <f>('post-vaccine carriage (0.1)'!EN36*(1-'invasiveness (0.1)'!$F$90)+'post-vaccine carriage (0.1)'!CP36)*EXP('invasiveness (0.1)'!$D38-1.96*$L38)/1000*(100000/('post-vaccine carriage (0.1)'!CP$47+'post-vaccine carriage (0.1)'!EN$47))</f>
        <v>4.9105607621453714E-12</v>
      </c>
      <c r="CC38" s="31">
        <f>('post-vaccine carriage (0.1)'!EO36*(1-'invasiveness (0.1)'!$F$90)+'post-vaccine carriage (0.1)'!CQ36)*EXP('invasiveness (0.1)'!$D38-1.96*$L38)/1000*(100000/('post-vaccine carriage (0.1)'!CQ$47+'post-vaccine carriage (0.1)'!EO$47))</f>
        <v>1.1074242954585402E-11</v>
      </c>
      <c r="CD38" s="31">
        <f>('post-vaccine carriage (0.1)'!EP36*(1-'invasiveness (0.1)'!$F$90)+'post-vaccine carriage (0.1)'!CR36)*EXP('invasiveness (0.1)'!$D38-1.96*$L38)/1000*(100000/('post-vaccine carriage (0.1)'!CR$47+'post-vaccine carriage (0.1)'!EP$47))</f>
        <v>1.2291610331796362E-12</v>
      </c>
      <c r="CE38" s="38">
        <f>('post-vaccine carriage (0.1)'!EQ36*(1-'invasiveness (0.1)'!$F$90)+'post-vaccine carriage (0.1)'!CS36)*EXP('invasiveness (0.1)'!$D38-1.96*$L38)/1000*(100000/('post-vaccine carriage (0.1)'!CS$47+'post-vaccine carriage (0.1)'!EQ$47))</f>
        <v>1.1758038666509132E-12</v>
      </c>
      <c r="CF38" s="31">
        <f>('post-vaccine carriage (0.1)'!ER36*(1-'invasiveness (0.1)'!$F$90)+'post-vaccine carriage (0.1)'!CT36)*EXP('invasiveness (0.1)'!$E38-1.96*$M38)/1000*(100000/('post-vaccine carriage (0.1)'!CT$47+'post-vaccine carriage (0.1)'!ER$47))</f>
        <v>7.2530380121502119E-2</v>
      </c>
      <c r="CG38" s="31">
        <f>('post-vaccine carriage (0.1)'!ES36*(1-'invasiveness (0.1)'!$F$90)+'post-vaccine carriage (0.1)'!CU36)*EXP('invasiveness (0.1)'!$E38-1.96*$M38)/1000*(100000/('post-vaccine carriage (0.1)'!CU$47+'post-vaccine carriage (0.1)'!ES$47))</f>
        <v>4.6802065779193956E-3</v>
      </c>
      <c r="CH38" s="31">
        <f>('post-vaccine carriage (0.1)'!ET36*(1-'invasiveness (0.1)'!$F$90)+'post-vaccine carriage (0.1)'!CV36)*EXP('invasiveness (0.1)'!$E38-1.96*$M38)/1000*(100000/('post-vaccine carriage (0.1)'!CV$47+'post-vaccine carriage (0.1)'!ET$47))</f>
        <v>8.2172352271722857E-2</v>
      </c>
      <c r="CI38" s="31">
        <f>('post-vaccine carriage (0.1)'!EU36*(1-'invasiveness (0.1)'!$F$90)+'post-vaccine carriage (0.1)'!CW36)*EXP('invasiveness (0.1)'!$E38-1.96*$M38)/1000*(100000/('post-vaccine carriage (0.1)'!CW$47+'post-vaccine carriage (0.1)'!EU$47))</f>
        <v>0</v>
      </c>
      <c r="CJ38" s="31">
        <f>('post-vaccine carriage (0.1)'!EV36*(1-'invasiveness (0.1)'!$F$90)+'post-vaccine carriage (0.1)'!CX36)*EXP('invasiveness (0.1)'!$E38-1.96*$M38)/1000*(100000/('post-vaccine carriage (0.1)'!CX$47+'post-vaccine carriage (0.1)'!EV$47))</f>
        <v>5.3859100078224385E-2</v>
      </c>
      <c r="CK38" s="31">
        <f>('post-vaccine carriage (0.1)'!EW36*(1-'invasiveness (0.1)'!$F$90)+'post-vaccine carriage (0.1)'!CY36)*EXP('invasiveness (0.1)'!$E38-1.96*$M38)/1000*(100000/('post-vaccine carriage (0.1)'!CY$47+'post-vaccine carriage (0.1)'!EW$47))</f>
        <v>0</v>
      </c>
      <c r="CL38" s="31">
        <f>('post-vaccine carriage (0.1)'!EX36*(1-'invasiveness (0.1)'!$F$90)+'post-vaccine carriage (0.1)'!CZ36)*EXP('invasiveness (0.1)'!$E38-1.96*$M38)/1000*(100000/('post-vaccine carriage (0.1)'!CZ$47+'post-vaccine carriage (0.1)'!EX$47))</f>
        <v>1.6438843816563936E-2</v>
      </c>
      <c r="CM38" s="31">
        <f>('post-vaccine carriage (0.1)'!EY36*(1-'invasiveness (0.1)'!$F$90)+'post-vaccine carriage (0.1)'!DA36)*EXP('invasiveness (0.1)'!$E38-1.96*$M38)/1000*(100000/('post-vaccine carriage (0.1)'!DA$47+'post-vaccine carriage (0.1)'!EY$47))</f>
        <v>6.8147823076508102E-2</v>
      </c>
      <c r="CN38" s="31">
        <f>('post-vaccine carriage (0.1)'!EZ36*(1-'invasiveness (0.1)'!$F$90)+'post-vaccine carriage (0.1)'!DB36)*EXP('invasiveness (0.1)'!$E38-1.96*$M38)/1000*(100000/('post-vaccine carriage (0.1)'!DB$47+'post-vaccine carriage (0.1)'!EZ$47))</f>
        <v>2.3539843507921359E-2</v>
      </c>
      <c r="CO38" s="38">
        <f>('post-vaccine carriage (0.1)'!FA36*(1-'invasiveness (0.1)'!$F$90)+'post-vaccine carriage (0.1)'!DC36)*EXP('invasiveness (0.1)'!$E38-1.96*$M38)/1000*(100000/('post-vaccine carriage (0.1)'!DC$47+'post-vaccine carriage (0.1)'!FA$47))</f>
        <v>1.945290240331719E-2</v>
      </c>
      <c r="CP38" s="31">
        <f>('post-vaccine carriage (0.1)'!DN36*(1-'invasiveness (0.1)'!$F$90)+'post-vaccine carriage (0.1)'!BP36)*MIN(1000, EXP('invasiveness (0.1)'!$B38+1.96*$J38))/1000*(100000/('post-vaccine carriage (0.1)'!BP$47+'post-vaccine carriage (0.1)'!DN$47))</f>
        <v>0.72152115418648777</v>
      </c>
      <c r="CQ38" s="31">
        <f>('post-vaccine carriage (0.1)'!DO36*(1-'invasiveness (0.1)'!$F$90)+'post-vaccine carriage (0.1)'!BQ36)*MIN(1000, EXP('invasiveness (0.1)'!$B38+1.96*$J38))/1000*(100000/('post-vaccine carriage (0.1)'!BQ$47+'post-vaccine carriage (0.1)'!DO$47))</f>
        <v>0</v>
      </c>
      <c r="CR38" s="31">
        <f>('post-vaccine carriage (0.1)'!DP36*(1-'invasiveness (0.1)'!$F$90)+'post-vaccine carriage (0.1)'!BR36)*MIN(1000, EXP('invasiveness (0.1)'!$B38+1.96*$J38))/1000*(100000/('post-vaccine carriage (0.1)'!BR$47+'post-vaccine carriage (0.1)'!DP$47))</f>
        <v>0.25184044188797505</v>
      </c>
      <c r="CS38" s="31">
        <f>('post-vaccine carriage (0.1)'!DQ36*(1-'invasiveness (0.1)'!$F$90)+'post-vaccine carriage (0.1)'!BS36)*MIN(1000, EXP('invasiveness (0.1)'!$B38+1.96*$J38))/1000*(100000/('post-vaccine carriage (0.1)'!BS$47+'post-vaccine carriage (0.1)'!DQ$47))</f>
        <v>2.400887222988754E-2</v>
      </c>
      <c r="CT38" s="31">
        <f>('post-vaccine carriage (0.1)'!DR36*(1-'invasiveness (0.1)'!$F$90)+'post-vaccine carriage (0.1)'!BT36)*MIN(1000, EXP('invasiveness (0.1)'!$B38+1.96*$J38))/1000*(100000/('post-vaccine carriage (0.1)'!BT$47+'post-vaccine carriage (0.1)'!DR$47))</f>
        <v>4.7711329711826504E-2</v>
      </c>
      <c r="CU38" s="31">
        <f>('post-vaccine carriage (0.1)'!DS36*(1-'invasiveness (0.1)'!$F$90)+'post-vaccine carriage (0.1)'!BU36)*MIN(1000, EXP('invasiveness (0.1)'!$B38+1.96*$J38))/1000*(100000/('post-vaccine carriage (0.1)'!BU$47+'post-vaccine carriage (0.1)'!DS$47))</f>
        <v>0</v>
      </c>
      <c r="CV38" s="31">
        <f>('post-vaccine carriage (0.1)'!DT36*(1-'invasiveness (0.1)'!$F$90)+'post-vaccine carriage (0.1)'!BV36)*MIN(1000, EXP('invasiveness (0.1)'!$B38+1.96*$J38))/1000*(100000/('post-vaccine carriage (0.1)'!BV$47+'post-vaccine carriage (0.1)'!DT$47))</f>
        <v>0</v>
      </c>
      <c r="CW38" s="31">
        <f>('post-vaccine carriage (0.1)'!DU36*(1-'invasiveness (0.1)'!$F$90)+'post-vaccine carriage (0.1)'!BW36)*MIN(1000, EXP('invasiveness (0.1)'!$B38+1.96*$J38))/1000*(100000/('post-vaccine carriage (0.1)'!BW$47+'post-vaccine carriage (0.1)'!DU$47))</f>
        <v>7.2589931652985218E-2</v>
      </c>
      <c r="CX38" s="31">
        <f>('post-vaccine carriage (0.1)'!DV36*(1-'invasiveness (0.1)'!$F$90)+'post-vaccine carriage (0.1)'!BX36)*MIN(1000, EXP('invasiveness (0.1)'!$B38+1.96*$J38))/1000*(100000/('post-vaccine carriage (0.1)'!BX$47+'post-vaccine carriage (0.1)'!DV$47))</f>
        <v>1.2198661525912948E-2</v>
      </c>
      <c r="CY38" s="38">
        <f>('post-vaccine carriage (0.1)'!DW36*(1-'invasiveness (0.1)'!$F$90)+'post-vaccine carriage (0.1)'!BY36)*MIN(1000, EXP('invasiveness (0.1)'!$B38+1.96*$J38))/1000*(100000/('post-vaccine carriage (0.1)'!BY$47+'post-vaccine carriage (0.1)'!DW$47))</f>
        <v>2.4372470091161898E-2</v>
      </c>
      <c r="CZ38" s="31">
        <f>('post-vaccine carriage (0.1)'!DX36*(1-'invasiveness (0.1)'!$F$90)+'post-vaccine carriage (0.1)'!BZ36)*MIN(1000, EXP('invasiveness (0.1)'!$C38+1.96*$K38))/1000*(100000/('post-vaccine carriage (0.1)'!BZ$47+'post-vaccine carriage (0.1)'!DX$47))</f>
        <v>0.40396419062459721</v>
      </c>
      <c r="DA38" s="31">
        <f>('post-vaccine carriage (0.1)'!DY36*(1-'invasiveness (0.1)'!$F$90)+'post-vaccine carriage (0.1)'!CA36)*MIN(1000, EXP('invasiveness (0.1)'!$C38+1.96*$K38))/1000*(100000/('post-vaccine carriage (0.1)'!CA$47+'post-vaccine carriage (0.1)'!DY$47))</f>
        <v>9.0104008172692221E-2</v>
      </c>
      <c r="DB38" s="31">
        <f>('post-vaccine carriage (0.1)'!DZ36*(1-'invasiveness (0.1)'!$F$90)+'post-vaccine carriage (0.1)'!CB36)*MIN(1000, EXP('invasiveness (0.1)'!$C38+1.96*$K38))/1000*(100000/('post-vaccine carriage (0.1)'!CB$47+'post-vaccine carriage (0.1)'!DZ$47))</f>
        <v>0.36064751376507254</v>
      </c>
      <c r="DC38" s="31">
        <f>('post-vaccine carriage (0.1)'!EA36*(1-'invasiveness (0.1)'!$F$90)+'post-vaccine carriage (0.1)'!CC36)*MIN(1000, EXP('invasiveness (0.1)'!$C38+1.96*$K38))/1000*(100000/('post-vaccine carriage (0.1)'!CC$47+'post-vaccine carriage (0.1)'!EA$47))</f>
        <v>9.021982309322267E-2</v>
      </c>
      <c r="DD38" s="31">
        <f>('post-vaccine carriage (0.1)'!EB36*(1-'invasiveness (0.1)'!$F$90)+'post-vaccine carriage (0.1)'!CD36)*MIN(1000, EXP('invasiveness (0.1)'!$C38+1.96*$K38))/1000*(100000/('post-vaccine carriage (0.1)'!CD$47+'post-vaccine carriage (0.1)'!EB$47))</f>
        <v>0.18444487589905251</v>
      </c>
      <c r="DE38" s="31">
        <f>('post-vaccine carriage (0.1)'!EC36*(1-'invasiveness (0.1)'!$F$90)+'post-vaccine carriage (0.1)'!CE36)*MIN(1000, EXP('invasiveness (0.1)'!$C38+1.96*$K38))/1000*(100000/('post-vaccine carriage (0.1)'!CE$47+'post-vaccine carriage (0.1)'!EC$47))</f>
        <v>9.0053913997169607E-3</v>
      </c>
      <c r="DF38" s="31">
        <f>('post-vaccine carriage (0.1)'!ED36*(1-'invasiveness (0.1)'!$F$90)+'post-vaccine carriage (0.1)'!CF36)*MIN(1000, EXP('invasiveness (0.1)'!$C38+1.96*$K38))/1000*(100000/('post-vaccine carriage (0.1)'!CF$47+'post-vaccine carriage (0.1)'!ED$47))</f>
        <v>4.5088661534748338E-2</v>
      </c>
      <c r="DG38" s="31">
        <f>('post-vaccine carriage (0.1)'!EE36*(1-'invasiveness (0.1)'!$F$90)+'post-vaccine carriage (0.1)'!CG36)*MIN(1000, EXP('invasiveness (0.1)'!$C38+1.96*$K38))/1000*(100000/('post-vaccine carriage (0.1)'!CG$47+'post-vaccine carriage (0.1)'!EE$47))</f>
        <v>0.11183087643900119</v>
      </c>
      <c r="DH38" s="31">
        <f>('post-vaccine carriage (0.1)'!EF36*(1-'invasiveness (0.1)'!$F$90)+'post-vaccine carriage (0.1)'!CH36)*MIN(1000, EXP('invasiveness (0.1)'!$C38+1.96*$K38))/1000*(100000/('post-vaccine carriage (0.1)'!CH$47+'post-vaccine carriage (0.1)'!EF$47))</f>
        <v>0</v>
      </c>
      <c r="DI38" s="38">
        <f>('post-vaccine carriage (0.1)'!EG36*(1-'invasiveness (0.1)'!$F$90)+'post-vaccine carriage (0.1)'!CI36)*MIN(1000, EXP('invasiveness (0.1)'!$C38+1.96*$K38))/1000*(100000/('post-vaccine carriage (0.1)'!CI$47+'post-vaccine carriage (0.1)'!EG$47))</f>
        <v>1.790358943158455E-2</v>
      </c>
      <c r="DJ38" s="31">
        <f>('post-vaccine carriage (0.1)'!EH36*(1-'invasiveness (0.1)'!$F$90)+'post-vaccine carriage (0.1)'!CJ36)*MIN(1000, EXP('invasiveness (0.1)'!$D38+1.96*$L38))/1000*(100000/('post-vaccine carriage (0.1)'!CJ$47+'post-vaccine carriage (0.1)'!EH$47))</f>
        <v>18.720098426337675</v>
      </c>
      <c r="DK38" s="31">
        <f>('post-vaccine carriage (0.1)'!EI36*(1-'invasiveness (0.1)'!$F$90)+'post-vaccine carriage (0.1)'!CK36)*MIN(1000, EXP('invasiveness (0.1)'!$D38+1.96*$L38))/1000*(100000/('post-vaccine carriage (0.1)'!CK$47+'post-vaccine carriage (0.1)'!EI$47))</f>
        <v>1.6285024969975663</v>
      </c>
      <c r="DL38" s="31">
        <f>('post-vaccine carriage (0.1)'!EJ36*(1-'invasiveness (0.1)'!$F$90)+'post-vaccine carriage (0.1)'!CL36)*MIN(1000, EXP('invasiveness (0.1)'!$D38+1.96*$L38))/1000*(100000/('post-vaccine carriage (0.1)'!CL$47+'post-vaccine carriage (0.1)'!EJ$47))</f>
        <v>21.149068743256951</v>
      </c>
      <c r="DM38" s="31">
        <f>('post-vaccine carriage (0.1)'!EK36*(1-'invasiveness (0.1)'!$F$90)+'post-vaccine carriage (0.1)'!CM36)*MIN(1000, EXP('invasiveness (0.1)'!$D38+1.96*$L38))/1000*(100000/('post-vaccine carriage (0.1)'!CM$47+'post-vaccine carriage (0.1)'!EK$47))</f>
        <v>4.8960796653472736</v>
      </c>
      <c r="DN38" s="31">
        <f>('post-vaccine carriage (0.1)'!EL36*(1-'invasiveness (0.1)'!$F$90)+'post-vaccine carriage (0.1)'!CN36)*MIN(1000, EXP('invasiveness (0.1)'!$D38+1.96*$L38))/1000*(100000/('post-vaccine carriage (0.1)'!CN$47+'post-vaccine carriage (0.1)'!EL$47))</f>
        <v>4.0854593249433524</v>
      </c>
      <c r="DO38" s="31">
        <f>('post-vaccine carriage (0.1)'!EM36*(1-'invasiveness (0.1)'!$F$90)+'post-vaccine carriage (0.1)'!CO36)*MIN(1000, EXP('invasiveness (0.1)'!$D38+1.96*$L38))/1000*(100000/('post-vaccine carriage (0.1)'!CO$47+'post-vaccine carriage (0.1)'!EM$47))</f>
        <v>1.6350340185243528</v>
      </c>
      <c r="DP38" s="31">
        <f>('post-vaccine carriage (0.1)'!EN36*(1-'invasiveness (0.1)'!$F$90)+'post-vaccine carriage (0.1)'!CP36)*MIN(1000, EXP('invasiveness (0.1)'!$D38+1.96*$L38))/1000*(100000/('post-vaccine carriage (0.1)'!CP$47+'post-vaccine carriage (0.1)'!EN$47))</f>
        <v>6.5483701604978979</v>
      </c>
      <c r="DQ38" s="31">
        <f>('post-vaccine carriage (0.1)'!EO36*(1-'invasiveness (0.1)'!$F$90)+'post-vaccine carriage (0.1)'!CQ36)*MIN(1000, EXP('invasiveness (0.1)'!$D38+1.96*$L38))/1000*(100000/('post-vaccine carriage (0.1)'!CQ$47+'post-vaccine carriage (0.1)'!EO$47))</f>
        <v>14.767812807233991</v>
      </c>
      <c r="DR38" s="31">
        <f>('post-vaccine carriage (0.1)'!EP36*(1-'invasiveness (0.1)'!$F$90)+'post-vaccine carriage (0.1)'!CR36)*MIN(1000, EXP('invasiveness (0.1)'!$D38+1.96*$L38))/1000*(100000/('post-vaccine carriage (0.1)'!CR$47+'post-vaccine carriage (0.1)'!EP$47))</f>
        <v>1.6391206263383602</v>
      </c>
      <c r="DS38" s="38">
        <f>('post-vaccine carriage (0.1)'!EQ36*(1-'invasiveness (0.1)'!$F$90)+'post-vaccine carriage (0.1)'!CS36)*MIN(1000, EXP('invasiveness (0.1)'!$D38+1.96*$L38))/1000*(100000/('post-vaccine carriage (0.1)'!CS$47+'post-vaccine carriage (0.1)'!EQ$47))</f>
        <v>1.5679673519834456</v>
      </c>
      <c r="DT38" s="31">
        <f>('post-vaccine carriage (0.1)'!ER36*(1-'invasiveness (0.1)'!$F$90)+'post-vaccine carriage (0.1)'!CT36)*MIN(1000, EXP('invasiveness (0.1)'!$E38+1.96*$M38))/1000*(100000/('post-vaccine carriage (0.1)'!CT$47+'post-vaccine carriage (0.1)'!ER$47))</f>
        <v>3.5133634139731815</v>
      </c>
      <c r="DU38" s="31">
        <f>('post-vaccine carriage (0.1)'!ES36*(1-'invasiveness (0.1)'!$F$90)+'post-vaccine carriage (0.1)'!CU36)*MIN(1000, EXP('invasiveness (0.1)'!$E38+1.96*$M38))/1000*(100000/('post-vaccine carriage (0.1)'!CU$47+'post-vaccine carriage (0.1)'!ES$47))</f>
        <v>0.22670867756591162</v>
      </c>
      <c r="DV38" s="31">
        <f>('post-vaccine carriage (0.1)'!ET36*(1-'invasiveness (0.1)'!$F$90)+'post-vaccine carriage (0.1)'!CV36)*MIN(1000, EXP('invasiveness (0.1)'!$E38+1.96*$M38))/1000*(100000/('post-vaccine carriage (0.1)'!CV$47+'post-vaccine carriage (0.1)'!ET$47))</f>
        <v>3.9804194549643568</v>
      </c>
      <c r="DW38" s="31">
        <f>('post-vaccine carriage (0.1)'!EU36*(1-'invasiveness (0.1)'!$F$90)+'post-vaccine carriage (0.1)'!CW36)*MIN(1000, EXP('invasiveness (0.1)'!$E38+1.96*$M38))/1000*(100000/('post-vaccine carriage (0.1)'!CW$47+'post-vaccine carriage (0.1)'!EU$47))</f>
        <v>0</v>
      </c>
      <c r="DX38" s="31">
        <f>('post-vaccine carriage (0.1)'!EV36*(1-'invasiveness (0.1)'!$F$90)+'post-vaccine carriage (0.1)'!CX36)*MIN(1000, EXP('invasiveness (0.1)'!$E38+1.96*$M38))/1000*(100000/('post-vaccine carriage (0.1)'!CX$47+'post-vaccine carriage (0.1)'!EV$47))</f>
        <v>2.6089287193499233</v>
      </c>
      <c r="DY38" s="31">
        <f>('post-vaccine carriage (0.1)'!EW36*(1-'invasiveness (0.1)'!$F$90)+'post-vaccine carriage (0.1)'!CY36)*MIN(1000, EXP('invasiveness (0.1)'!$E38+1.96*$M38))/1000*(100000/('post-vaccine carriage (0.1)'!CY$47+'post-vaccine carriage (0.1)'!EW$47))</f>
        <v>0</v>
      </c>
      <c r="DZ38" s="31">
        <f>('post-vaccine carriage (0.1)'!EX36*(1-'invasiveness (0.1)'!$F$90)+'post-vaccine carriage (0.1)'!CZ36)*MIN(1000, EXP('invasiveness (0.1)'!$E38+1.96*$M38))/1000*(100000/('post-vaccine carriage (0.1)'!CZ$47+'post-vaccine carriage (0.1)'!EX$47))</f>
        <v>0.79629573616439575</v>
      </c>
      <c r="EA38" s="31">
        <f>('post-vaccine carriage (0.1)'!EY36*(1-'invasiveness (0.1)'!$F$90)+'post-vaccine carriage (0.1)'!DA36)*MIN(1000, EXP('invasiveness (0.1)'!$E38+1.96*$M38))/1000*(100000/('post-vaccine carriage (0.1)'!DA$47+'post-vaccine carriage (0.1)'!EY$47))</f>
        <v>3.3010728461347303</v>
      </c>
      <c r="EB38" s="31">
        <f>('post-vaccine carriage (0.1)'!EZ36*(1-'invasiveness (0.1)'!$F$90)+'post-vaccine carriage (0.1)'!DB36)*MIN(1000, EXP('invasiveness (0.1)'!$E38+1.96*$M38))/1000*(100000/('post-vaccine carriage (0.1)'!DB$47+'post-vaccine carriage (0.1)'!EZ$47))</f>
        <v>1.1402673584895062</v>
      </c>
      <c r="EC38" s="38">
        <f>('post-vaccine carriage (0.1)'!FA36*(1-'invasiveness (0.1)'!$F$90)+'post-vaccine carriage (0.1)'!DC36)*MIN(1000, EXP('invasiveness (0.1)'!$E38+1.96*$M38))/1000*(100000/('post-vaccine carriage (0.1)'!DC$47+'post-vaccine carriage (0.1)'!FA$47))</f>
        <v>0.94229639338597948</v>
      </c>
      <c r="GE38" s="41">
        <f t="shared" si="18"/>
        <v>0.14424535386306259</v>
      </c>
      <c r="GF38" s="41">
        <f t="shared" si="18"/>
        <v>0</v>
      </c>
      <c r="GG38" s="41">
        <f t="shared" si="18"/>
        <v>5.0347537901531569E-2</v>
      </c>
      <c r="GH38" s="41">
        <f t="shared" si="18"/>
        <v>4.7998152937842736E-3</v>
      </c>
      <c r="GI38" s="41">
        <f t="shared" si="18"/>
        <v>9.5383726417824118E-3</v>
      </c>
      <c r="GJ38" s="41">
        <f t="shared" si="18"/>
        <v>0</v>
      </c>
      <c r="GK38" s="41">
        <f t="shared" si="18"/>
        <v>0</v>
      </c>
      <c r="GL38" s="41">
        <f t="shared" si="18"/>
        <v>1.4512062906854226E-2</v>
      </c>
      <c r="GM38" s="41">
        <f t="shared" si="18"/>
        <v>2.4387368800641504E-3</v>
      </c>
      <c r="GN38" s="41">
        <f t="shared" si="18"/>
        <v>4.8725051960263029E-3</v>
      </c>
      <c r="GO38" s="41">
        <f t="shared" si="14"/>
        <v>4.1651628421664624E-6</v>
      </c>
      <c r="GP38" s="41">
        <f t="shared" si="14"/>
        <v>9.2903746292681717E-7</v>
      </c>
      <c r="GQ38" s="41">
        <f t="shared" si="14"/>
        <v>3.7185365889273759E-6</v>
      </c>
      <c r="GR38" s="41">
        <f t="shared" si="14"/>
        <v>9.3023159848327831E-7</v>
      </c>
      <c r="GS38" s="41">
        <f t="shared" si="14"/>
        <v>1.9017600107942837E-6</v>
      </c>
      <c r="GT38" s="41">
        <f t="shared" si="14"/>
        <v>9.285209557627212E-8</v>
      </c>
      <c r="GU38" s="41">
        <f t="shared" si="14"/>
        <v>4.6489669625711348E-7</v>
      </c>
      <c r="GV38" s="41">
        <f t="shared" si="14"/>
        <v>1.1530571817032603E-6</v>
      </c>
      <c r="GW38" s="41">
        <f t="shared" si="14"/>
        <v>0</v>
      </c>
      <c r="GX38" s="41">
        <f t="shared" si="14"/>
        <v>1.8459895003698262E-7</v>
      </c>
      <c r="GY38" s="41">
        <f t="shared" si="14"/>
        <v>1.6210883546248869E-5</v>
      </c>
      <c r="GZ38" s="41">
        <f t="shared" si="20"/>
        <v>1.4102203809175019E-6</v>
      </c>
      <c r="HA38" s="41">
        <f t="shared" si="20"/>
        <v>1.8314278199851496E-5</v>
      </c>
      <c r="HB38" s="41">
        <f t="shared" si="20"/>
        <v>4.2398162381686462E-6</v>
      </c>
      <c r="HC38" s="41">
        <f t="shared" si="20"/>
        <v>3.5378502741424941E-6</v>
      </c>
      <c r="HD38" s="41">
        <f t="shared" si="20"/>
        <v>1.4158764267586706E-6</v>
      </c>
      <c r="HE38" s="41">
        <f t="shared" si="20"/>
        <v>5.6706361084197646E-6</v>
      </c>
      <c r="HF38" s="41">
        <f t="shared" si="20"/>
        <v>1.2788356567295459E-5</v>
      </c>
      <c r="HG38" s="41">
        <f t="shared" si="20"/>
        <v>1.4194152715800665E-6</v>
      </c>
      <c r="HH38" s="41">
        <f t="shared" si="20"/>
        <v>1.357799279065893E-6</v>
      </c>
      <c r="HI38" s="41">
        <f t="shared" si="20"/>
        <v>0.4322721396032444</v>
      </c>
      <c r="HJ38" s="41">
        <f t="shared" si="20"/>
        <v>2.7893455236733661E-2</v>
      </c>
      <c r="HK38" s="41">
        <f t="shared" si="15"/>
        <v>0.48973710703328815</v>
      </c>
      <c r="HL38" s="41">
        <f t="shared" si="15"/>
        <v>0</v>
      </c>
      <c r="HM38" s="41">
        <f t="shared" si="15"/>
        <v>0.32099360831858209</v>
      </c>
      <c r="HN38" s="41">
        <f t="shared" si="15"/>
        <v>0</v>
      </c>
      <c r="HO38" s="41">
        <f t="shared" si="15"/>
        <v>9.7973486107279073E-2</v>
      </c>
      <c r="HP38" s="41">
        <f t="shared" si="12"/>
        <v>0.40615263895263087</v>
      </c>
      <c r="HQ38" s="41">
        <f t="shared" si="7"/>
        <v>0.14029457038621088</v>
      </c>
      <c r="HR38" s="41">
        <f t="shared" si="7"/>
        <v>0.11593690436046854</v>
      </c>
      <c r="HS38" s="41">
        <f t="shared" si="19"/>
        <v>0.52222921113507603</v>
      </c>
      <c r="HT38" s="41">
        <f t="shared" si="19"/>
        <v>0</v>
      </c>
      <c r="HU38" s="41">
        <f t="shared" si="19"/>
        <v>0.18227938922643605</v>
      </c>
      <c r="HV38" s="41">
        <f t="shared" si="19"/>
        <v>1.7377362163405588E-2</v>
      </c>
      <c r="HW38" s="41">
        <f t="shared" si="19"/>
        <v>3.4532944644853333E-2</v>
      </c>
      <c r="HX38" s="41">
        <f t="shared" si="19"/>
        <v>0</v>
      </c>
      <c r="HY38" s="41">
        <f t="shared" si="19"/>
        <v>0</v>
      </c>
      <c r="HZ38" s="41">
        <f t="shared" si="19"/>
        <v>5.253980777074975E-2</v>
      </c>
      <c r="IA38" s="41">
        <f t="shared" si="19"/>
        <v>8.8292593344183115E-3</v>
      </c>
      <c r="IB38" s="41">
        <f t="shared" si="16"/>
        <v>1.7640530364589933E-2</v>
      </c>
      <c r="IC38" s="41">
        <f t="shared" si="16"/>
        <v>0.40396002541880832</v>
      </c>
      <c r="ID38" s="41">
        <f t="shared" si="16"/>
        <v>9.0103079125650049E-2</v>
      </c>
      <c r="IE38" s="41">
        <f t="shared" si="16"/>
        <v>0.360643795190142</v>
      </c>
      <c r="IF38" s="41">
        <f t="shared" si="16"/>
        <v>9.0218892852032634E-2</v>
      </c>
      <c r="IG38" s="41">
        <f t="shared" si="16"/>
        <v>0.18444297411943278</v>
      </c>
      <c r="IH38" s="41">
        <f t="shared" si="16"/>
        <v>9.005298546663992E-3</v>
      </c>
      <c r="II38" s="41">
        <f t="shared" si="16"/>
        <v>4.5088196633258561E-2</v>
      </c>
      <c r="IJ38" s="41">
        <f t="shared" si="16"/>
        <v>0.11182972336993038</v>
      </c>
      <c r="IK38" s="41">
        <f t="shared" si="16"/>
        <v>0</v>
      </c>
      <c r="IL38" s="41">
        <f t="shared" si="16"/>
        <v>1.7903404830731124E-2</v>
      </c>
      <c r="IM38" s="41">
        <f t="shared" si="16"/>
        <v>18.72008221544009</v>
      </c>
      <c r="IN38" s="41">
        <f t="shared" si="21"/>
        <v>1.6285010867759642</v>
      </c>
      <c r="IO38" s="41">
        <f t="shared" si="21"/>
        <v>21.149050428962891</v>
      </c>
      <c r="IP38" s="41">
        <f t="shared" si="21"/>
        <v>4.8960754255273642</v>
      </c>
      <c r="IQ38" s="41">
        <f t="shared" si="21"/>
        <v>4.085455787090015</v>
      </c>
      <c r="IR38" s="41">
        <f t="shared" si="21"/>
        <v>1.6350326026466999</v>
      </c>
      <c r="IS38" s="41">
        <f t="shared" si="21"/>
        <v>6.5483644898568789</v>
      </c>
      <c r="IT38" s="41">
        <f t="shared" si="21"/>
        <v>14.76780001886635</v>
      </c>
      <c r="IU38" s="41">
        <f t="shared" si="21"/>
        <v>1.6391192069218594</v>
      </c>
      <c r="IV38" s="41">
        <f t="shared" si="21"/>
        <v>1.5679659941829907</v>
      </c>
      <c r="IW38" s="41">
        <f t="shared" si="21"/>
        <v>3.008560894248435</v>
      </c>
      <c r="IX38" s="41">
        <f t="shared" si="21"/>
        <v>0.19413501575125858</v>
      </c>
      <c r="IY38" s="41">
        <f t="shared" si="17"/>
        <v>3.4085099956593456</v>
      </c>
      <c r="IZ38" s="41">
        <f t="shared" si="17"/>
        <v>0</v>
      </c>
      <c r="JA38" s="41">
        <f t="shared" si="17"/>
        <v>2.234076010953117</v>
      </c>
      <c r="JB38" s="41">
        <f t="shared" si="17"/>
        <v>0</v>
      </c>
      <c r="JC38" s="41">
        <f t="shared" si="17"/>
        <v>0.68188340624055277</v>
      </c>
      <c r="JD38" s="41">
        <f t="shared" si="13"/>
        <v>2.8267723841055914</v>
      </c>
      <c r="JE38" s="41">
        <f t="shared" si="9"/>
        <v>0.976432944595374</v>
      </c>
      <c r="JF38" s="41">
        <f t="shared" si="9"/>
        <v>0.80690658662219372</v>
      </c>
    </row>
    <row r="39" spans="1:266" x14ac:dyDescent="0.25">
      <c r="A39" s="28">
        <v>37</v>
      </c>
      <c r="B39" s="97">
        <v>-6.8865417439999996</v>
      </c>
      <c r="C39" s="97">
        <v>-8.5089234680000008</v>
      </c>
      <c r="D39" s="97">
        <v>-7.8640319830000003</v>
      </c>
      <c r="E39" s="26">
        <v>2.6999858250000002</v>
      </c>
      <c r="F39" s="97">
        <v>3.9479889999999997E-2</v>
      </c>
      <c r="G39" s="97">
        <v>2.9514283999999998E-2</v>
      </c>
      <c r="H39" s="97">
        <v>2.969492E-2</v>
      </c>
      <c r="I39" s="26">
        <v>1.6463474680000001</v>
      </c>
      <c r="J39" s="97">
        <f t="shared" si="3"/>
        <v>5.032827358612316</v>
      </c>
      <c r="K39" s="97">
        <f t="shared" si="3"/>
        <v>5.8208160385142351</v>
      </c>
      <c r="L39" s="97">
        <f t="shared" si="3"/>
        <v>5.8030848438379596</v>
      </c>
      <c r="M39" s="26">
        <f t="shared" si="3"/>
        <v>0.77936204171180523</v>
      </c>
      <c r="N39" s="31">
        <f>('post-vaccine carriage (0.1)'!DN37*(1-'invasiveness (0.1)'!$F$90)+'post-vaccine carriage (0.1)'!BP37)*EXP('invasiveness (0.1)'!$B39)/1000*(100000/('post-vaccine carriage (0.1)'!BP$47+'post-vaccine carriage (0.1)'!DN$47))</f>
        <v>1.3690391925400988E-5</v>
      </c>
      <c r="O39" s="31">
        <f>('post-vaccine carriage (0.1)'!DO37*(1-'invasiveness (0.1)'!$F$90)+'post-vaccine carriage (0.1)'!BQ37)*EXP('invasiveness (0.1)'!$B39)/1000*(100000/('post-vaccine carriage (0.1)'!BQ$47+'post-vaccine carriage (0.1)'!DO$47))</f>
        <v>0</v>
      </c>
      <c r="P39" s="31">
        <f>('post-vaccine carriage (0.1)'!DP37*(1-'invasiveness (0.1)'!$F$90)+'post-vaccine carriage (0.1)'!BR37)*EXP('invasiveness (0.1)'!$B39)/1000*(100000/('post-vaccine carriage (0.1)'!BR$47+'post-vaccine carriage (0.1)'!DP$47))</f>
        <v>0</v>
      </c>
      <c r="Q39" s="31">
        <f>('post-vaccine carriage (0.1)'!DQ37*(1-'invasiveness (0.1)'!$F$90)+'post-vaccine carriage (0.1)'!BS37)*EXP('invasiveness (0.1)'!$B39)/1000*(100000/('post-vaccine carriage (0.1)'!BS$47+'post-vaccine carriage (0.1)'!DQ$47))</f>
        <v>1.3666579362512279E-6</v>
      </c>
      <c r="R39" s="31">
        <f>('post-vaccine carriage (0.1)'!DR37*(1-'invasiveness (0.1)'!$F$90)+'post-vaccine carriage (0.1)'!BT37)*EXP('invasiveness (0.1)'!$B39)/1000*(100000/('post-vaccine carriage (0.1)'!BT$47+'post-vaccine carriage (0.1)'!DR$47))</f>
        <v>6.7896845357229971E-7</v>
      </c>
      <c r="S39" s="31">
        <f>('post-vaccine carriage (0.1)'!DS37*(1-'invasiveness (0.1)'!$F$90)+'post-vaccine carriage (0.1)'!BU37)*EXP('invasiveness (0.1)'!$B39)/1000*(100000/('post-vaccine carriage (0.1)'!BU$47+'post-vaccine carriage (0.1)'!DS$47))</f>
        <v>6.7694356256489345E-7</v>
      </c>
      <c r="T39" s="31">
        <f>('post-vaccine carriage (0.1)'!DT37*(1-'invasiveness (0.1)'!$F$90)+'post-vaccine carriage (0.1)'!BV37)*EXP('invasiveness (0.1)'!$B39)/1000*(100000/('post-vaccine carriage (0.1)'!BV$47+'post-vaccine carriage (0.1)'!DT$47))</f>
        <v>1.3661095914861144E-6</v>
      </c>
      <c r="U39" s="31">
        <f>('post-vaccine carriage (0.1)'!DU37*(1-'invasiveness (0.1)'!$F$90)+'post-vaccine carriage (0.1)'!BW37)*EXP('invasiveness (0.1)'!$B39)/1000*(100000/('post-vaccine carriage (0.1)'!BW$47+'post-vaccine carriage (0.1)'!DU$47))</f>
        <v>8.9527520497600995E-6</v>
      </c>
      <c r="V39" s="31">
        <f>('post-vaccine carriage (0.1)'!DV37*(1-'invasiveness (0.1)'!$F$90)+'post-vaccine carriage (0.1)'!BX37)*EXP('invasiveness (0.1)'!$B39)/1000*(100000/('post-vaccine carriage (0.1)'!BX$47+'post-vaccine carriage (0.1)'!DV$47))</f>
        <v>6.9438486849365581E-7</v>
      </c>
      <c r="W39" s="38">
        <f>('post-vaccine carriage (0.1)'!DW37*(1-'invasiveness (0.1)'!$F$90)+'post-vaccine carriage (0.1)'!BY37)*EXP('invasiveness (0.1)'!$B39)/1000*(100000/('post-vaccine carriage (0.1)'!BY$47+'post-vaccine carriage (0.1)'!DW$47))</f>
        <v>3.4683875774335062E-6</v>
      </c>
      <c r="X39" s="31">
        <f>('post-vaccine carriage (0.1)'!DX37*(1-'invasiveness (0.1)'!$F$90)+'post-vaccine carriage (0.1)'!BZ37)*EXP('invasiveness (0.1)'!$C39)/1000*(100000/('post-vaccine carriage (0.1)'!BZ$47+'post-vaccine carriage (0.1)'!DX$47))</f>
        <v>6.877633197990395E-6</v>
      </c>
      <c r="Y39" s="31">
        <f>('post-vaccine carriage (0.1)'!DY37*(1-'invasiveness (0.1)'!$F$90)+'post-vaccine carriage (0.1)'!CA37)*EXP('invasiveness (0.1)'!$C39)/1000*(100000/('post-vaccine carriage (0.1)'!CA$47+'post-vaccine carriage (0.1)'!DY$47))</f>
        <v>0</v>
      </c>
      <c r="Z39" s="31">
        <f>('post-vaccine carriage (0.1)'!DZ37*(1-'invasiveness (0.1)'!$F$90)+'post-vaccine carriage (0.1)'!CB37)*EXP('invasiveness (0.1)'!$C39)/1000*(100000/('post-vaccine carriage (0.1)'!CB$47+'post-vaccine carriage (0.1)'!DZ$47))</f>
        <v>1.0361505582868383E-5</v>
      </c>
      <c r="AA39" s="31">
        <f>('post-vaccine carriage (0.1)'!EA37*(1-'invasiveness (0.1)'!$F$90)+'post-vaccine carriage (0.1)'!CC37)*EXP('invasiveness (0.1)'!$C39)/1000*(100000/('post-vaccine carriage (0.1)'!CC$47+'post-vaccine carriage (0.1)'!EA$47))</f>
        <v>3.4560548827176671E-6</v>
      </c>
      <c r="AB39" s="31">
        <f>('post-vaccine carriage (0.1)'!EB37*(1-'invasiveness (0.1)'!$F$90)+'post-vaccine carriage (0.1)'!CD37)*EXP('invasiveness (0.1)'!$C39)/1000*(100000/('post-vaccine carriage (0.1)'!CD$47+'post-vaccine carriage (0.1)'!EB$47))</f>
        <v>8.6165101011184361E-7</v>
      </c>
      <c r="AC39" s="31">
        <f>('post-vaccine carriage (0.1)'!EC37*(1-'invasiveness (0.1)'!$F$90)+'post-vaccine carriage (0.1)'!CE37)*EXP('invasiveness (0.1)'!$C39)/1000*(100000/('post-vaccine carriage (0.1)'!CE$47+'post-vaccine carriage (0.1)'!EC$47))</f>
        <v>1.8110921825848241E-6</v>
      </c>
      <c r="AD39" s="31">
        <f>('post-vaccine carriage (0.1)'!ED37*(1-'invasiveness (0.1)'!$F$90)+'post-vaccine carriage (0.1)'!CF37)*EXP('invasiveness (0.1)'!$C39)/1000*(100000/('post-vaccine carriage (0.1)'!CF$47+'post-vaccine carriage (0.1)'!ED$47))</f>
        <v>9.49967378901261E-7</v>
      </c>
      <c r="AE39" s="31">
        <f>('post-vaccine carriage (0.1)'!EE37*(1-'invasiveness (0.1)'!$F$90)+'post-vaccine carriage (0.1)'!CG37)*EXP('invasiveness (0.1)'!$C39)/1000*(100000/('post-vaccine carriage (0.1)'!CG$47+'post-vaccine carriage (0.1)'!EE$47))</f>
        <v>1.7135641960026837E-7</v>
      </c>
      <c r="AF39" s="31">
        <f>('post-vaccine carriage (0.1)'!EF37*(1-'invasiveness (0.1)'!$F$90)+'post-vaccine carriage (0.1)'!CH37)*EXP('invasiveness (0.1)'!$C39)/1000*(100000/('post-vaccine carriage (0.1)'!CH$47+'post-vaccine carriage (0.1)'!EF$47))</f>
        <v>0</v>
      </c>
      <c r="AG39" s="38">
        <f>('post-vaccine carriage (0.1)'!EG37*(1-'invasiveness (0.1)'!$F$90)+'post-vaccine carriage (0.1)'!CI37)*EXP('invasiveness (0.1)'!$C39)/1000*(100000/('post-vaccine carriage (0.1)'!CI$47+'post-vaccine carriage (0.1)'!EG$47))</f>
        <v>5.1437521338241513E-7</v>
      </c>
      <c r="AH39" s="31">
        <f>('post-vaccine carriage (0.1)'!EH37*(1-'invasiveness (0.1)'!$F$90)+'post-vaccine carriage (0.1)'!CJ37)*EXP('invasiveness (0.1)'!$D39)/1000*(100000/('post-vaccine carriage (0.1)'!CJ$47+'post-vaccine carriage (0.1)'!EH$47))</f>
        <v>1.4102006984736973E-5</v>
      </c>
      <c r="AI39" s="31">
        <f>('post-vaccine carriage (0.1)'!EI37*(1-'invasiveness (0.1)'!$F$90)+'post-vaccine carriage (0.1)'!CK37)*EXP('invasiveness (0.1)'!$D39)/1000*(100000/('post-vaccine carriage (0.1)'!CK$47+'post-vaccine carriage (0.1)'!EI$47))</f>
        <v>0</v>
      </c>
      <c r="AJ39" s="31">
        <f>('post-vaccine carriage (0.1)'!EJ37*(1-'invasiveness (0.1)'!$F$90)+'post-vaccine carriage (0.1)'!CL37)*EXP('invasiveness (0.1)'!$D39)/1000*(100000/('post-vaccine carriage (0.1)'!CL$47+'post-vaccine carriage (0.1)'!EJ$47))</f>
        <v>1.243543186155186E-5</v>
      </c>
      <c r="AK39" s="31">
        <f>('post-vaccine carriage (0.1)'!EK37*(1-'invasiveness (0.1)'!$F$90)+'post-vaccine carriage (0.1)'!CM37)*EXP('invasiveness (0.1)'!$D39)/1000*(100000/('post-vaccine carriage (0.1)'!CM$47+'post-vaccine carriage (0.1)'!EK$47))</f>
        <v>1.6633319634944672E-6</v>
      </c>
      <c r="AL39" s="31">
        <f>('post-vaccine carriage (0.1)'!EL37*(1-'invasiveness (0.1)'!$F$90)+'post-vaccine carriage (0.1)'!CN37)*EXP('invasiveness (0.1)'!$D39)/1000*(100000/('post-vaccine carriage (0.1)'!CN$47+'post-vaccine carriage (0.1)'!EL$47))</f>
        <v>3.3310610342380422E-6</v>
      </c>
      <c r="AM39" s="31">
        <f>('post-vaccine carriage (0.1)'!EM37*(1-'invasiveness (0.1)'!$F$90)+'post-vaccine carriage (0.1)'!CO37)*EXP('invasiveness (0.1)'!$D39)/1000*(100000/('post-vaccine carriage (0.1)'!CO$47+'post-vaccine carriage (0.1)'!EM$47))</f>
        <v>5.8323899054253541E-6</v>
      </c>
      <c r="AN39" s="31">
        <f>('post-vaccine carriage (0.1)'!EN37*(1-'invasiveness (0.1)'!$F$90)+'post-vaccine carriage (0.1)'!CP37)*EXP('invasiveness (0.1)'!$D39)/1000*(100000/('post-vaccine carriage (0.1)'!CP$47+'post-vaccine carriage (0.1)'!EN$47))</f>
        <v>1.6684951238396028E-6</v>
      </c>
      <c r="AO39" s="31">
        <f>('post-vaccine carriage (0.1)'!EO37*(1-'invasiveness (0.1)'!$F$90)+'post-vaccine carriage (0.1)'!CQ37)*EXP('invasiveness (0.1)'!$D39)/1000*(100000/('post-vaccine carriage (0.1)'!CQ$47+'post-vaccine carriage (0.1)'!EO$47))</f>
        <v>6.6893723828417236E-6</v>
      </c>
      <c r="AP39" s="31">
        <f>('post-vaccine carriage (0.1)'!EP37*(1-'invasiveness (0.1)'!$F$90)+'post-vaccine carriage (0.1)'!CR37)*EXP('invasiveness (0.1)'!$D39)/1000*(100000/('post-vaccine carriage (0.1)'!CR$47+'post-vaccine carriage (0.1)'!EP$47))</f>
        <v>3.3411242252958129E-6</v>
      </c>
      <c r="AQ39" s="38">
        <f>('post-vaccine carriage (0.1)'!EQ37*(1-'invasiveness (0.1)'!$F$90)+'post-vaccine carriage (0.1)'!CS37)*EXP('invasiveness (0.1)'!$D39)/1000*(100000/('post-vaccine carriage (0.1)'!CS$47+'post-vaccine carriage (0.1)'!EQ$47))</f>
        <v>5.8875304586521155E-7</v>
      </c>
      <c r="AR39" s="31">
        <f>('post-vaccine carriage (0.1)'!ER37*(1-'invasiveness (0.1)'!$F$90)+'post-vaccine carriage (0.1)'!CT37)*EXP('invasiveness (0.1)'!$E39)/1000*(100000/('post-vaccine carriage (0.1)'!CT$47+'post-vaccine carriage (0.1)'!ER$47))</f>
        <v>0.30056222512432729</v>
      </c>
      <c r="AS39" s="31">
        <f>('post-vaccine carriage (0.1)'!ES37*(1-'invasiveness (0.1)'!$F$90)+'post-vaccine carriage (0.1)'!CU37)*EXP('invasiveness (0.1)'!$E39)/1000*(100000/('post-vaccine carriage (0.1)'!CU$47+'post-vaccine carriage (0.1)'!ES$47))</f>
        <v>5.636537965592725E-2</v>
      </c>
      <c r="AT39" s="31">
        <f>('post-vaccine carriage (0.1)'!ET37*(1-'invasiveness (0.1)'!$F$90)+'post-vaccine carriage (0.1)'!CV37)*EXP('invasiveness (0.1)'!$E39)/1000*(100000/('post-vaccine carriage (0.1)'!CV$47+'post-vaccine carriage (0.1)'!ET$47))</f>
        <v>0.33930193385916368</v>
      </c>
      <c r="AU39" s="31">
        <f>('post-vaccine carriage (0.1)'!EU37*(1-'invasiveness (0.1)'!$F$90)+'post-vaccine carriage (0.1)'!CW37)*EXP('invasiveness (0.1)'!$E39)/1000*(100000/('post-vaccine carriage (0.1)'!CW$47+'post-vaccine carriage (0.1)'!EU$47))</f>
        <v>0.20702858481371608</v>
      </c>
      <c r="AV39" s="31">
        <f>('post-vaccine carriage (0.1)'!EV37*(1-'invasiveness (0.1)'!$F$90)+'post-vaccine carriage (0.1)'!CX37)*EXP('invasiveness (0.1)'!$E39)/1000*(100000/('post-vaccine carriage (0.1)'!CX$47+'post-vaccine carriage (0.1)'!EV$47))</f>
        <v>0.22561535698821894</v>
      </c>
      <c r="AW39" s="31">
        <f>('post-vaccine carriage (0.1)'!EW37*(1-'invasiveness (0.1)'!$F$90)+'post-vaccine carriage (0.1)'!CY37)*EXP('invasiveness (0.1)'!$E39)/1000*(100000/('post-vaccine carriage (0.1)'!CY$47+'post-vaccine carriage (0.1)'!EW$47))</f>
        <v>0.13193403800470407</v>
      </c>
      <c r="AX39" s="31">
        <f>('post-vaccine carriage (0.1)'!EX37*(1-'invasiveness (0.1)'!$F$90)+'post-vaccine carriage (0.1)'!CZ37)*EXP('invasiveness (0.1)'!$E39)/1000*(100000/('post-vaccine carriage (0.1)'!CZ$47+'post-vaccine carriage (0.1)'!EX$47))</f>
        <v>0.15084098897467427</v>
      </c>
      <c r="AY39" s="31">
        <f>('post-vaccine carriage (0.1)'!EY37*(1-'invasiveness (0.1)'!$F$90)+'post-vaccine carriage (0.1)'!DA37)*EXP('invasiveness (0.1)'!$E39)/1000*(100000/('post-vaccine carriage (0.1)'!DA$47+'post-vaccine carriage (0.1)'!EY$47))</f>
        <v>0.39621365506388351</v>
      </c>
      <c r="AZ39" s="31">
        <f>('post-vaccine carriage (0.1)'!EZ37*(1-'invasiveness (0.1)'!$F$90)+'post-vaccine carriage (0.1)'!DB37)*EXP('invasiveness (0.1)'!$E39)/1000*(100000/('post-vaccine carriage (0.1)'!DB$47+'post-vaccine carriage (0.1)'!EZ$47))</f>
        <v>0.11339945741924495</v>
      </c>
      <c r="BA39" s="38">
        <f>('post-vaccine carriage (0.1)'!FA37*(1-'invasiveness (0.1)'!$F$90)+'post-vaccine carriage (0.1)'!DC37)*EXP('invasiveness (0.1)'!$E39)/1000*(100000/('post-vaccine carriage (0.1)'!DC$47+'post-vaccine carriage (0.1)'!FA$47))</f>
        <v>0.20951706204285175</v>
      </c>
      <c r="BB39" s="31">
        <f>('post-vaccine carriage (0.1)'!DN37*(1-'invasiveness (0.1)'!$F$90)+'post-vaccine carriage (0.1)'!BP37)*EXP('invasiveness (0.1)'!$B39-1.96*$J39)/1000*(100000/('post-vaccine carriage (0.1)'!BP$47+'post-vaccine carriage (0.1)'!DN$47))</f>
        <v>7.1184714371132961E-10</v>
      </c>
      <c r="BC39" s="31">
        <f>('post-vaccine carriage (0.1)'!DO37*(1-'invasiveness (0.1)'!$F$90)+'post-vaccine carriage (0.1)'!BQ37)*EXP('invasiveness (0.1)'!$B39-1.96*$J39)/1000*(100000/('post-vaccine carriage (0.1)'!BQ$47+'post-vaccine carriage (0.1)'!DO$47))</f>
        <v>0</v>
      </c>
      <c r="BD39" s="31">
        <f>('post-vaccine carriage (0.1)'!DP37*(1-'invasiveness (0.1)'!$F$90)+'post-vaccine carriage (0.1)'!BR37)*EXP('invasiveness (0.1)'!$B39-1.96*$J39)/1000*(100000/('post-vaccine carriage (0.1)'!BR$47+'post-vaccine carriage (0.1)'!DP$47))</f>
        <v>0</v>
      </c>
      <c r="BE39" s="31">
        <f>('post-vaccine carriage (0.1)'!DQ37*(1-'invasiveness (0.1)'!$F$90)+'post-vaccine carriage (0.1)'!BS37)*EXP('invasiveness (0.1)'!$B39-1.96*$J39)/1000*(100000/('post-vaccine carriage (0.1)'!BS$47+'post-vaccine carriage (0.1)'!DQ$47))</f>
        <v>7.1060898303856422E-11</v>
      </c>
      <c r="BF39" s="31">
        <f>('post-vaccine carriage (0.1)'!DR37*(1-'invasiveness (0.1)'!$F$90)+'post-vaccine carriage (0.1)'!BT37)*EXP('invasiveness (0.1)'!$B39-1.96*$J39)/1000*(100000/('post-vaccine carriage (0.1)'!BT$47+'post-vaccine carriage (0.1)'!DR$47))</f>
        <v>3.5303719351437311E-11</v>
      </c>
      <c r="BG39" s="31">
        <f>('post-vaccine carriage (0.1)'!DS37*(1-'invasiveness (0.1)'!$F$90)+'post-vaccine carriage (0.1)'!BU37)*EXP('invasiveness (0.1)'!$B39-1.96*$J39)/1000*(100000/('post-vaccine carriage (0.1)'!BU$47+'post-vaccine carriage (0.1)'!DS$47))</f>
        <v>3.5198432893036175E-11</v>
      </c>
      <c r="BH39" s="31">
        <f>('post-vaccine carriage (0.1)'!DT37*(1-'invasiveness (0.1)'!$F$90)+'post-vaccine carriage (0.1)'!BV37)*EXP('invasiveness (0.1)'!$B39-1.96*$J39)/1000*(100000/('post-vaccine carriage (0.1)'!BV$47+'post-vaccine carriage (0.1)'!DT$47))</f>
        <v>7.1032386508362024E-11</v>
      </c>
      <c r="BI39" s="31">
        <f>('post-vaccine carriage (0.1)'!DU37*(1-'invasiveness (0.1)'!$F$90)+'post-vaccine carriage (0.1)'!BW37)*EXP('invasiveness (0.1)'!$B39-1.96*$J39)/1000*(100000/('post-vaccine carriage (0.1)'!BW$47+'post-vaccine carriage (0.1)'!DU$47))</f>
        <v>4.6550829294763331E-10</v>
      </c>
      <c r="BJ39" s="31">
        <f>('post-vaccine carriage (0.1)'!DV37*(1-'invasiveness (0.1)'!$F$90)+'post-vaccine carriage (0.1)'!BX37)*EXP('invasiveness (0.1)'!$B39-1.96*$J39)/1000*(100000/('post-vaccine carriage (0.1)'!BX$47+'post-vaccine carriage (0.1)'!DV$47))</f>
        <v>3.6105312979131397E-11</v>
      </c>
      <c r="BK39" s="38">
        <f>('post-vaccine carriage (0.1)'!DW37*(1-'invasiveness (0.1)'!$F$90)+'post-vaccine carriage (0.1)'!BY37)*EXP('invasiveness (0.1)'!$B39-1.96*$J39)/1000*(100000/('post-vaccine carriage (0.1)'!BY$47+'post-vaccine carriage (0.1)'!DW$47))</f>
        <v>1.8034266686690084E-10</v>
      </c>
      <c r="BL39" s="31">
        <f>('post-vaccine carriage (0.1)'!DX37*(1-'invasiveness (0.1)'!$F$90)+'post-vaccine carriage (0.1)'!BZ37)*EXP('invasiveness (0.1)'!$C39-1.96*$K39)/1000*(100000/('post-vaccine carriage (0.1)'!BZ$47+'post-vaccine carriage (0.1)'!DX$47))</f>
        <v>7.6323867703745727E-11</v>
      </c>
      <c r="BM39" s="31">
        <f>('post-vaccine carriage (0.1)'!DY37*(1-'invasiveness (0.1)'!$F$90)+'post-vaccine carriage (0.1)'!CA37)*EXP('invasiveness (0.1)'!$C39-1.96*$K39)/1000*(100000/('post-vaccine carriage (0.1)'!CA$47+'post-vaccine carriage (0.1)'!DY$47))</f>
        <v>0</v>
      </c>
      <c r="BN39" s="31">
        <f>('post-vaccine carriage (0.1)'!DZ37*(1-'invasiveness (0.1)'!$F$90)+'post-vaccine carriage (0.1)'!CB37)*EXP('invasiveness (0.1)'!$C39-1.96*$K39)/1000*(100000/('post-vaccine carriage (0.1)'!CB$47+'post-vaccine carriage (0.1)'!DZ$47))</f>
        <v>1.1498580377178957E-10</v>
      </c>
      <c r="BO39" s="31">
        <f>('post-vaccine carriage (0.1)'!EA37*(1-'invasiveness (0.1)'!$F$90)+'post-vaccine carriage (0.1)'!CC37)*EXP('invasiveness (0.1)'!$C39-1.96*$K39)/1000*(100000/('post-vaccine carriage (0.1)'!CC$47+'post-vaccine carriage (0.1)'!EA$47))</f>
        <v>3.8353234034420815E-11</v>
      </c>
      <c r="BP39" s="31">
        <f>('post-vaccine carriage (0.1)'!EB37*(1-'invasiveness (0.1)'!$F$90)+'post-vaccine carriage (0.1)'!CD37)*EXP('invasiveness (0.1)'!$C39-1.96*$K39)/1000*(100000/('post-vaccine carriage (0.1)'!CD$47+'post-vaccine carriage (0.1)'!EB$47))</f>
        <v>9.5620885571203829E-12</v>
      </c>
      <c r="BQ39" s="31">
        <f>('post-vaccine carriage (0.1)'!EC37*(1-'invasiveness (0.1)'!$F$90)+'post-vaccine carriage (0.1)'!CE37)*EXP('invasiveness (0.1)'!$C39-1.96*$K39)/1000*(100000/('post-vaccine carriage (0.1)'!CE$47+'post-vaccine carriage (0.1)'!EC$47))</f>
        <v>2.0098419930752061E-11</v>
      </c>
      <c r="BR39" s="31">
        <f>('post-vaccine carriage (0.1)'!ED37*(1-'invasiveness (0.1)'!$F$90)+'post-vaccine carriage (0.1)'!CF37)*EXP('invasiveness (0.1)'!$C39-1.96*$K39)/1000*(100000/('post-vaccine carriage (0.1)'!CF$47+'post-vaccine carriage (0.1)'!ED$47))</f>
        <v>1.0542170898459594E-11</v>
      </c>
      <c r="BS39" s="31">
        <f>('post-vaccine carriage (0.1)'!EE37*(1-'invasiveness (0.1)'!$F$90)+'post-vaccine carriage (0.1)'!CG37)*EXP('invasiveness (0.1)'!$C39-1.96*$K39)/1000*(100000/('post-vaccine carriage (0.1)'!CG$47+'post-vaccine carriage (0.1)'!EE$47))</f>
        <v>1.9016112553923221E-12</v>
      </c>
      <c r="BT39" s="31">
        <f>('post-vaccine carriage (0.1)'!EF37*(1-'invasiveness (0.1)'!$F$90)+'post-vaccine carriage (0.1)'!CH37)*EXP('invasiveness (0.1)'!$C39-1.96*$K39)/1000*(100000/('post-vaccine carriage (0.1)'!CH$47+'post-vaccine carriage (0.1)'!EF$47))</f>
        <v>0</v>
      </c>
      <c r="BU39" s="38">
        <f>('post-vaccine carriage (0.1)'!EG37*(1-'invasiveness (0.1)'!$F$90)+'post-vaccine carriage (0.1)'!CI37)*EXP('invasiveness (0.1)'!$C39-1.96*$K39)/1000*(100000/('post-vaccine carriage (0.1)'!CI$47+'post-vaccine carriage (0.1)'!EG$47))</f>
        <v>5.708229067487448E-12</v>
      </c>
      <c r="BV39" s="31">
        <f>('post-vaccine carriage (0.1)'!EH37*(1-'invasiveness (0.1)'!$F$90)+'post-vaccine carriage (0.1)'!CJ37)*EXP('invasiveness (0.1)'!$D39-1.96*$L39)/1000*(100000/('post-vaccine carriage (0.1)'!CJ$47+'post-vaccine carriage (0.1)'!EH$47))</f>
        <v>1.6202998175005185E-10</v>
      </c>
      <c r="BW39" s="31">
        <f>('post-vaccine carriage (0.1)'!EI37*(1-'invasiveness (0.1)'!$F$90)+'post-vaccine carriage (0.1)'!CK37)*EXP('invasiveness (0.1)'!$D39-1.96*$L39)/1000*(100000/('post-vaccine carriage (0.1)'!CK$47+'post-vaccine carriage (0.1)'!EI$47))</f>
        <v>0</v>
      </c>
      <c r="BX39" s="31">
        <f>('post-vaccine carriage (0.1)'!EJ37*(1-'invasiveness (0.1)'!$F$90)+'post-vaccine carriage (0.1)'!CL37)*EXP('invasiveness (0.1)'!$D39-1.96*$L39)/1000*(100000/('post-vaccine carriage (0.1)'!CL$47+'post-vaccine carriage (0.1)'!EJ$47))</f>
        <v>1.4288127922231655E-10</v>
      </c>
      <c r="BY39" s="31">
        <f>('post-vaccine carriage (0.1)'!EK37*(1-'invasiveness (0.1)'!$F$90)+'post-vaccine carriage (0.1)'!CM37)*EXP('invasiveness (0.1)'!$D39-1.96*$L39)/1000*(100000/('post-vaccine carriage (0.1)'!CM$47+'post-vaccine carriage (0.1)'!EK$47))</f>
        <v>1.9111439100901374E-11</v>
      </c>
      <c r="BZ39" s="31">
        <f>('post-vaccine carriage (0.1)'!EL37*(1-'invasiveness (0.1)'!$F$90)+'post-vaccine carriage (0.1)'!CN37)*EXP('invasiveness (0.1)'!$D39-1.96*$L39)/1000*(100000/('post-vaccine carriage (0.1)'!CN$47+'post-vaccine carriage (0.1)'!EL$47))</f>
        <v>3.8273400316002309E-11</v>
      </c>
      <c r="CA39" s="31">
        <f>('post-vaccine carriage (0.1)'!EM37*(1-'invasiveness (0.1)'!$F$90)+'post-vaccine carriage (0.1)'!CO37)*EXP('invasiveness (0.1)'!$D39-1.96*$L39)/1000*(100000/('post-vaccine carriage (0.1)'!CO$47+'post-vaccine carriage (0.1)'!EM$47))</f>
        <v>6.7013300373349884E-11</v>
      </c>
      <c r="CB39" s="31">
        <f>('post-vaccine carriage (0.1)'!EN37*(1-'invasiveness (0.1)'!$F$90)+'post-vaccine carriage (0.1)'!CP37)*EXP('invasiveness (0.1)'!$D39-1.96*$L39)/1000*(100000/('post-vaccine carriage (0.1)'!CP$47+'post-vaccine carriage (0.1)'!EN$47))</f>
        <v>1.9170763052265201E-11</v>
      </c>
      <c r="CC39" s="31">
        <f>('post-vaccine carriage (0.1)'!EO37*(1-'invasiveness (0.1)'!$F$90)+'post-vaccine carriage (0.1)'!CQ37)*EXP('invasiveness (0.1)'!$D39-1.96*$L39)/1000*(100000/('post-vaccine carriage (0.1)'!CQ$47+'post-vaccine carriage (0.1)'!EO$47))</f>
        <v>7.6859902727623107E-11</v>
      </c>
      <c r="CD39" s="31">
        <f>('post-vaccine carriage (0.1)'!EP37*(1-'invasiveness (0.1)'!$F$90)+'post-vaccine carriage (0.1)'!CR37)*EXP('invasiveness (0.1)'!$D39-1.96*$L39)/1000*(100000/('post-vaccine carriage (0.1)'!CR$47+'post-vaccine carriage (0.1)'!EP$47))</f>
        <v>3.83890248980354E-11</v>
      </c>
      <c r="CE39" s="38">
        <f>('post-vaccine carriage (0.1)'!EQ37*(1-'invasiveness (0.1)'!$F$90)+'post-vaccine carriage (0.1)'!CS37)*EXP('invasiveness (0.1)'!$D39-1.96*$L39)/1000*(100000/('post-vaccine carriage (0.1)'!CS$47+'post-vaccine carriage (0.1)'!EQ$47))</f>
        <v>6.7646857202721053E-12</v>
      </c>
      <c r="CF39" s="31">
        <f>('post-vaccine carriage (0.1)'!ER37*(1-'invasiveness (0.1)'!$F$90)+'post-vaccine carriage (0.1)'!CT37)*EXP('invasiveness (0.1)'!$E39-1.96*$M39)/1000*(100000/('post-vaccine carriage (0.1)'!CT$47+'post-vaccine carriage (0.1)'!ER$47))</f>
        <v>6.5242115440776252E-2</v>
      </c>
      <c r="CG39" s="31">
        <f>('post-vaccine carriage (0.1)'!ES37*(1-'invasiveness (0.1)'!$F$90)+'post-vaccine carriage (0.1)'!CU37)*EXP('invasiveness (0.1)'!$E39-1.96*$M39)/1000*(100000/('post-vaccine carriage (0.1)'!CU$47+'post-vaccine carriage (0.1)'!ES$47))</f>
        <v>1.2235059162388201E-2</v>
      </c>
      <c r="CH39" s="31">
        <f>('post-vaccine carriage (0.1)'!ET37*(1-'invasiveness (0.1)'!$F$90)+'post-vaccine carriage (0.1)'!CV37)*EXP('invasiveness (0.1)'!$E39-1.96*$M39)/1000*(100000/('post-vaccine carriage (0.1)'!CV$47+'post-vaccine carriage (0.1)'!ET$47))</f>
        <v>7.3651224564102585E-2</v>
      </c>
      <c r="CI39" s="31">
        <f>('post-vaccine carriage (0.1)'!EU37*(1-'invasiveness (0.1)'!$F$90)+'post-vaccine carriage (0.1)'!CW37)*EXP('invasiveness (0.1)'!$E39-1.96*$M39)/1000*(100000/('post-vaccine carriage (0.1)'!CW$47+'post-vaccine carriage (0.1)'!EU$47))</f>
        <v>4.4939056544347343E-2</v>
      </c>
      <c r="CJ39" s="31">
        <f>('post-vaccine carriage (0.1)'!EV37*(1-'invasiveness (0.1)'!$F$90)+'post-vaccine carriage (0.1)'!CX37)*EXP('invasiveness (0.1)'!$E39-1.96*$M39)/1000*(100000/('post-vaccine carriage (0.1)'!CX$47+'post-vaccine carriage (0.1)'!EV$47))</f>
        <v>4.8973629868984909E-2</v>
      </c>
      <c r="CK39" s="31">
        <f>('post-vaccine carriage (0.1)'!EW37*(1-'invasiveness (0.1)'!$F$90)+'post-vaccine carriage (0.1)'!CY37)*EXP('invasiveness (0.1)'!$E39-1.96*$M39)/1000*(100000/('post-vaccine carriage (0.1)'!CY$47+'post-vaccine carriage (0.1)'!EW$47))</f>
        <v>2.8638514818387827E-2</v>
      </c>
      <c r="CL39" s="31">
        <f>('post-vaccine carriage (0.1)'!EX37*(1-'invasiveness (0.1)'!$F$90)+'post-vaccine carriage (0.1)'!CZ37)*EXP('invasiveness (0.1)'!$E39-1.96*$M39)/1000*(100000/('post-vaccine carriage (0.1)'!CZ$47+'post-vaccine carriage (0.1)'!EX$47))</f>
        <v>3.274258836690392E-2</v>
      </c>
      <c r="CM39" s="31">
        <f>('post-vaccine carriage (0.1)'!EY37*(1-'invasiveness (0.1)'!$F$90)+'post-vaccine carriage (0.1)'!DA37)*EXP('invasiveness (0.1)'!$E39-1.96*$M39)/1000*(100000/('post-vaccine carriage (0.1)'!DA$47+'post-vaccine carriage (0.1)'!EY$47))</f>
        <v>8.6004876401873306E-2</v>
      </c>
      <c r="CN39" s="31">
        <f>('post-vaccine carriage (0.1)'!EZ37*(1-'invasiveness (0.1)'!$F$90)+'post-vaccine carriage (0.1)'!DB37)*EXP('invasiveness (0.1)'!$E39-1.96*$M39)/1000*(100000/('post-vaccine carriage (0.1)'!DB$47+'post-vaccine carriage (0.1)'!EZ$47))</f>
        <v>2.4615270561054101E-2</v>
      </c>
      <c r="CO39" s="38">
        <f>('post-vaccine carriage (0.1)'!FA37*(1-'invasiveness (0.1)'!$F$90)+'post-vaccine carriage (0.1)'!DC37)*EXP('invasiveness (0.1)'!$E39-1.96*$M39)/1000*(100000/('post-vaccine carriage (0.1)'!DC$47+'post-vaccine carriage (0.1)'!FA$47))</f>
        <v>4.5479222623394218E-2</v>
      </c>
      <c r="CP39" s="31">
        <f>('post-vaccine carriage (0.1)'!DN37*(1-'invasiveness (0.1)'!$F$90)+'post-vaccine carriage (0.1)'!BP37)*MIN(1000, EXP('invasiveness (0.1)'!$B39+1.96*$J39))/1000*(100000/('post-vaccine carriage (0.1)'!BP$47+'post-vaccine carriage (0.1)'!DN$47))</f>
        <v>0.26329645728984019</v>
      </c>
      <c r="CQ39" s="31">
        <f>('post-vaccine carriage (0.1)'!DO37*(1-'invasiveness (0.1)'!$F$90)+'post-vaccine carriage (0.1)'!BQ37)*MIN(1000, EXP('invasiveness (0.1)'!$B39+1.96*$J39))/1000*(100000/('post-vaccine carriage (0.1)'!BQ$47+'post-vaccine carriage (0.1)'!DO$47))</f>
        <v>0</v>
      </c>
      <c r="CR39" s="31">
        <f>('post-vaccine carriage (0.1)'!DP37*(1-'invasiveness (0.1)'!$F$90)+'post-vaccine carriage (0.1)'!BR37)*MIN(1000, EXP('invasiveness (0.1)'!$B39+1.96*$J39))/1000*(100000/('post-vaccine carriage (0.1)'!BR$47+'post-vaccine carriage (0.1)'!DP$47))</f>
        <v>0</v>
      </c>
      <c r="CS39" s="31">
        <f>('post-vaccine carriage (0.1)'!DQ37*(1-'invasiveness (0.1)'!$F$90)+'post-vaccine carriage (0.1)'!BS37)*MIN(1000, EXP('invasiveness (0.1)'!$B39+1.96*$J39))/1000*(100000/('post-vaccine carriage (0.1)'!BS$47+'post-vaccine carriage (0.1)'!DQ$47))</f>
        <v>2.6283848914095492E-2</v>
      </c>
      <c r="CT39" s="31">
        <f>('post-vaccine carriage (0.1)'!DR37*(1-'invasiveness (0.1)'!$F$90)+'post-vaccine carriage (0.1)'!BT37)*MIN(1000, EXP('invasiveness (0.1)'!$B39+1.96*$J39))/1000*(100000/('post-vaccine carriage (0.1)'!BT$47+'post-vaccine carriage (0.1)'!DR$47))</f>
        <v>1.3058062136662435E-2</v>
      </c>
      <c r="CU39" s="31">
        <f>('post-vaccine carriage (0.1)'!DS37*(1-'invasiveness (0.1)'!$F$90)+'post-vaccine carriage (0.1)'!BU37)*MIN(1000, EXP('invasiveness (0.1)'!$B39+1.96*$J39))/1000*(100000/('post-vaccine carriage (0.1)'!BU$47+'post-vaccine carriage (0.1)'!DS$47))</f>
        <v>1.301911901278744E-2</v>
      </c>
      <c r="CV39" s="31">
        <f>('post-vaccine carriage (0.1)'!DT37*(1-'invasiveness (0.1)'!$F$90)+'post-vaccine carriage (0.1)'!BV37)*MIN(1000, EXP('invasiveness (0.1)'!$B39+1.96*$J39))/1000*(100000/('post-vaccine carriage (0.1)'!BV$47+'post-vaccine carriage (0.1)'!DT$47))</f>
        <v>2.6273303033830374E-2</v>
      </c>
      <c r="CW39" s="31">
        <f>('post-vaccine carriage (0.1)'!DU37*(1-'invasiveness (0.1)'!$F$90)+'post-vaccine carriage (0.1)'!BW37)*MIN(1000, EXP('invasiveness (0.1)'!$B39+1.96*$J39))/1000*(100000/('post-vaccine carriage (0.1)'!BW$47+'post-vaccine carriage (0.1)'!DU$47))</f>
        <v>0.17218118447892033</v>
      </c>
      <c r="CX39" s="31">
        <f>('post-vaccine carriage (0.1)'!DV37*(1-'invasiveness (0.1)'!$F$90)+'post-vaccine carriage (0.1)'!BX37)*MIN(1000, EXP('invasiveness (0.1)'!$B39+1.96*$J39))/1000*(100000/('post-vaccine carriage (0.1)'!BX$47+'post-vaccine carriage (0.1)'!DV$47))</f>
        <v>1.3354553826237233E-2</v>
      </c>
      <c r="CY39" s="38">
        <f>('post-vaccine carriage (0.1)'!DW37*(1-'invasiveness (0.1)'!$F$90)+'post-vaccine carriage (0.1)'!BY37)*MIN(1000, EXP('invasiveness (0.1)'!$B39+1.96*$J39))/1000*(100000/('post-vaccine carriage (0.1)'!BY$47+'post-vaccine carriage (0.1)'!DW$47))</f>
        <v>6.6704749332410773E-2</v>
      </c>
      <c r="CZ39" s="31">
        <f>('post-vaccine carriage (0.1)'!DX37*(1-'invasiveness (0.1)'!$F$90)+'post-vaccine carriage (0.1)'!BZ37)*MIN(1000, EXP('invasiveness (0.1)'!$C39+1.96*$K39))/1000*(100000/('post-vaccine carriage (0.1)'!BZ$47+'post-vaccine carriage (0.1)'!DX$47))</f>
        <v>0.61975159054705831</v>
      </c>
      <c r="DA39" s="31">
        <f>('post-vaccine carriage (0.1)'!DY37*(1-'invasiveness (0.1)'!$F$90)+'post-vaccine carriage (0.1)'!CA37)*MIN(1000, EXP('invasiveness (0.1)'!$C39+1.96*$K39))/1000*(100000/('post-vaccine carriage (0.1)'!CA$47+'post-vaccine carriage (0.1)'!DY$47))</f>
        <v>0</v>
      </c>
      <c r="DB39" s="31">
        <f>('post-vaccine carriage (0.1)'!DZ37*(1-'invasiveness (0.1)'!$F$90)+'post-vaccine carriage (0.1)'!CB37)*MIN(1000, EXP('invasiveness (0.1)'!$C39+1.96*$K39))/1000*(100000/('post-vaccine carriage (0.1)'!CB$47+'post-vaccine carriage (0.1)'!DZ$47))</f>
        <v>0.93368741550817913</v>
      </c>
      <c r="DC39" s="31">
        <f>('post-vaccine carriage (0.1)'!EA37*(1-'invasiveness (0.1)'!$F$90)+'post-vaccine carriage (0.1)'!CC37)*MIN(1000, EXP('invasiveness (0.1)'!$C39+1.96*$K39))/1000*(100000/('post-vaccine carriage (0.1)'!CC$47+'post-vaccine carriage (0.1)'!EA$47))</f>
        <v>0.3114291572292705</v>
      </c>
      <c r="DD39" s="31">
        <f>('post-vaccine carriage (0.1)'!EB37*(1-'invasiveness (0.1)'!$F$90)+'post-vaccine carriage (0.1)'!CD37)*MIN(1000, EXP('invasiveness (0.1)'!$C39+1.96*$K39))/1000*(100000/('post-vaccine carriage (0.1)'!CD$47+'post-vaccine carriage (0.1)'!EB$47))</f>
        <v>7.7644382688121405E-2</v>
      </c>
      <c r="DE39" s="31">
        <f>('post-vaccine carriage (0.1)'!EC37*(1-'invasiveness (0.1)'!$F$90)+'post-vaccine carriage (0.1)'!CE37)*MIN(1000, EXP('invasiveness (0.1)'!$C39+1.96*$K39))/1000*(100000/('post-vaccine carriage (0.1)'!CE$47+'post-vaccine carriage (0.1)'!EC$47))</f>
        <v>0.16319963982845942</v>
      </c>
      <c r="DF39" s="31">
        <f>('post-vaccine carriage (0.1)'!ED37*(1-'invasiveness (0.1)'!$F$90)+'post-vaccine carriage (0.1)'!CF37)*MIN(1000, EXP('invasiveness (0.1)'!$C39+1.96*$K39))/1000*(100000/('post-vaccine carriage (0.1)'!CF$47+'post-vaccine carriage (0.1)'!ED$47))</f>
        <v>8.5602674218494823E-2</v>
      </c>
      <c r="DG39" s="31">
        <f>('post-vaccine carriage (0.1)'!EE37*(1-'invasiveness (0.1)'!$F$90)+'post-vaccine carriage (0.1)'!CG37)*MIN(1000, EXP('invasiveness (0.1)'!$C39+1.96*$K39))/1000*(100000/('post-vaccine carriage (0.1)'!CG$47+'post-vaccine carriage (0.1)'!EE$47))</f>
        <v>1.5441127861943262E-2</v>
      </c>
      <c r="DH39" s="31">
        <f>('post-vaccine carriage (0.1)'!EF37*(1-'invasiveness (0.1)'!$F$90)+'post-vaccine carriage (0.1)'!CH37)*MIN(1000, EXP('invasiveness (0.1)'!$C39+1.96*$K39))/1000*(100000/('post-vaccine carriage (0.1)'!CH$47+'post-vaccine carriage (0.1)'!EF$47))</f>
        <v>0</v>
      </c>
      <c r="DI39" s="38">
        <f>('post-vaccine carriage (0.1)'!EG37*(1-'invasiveness (0.1)'!$F$90)+'post-vaccine carriage (0.1)'!CI37)*MIN(1000, EXP('invasiveness (0.1)'!$C39+1.96*$K39))/1000*(100000/('post-vaccine carriage (0.1)'!CI$47+'post-vaccine carriage (0.1)'!EG$47))</f>
        <v>4.6350953511868208E-2</v>
      </c>
      <c r="DJ39" s="31">
        <f>('post-vaccine carriage (0.1)'!EH37*(1-'invasiveness (0.1)'!$F$90)+'post-vaccine carriage (0.1)'!CJ37)*MIN(1000, EXP('invasiveness (0.1)'!$D39+1.96*$L39))/1000*(100000/('post-vaccine carriage (0.1)'!CJ$47+'post-vaccine carriage (0.1)'!EH$47))</f>
        <v>1.227344463349646</v>
      </c>
      <c r="DK39" s="31">
        <f>('post-vaccine carriage (0.1)'!EI37*(1-'invasiveness (0.1)'!$F$90)+'post-vaccine carriage (0.1)'!CK37)*MIN(1000, EXP('invasiveness (0.1)'!$D39+1.96*$L39))/1000*(100000/('post-vaccine carriage (0.1)'!CK$47+'post-vaccine carriage (0.1)'!EI$47))</f>
        <v>0</v>
      </c>
      <c r="DL39" s="31">
        <f>('post-vaccine carriage (0.1)'!EJ37*(1-'invasiveness (0.1)'!$F$90)+'post-vaccine carriage (0.1)'!CL37)*MIN(1000, EXP('invasiveness (0.1)'!$D39+1.96*$L39))/1000*(100000/('post-vaccine carriage (0.1)'!CL$47+'post-vaccine carriage (0.1)'!EJ$47))</f>
        <v>1.0822969000906455</v>
      </c>
      <c r="DM39" s="31">
        <f>('post-vaccine carriage (0.1)'!EK37*(1-'invasiveness (0.1)'!$F$90)+'post-vaccine carriage (0.1)'!CM37)*MIN(1000, EXP('invasiveness (0.1)'!$D39+1.96*$L39))/1000*(100000/('post-vaccine carriage (0.1)'!CM$47+'post-vaccine carriage (0.1)'!EK$47))</f>
        <v>0.14476530030916779</v>
      </c>
      <c r="DN39" s="31">
        <f>('post-vaccine carriage (0.1)'!EL37*(1-'invasiveness (0.1)'!$F$90)+'post-vaccine carriage (0.1)'!CN37)*MIN(1000, EXP('invasiveness (0.1)'!$D39+1.96*$L39))/1000*(100000/('post-vaccine carriage (0.1)'!CN$47+'post-vaccine carriage (0.1)'!EL$47))</f>
        <v>0.28991329545338906</v>
      </c>
      <c r="DO39" s="31">
        <f>('post-vaccine carriage (0.1)'!EM37*(1-'invasiveness (0.1)'!$F$90)+'post-vaccine carriage (0.1)'!CO37)*MIN(1000, EXP('invasiveness (0.1)'!$D39+1.96*$L39))/1000*(100000/('post-vaccine carriage (0.1)'!CO$47+'post-vaccine carriage (0.1)'!EM$47))</f>
        <v>0.5076122474104483</v>
      </c>
      <c r="DP39" s="31">
        <f>('post-vaccine carriage (0.1)'!EN37*(1-'invasiveness (0.1)'!$F$90)+'post-vaccine carriage (0.1)'!CP37)*MIN(1000, EXP('invasiveness (0.1)'!$D39+1.96*$L39))/1000*(100000/('post-vaccine carriage (0.1)'!CP$47+'post-vaccine carriage (0.1)'!EN$47))</f>
        <v>0.14521466728720483</v>
      </c>
      <c r="DQ39" s="31">
        <f>('post-vaccine carriage (0.1)'!EO37*(1-'invasiveness (0.1)'!$F$90)+'post-vaccine carriage (0.1)'!CQ37)*MIN(1000, EXP('invasiveness (0.1)'!$D39+1.96*$L39))/1000*(100000/('post-vaccine carriage (0.1)'!CQ$47+'post-vaccine carriage (0.1)'!EO$47))</f>
        <v>0.58219827619224163</v>
      </c>
      <c r="DR39" s="31">
        <f>('post-vaccine carriage (0.1)'!EP37*(1-'invasiveness (0.1)'!$F$90)+'post-vaccine carriage (0.1)'!CR37)*MIN(1000, EXP('invasiveness (0.1)'!$D39+1.96*$L39))/1000*(100000/('post-vaccine carriage (0.1)'!CR$47+'post-vaccine carriage (0.1)'!EP$47))</f>
        <v>0.29078912836438903</v>
      </c>
      <c r="DS39" s="38">
        <f>('post-vaccine carriage (0.1)'!EQ37*(1-'invasiveness (0.1)'!$F$90)+'post-vaccine carriage (0.1)'!CS37)*MIN(1000, EXP('invasiveness (0.1)'!$D39+1.96*$L39))/1000*(100000/('post-vaccine carriage (0.1)'!CS$47+'post-vaccine carriage (0.1)'!EQ$47))</f>
        <v>5.1241131273371404E-2</v>
      </c>
      <c r="DT39" s="31">
        <f>('post-vaccine carriage (0.1)'!ER37*(1-'invasiveness (0.1)'!$F$90)+'post-vaccine carriage (0.1)'!CT37)*MIN(1000, EXP('invasiveness (0.1)'!$E39+1.96*$M39))/1000*(100000/('post-vaccine carriage (0.1)'!CT$47+'post-vaccine carriage (0.1)'!ER$47))</f>
        <v>1.3846523915014852</v>
      </c>
      <c r="DU39" s="31">
        <f>('post-vaccine carriage (0.1)'!ES37*(1-'invasiveness (0.1)'!$F$90)+'post-vaccine carriage (0.1)'!CU37)*MIN(1000, EXP('invasiveness (0.1)'!$E39+1.96*$M39))/1000*(100000/('post-vaccine carriage (0.1)'!CU$47+'post-vaccine carriage (0.1)'!ES$47))</f>
        <v>0.2596682191389319</v>
      </c>
      <c r="DV39" s="31">
        <f>('post-vaccine carriage (0.1)'!ET37*(1-'invasiveness (0.1)'!$F$90)+'post-vaccine carriage (0.1)'!CV37)*MIN(1000, EXP('invasiveness (0.1)'!$E39+1.96*$M39))/1000*(100000/('post-vaccine carriage (0.1)'!CV$47+'post-vaccine carriage (0.1)'!ET$47))</f>
        <v>1.5631213601936538</v>
      </c>
      <c r="DW39" s="31">
        <f>('post-vaccine carriage (0.1)'!EU37*(1-'invasiveness (0.1)'!$F$90)+'post-vaccine carriage (0.1)'!CW37)*MIN(1000, EXP('invasiveness (0.1)'!$E39+1.96*$M39))/1000*(100000/('post-vaccine carriage (0.1)'!CW$47+'post-vaccine carriage (0.1)'!EU$47))</f>
        <v>0.95375466744998416</v>
      </c>
      <c r="DX39" s="31">
        <f>('post-vaccine carriage (0.1)'!EV37*(1-'invasiveness (0.1)'!$F$90)+'post-vaccine carriage (0.1)'!CX37)*MIN(1000, EXP('invasiveness (0.1)'!$E39+1.96*$M39))/1000*(100000/('post-vaccine carriage (0.1)'!CX$47+'post-vaccine carriage (0.1)'!EV$47))</f>
        <v>1.0393815905640673</v>
      </c>
      <c r="DY39" s="31">
        <f>('post-vaccine carriage (0.1)'!EW37*(1-'invasiveness (0.1)'!$F$90)+'post-vaccine carriage (0.1)'!CY37)*MIN(1000, EXP('invasiveness (0.1)'!$E39+1.96*$M39))/1000*(100000/('post-vaccine carriage (0.1)'!CY$47+'post-vaccine carriage (0.1)'!EW$47))</f>
        <v>0.60780352942920468</v>
      </c>
      <c r="DZ39" s="31">
        <f>('post-vaccine carriage (0.1)'!EX37*(1-'invasiveness (0.1)'!$F$90)+'post-vaccine carriage (0.1)'!CZ37)*MIN(1000, EXP('invasiveness (0.1)'!$E39+1.96*$M39))/1000*(100000/('post-vaccine carriage (0.1)'!CZ$47+'post-vaccine carriage (0.1)'!EX$47))</f>
        <v>0.69490547600862407</v>
      </c>
      <c r="EA39" s="31">
        <f>('post-vaccine carriage (0.1)'!EY37*(1-'invasiveness (0.1)'!$F$90)+'post-vaccine carriage (0.1)'!DA37)*MIN(1000, EXP('invasiveness (0.1)'!$E39+1.96*$M39))/1000*(100000/('post-vaccine carriage (0.1)'!DA$47+'post-vaccine carriage (0.1)'!EY$47))</f>
        <v>1.8253065061746041</v>
      </c>
      <c r="EB39" s="31">
        <f>('post-vaccine carriage (0.1)'!EZ37*(1-'invasiveness (0.1)'!$F$90)+'post-vaccine carriage (0.1)'!DB37)*MIN(1000, EXP('invasiveness (0.1)'!$E39+1.96*$M39))/1000*(100000/('post-vaccine carriage (0.1)'!DB$47+'post-vaccine carriage (0.1)'!EZ$47))</f>
        <v>0.52241704640554087</v>
      </c>
      <c r="EC39" s="38">
        <f>('post-vaccine carriage (0.1)'!FA37*(1-'invasiveness (0.1)'!$F$90)+'post-vaccine carriage (0.1)'!DC37)*MIN(1000, EXP('invasiveness (0.1)'!$E39+1.96*$M39))/1000*(100000/('post-vaccine carriage (0.1)'!DC$47+'post-vaccine carriage (0.1)'!FA$47))</f>
        <v>0.96521876925151429</v>
      </c>
      <c r="GE39" s="41">
        <f t="shared" si="18"/>
        <v>1.3689680078257276E-5</v>
      </c>
      <c r="GF39" s="41">
        <f t="shared" si="18"/>
        <v>0</v>
      </c>
      <c r="GG39" s="41">
        <f t="shared" si="18"/>
        <v>0</v>
      </c>
      <c r="GH39" s="41">
        <f t="shared" si="18"/>
        <v>1.366586875352924E-6</v>
      </c>
      <c r="GI39" s="41">
        <f t="shared" si="18"/>
        <v>6.7893314985294825E-7</v>
      </c>
      <c r="GJ39" s="41">
        <f t="shared" si="18"/>
        <v>6.7690836413200044E-7</v>
      </c>
      <c r="GK39" s="41">
        <f t="shared" si="18"/>
        <v>1.3660385590996061E-6</v>
      </c>
      <c r="GL39" s="41">
        <f t="shared" si="18"/>
        <v>8.9522865414671522E-6</v>
      </c>
      <c r="GM39" s="41">
        <f t="shared" si="18"/>
        <v>6.9434876318067671E-7</v>
      </c>
      <c r="GN39" s="41">
        <f t="shared" si="18"/>
        <v>3.4682072347666392E-6</v>
      </c>
      <c r="GO39" s="41">
        <f t="shared" si="14"/>
        <v>6.8775568741226911E-6</v>
      </c>
      <c r="GP39" s="41">
        <f t="shared" si="14"/>
        <v>0</v>
      </c>
      <c r="GQ39" s="41">
        <f t="shared" si="14"/>
        <v>1.0361390597064612E-5</v>
      </c>
      <c r="GR39" s="41">
        <f t="shared" si="14"/>
        <v>3.4560165294836327E-6</v>
      </c>
      <c r="GS39" s="41">
        <f t="shared" si="14"/>
        <v>8.6164144802328646E-7</v>
      </c>
      <c r="GT39" s="41">
        <f t="shared" si="14"/>
        <v>1.8110720841648932E-6</v>
      </c>
      <c r="GU39" s="41">
        <f t="shared" si="14"/>
        <v>9.4995683673036255E-7</v>
      </c>
      <c r="GV39" s="41">
        <f t="shared" si="14"/>
        <v>1.7135451798901299E-7</v>
      </c>
      <c r="GW39" s="41">
        <f t="shared" si="14"/>
        <v>0</v>
      </c>
      <c r="GX39" s="41">
        <f t="shared" si="14"/>
        <v>5.1436950515334761E-7</v>
      </c>
      <c r="GY39" s="41">
        <f t="shared" si="14"/>
        <v>1.4101844954755223E-5</v>
      </c>
      <c r="GZ39" s="41">
        <f t="shared" si="20"/>
        <v>0</v>
      </c>
      <c r="HA39" s="41">
        <f t="shared" si="20"/>
        <v>1.2435288980272637E-5</v>
      </c>
      <c r="HB39" s="41">
        <f t="shared" si="20"/>
        <v>1.6633128520553662E-6</v>
      </c>
      <c r="HC39" s="41">
        <f t="shared" si="20"/>
        <v>3.3310227608377261E-6</v>
      </c>
      <c r="HD39" s="41">
        <f t="shared" si="20"/>
        <v>5.8323228921249811E-6</v>
      </c>
      <c r="HE39" s="41">
        <f t="shared" si="20"/>
        <v>1.6684759530765505E-6</v>
      </c>
      <c r="HF39" s="41">
        <f t="shared" si="20"/>
        <v>6.6892955229389963E-6</v>
      </c>
      <c r="HG39" s="41">
        <f t="shared" si="20"/>
        <v>3.341085836270915E-6</v>
      </c>
      <c r="HH39" s="41">
        <f t="shared" si="20"/>
        <v>5.8874628117949129E-7</v>
      </c>
      <c r="HI39" s="41">
        <f t="shared" si="20"/>
        <v>0.23532010968355105</v>
      </c>
      <c r="HJ39" s="41">
        <f t="shared" si="20"/>
        <v>4.4130320493539051E-2</v>
      </c>
      <c r="HK39" s="41">
        <f t="shared" si="15"/>
        <v>0.26565070929506107</v>
      </c>
      <c r="HL39" s="41">
        <f t="shared" si="15"/>
        <v>0.16208952826936873</v>
      </c>
      <c r="HM39" s="41">
        <f t="shared" si="15"/>
        <v>0.17664172711923404</v>
      </c>
      <c r="HN39" s="41">
        <f t="shared" si="15"/>
        <v>0.10329552318631624</v>
      </c>
      <c r="HO39" s="41">
        <f t="shared" si="15"/>
        <v>0.11809840060777035</v>
      </c>
      <c r="HP39" s="41">
        <f t="shared" si="12"/>
        <v>0.31020877866201019</v>
      </c>
      <c r="HQ39" s="41">
        <f t="shared" si="7"/>
        <v>8.8784186858190853E-2</v>
      </c>
      <c r="HR39" s="41">
        <f t="shared" si="7"/>
        <v>0.16403783941945754</v>
      </c>
      <c r="HS39" s="41">
        <f t="shared" si="19"/>
        <v>0.2632827668979148</v>
      </c>
      <c r="HT39" s="41">
        <f t="shared" si="19"/>
        <v>0</v>
      </c>
      <c r="HU39" s="41">
        <f t="shared" si="19"/>
        <v>0</v>
      </c>
      <c r="HV39" s="41">
        <f t="shared" si="19"/>
        <v>2.6282482256159242E-2</v>
      </c>
      <c r="HW39" s="41">
        <f t="shared" si="19"/>
        <v>1.3057383168208862E-2</v>
      </c>
      <c r="HX39" s="41">
        <f t="shared" si="19"/>
        <v>1.3018442069224876E-2</v>
      </c>
      <c r="HY39" s="41">
        <f t="shared" si="19"/>
        <v>2.6271936924238886E-2</v>
      </c>
      <c r="HZ39" s="41">
        <f t="shared" si="19"/>
        <v>0.17217223172687057</v>
      </c>
      <c r="IA39" s="41">
        <f t="shared" si="19"/>
        <v>1.3353859441368739E-2</v>
      </c>
      <c r="IB39" s="41">
        <f t="shared" si="16"/>
        <v>6.6701280944833338E-2</v>
      </c>
      <c r="IC39" s="41">
        <f t="shared" si="16"/>
        <v>0.61974471291386035</v>
      </c>
      <c r="ID39" s="41">
        <f t="shared" si="16"/>
        <v>0</v>
      </c>
      <c r="IE39" s="41">
        <f t="shared" si="16"/>
        <v>0.93367705400259626</v>
      </c>
      <c r="IF39" s="41">
        <f t="shared" si="16"/>
        <v>0.31142570117438778</v>
      </c>
      <c r="IG39" s="41">
        <f t="shared" si="16"/>
        <v>7.7643521037111293E-2</v>
      </c>
      <c r="IH39" s="41">
        <f t="shared" si="16"/>
        <v>0.16319782873627683</v>
      </c>
      <c r="II39" s="41">
        <f t="shared" si="16"/>
        <v>8.5601724251115924E-2</v>
      </c>
      <c r="IJ39" s="41">
        <f t="shared" si="16"/>
        <v>1.5440956505523662E-2</v>
      </c>
      <c r="IK39" s="41">
        <f t="shared" si="16"/>
        <v>0</v>
      </c>
      <c r="IL39" s="41">
        <f t="shared" si="16"/>
        <v>4.6350439136654827E-2</v>
      </c>
      <c r="IM39" s="41">
        <f t="shared" si="16"/>
        <v>1.2273303613426612</v>
      </c>
      <c r="IN39" s="41">
        <f t="shared" si="21"/>
        <v>0</v>
      </c>
      <c r="IO39" s="41">
        <f t="shared" si="21"/>
        <v>1.0822844646587839</v>
      </c>
      <c r="IP39" s="41">
        <f t="shared" si="21"/>
        <v>0.14476363697720429</v>
      </c>
      <c r="IQ39" s="41">
        <f t="shared" si="21"/>
        <v>0.28990996439235484</v>
      </c>
      <c r="IR39" s="41">
        <f t="shared" si="21"/>
        <v>0.50760641502054282</v>
      </c>
      <c r="IS39" s="41">
        <f t="shared" si="21"/>
        <v>0.14521299879208099</v>
      </c>
      <c r="IT39" s="41">
        <f t="shared" si="21"/>
        <v>0.58219158681985883</v>
      </c>
      <c r="IU39" s="41">
        <f t="shared" si="21"/>
        <v>0.29078578724016374</v>
      </c>
      <c r="IV39" s="41">
        <f t="shared" si="21"/>
        <v>5.124054252032554E-2</v>
      </c>
      <c r="IW39" s="41">
        <f t="shared" si="21"/>
        <v>1.084090166377158</v>
      </c>
      <c r="IX39" s="41">
        <f t="shared" si="21"/>
        <v>0.20330283948300465</v>
      </c>
      <c r="IY39" s="41">
        <f t="shared" si="17"/>
        <v>1.2238194263344901</v>
      </c>
      <c r="IZ39" s="41">
        <f t="shared" si="17"/>
        <v>0.74672608263626805</v>
      </c>
      <c r="JA39" s="41">
        <f t="shared" si="17"/>
        <v>0.81376623357584843</v>
      </c>
      <c r="JB39" s="41">
        <f t="shared" si="17"/>
        <v>0.47586949142450063</v>
      </c>
      <c r="JC39" s="41">
        <f t="shared" si="17"/>
        <v>0.54406448703394983</v>
      </c>
      <c r="JD39" s="41">
        <f t="shared" si="13"/>
        <v>1.4290928511107206</v>
      </c>
      <c r="JE39" s="41">
        <f t="shared" si="9"/>
        <v>0.40901758898629592</v>
      </c>
      <c r="JF39" s="41">
        <f t="shared" si="9"/>
        <v>0.75570170720866248</v>
      </c>
    </row>
    <row r="40" spans="1:266" x14ac:dyDescent="0.25">
      <c r="A40" s="28" t="s">
        <v>26</v>
      </c>
      <c r="B40" s="97">
        <v>3.603469826</v>
      </c>
      <c r="C40" s="97">
        <v>1.473578485</v>
      </c>
      <c r="D40" s="97">
        <v>3.5085453809999998</v>
      </c>
      <c r="E40" s="26">
        <v>3.0174545730000002</v>
      </c>
      <c r="F40" s="97">
        <v>14.46376163</v>
      </c>
      <c r="G40" s="97">
        <v>1.2103657569999999</v>
      </c>
      <c r="H40" s="97">
        <v>5.0401703480000002</v>
      </c>
      <c r="I40" s="26">
        <v>2.7424113650000002</v>
      </c>
      <c r="J40" s="97">
        <f t="shared" si="3"/>
        <v>0.2629416428726723</v>
      </c>
      <c r="K40" s="97">
        <f t="shared" si="3"/>
        <v>0.90895354090889535</v>
      </c>
      <c r="L40" s="97">
        <f t="shared" si="3"/>
        <v>0.44542787569663705</v>
      </c>
      <c r="M40" s="26">
        <f t="shared" si="3"/>
        <v>0.60385643675179013</v>
      </c>
      <c r="N40" s="31">
        <f>('post-vaccine carriage (0.1)'!DN38*(1-'invasiveness (0.1)'!$F$90)+'post-vaccine carriage (0.1)'!BP38)*EXP('invasiveness (0.1)'!$B40)/1000*(100000/('post-vaccine carriage (0.1)'!BP$47+'post-vaccine carriage (0.1)'!DN$47))</f>
        <v>0.73834830156592046</v>
      </c>
      <c r="O40" s="31">
        <f>('post-vaccine carriage (0.1)'!DO38*(1-'invasiveness (0.1)'!$F$90)+'post-vaccine carriage (0.1)'!BQ38)*EXP('invasiveness (0.1)'!$B40)/1000*(100000/('post-vaccine carriage (0.1)'!BQ$47+'post-vaccine carriage (0.1)'!DO$47))</f>
        <v>0</v>
      </c>
      <c r="P40" s="31">
        <f>('post-vaccine carriage (0.1)'!DP38*(1-'invasiveness (0.1)'!$F$90)+'post-vaccine carriage (0.1)'!BR38)*EXP('invasiveness (0.1)'!$B40)/1000*(100000/('post-vaccine carriage (0.1)'!BR$47+'post-vaccine carriage (0.1)'!DP$47))</f>
        <v>0</v>
      </c>
      <c r="Q40" s="31">
        <f>('post-vaccine carriage (0.1)'!DQ38*(1-'invasiveness (0.1)'!$F$90)+'post-vaccine carriage (0.1)'!BS38)*EXP('invasiveness (0.1)'!$B40)/1000*(100000/('post-vaccine carriage (0.1)'!BS$47+'post-vaccine carriage (0.1)'!DQ$47))</f>
        <v>0</v>
      </c>
      <c r="R40" s="31">
        <f>('post-vaccine carriage (0.1)'!DR38*(1-'invasiveness (0.1)'!$F$90)+'post-vaccine carriage (0.1)'!BT38)*EXP('invasiveness (0.1)'!$B40)/1000*(100000/('post-vaccine carriage (0.1)'!BT$47+'post-vaccine carriage (0.1)'!DR$47))</f>
        <v>0</v>
      </c>
      <c r="S40" s="31">
        <f>('post-vaccine carriage (0.1)'!DS38*(1-'invasiveness (0.1)'!$F$90)+'post-vaccine carriage (0.1)'!BU38)*EXP('invasiveness (0.1)'!$B40)/1000*(100000/('post-vaccine carriage (0.1)'!BU$47+'post-vaccine carriage (0.1)'!DS$47))</f>
        <v>2.4339216992437455E-2</v>
      </c>
      <c r="T40" s="31">
        <f>('post-vaccine carriage (0.1)'!DT38*(1-'invasiveness (0.1)'!$F$90)+'post-vaccine carriage (0.1)'!BV38)*EXP('invasiveness (0.1)'!$B40)/1000*(100000/('post-vaccine carriage (0.1)'!BV$47+'post-vaccine carriage (0.1)'!DT$47))</f>
        <v>0.27014838151583376</v>
      </c>
      <c r="U40" s="31">
        <f>('post-vaccine carriage (0.1)'!DU38*(1-'invasiveness (0.1)'!$F$90)+'post-vaccine carriage (0.1)'!BW38)*EXP('invasiveness (0.1)'!$B40)/1000*(100000/('post-vaccine carriage (0.1)'!BW$47+'post-vaccine carriage (0.1)'!DU$47))</f>
        <v>0</v>
      </c>
      <c r="V40" s="31">
        <f>('post-vaccine carriage (0.1)'!DV38*(1-'invasiveness (0.1)'!$F$90)+'post-vaccine carriage (0.1)'!BX38)*EXP('invasiveness (0.1)'!$B40)/1000*(100000/('post-vaccine carriage (0.1)'!BX$47+'post-vaccine carriage (0.1)'!DV$47))</f>
        <v>0</v>
      </c>
      <c r="W40" s="38">
        <f>('post-vaccine carriage (0.1)'!DW38*(1-'invasiveness (0.1)'!$F$90)+'post-vaccine carriage (0.1)'!BY38)*EXP('invasiveness (0.1)'!$B40)/1000*(100000/('post-vaccine carriage (0.1)'!BY$47+'post-vaccine carriage (0.1)'!DW$47))</f>
        <v>0</v>
      </c>
      <c r="X40" s="31">
        <f>('post-vaccine carriage (0.1)'!DX38*(1-'invasiveness (0.1)'!$F$90)+'post-vaccine carriage (0.1)'!BZ38)*EXP('invasiveness (0.1)'!$C40)/1000*(100000/('post-vaccine carriage (0.1)'!BZ$47+'post-vaccine carriage (0.1)'!DX$47))</f>
        <v>5.5823336669750999E-2</v>
      </c>
      <c r="Y40" s="31">
        <f>('post-vaccine carriage (0.1)'!DY38*(1-'invasiveness (0.1)'!$F$90)+'post-vaccine carriage (0.1)'!CA38)*EXP('invasiveness (0.1)'!$C40)/1000*(100000/('post-vaccine carriage (0.1)'!CA$47+'post-vaccine carriage (0.1)'!DY$47))</f>
        <v>0</v>
      </c>
      <c r="Z40" s="31">
        <f>('post-vaccine carriage (0.1)'!DZ38*(1-'invasiveness (0.1)'!$F$90)+'post-vaccine carriage (0.1)'!CB38)*EXP('invasiveness (0.1)'!$C40)/1000*(100000/('post-vaccine carriage (0.1)'!CB$47+'post-vaccine carriage (0.1)'!DZ$47))</f>
        <v>1.8689046003887096E-2</v>
      </c>
      <c r="AA40" s="31">
        <f>('post-vaccine carriage (0.1)'!EA38*(1-'invasiveness (0.1)'!$F$90)+'post-vaccine carriage (0.1)'!CC38)*EXP('invasiveness (0.1)'!$C40)/1000*(100000/('post-vaccine carriage (0.1)'!CC$47+'post-vaccine carriage (0.1)'!EA$47))</f>
        <v>3.7402113917804888E-2</v>
      </c>
      <c r="AB40" s="31">
        <f>('post-vaccine carriage (0.1)'!EB38*(1-'invasiveness (0.1)'!$F$90)+'post-vaccine carriage (0.1)'!CD38)*EXP('invasiveness (0.1)'!$C40)/1000*(100000/('post-vaccine carriage (0.1)'!CD$47+'post-vaccine carriage (0.1)'!EB$47))</f>
        <v>0</v>
      </c>
      <c r="AC40" s="31">
        <f>('post-vaccine carriage (0.1)'!EC38*(1-'invasiveness (0.1)'!$F$90)+'post-vaccine carriage (0.1)'!CE38)*EXP('invasiveness (0.1)'!$C40)/1000*(100000/('post-vaccine carriage (0.1)'!CE$47+'post-vaccine carriage (0.1)'!EC$47))</f>
        <v>2.0533333462894474E-2</v>
      </c>
      <c r="AD40" s="31">
        <f>('post-vaccine carriage (0.1)'!ED38*(1-'invasiveness (0.1)'!$F$90)+'post-vaccine carriage (0.1)'!CF38)*EXP('invasiveness (0.1)'!$C40)/1000*(100000/('post-vaccine carriage (0.1)'!CF$47+'post-vaccine carriage (0.1)'!ED$47))</f>
        <v>2.0561472158060101E-2</v>
      </c>
      <c r="AE40" s="31">
        <f>('post-vaccine carriage (0.1)'!EE38*(1-'invasiveness (0.1)'!$F$90)+'post-vaccine carriage (0.1)'!CG38)*EXP('invasiveness (0.1)'!$C40)/1000*(100000/('post-vaccine carriage (0.1)'!CG$47+'post-vaccine carriage (0.1)'!EE$47))</f>
        <v>1.8544532838542849E-2</v>
      </c>
      <c r="AF40" s="31">
        <f>('post-vaccine carriage (0.1)'!EF38*(1-'invasiveness (0.1)'!$F$90)+'post-vaccine carriage (0.1)'!CH38)*EXP('invasiveness (0.1)'!$C40)/1000*(100000/('post-vaccine carriage (0.1)'!CH$47+'post-vaccine carriage (0.1)'!EF$47))</f>
        <v>0</v>
      </c>
      <c r="AG40" s="38">
        <f>('post-vaccine carriage (0.1)'!EG38*(1-'invasiveness (0.1)'!$F$90)+'post-vaccine carriage (0.1)'!CI38)*EXP('invasiveness (0.1)'!$C40)/1000*(100000/('post-vaccine carriage (0.1)'!CI$47+'post-vaccine carriage (0.1)'!EG$47))</f>
        <v>0</v>
      </c>
      <c r="AH40" s="31">
        <f>('post-vaccine carriage (0.1)'!EH38*(1-'invasiveness (0.1)'!$F$90)+'post-vaccine carriage (0.1)'!CJ38)*EXP('invasiveness (0.1)'!$D40)/1000*(100000/('post-vaccine carriage (0.1)'!CJ$47+'post-vaccine carriage (0.1)'!EH$47))</f>
        <v>7.2090759049918324E-2</v>
      </c>
      <c r="AI40" s="31">
        <f>('post-vaccine carriage (0.1)'!EI38*(1-'invasiveness (0.1)'!$F$90)+'post-vaccine carriage (0.1)'!CK38)*EXP('invasiveness (0.1)'!$D40)/1000*(100000/('post-vaccine carriage (0.1)'!CK$47+'post-vaccine carriage (0.1)'!EI$47))</f>
        <v>0.14424067140777422</v>
      </c>
      <c r="AJ40" s="31">
        <f>('post-vaccine carriage (0.1)'!EJ38*(1-'invasiveness (0.1)'!$F$90)+'post-vaccine carriage (0.1)'!CL38)*EXP('invasiveness (0.1)'!$D40)/1000*(100000/('post-vaccine carriage (0.1)'!CL$47+'post-vaccine carriage (0.1)'!EJ$47))</f>
        <v>0.21614164977669756</v>
      </c>
      <c r="AK40" s="31">
        <f>('post-vaccine carriage (0.1)'!EK38*(1-'invasiveness (0.1)'!$F$90)+'post-vaccine carriage (0.1)'!CM38)*EXP('invasiveness (0.1)'!$D40)/1000*(100000/('post-vaccine carriage (0.1)'!CM$47+'post-vaccine carriage (0.1)'!EK$47))</f>
        <v>0.21682920950310849</v>
      </c>
      <c r="AL40" s="31">
        <f>('post-vaccine carriage (0.1)'!EL38*(1-'invasiveness (0.1)'!$F$90)+'post-vaccine carriage (0.1)'!CN38)*EXP('invasiveness (0.1)'!$D40)/1000*(100000/('post-vaccine carriage (0.1)'!CN$47+'post-vaccine carriage (0.1)'!EL$47))</f>
        <v>0.28948774576664926</v>
      </c>
      <c r="AM40" s="31">
        <f>('post-vaccine carriage (0.1)'!EM38*(1-'invasiveness (0.1)'!$F$90)+'post-vaccine carriage (0.1)'!CO38)*EXP('invasiveness (0.1)'!$D40)/1000*(100000/('post-vaccine carriage (0.1)'!CO$47+'post-vaccine carriage (0.1)'!EM$47))</f>
        <v>0.21722877770342425</v>
      </c>
      <c r="AN40" s="31">
        <f>('post-vaccine carriage (0.1)'!EN38*(1-'invasiveness (0.1)'!$F$90)+'post-vaccine carriage (0.1)'!CP38)*EXP('invasiveness (0.1)'!$D40)/1000*(100000/('post-vaccine carriage (0.1)'!CP$47+'post-vaccine carriage (0.1)'!EN$47))</f>
        <v>0</v>
      </c>
      <c r="AO40" s="31">
        <f>('post-vaccine carriage (0.1)'!EO38*(1-'invasiveness (0.1)'!$F$90)+'post-vaccine carriage (0.1)'!CQ38)*EXP('invasiveness (0.1)'!$D40)/1000*(100000/('post-vaccine carriage (0.1)'!CQ$47+'post-vaccine carriage (0.1)'!EO$47))</f>
        <v>0.21800388582629449</v>
      </c>
      <c r="AP40" s="31">
        <f>('post-vaccine carriage (0.1)'!EP38*(1-'invasiveness (0.1)'!$F$90)+'post-vaccine carriage (0.1)'!CR38)*EXP('invasiveness (0.1)'!$D40)/1000*(100000/('post-vaccine carriage (0.1)'!CR$47+'post-vaccine carriage (0.1)'!EP$47))</f>
        <v>7.2590573271233305E-2</v>
      </c>
      <c r="AQ40" s="38">
        <f>('post-vaccine carriage (0.1)'!EQ38*(1-'invasiveness (0.1)'!$F$90)+'post-vaccine carriage (0.1)'!CS38)*EXP('invasiveness (0.1)'!$D40)/1000*(100000/('post-vaccine carriage (0.1)'!CS$47+'post-vaccine carriage (0.1)'!EQ$47))</f>
        <v>0</v>
      </c>
      <c r="AR40" s="31">
        <f>('post-vaccine carriage (0.1)'!ER38*(1-'invasiveness (0.1)'!$F$90)+'post-vaccine carriage (0.1)'!CT38)*EXP('invasiveness (0.1)'!$E40)/1000*(100000/('post-vaccine carriage (0.1)'!CT$47+'post-vaccine carriage (0.1)'!ER$47))</f>
        <v>0.20643309648510066</v>
      </c>
      <c r="AS40" s="31">
        <f>('post-vaccine carriage (0.1)'!ES38*(1-'invasiveness (0.1)'!$F$90)+'post-vaccine carriage (0.1)'!CU38)*EXP('invasiveness (0.1)'!$E40)/1000*(100000/('post-vaccine carriage (0.1)'!CU$47+'post-vaccine carriage (0.1)'!ES$47))</f>
        <v>5.1617397371956371E-2</v>
      </c>
      <c r="AT40" s="31">
        <f>('post-vaccine carriage (0.1)'!ET38*(1-'invasiveness (0.1)'!$F$90)+'post-vaccine carriage (0.1)'!CV38)*EXP('invasiveness (0.1)'!$E40)/1000*(100000/('post-vaccine carriage (0.1)'!CV$47+'post-vaccine carriage (0.1)'!ET$47))</f>
        <v>5.1786761235330957E-2</v>
      </c>
      <c r="AU40" s="31">
        <f>('post-vaccine carriage (0.1)'!EU38*(1-'invasiveness (0.1)'!$F$90)+'post-vaccine carriage (0.1)'!CW38)*EXP('invasiveness (0.1)'!$E40)/1000*(100000/('post-vaccine carriage (0.1)'!CW$47+'post-vaccine carriage (0.1)'!EU$47))</f>
        <v>0.15511857416127517</v>
      </c>
      <c r="AV40" s="31">
        <f>('post-vaccine carriage (0.1)'!EV38*(1-'invasiveness (0.1)'!$F$90)+'post-vaccine carriage (0.1)'!CX38)*EXP('invasiveness (0.1)'!$E40)/1000*(100000/('post-vaccine carriage (0.1)'!CX$47+'post-vaccine carriage (0.1)'!EV$47))</f>
        <v>0.1033052345780843</v>
      </c>
      <c r="AW40" s="31">
        <f>('post-vaccine carriage (0.1)'!EW38*(1-'invasiveness (0.1)'!$F$90)+'post-vaccine carriage (0.1)'!CY38)*EXP('invasiveness (0.1)'!$E40)/1000*(100000/('post-vaccine carriage (0.1)'!CY$47+'post-vaccine carriage (0.1)'!EW$47))</f>
        <v>5.1780201465205136E-2</v>
      </c>
      <c r="AX40" s="31">
        <f>('post-vaccine carriage (0.1)'!EX38*(1-'invasiveness (0.1)'!$F$90)+'post-vaccine carriage (0.1)'!CZ38)*EXP('invasiveness (0.1)'!$E40)/1000*(100000/('post-vaccine carriage (0.1)'!CZ$47+'post-vaccine carriage (0.1)'!EX$47))</f>
        <v>7.770081324600045E-2</v>
      </c>
      <c r="AY40" s="31">
        <f>('post-vaccine carriage (0.1)'!EY38*(1-'invasiveness (0.1)'!$F$90)+'post-vaccine carriage (0.1)'!DA38)*EXP('invasiveness (0.1)'!$E40)/1000*(100000/('post-vaccine carriage (0.1)'!DA$47+'post-vaccine carriage (0.1)'!EY$47))</f>
        <v>7.7751061033020472E-2</v>
      </c>
      <c r="AZ40" s="31">
        <f>('post-vaccine carriage (0.1)'!EZ38*(1-'invasiveness (0.1)'!$F$90)+'post-vaccine carriage (0.1)'!DB38)*EXP('invasiveness (0.1)'!$E40)/1000*(100000/('post-vaccine carriage (0.1)'!DB$47+'post-vaccine carriage (0.1)'!EZ$47))</f>
        <v>5.1923582268977801E-2</v>
      </c>
      <c r="BA40" s="38">
        <f>('post-vaccine carriage (0.1)'!FA38*(1-'invasiveness (0.1)'!$F$90)+'post-vaccine carriage (0.1)'!DC38)*EXP('invasiveness (0.1)'!$E40)/1000*(100000/('post-vaccine carriage (0.1)'!DC$47+'post-vaccine carriage (0.1)'!FA$47))</f>
        <v>2.6163849109524354E-2</v>
      </c>
      <c r="BB40" s="31">
        <f>('post-vaccine carriage (0.1)'!DN38*(1-'invasiveness (0.1)'!$F$90)+'post-vaccine carriage (0.1)'!BP38)*EXP('invasiveness (0.1)'!$B40-1.96*$J40)/1000*(100000/('post-vaccine carriage (0.1)'!BP$47+'post-vaccine carriage (0.1)'!DN$47))</f>
        <v>0.4410022804740476</v>
      </c>
      <c r="BC40" s="31">
        <f>('post-vaccine carriage (0.1)'!DO38*(1-'invasiveness (0.1)'!$F$90)+'post-vaccine carriage (0.1)'!BQ38)*EXP('invasiveness (0.1)'!$B40-1.96*$J40)/1000*(100000/('post-vaccine carriage (0.1)'!BQ$47+'post-vaccine carriage (0.1)'!DO$47))</f>
        <v>0</v>
      </c>
      <c r="BD40" s="31">
        <f>('post-vaccine carriage (0.1)'!DP38*(1-'invasiveness (0.1)'!$F$90)+'post-vaccine carriage (0.1)'!BR38)*EXP('invasiveness (0.1)'!$B40-1.96*$J40)/1000*(100000/('post-vaccine carriage (0.1)'!BR$47+'post-vaccine carriage (0.1)'!DP$47))</f>
        <v>0</v>
      </c>
      <c r="BE40" s="31">
        <f>('post-vaccine carriage (0.1)'!DQ38*(1-'invasiveness (0.1)'!$F$90)+'post-vaccine carriage (0.1)'!BS38)*EXP('invasiveness (0.1)'!$B40-1.96*$J40)/1000*(100000/('post-vaccine carriage (0.1)'!BS$47+'post-vaccine carriage (0.1)'!DQ$47))</f>
        <v>0</v>
      </c>
      <c r="BF40" s="31">
        <f>('post-vaccine carriage (0.1)'!DR38*(1-'invasiveness (0.1)'!$F$90)+'post-vaccine carriage (0.1)'!BT38)*EXP('invasiveness (0.1)'!$B40-1.96*$J40)/1000*(100000/('post-vaccine carriage (0.1)'!BT$47+'post-vaccine carriage (0.1)'!DR$47))</f>
        <v>0</v>
      </c>
      <c r="BG40" s="31">
        <f>('post-vaccine carriage (0.1)'!DS38*(1-'invasiveness (0.1)'!$F$90)+'post-vaccine carriage (0.1)'!BU38)*EXP('invasiveness (0.1)'!$B40-1.96*$J40)/1000*(100000/('post-vaccine carriage (0.1)'!BU$47+'post-vaccine carriage (0.1)'!DS$47))</f>
        <v>1.4537380496241715E-2</v>
      </c>
      <c r="BH40" s="31">
        <f>('post-vaccine carriage (0.1)'!DT38*(1-'invasiveness (0.1)'!$F$90)+'post-vaccine carriage (0.1)'!BV38)*EXP('invasiveness (0.1)'!$B40-1.96*$J40)/1000*(100000/('post-vaccine carriage (0.1)'!BV$47+'post-vaccine carriage (0.1)'!DT$47))</f>
        <v>0.16135481325302289</v>
      </c>
      <c r="BI40" s="31">
        <f>('post-vaccine carriage (0.1)'!DU38*(1-'invasiveness (0.1)'!$F$90)+'post-vaccine carriage (0.1)'!BW38)*EXP('invasiveness (0.1)'!$B40-1.96*$J40)/1000*(100000/('post-vaccine carriage (0.1)'!BW$47+'post-vaccine carriage (0.1)'!DU$47))</f>
        <v>0</v>
      </c>
      <c r="BJ40" s="31">
        <f>('post-vaccine carriage (0.1)'!DV38*(1-'invasiveness (0.1)'!$F$90)+'post-vaccine carriage (0.1)'!BX38)*EXP('invasiveness (0.1)'!$B40-1.96*$J40)/1000*(100000/('post-vaccine carriage (0.1)'!BX$47+'post-vaccine carriage (0.1)'!DV$47))</f>
        <v>0</v>
      </c>
      <c r="BK40" s="38">
        <f>('post-vaccine carriage (0.1)'!DW38*(1-'invasiveness (0.1)'!$F$90)+'post-vaccine carriage (0.1)'!BY38)*EXP('invasiveness (0.1)'!$B40-1.96*$J40)/1000*(100000/('post-vaccine carriage (0.1)'!BY$47+'post-vaccine carriage (0.1)'!DW$47))</f>
        <v>0</v>
      </c>
      <c r="BL40" s="31">
        <f>('post-vaccine carriage (0.1)'!DX38*(1-'invasiveness (0.1)'!$F$90)+'post-vaccine carriage (0.1)'!BZ38)*EXP('invasiveness (0.1)'!$C40-1.96*$K40)/1000*(100000/('post-vaccine carriage (0.1)'!BZ$47+'post-vaccine carriage (0.1)'!DX$47))</f>
        <v>9.3993737213141793E-3</v>
      </c>
      <c r="BM40" s="31">
        <f>('post-vaccine carriage (0.1)'!DY38*(1-'invasiveness (0.1)'!$F$90)+'post-vaccine carriage (0.1)'!CA38)*EXP('invasiveness (0.1)'!$C40-1.96*$K40)/1000*(100000/('post-vaccine carriage (0.1)'!CA$47+'post-vaccine carriage (0.1)'!DY$47))</f>
        <v>0</v>
      </c>
      <c r="BN40" s="31">
        <f>('post-vaccine carriage (0.1)'!DZ38*(1-'invasiveness (0.1)'!$F$90)+'post-vaccine carriage (0.1)'!CB38)*EXP('invasiveness (0.1)'!$C40-1.96*$K40)/1000*(100000/('post-vaccine carriage (0.1)'!CB$47+'post-vaccine carriage (0.1)'!DZ$47))</f>
        <v>3.1468080979214549E-3</v>
      </c>
      <c r="BO40" s="31">
        <f>('post-vaccine carriage (0.1)'!EA38*(1-'invasiveness (0.1)'!$F$90)+'post-vaccine carriage (0.1)'!CC38)*EXP('invasiveness (0.1)'!$C40-1.96*$K40)/1000*(100000/('post-vaccine carriage (0.1)'!CC$47+'post-vaccine carriage (0.1)'!EA$47))</f>
        <v>6.2976609363286692E-3</v>
      </c>
      <c r="BP40" s="31">
        <f>('post-vaccine carriage (0.1)'!EB38*(1-'invasiveness (0.1)'!$F$90)+'post-vaccine carriage (0.1)'!CD38)*EXP('invasiveness (0.1)'!$C40-1.96*$K40)/1000*(100000/('post-vaccine carriage (0.1)'!CD$47+'post-vaccine carriage (0.1)'!EB$47))</f>
        <v>0</v>
      </c>
      <c r="BQ40" s="31">
        <f>('post-vaccine carriage (0.1)'!EC38*(1-'invasiveness (0.1)'!$F$90)+'post-vaccine carriage (0.1)'!CE38)*EXP('invasiveness (0.1)'!$C40-1.96*$K40)/1000*(100000/('post-vaccine carriage (0.1)'!CE$47+'post-vaccine carriage (0.1)'!EC$47))</f>
        <v>3.4573439438759408E-3</v>
      </c>
      <c r="BR40" s="31">
        <f>('post-vaccine carriage (0.1)'!ED38*(1-'invasiveness (0.1)'!$F$90)+'post-vaccine carriage (0.1)'!CF38)*EXP('invasiveness (0.1)'!$C40-1.96*$K40)/1000*(100000/('post-vaccine carriage (0.1)'!CF$47+'post-vaccine carriage (0.1)'!ED$47))</f>
        <v>3.46208185686485E-3</v>
      </c>
      <c r="BS40" s="31">
        <f>('post-vaccine carriage (0.1)'!EE38*(1-'invasiveness (0.1)'!$F$90)+'post-vaccine carriage (0.1)'!CG38)*EXP('invasiveness (0.1)'!$C40-1.96*$K40)/1000*(100000/('post-vaccine carriage (0.1)'!CG$47+'post-vaccine carriage (0.1)'!EE$47))</f>
        <v>3.1224753845840833E-3</v>
      </c>
      <c r="BT40" s="31">
        <f>('post-vaccine carriage (0.1)'!EF38*(1-'invasiveness (0.1)'!$F$90)+'post-vaccine carriage (0.1)'!CH38)*EXP('invasiveness (0.1)'!$C40-1.96*$K40)/1000*(100000/('post-vaccine carriage (0.1)'!CH$47+'post-vaccine carriage (0.1)'!EF$47))</f>
        <v>0</v>
      </c>
      <c r="BU40" s="38">
        <f>('post-vaccine carriage (0.1)'!EG38*(1-'invasiveness (0.1)'!$F$90)+'post-vaccine carriage (0.1)'!CI38)*EXP('invasiveness (0.1)'!$C40-1.96*$K40)/1000*(100000/('post-vaccine carriage (0.1)'!CI$47+'post-vaccine carriage (0.1)'!EG$47))</f>
        <v>0</v>
      </c>
      <c r="BV40" s="31">
        <f>('post-vaccine carriage (0.1)'!EH38*(1-'invasiveness (0.1)'!$F$90)+'post-vaccine carriage (0.1)'!CJ38)*EXP('invasiveness (0.1)'!$D40-1.96*$L40)/1000*(100000/('post-vaccine carriage (0.1)'!CJ$47+'post-vaccine carriage (0.1)'!EH$47))</f>
        <v>3.0110899962220834E-2</v>
      </c>
      <c r="BW40" s="31">
        <f>('post-vaccine carriage (0.1)'!EI38*(1-'invasiveness (0.1)'!$F$90)+'post-vaccine carriage (0.1)'!CK38)*EXP('invasiveness (0.1)'!$D40-1.96*$L40)/1000*(100000/('post-vaccine carriage (0.1)'!CK$47+'post-vaccine carriage (0.1)'!EI$47))</f>
        <v>6.024650710413039E-2</v>
      </c>
      <c r="BX40" s="31">
        <f>('post-vaccine carriage (0.1)'!EJ38*(1-'invasiveness (0.1)'!$F$90)+'post-vaccine carriage (0.1)'!CL38)*EXP('invasiveness (0.1)'!$D40-1.96*$L40)/1000*(100000/('post-vaccine carriage (0.1)'!CL$47+'post-vaccine carriage (0.1)'!EJ$47))</f>
        <v>9.027813938800365E-2</v>
      </c>
      <c r="BY40" s="31">
        <f>('post-vaccine carriage (0.1)'!EK38*(1-'invasiveness (0.1)'!$F$90)+'post-vaccine carriage (0.1)'!CM38)*EXP('invasiveness (0.1)'!$D40-1.96*$L40)/1000*(100000/('post-vaccine carriage (0.1)'!CM$47+'post-vaccine carriage (0.1)'!EK$47))</f>
        <v>9.0565319637079339E-2</v>
      </c>
      <c r="BZ40" s="31">
        <f>('post-vaccine carriage (0.1)'!EL38*(1-'invasiveness (0.1)'!$F$90)+'post-vaccine carriage (0.1)'!CN38)*EXP('invasiveness (0.1)'!$D40-1.96*$L40)/1000*(100000/('post-vaccine carriage (0.1)'!CN$47+'post-vaccine carriage (0.1)'!EL$47))</f>
        <v>0.12091336903572621</v>
      </c>
      <c r="CA40" s="31">
        <f>('post-vaccine carriage (0.1)'!EM38*(1-'invasiveness (0.1)'!$F$90)+'post-vaccine carriage (0.1)'!CO38)*EXP('invasiveness (0.1)'!$D40-1.96*$L40)/1000*(100000/('post-vaccine carriage (0.1)'!CO$47+'post-vaccine carriage (0.1)'!EM$47))</f>
        <v>9.073221145881008E-2</v>
      </c>
      <c r="CB40" s="31">
        <f>('post-vaccine carriage (0.1)'!EN38*(1-'invasiveness (0.1)'!$F$90)+'post-vaccine carriage (0.1)'!CP38)*EXP('invasiveness (0.1)'!$D40-1.96*$L40)/1000*(100000/('post-vaccine carriage (0.1)'!CP$47+'post-vaccine carriage (0.1)'!EN$47))</f>
        <v>0</v>
      </c>
      <c r="CC40" s="31">
        <f>('post-vaccine carriage (0.1)'!EO38*(1-'invasiveness (0.1)'!$F$90)+'post-vaccine carriage (0.1)'!CQ38)*EXP('invasiveness (0.1)'!$D40-1.96*$L40)/1000*(100000/('post-vaccine carriage (0.1)'!CQ$47+'post-vaccine carriage (0.1)'!EO$47))</f>
        <v>9.1055958960643002E-2</v>
      </c>
      <c r="CD40" s="31">
        <f>('post-vaccine carriage (0.1)'!EP38*(1-'invasiveness (0.1)'!$F$90)+'post-vaccine carriage (0.1)'!CR38)*EXP('invasiveness (0.1)'!$D40-1.96*$L40)/1000*(100000/('post-vaccine carriage (0.1)'!CR$47+'post-vaccine carriage (0.1)'!EP$47))</f>
        <v>3.0319662586113998E-2</v>
      </c>
      <c r="CE40" s="38">
        <f>('post-vaccine carriage (0.1)'!EQ38*(1-'invasiveness (0.1)'!$F$90)+'post-vaccine carriage (0.1)'!CS38)*EXP('invasiveness (0.1)'!$D40-1.96*$L40)/1000*(100000/('post-vaccine carriage (0.1)'!CS$47+'post-vaccine carriage (0.1)'!EQ$47))</f>
        <v>0</v>
      </c>
      <c r="CF40" s="31">
        <f>('post-vaccine carriage (0.1)'!ER38*(1-'invasiveness (0.1)'!$F$90)+'post-vaccine carriage (0.1)'!CT38)*EXP('invasiveness (0.1)'!$E40-1.96*$M40)/1000*(100000/('post-vaccine carriage (0.1)'!CT$47+'post-vaccine carriage (0.1)'!ER$47))</f>
        <v>6.3207170747204666E-2</v>
      </c>
      <c r="CG40" s="31">
        <f>('post-vaccine carriage (0.1)'!ES38*(1-'invasiveness (0.1)'!$F$90)+'post-vaccine carriage (0.1)'!CU38)*EXP('invasiveness (0.1)'!$E40-1.96*$M40)/1000*(100000/('post-vaccine carriage (0.1)'!CU$47+'post-vaccine carriage (0.1)'!ES$47))</f>
        <v>1.5804586109335609E-2</v>
      </c>
      <c r="CH40" s="31">
        <f>('post-vaccine carriage (0.1)'!ET38*(1-'invasiveness (0.1)'!$F$90)+'post-vaccine carriage (0.1)'!CV38)*EXP('invasiveness (0.1)'!$E40-1.96*$M40)/1000*(100000/('post-vaccine carriage (0.1)'!CV$47+'post-vaccine carriage (0.1)'!ET$47))</f>
        <v>1.5856443155579627E-2</v>
      </c>
      <c r="CI40" s="31">
        <f>('post-vaccine carriage (0.1)'!EU38*(1-'invasiveness (0.1)'!$F$90)+'post-vaccine carriage (0.1)'!CW38)*EXP('invasiveness (0.1)'!$E40-1.96*$M40)/1000*(100000/('post-vaccine carriage (0.1)'!CW$47+'post-vaccine carriage (0.1)'!EU$47))</f>
        <v>4.7495321099261321E-2</v>
      </c>
      <c r="CJ40" s="31">
        <f>('post-vaccine carriage (0.1)'!EV38*(1-'invasiveness (0.1)'!$F$90)+'post-vaccine carriage (0.1)'!CX38)*EXP('invasiveness (0.1)'!$E40-1.96*$M40)/1000*(100000/('post-vaccine carriage (0.1)'!CX$47+'post-vaccine carriage (0.1)'!EV$47))</f>
        <v>3.16307399939054E-2</v>
      </c>
      <c r="CK40" s="31">
        <f>('post-vaccine carriage (0.1)'!EW38*(1-'invasiveness (0.1)'!$F$90)+'post-vaccine carriage (0.1)'!CY38)*EXP('invasiveness (0.1)'!$E40-1.96*$M40)/1000*(100000/('post-vaccine carriage (0.1)'!CY$47+'post-vaccine carriage (0.1)'!EW$47))</f>
        <v>1.5854434637965615E-2</v>
      </c>
      <c r="CL40" s="31">
        <f>('post-vaccine carriage (0.1)'!EX38*(1-'invasiveness (0.1)'!$F$90)+'post-vaccine carriage (0.1)'!CZ38)*EXP('invasiveness (0.1)'!$E40-1.96*$M40)/1000*(100000/('post-vaccine carriage (0.1)'!CZ$47+'post-vaccine carriage (0.1)'!EX$47))</f>
        <v>2.3790994049208012E-2</v>
      </c>
      <c r="CM40" s="31">
        <f>('post-vaccine carriage (0.1)'!EY38*(1-'invasiveness (0.1)'!$F$90)+'post-vaccine carriage (0.1)'!DA38)*EXP('invasiveness (0.1)'!$E40-1.96*$M40)/1000*(100000/('post-vaccine carriage (0.1)'!DA$47+'post-vaccine carriage (0.1)'!EY$47))</f>
        <v>2.380637927816558E-2</v>
      </c>
      <c r="CN40" s="31">
        <f>('post-vaccine carriage (0.1)'!EZ38*(1-'invasiveness (0.1)'!$F$90)+'post-vaccine carriage (0.1)'!DB38)*EXP('invasiveness (0.1)'!$E40-1.96*$M40)/1000*(100000/('post-vaccine carriage (0.1)'!DB$47+'post-vaccine carriage (0.1)'!EZ$47))</f>
        <v>1.5898336004075215E-2</v>
      </c>
      <c r="CO40" s="38">
        <f>('post-vaccine carriage (0.1)'!FA38*(1-'invasiveness (0.1)'!$F$90)+'post-vaccine carriage (0.1)'!DC38)*EXP('invasiveness (0.1)'!$E40-1.96*$M40)/1000*(100000/('post-vaccine carriage (0.1)'!DC$47+'post-vaccine carriage (0.1)'!FA$47))</f>
        <v>8.0110355666207986E-3</v>
      </c>
      <c r="CP40" s="31">
        <f>('post-vaccine carriage (0.1)'!DN38*(1-'invasiveness (0.1)'!$F$90)+'post-vaccine carriage (0.1)'!BP38)*MIN(1000, EXP('invasiveness (0.1)'!$B40+1.96*$J40))/1000*(100000/('post-vaccine carriage (0.1)'!BP$47+'post-vaccine carriage (0.1)'!DN$47))</f>
        <v>1.2361800348045173</v>
      </c>
      <c r="CQ40" s="31">
        <f>('post-vaccine carriage (0.1)'!DO38*(1-'invasiveness (0.1)'!$F$90)+'post-vaccine carriage (0.1)'!BQ38)*MIN(1000, EXP('invasiveness (0.1)'!$B40+1.96*$J40))/1000*(100000/('post-vaccine carriage (0.1)'!BQ$47+'post-vaccine carriage (0.1)'!DO$47))</f>
        <v>0</v>
      </c>
      <c r="CR40" s="31">
        <f>('post-vaccine carriage (0.1)'!DP38*(1-'invasiveness (0.1)'!$F$90)+'post-vaccine carriage (0.1)'!BR38)*MIN(1000, EXP('invasiveness (0.1)'!$B40+1.96*$J40))/1000*(100000/('post-vaccine carriage (0.1)'!BR$47+'post-vaccine carriage (0.1)'!DP$47))</f>
        <v>0</v>
      </c>
      <c r="CS40" s="31">
        <f>('post-vaccine carriage (0.1)'!DQ38*(1-'invasiveness (0.1)'!$F$90)+'post-vaccine carriage (0.1)'!BS38)*MIN(1000, EXP('invasiveness (0.1)'!$B40+1.96*$J40))/1000*(100000/('post-vaccine carriage (0.1)'!BS$47+'post-vaccine carriage (0.1)'!DQ$47))</f>
        <v>0</v>
      </c>
      <c r="CT40" s="31">
        <f>('post-vaccine carriage (0.1)'!DR38*(1-'invasiveness (0.1)'!$F$90)+'post-vaccine carriage (0.1)'!BT38)*MIN(1000, EXP('invasiveness (0.1)'!$B40+1.96*$J40))/1000*(100000/('post-vaccine carriage (0.1)'!BT$47+'post-vaccine carriage (0.1)'!DR$47))</f>
        <v>0</v>
      </c>
      <c r="CU40" s="31">
        <f>('post-vaccine carriage (0.1)'!DS38*(1-'invasiveness (0.1)'!$F$90)+'post-vaccine carriage (0.1)'!BU38)*MIN(1000, EXP('invasiveness (0.1)'!$B40+1.96*$J40))/1000*(100000/('post-vaccine carriage (0.1)'!BU$47+'post-vaccine carriage (0.1)'!DS$47))</f>
        <v>4.0749946935633032E-2</v>
      </c>
      <c r="CV40" s="31">
        <f>('post-vaccine carriage (0.1)'!DT38*(1-'invasiveness (0.1)'!$F$90)+'post-vaccine carriage (0.1)'!BV38)*MIN(1000, EXP('invasiveness (0.1)'!$B40+1.96*$J40))/1000*(100000/('post-vaccine carriage (0.1)'!BV$47+'post-vaccine carriage (0.1)'!DT$47))</f>
        <v>0.45229607077901818</v>
      </c>
      <c r="CW40" s="31">
        <f>('post-vaccine carriage (0.1)'!DU38*(1-'invasiveness (0.1)'!$F$90)+'post-vaccine carriage (0.1)'!BW38)*MIN(1000, EXP('invasiveness (0.1)'!$B40+1.96*$J40))/1000*(100000/('post-vaccine carriage (0.1)'!BW$47+'post-vaccine carriage (0.1)'!DU$47))</f>
        <v>0</v>
      </c>
      <c r="CX40" s="31">
        <f>('post-vaccine carriage (0.1)'!DV38*(1-'invasiveness (0.1)'!$F$90)+'post-vaccine carriage (0.1)'!BX38)*MIN(1000, EXP('invasiveness (0.1)'!$B40+1.96*$J40))/1000*(100000/('post-vaccine carriage (0.1)'!BX$47+'post-vaccine carriage (0.1)'!DV$47))</f>
        <v>0</v>
      </c>
      <c r="CY40" s="38">
        <f>('post-vaccine carriage (0.1)'!DW38*(1-'invasiveness (0.1)'!$F$90)+'post-vaccine carriage (0.1)'!BY38)*MIN(1000, EXP('invasiveness (0.1)'!$B40+1.96*$J40))/1000*(100000/('post-vaccine carriage (0.1)'!BY$47+'post-vaccine carriage (0.1)'!DW$47))</f>
        <v>0</v>
      </c>
      <c r="CZ40" s="31">
        <f>('post-vaccine carriage (0.1)'!DX38*(1-'invasiveness (0.1)'!$F$90)+'post-vaccine carriage (0.1)'!BZ38)*MIN(1000, EXP('invasiveness (0.1)'!$C40+1.96*$K40))/1000*(100000/('post-vaccine carriage (0.1)'!BZ$47+'post-vaccine carriage (0.1)'!DX$47))</f>
        <v>0.33153750551251271</v>
      </c>
      <c r="DA40" s="31">
        <f>('post-vaccine carriage (0.1)'!DY38*(1-'invasiveness (0.1)'!$F$90)+'post-vaccine carriage (0.1)'!CA38)*MIN(1000, EXP('invasiveness (0.1)'!$C40+1.96*$K40))/1000*(100000/('post-vaccine carriage (0.1)'!CA$47+'post-vaccine carriage (0.1)'!DY$47))</f>
        <v>0</v>
      </c>
      <c r="DB40" s="31">
        <f>('post-vaccine carriage (0.1)'!DZ38*(1-'invasiveness (0.1)'!$F$90)+'post-vaccine carriage (0.1)'!CB38)*MIN(1000, EXP('invasiveness (0.1)'!$C40+1.96*$K40))/1000*(100000/('post-vaccine carriage (0.1)'!CB$47+'post-vaccine carriage (0.1)'!DZ$47))</f>
        <v>0.11099515117115552</v>
      </c>
      <c r="DC40" s="31">
        <f>('post-vaccine carriage (0.1)'!EA38*(1-'invasiveness (0.1)'!$F$90)+'post-vaccine carriage (0.1)'!CC38)*MIN(1000, EXP('invasiveness (0.1)'!$C40+1.96*$K40))/1000*(100000/('post-vaccine carriage (0.1)'!CC$47+'post-vaccine carriage (0.1)'!EA$47))</f>
        <v>0.2221329696317341</v>
      </c>
      <c r="DD40" s="31">
        <f>('post-vaccine carriage (0.1)'!EB38*(1-'invasiveness (0.1)'!$F$90)+'post-vaccine carriage (0.1)'!CD38)*MIN(1000, EXP('invasiveness (0.1)'!$C40+1.96*$K40))/1000*(100000/('post-vaccine carriage (0.1)'!CD$47+'post-vaccine carriage (0.1)'!EB$47))</f>
        <v>0</v>
      </c>
      <c r="DE40" s="31">
        <f>('post-vaccine carriage (0.1)'!EC38*(1-'invasiveness (0.1)'!$F$90)+'post-vaccine carriage (0.1)'!CE38)*MIN(1000, EXP('invasiveness (0.1)'!$C40+1.96*$K40))/1000*(100000/('post-vaccine carriage (0.1)'!CE$47+'post-vaccine carriage (0.1)'!EC$47))</f>
        <v>0.12194846389097085</v>
      </c>
      <c r="DF40" s="31">
        <f>('post-vaccine carriage (0.1)'!ED38*(1-'invasiveness (0.1)'!$F$90)+'post-vaccine carriage (0.1)'!CF38)*MIN(1000, EXP('invasiveness (0.1)'!$C40+1.96*$K40))/1000*(100000/('post-vaccine carriage (0.1)'!CF$47+'post-vaccine carriage (0.1)'!ED$47))</f>
        <v>0.12211558096709224</v>
      </c>
      <c r="DG40" s="31">
        <f>('post-vaccine carriage (0.1)'!EE38*(1-'invasiveness (0.1)'!$F$90)+'post-vaccine carriage (0.1)'!CG38)*MIN(1000, EXP('invasiveness (0.1)'!$C40+1.96*$K40))/1000*(100000/('post-vaccine carriage (0.1)'!CG$47+'post-vaccine carriage (0.1)'!EE$47))</f>
        <v>0.11013688046914802</v>
      </c>
      <c r="DH40" s="31">
        <f>('post-vaccine carriage (0.1)'!EF38*(1-'invasiveness (0.1)'!$F$90)+'post-vaccine carriage (0.1)'!CH38)*MIN(1000, EXP('invasiveness (0.1)'!$C40+1.96*$K40))/1000*(100000/('post-vaccine carriage (0.1)'!CH$47+'post-vaccine carriage (0.1)'!EF$47))</f>
        <v>0</v>
      </c>
      <c r="DI40" s="38">
        <f>('post-vaccine carriage (0.1)'!EG38*(1-'invasiveness (0.1)'!$F$90)+'post-vaccine carriage (0.1)'!CI38)*MIN(1000, EXP('invasiveness (0.1)'!$C40+1.96*$K40))/1000*(100000/('post-vaccine carriage (0.1)'!CI$47+'post-vaccine carriage (0.1)'!EG$47))</f>
        <v>0</v>
      </c>
      <c r="DJ40" s="31">
        <f>('post-vaccine carriage (0.1)'!EH38*(1-'invasiveness (0.1)'!$F$90)+'post-vaccine carriage (0.1)'!CJ38)*MIN(1000, EXP('invasiveness (0.1)'!$D40+1.96*$L40))/1000*(100000/('post-vaccine carriage (0.1)'!CJ$47+'post-vaccine carriage (0.1)'!EH$47))</f>
        <v>0.17259788139557392</v>
      </c>
      <c r="DK40" s="31">
        <f>('post-vaccine carriage (0.1)'!EI38*(1-'invasiveness (0.1)'!$F$90)+'post-vaccine carriage (0.1)'!CK38)*MIN(1000, EXP('invasiveness (0.1)'!$D40+1.96*$L40))/1000*(100000/('post-vaccine carriage (0.1)'!CK$47+'post-vaccine carriage (0.1)'!EI$47))</f>
        <v>0.34533738615261772</v>
      </c>
      <c r="DL40" s="31">
        <f>('post-vaccine carriage (0.1)'!EJ38*(1-'invasiveness (0.1)'!$F$90)+'post-vaccine carriage (0.1)'!CL38)*MIN(1000, EXP('invasiveness (0.1)'!$D40+1.96*$L40))/1000*(100000/('post-vaccine carriage (0.1)'!CL$47+'post-vaccine carriage (0.1)'!EJ$47))</f>
        <v>0.51748089941694675</v>
      </c>
      <c r="DM40" s="31">
        <f>('post-vaccine carriage (0.1)'!EK38*(1-'invasiveness (0.1)'!$F$90)+'post-vaccine carriage (0.1)'!CM38)*MIN(1000, EXP('invasiveness (0.1)'!$D40+1.96*$L40))/1000*(100000/('post-vaccine carriage (0.1)'!CM$47+'post-vaccine carriage (0.1)'!EK$47))</f>
        <v>0.51912703761378942</v>
      </c>
      <c r="DN40" s="31">
        <f>('post-vaccine carriage (0.1)'!EL38*(1-'invasiveness (0.1)'!$F$90)+'post-vaccine carriage (0.1)'!CN38)*MIN(1000, EXP('invasiveness (0.1)'!$D40+1.96*$L40))/1000*(100000/('post-vaccine carriage (0.1)'!CN$47+'post-vaccine carriage (0.1)'!EL$47))</f>
        <v>0.69308427692801211</v>
      </c>
      <c r="DO40" s="31">
        <f>('post-vaccine carriage (0.1)'!EM38*(1-'invasiveness (0.1)'!$F$90)+'post-vaccine carriage (0.1)'!CO38)*MIN(1000, EXP('invasiveness (0.1)'!$D40+1.96*$L40))/1000*(100000/('post-vaccine carriage (0.1)'!CO$47+'post-vaccine carriage (0.1)'!EM$47))</f>
        <v>0.52008367374519415</v>
      </c>
      <c r="DP40" s="31">
        <f>('post-vaccine carriage (0.1)'!EN38*(1-'invasiveness (0.1)'!$F$90)+'post-vaccine carriage (0.1)'!CP38)*MIN(1000, EXP('invasiveness (0.1)'!$D40+1.96*$L40))/1000*(100000/('post-vaccine carriage (0.1)'!CP$47+'post-vaccine carriage (0.1)'!EN$47))</f>
        <v>0</v>
      </c>
      <c r="DQ40" s="31">
        <f>('post-vaccine carriage (0.1)'!EO38*(1-'invasiveness (0.1)'!$F$90)+'post-vaccine carriage (0.1)'!CQ38)*MIN(1000, EXP('invasiveness (0.1)'!$D40+1.96*$L40))/1000*(100000/('post-vaccine carriage (0.1)'!CQ$47+'post-vaccine carriage (0.1)'!EO$47))</f>
        <v>0.52193941810997824</v>
      </c>
      <c r="DR40" s="31">
        <f>('post-vaccine carriage (0.1)'!EP38*(1-'invasiveness (0.1)'!$F$90)+'post-vaccine carriage (0.1)'!CR38)*MIN(1000, EXP('invasiveness (0.1)'!$D40+1.96*$L40))/1000*(100000/('post-vaccine carriage (0.1)'!CR$47+'post-vaccine carriage (0.1)'!EP$47))</f>
        <v>0.17379452402810067</v>
      </c>
      <c r="DS40" s="38">
        <f>('post-vaccine carriage (0.1)'!EQ38*(1-'invasiveness (0.1)'!$F$90)+'post-vaccine carriage (0.1)'!CS38)*MIN(1000, EXP('invasiveness (0.1)'!$D40+1.96*$L40))/1000*(100000/('post-vaccine carriage (0.1)'!CS$47+'post-vaccine carriage (0.1)'!EQ$47))</f>
        <v>0</v>
      </c>
      <c r="DT40" s="31">
        <f>('post-vaccine carriage (0.1)'!ER38*(1-'invasiveness (0.1)'!$F$90)+'post-vaccine carriage (0.1)'!CT38)*MIN(1000, EXP('invasiveness (0.1)'!$E40+1.96*$M40))/1000*(100000/('post-vaccine carriage (0.1)'!CT$47+'post-vaccine carriage (0.1)'!ER$47))</f>
        <v>0.67420551846661336</v>
      </c>
      <c r="DU40" s="31">
        <f>('post-vaccine carriage (0.1)'!ES38*(1-'invasiveness (0.1)'!$F$90)+'post-vaccine carriage (0.1)'!CU38)*MIN(1000, EXP('invasiveness (0.1)'!$E40+1.96*$M40))/1000*(100000/('post-vaccine carriage (0.1)'!CU$47+'post-vaccine carriage (0.1)'!ES$47))</f>
        <v>0.16858117593352476</v>
      </c>
      <c r="DV40" s="31">
        <f>('post-vaccine carriage (0.1)'!ET38*(1-'invasiveness (0.1)'!$F$90)+'post-vaccine carriage (0.1)'!CV38)*MIN(1000, EXP('invasiveness (0.1)'!$E40+1.96*$M40))/1000*(100000/('post-vaccine carriage (0.1)'!CV$47+'post-vaccine carriage (0.1)'!ET$47))</f>
        <v>0.16913431422995204</v>
      </c>
      <c r="DW40" s="31">
        <f>('post-vaccine carriage (0.1)'!EU38*(1-'invasiveness (0.1)'!$F$90)+'post-vaccine carriage (0.1)'!CW38)*MIN(1000, EXP('invasiveness (0.1)'!$E40+1.96*$M40))/1000*(100000/('post-vaccine carriage (0.1)'!CW$47+'post-vaccine carriage (0.1)'!EU$47))</f>
        <v>0.50661352514155866</v>
      </c>
      <c r="DX40" s="31">
        <f>('post-vaccine carriage (0.1)'!EV38*(1-'invasiveness (0.1)'!$F$90)+'post-vaccine carriage (0.1)'!CX38)*MIN(1000, EXP('invasiveness (0.1)'!$E40+1.96*$M40))/1000*(100000/('post-vaccine carriage (0.1)'!CX$47+'post-vaccine carriage (0.1)'!EV$47))</f>
        <v>0.33739240666798487</v>
      </c>
      <c r="DY40" s="31">
        <f>('post-vaccine carriage (0.1)'!EW38*(1-'invasiveness (0.1)'!$F$90)+'post-vaccine carriage (0.1)'!CY38)*MIN(1000, EXP('invasiveness (0.1)'!$E40+1.96*$M40))/1000*(100000/('post-vaccine carriage (0.1)'!CY$47+'post-vaccine carriage (0.1)'!EW$47))</f>
        <v>0.16911289017879938</v>
      </c>
      <c r="DZ40" s="31">
        <f>('post-vaccine carriage (0.1)'!EX38*(1-'invasiveness (0.1)'!$F$90)+'post-vaccine carriage (0.1)'!CZ38)*MIN(1000, EXP('invasiveness (0.1)'!$E40+1.96*$M40))/1000*(100000/('post-vaccine carriage (0.1)'!CZ$47+'post-vaccine carriage (0.1)'!EX$47))</f>
        <v>0.2537689836163371</v>
      </c>
      <c r="EA40" s="31">
        <f>('post-vaccine carriage (0.1)'!EY38*(1-'invasiveness (0.1)'!$F$90)+'post-vaccine carriage (0.1)'!DA38)*MIN(1000, EXP('invasiveness (0.1)'!$E40+1.96*$M40))/1000*(100000/('post-vaccine carriage (0.1)'!DA$47+'post-vaccine carriage (0.1)'!EY$47))</f>
        <v>0.25393309167786621</v>
      </c>
      <c r="EB40" s="31">
        <f>('post-vaccine carriage (0.1)'!EZ38*(1-'invasiveness (0.1)'!$F$90)+'post-vaccine carriage (0.1)'!DB38)*MIN(1000, EXP('invasiveness (0.1)'!$E40+1.96*$M40))/1000*(100000/('post-vaccine carriage (0.1)'!DB$47+'post-vaccine carriage (0.1)'!EZ$47))</f>
        <v>0.16958116842871016</v>
      </c>
      <c r="EC40" s="38">
        <f>('post-vaccine carriage (0.1)'!FA38*(1-'invasiveness (0.1)'!$F$90)+'post-vaccine carriage (0.1)'!DC38)*MIN(1000, EXP('invasiveness (0.1)'!$E40+1.96*$M40))/1000*(100000/('post-vaccine carriage (0.1)'!DC$47+'post-vaccine carriage (0.1)'!FA$47))</f>
        <v>8.5450500691599429E-2</v>
      </c>
      <c r="GE40" s="41">
        <f t="shared" si="18"/>
        <v>0.29734602109187286</v>
      </c>
      <c r="GF40" s="41">
        <f t="shared" si="18"/>
        <v>0</v>
      </c>
      <c r="GG40" s="41">
        <f t="shared" si="18"/>
        <v>0</v>
      </c>
      <c r="GH40" s="41">
        <f t="shared" si="18"/>
        <v>0</v>
      </c>
      <c r="GI40" s="41">
        <f t="shared" si="18"/>
        <v>0</v>
      </c>
      <c r="GJ40" s="41">
        <f t="shared" si="18"/>
        <v>9.8018364961957403E-3</v>
      </c>
      <c r="GK40" s="41">
        <f t="shared" si="18"/>
        <v>0.10879356826281086</v>
      </c>
      <c r="GL40" s="41">
        <f t="shared" si="18"/>
        <v>0</v>
      </c>
      <c r="GM40" s="41">
        <f t="shared" si="18"/>
        <v>0</v>
      </c>
      <c r="GN40" s="41">
        <f t="shared" si="18"/>
        <v>0</v>
      </c>
      <c r="GO40" s="41">
        <f t="shared" si="14"/>
        <v>4.6423962948436821E-2</v>
      </c>
      <c r="GP40" s="41">
        <f t="shared" si="14"/>
        <v>0</v>
      </c>
      <c r="GQ40" s="41">
        <f t="shared" si="14"/>
        <v>1.5542237905965641E-2</v>
      </c>
      <c r="GR40" s="41">
        <f t="shared" si="14"/>
        <v>3.1104452981476217E-2</v>
      </c>
      <c r="GS40" s="41">
        <f t="shared" si="14"/>
        <v>0</v>
      </c>
      <c r="GT40" s="41">
        <f t="shared" si="14"/>
        <v>1.7075989519018533E-2</v>
      </c>
      <c r="GU40" s="41">
        <f t="shared" si="14"/>
        <v>1.7099390301195252E-2</v>
      </c>
      <c r="GV40" s="41">
        <f t="shared" si="14"/>
        <v>1.5422057453958766E-2</v>
      </c>
      <c r="GW40" s="41">
        <f t="shared" si="14"/>
        <v>0</v>
      </c>
      <c r="GX40" s="41">
        <f t="shared" si="14"/>
        <v>0</v>
      </c>
      <c r="GY40" s="41">
        <f t="shared" si="14"/>
        <v>4.1979859087697489E-2</v>
      </c>
      <c r="GZ40" s="41">
        <f t="shared" si="20"/>
        <v>8.3994164303643828E-2</v>
      </c>
      <c r="HA40" s="41">
        <f t="shared" si="20"/>
        <v>0.12586351038869392</v>
      </c>
      <c r="HB40" s="41">
        <f t="shared" si="20"/>
        <v>0.12626388986602916</v>
      </c>
      <c r="HC40" s="41">
        <f t="shared" si="20"/>
        <v>0.16857437673092307</v>
      </c>
      <c r="HD40" s="41">
        <f t="shared" si="20"/>
        <v>0.12649656624461417</v>
      </c>
      <c r="HE40" s="41">
        <f t="shared" si="20"/>
        <v>0</v>
      </c>
      <c r="HF40" s="41">
        <f t="shared" si="20"/>
        <v>0.12694792686565148</v>
      </c>
      <c r="HG40" s="41">
        <f t="shared" si="20"/>
        <v>4.2270910685119303E-2</v>
      </c>
      <c r="HH40" s="41">
        <f t="shared" si="20"/>
        <v>0</v>
      </c>
      <c r="HI40" s="41">
        <f t="shared" si="20"/>
        <v>0.143225925737896</v>
      </c>
      <c r="HJ40" s="41">
        <f t="shared" si="20"/>
        <v>3.5812811262620758E-2</v>
      </c>
      <c r="HK40" s="41">
        <f t="shared" si="15"/>
        <v>3.5930318079751333E-2</v>
      </c>
      <c r="HL40" s="41">
        <f t="shared" si="15"/>
        <v>0.10762325306201384</v>
      </c>
      <c r="HM40" s="41">
        <f t="shared" si="15"/>
        <v>7.1674494584178905E-2</v>
      </c>
      <c r="HN40" s="41">
        <f t="shared" si="15"/>
        <v>3.5925766827239525E-2</v>
      </c>
      <c r="HO40" s="41">
        <f t="shared" si="15"/>
        <v>5.3909819196792441E-2</v>
      </c>
      <c r="HP40" s="41">
        <f t="shared" si="12"/>
        <v>5.3944681754854895E-2</v>
      </c>
      <c r="HQ40" s="41">
        <f t="shared" si="7"/>
        <v>3.6025246264902583E-2</v>
      </c>
      <c r="HR40" s="41">
        <f t="shared" si="7"/>
        <v>1.8152813542903556E-2</v>
      </c>
      <c r="HS40" s="41">
        <f t="shared" si="19"/>
        <v>0.49783173323859686</v>
      </c>
      <c r="HT40" s="41">
        <f t="shared" si="19"/>
        <v>0</v>
      </c>
      <c r="HU40" s="41">
        <f t="shared" si="19"/>
        <v>0</v>
      </c>
      <c r="HV40" s="41">
        <f t="shared" si="19"/>
        <v>0</v>
      </c>
      <c r="HW40" s="41">
        <f t="shared" si="19"/>
        <v>0</v>
      </c>
      <c r="HX40" s="41">
        <f t="shared" si="19"/>
        <v>1.6410729943195576E-2</v>
      </c>
      <c r="HY40" s="41">
        <f t="shared" si="19"/>
        <v>0.18214768926318442</v>
      </c>
      <c r="HZ40" s="41">
        <f t="shared" si="19"/>
        <v>0</v>
      </c>
      <c r="IA40" s="41">
        <f t="shared" si="19"/>
        <v>0</v>
      </c>
      <c r="IB40" s="41">
        <f t="shared" si="16"/>
        <v>0</v>
      </c>
      <c r="IC40" s="41">
        <f t="shared" si="16"/>
        <v>0.27571416884276173</v>
      </c>
      <c r="ID40" s="41">
        <f t="shared" si="16"/>
        <v>0</v>
      </c>
      <c r="IE40" s="41">
        <f t="shared" si="16"/>
        <v>9.2306105167268421E-2</v>
      </c>
      <c r="IF40" s="41">
        <f t="shared" si="16"/>
        <v>0.18473085571392922</v>
      </c>
      <c r="IG40" s="41">
        <f t="shared" si="16"/>
        <v>0</v>
      </c>
      <c r="IH40" s="41">
        <f t="shared" si="16"/>
        <v>0.10141513042807637</v>
      </c>
      <c r="II40" s="41">
        <f t="shared" si="16"/>
        <v>0.10155410880903214</v>
      </c>
      <c r="IJ40" s="41">
        <f t="shared" si="16"/>
        <v>9.159234763060517E-2</v>
      </c>
      <c r="IK40" s="41">
        <f t="shared" si="16"/>
        <v>0</v>
      </c>
      <c r="IL40" s="41">
        <f t="shared" si="16"/>
        <v>0</v>
      </c>
      <c r="IM40" s="41">
        <f t="shared" si="16"/>
        <v>0.10050712234565559</v>
      </c>
      <c r="IN40" s="41">
        <f t="shared" si="21"/>
        <v>0.2010967147448435</v>
      </c>
      <c r="IO40" s="41">
        <f t="shared" si="21"/>
        <v>0.30133924964024916</v>
      </c>
      <c r="IP40" s="41">
        <f t="shared" si="21"/>
        <v>0.30229782811068096</v>
      </c>
      <c r="IQ40" s="41">
        <f t="shared" si="21"/>
        <v>0.40359653116136285</v>
      </c>
      <c r="IR40" s="41">
        <f t="shared" si="21"/>
        <v>0.30285489604176991</v>
      </c>
      <c r="IS40" s="41">
        <f t="shared" si="21"/>
        <v>0</v>
      </c>
      <c r="IT40" s="41">
        <f t="shared" si="21"/>
        <v>0.30393553228368375</v>
      </c>
      <c r="IU40" s="41">
        <f t="shared" si="21"/>
        <v>0.10120395075686736</v>
      </c>
      <c r="IV40" s="41">
        <f t="shared" si="21"/>
        <v>0</v>
      </c>
      <c r="IW40" s="41">
        <f t="shared" si="21"/>
        <v>0.4677724219815127</v>
      </c>
      <c r="IX40" s="41">
        <f t="shared" si="21"/>
        <v>0.11696377856156839</v>
      </c>
      <c r="IY40" s="41">
        <f t="shared" si="17"/>
        <v>0.11734755299462107</v>
      </c>
      <c r="IZ40" s="41">
        <f t="shared" si="17"/>
        <v>0.35149495098028349</v>
      </c>
      <c r="JA40" s="41">
        <f t="shared" si="17"/>
        <v>0.23408717208990057</v>
      </c>
      <c r="JB40" s="41">
        <f t="shared" si="17"/>
        <v>0.11733268871359424</v>
      </c>
      <c r="JC40" s="41">
        <f t="shared" si="17"/>
        <v>0.17606817037033665</v>
      </c>
      <c r="JD40" s="41">
        <f t="shared" si="13"/>
        <v>0.17618203064484572</v>
      </c>
      <c r="JE40" s="41">
        <f t="shared" si="9"/>
        <v>0.11765758615973235</v>
      </c>
      <c r="JF40" s="41">
        <f t="shared" si="9"/>
        <v>5.9286651582075078E-2</v>
      </c>
    </row>
    <row r="41" spans="1:266" x14ac:dyDescent="0.25">
      <c r="A41" s="28" t="s">
        <v>27</v>
      </c>
      <c r="B41" s="97">
        <v>0.75656669499999996</v>
      </c>
      <c r="C41" s="97">
        <v>-8.8004229190000007</v>
      </c>
      <c r="D41" s="97">
        <v>6.1698030000000001E-2</v>
      </c>
      <c r="E41" s="26">
        <v>2.2947031230000001</v>
      </c>
      <c r="F41" s="97">
        <v>0.72215974000000005</v>
      </c>
      <c r="G41" s="97">
        <v>1.0041862E-2</v>
      </c>
      <c r="H41" s="97">
        <v>0.687052726</v>
      </c>
      <c r="I41" s="26">
        <v>2.687150919</v>
      </c>
      <c r="J41" s="97">
        <f t="shared" si="3"/>
        <v>1.1767477144154577</v>
      </c>
      <c r="K41" s="97">
        <f t="shared" si="3"/>
        <v>9.97913448760041</v>
      </c>
      <c r="L41" s="97">
        <f t="shared" si="3"/>
        <v>1.2064378845594761</v>
      </c>
      <c r="M41" s="26">
        <f t="shared" si="3"/>
        <v>0.61003390145318959</v>
      </c>
      <c r="N41" s="31">
        <f>('post-vaccine carriage (0.1)'!DN39*(1-'invasiveness (0.1)'!$F$90)+'post-vaccine carriage (0.1)'!BP39)*EXP('invasiveness (0.1)'!$B41)/1000*(100000/('post-vaccine carriage (0.1)'!BP$47+'post-vaccine carriage (0.1)'!DN$47))</f>
        <v>1.4280575353180697E-2</v>
      </c>
      <c r="O41" s="31">
        <f>('post-vaccine carriage (0.1)'!DO39*(1-'invasiveness (0.1)'!$F$90)+'post-vaccine carriage (0.1)'!BQ39)*EXP('invasiveness (0.1)'!$B41)/1000*(100000/('post-vaccine carriage (0.1)'!BQ$47+'post-vaccine carriage (0.1)'!DO$47))</f>
        <v>2.998117147141505E-2</v>
      </c>
      <c r="P41" s="31">
        <f>('post-vaccine carriage (0.1)'!DP39*(1-'invasiveness (0.1)'!$F$90)+'post-vaccine carriage (0.1)'!BR39)*EXP('invasiveness (0.1)'!$B41)/1000*(100000/('post-vaccine carriage (0.1)'!BR$47+'post-vaccine carriage (0.1)'!DP$47))</f>
        <v>5.1269202934744663E-2</v>
      </c>
      <c r="Q41" s="31">
        <f>('post-vaccine carriage (0.1)'!DQ39*(1-'invasiveness (0.1)'!$F$90)+'post-vaccine carriage (0.1)'!BS39)*EXP('invasiveness (0.1)'!$B41)/1000*(100000/('post-vaccine carriage (0.1)'!BS$47+'post-vaccine carriage (0.1)'!DQ$47))</f>
        <v>5.7022944988001697E-3</v>
      </c>
      <c r="R41" s="31">
        <f>('post-vaccine carriage (0.1)'!DR39*(1-'invasiveness (0.1)'!$F$90)+'post-vaccine carriage (0.1)'!BT39)*EXP('invasiveness (0.1)'!$B41)/1000*(100000/('post-vaccine carriage (0.1)'!BT$47+'post-vaccine carriage (0.1)'!DR$47))</f>
        <v>1.416476637996293E-3</v>
      </c>
      <c r="S41" s="31">
        <f>('post-vaccine carriage (0.1)'!DS39*(1-'invasiveness (0.1)'!$F$90)+'post-vaccine carriage (0.1)'!BU39)*EXP('invasiveness (0.1)'!$B41)/1000*(100000/('post-vaccine carriage (0.1)'!BU$47+'post-vaccine carriage (0.1)'!DS$47))</f>
        <v>4.2367568179500761E-3</v>
      </c>
      <c r="T41" s="31">
        <f>('post-vaccine carriage (0.1)'!DT39*(1-'invasiveness (0.1)'!$F$90)+'post-vaccine carriage (0.1)'!BV39)*EXP('invasiveness (0.1)'!$B41)/1000*(100000/('post-vaccine carriage (0.1)'!BV$47+'post-vaccine carriage (0.1)'!DT$47))</f>
        <v>0</v>
      </c>
      <c r="U41" s="31">
        <f>('post-vaccine carriage (0.1)'!DU39*(1-'invasiveness (0.1)'!$F$90)+'post-vaccine carriage (0.1)'!BW39)*EXP('invasiveness (0.1)'!$B41)/1000*(100000/('post-vaccine carriage (0.1)'!BW$47+'post-vaccine carriage (0.1)'!DU$47))</f>
        <v>0</v>
      </c>
      <c r="V41" s="31">
        <f>('post-vaccine carriage (0.1)'!DV39*(1-'invasiveness (0.1)'!$F$90)+'post-vaccine carriage (0.1)'!BX39)*EXP('invasiveness (0.1)'!$B41)/1000*(100000/('post-vaccine carriage (0.1)'!BX$47+'post-vaccine carriage (0.1)'!DV$47))</f>
        <v>5.7945546001403761E-3</v>
      </c>
      <c r="W41" s="38">
        <f>('post-vaccine carriage (0.1)'!DW39*(1-'invasiveness (0.1)'!$F$90)+'post-vaccine carriage (0.1)'!BY39)*EXP('invasiveness (0.1)'!$B41)/1000*(100000/('post-vaccine carriage (0.1)'!BY$47+'post-vaccine carriage (0.1)'!DW$47))</f>
        <v>2.8943259140259739E-3</v>
      </c>
      <c r="X41" s="31">
        <f>('post-vaccine carriage (0.1)'!DX39*(1-'invasiveness (0.1)'!$F$90)+'post-vaccine carriage (0.1)'!BZ39)*EXP('invasiveness (0.1)'!$C41)/1000*(100000/('post-vaccine carriage (0.1)'!BZ$47+'post-vaccine carriage (0.1)'!DX$47))</f>
        <v>1.9269643265415678E-6</v>
      </c>
      <c r="Y41" s="31">
        <f>('post-vaccine carriage (0.1)'!DY39*(1-'invasiveness (0.1)'!$F$90)+'post-vaccine carriage (0.1)'!CA39)*EXP('invasiveness (0.1)'!$C41)/1000*(100000/('post-vaccine carriage (0.1)'!CA$47+'post-vaccine carriage (0.1)'!DY$47))</f>
        <v>3.2235631299162426E-6</v>
      </c>
      <c r="Z41" s="31">
        <f>('post-vaccine carriage (0.1)'!DZ39*(1-'invasiveness (0.1)'!$F$90)+'post-vaccine carriage (0.1)'!CB39)*EXP('invasiveness (0.1)'!$C41)/1000*(100000/('post-vaccine carriage (0.1)'!CB$47+'post-vaccine carriage (0.1)'!DZ$47))</f>
        <v>4.5158868972211362E-6</v>
      </c>
      <c r="AA41" s="31">
        <f>('post-vaccine carriage (0.1)'!EA39*(1-'invasiveness (0.1)'!$F$90)+'post-vaccine carriage (0.1)'!CC39)*EXP('invasiveness (0.1)'!$C41)/1000*(100000/('post-vaccine carriage (0.1)'!CC$47+'post-vaccine carriage (0.1)'!EA$47))</f>
        <v>1.9366239163532798E-6</v>
      </c>
      <c r="AB41" s="31">
        <f>('post-vaccine carriage (0.1)'!EB39*(1-'invasiveness (0.1)'!$F$90)+'post-vaccine carriage (0.1)'!CD39)*EXP('invasiveness (0.1)'!$C41)/1000*(100000/('post-vaccine carriage (0.1)'!CD$47+'post-vaccine carriage (0.1)'!EB$47))</f>
        <v>2.5751040966037462E-6</v>
      </c>
      <c r="AC41" s="31">
        <f>('post-vaccine carriage (0.1)'!EC39*(1-'invasiveness (0.1)'!$F$90)+'post-vaccine carriage (0.1)'!CE39)*EXP('invasiveness (0.1)'!$C41)/1000*(100000/('post-vaccine carriage (0.1)'!CE$47+'post-vaccine carriage (0.1)'!EC$47))</f>
        <v>3.2862063786967215E-6</v>
      </c>
      <c r="AD41" s="31">
        <f>('post-vaccine carriage (0.1)'!ED39*(1-'invasiveness (0.1)'!$F$90)+'post-vaccine carriage (0.1)'!CF39)*EXP('invasiveness (0.1)'!$C41)/1000*(100000/('post-vaccine carriage (0.1)'!CF$47+'post-vaccine carriage (0.1)'!ED$47))</f>
        <v>1.3549981390681293E-6</v>
      </c>
      <c r="AE41" s="31">
        <f>('post-vaccine carriage (0.1)'!EE39*(1-'invasiveness (0.1)'!$F$90)+'post-vaccine carriage (0.1)'!CG39)*EXP('invasiveness (0.1)'!$C41)/1000*(100000/('post-vaccine carriage (0.1)'!CG$47+'post-vaccine carriage (0.1)'!EE$47))</f>
        <v>7.6816590402660583E-7</v>
      </c>
      <c r="AF41" s="31">
        <f>('post-vaccine carriage (0.1)'!EF39*(1-'invasiveness (0.1)'!$F$90)+'post-vaccine carriage (0.1)'!CH39)*EXP('invasiveness (0.1)'!$C41)/1000*(100000/('post-vaccine carriage (0.1)'!CH$47+'post-vaccine carriage (0.1)'!EF$47))</f>
        <v>4.4794452531152943E-7</v>
      </c>
      <c r="AG41" s="38">
        <f>('post-vaccine carriage (0.1)'!EG39*(1-'invasiveness (0.1)'!$F$90)+'post-vaccine carriage (0.1)'!CI39)*EXP('invasiveness (0.1)'!$C41)/1000*(100000/('post-vaccine carriage (0.1)'!CI$47+'post-vaccine carriage (0.1)'!EG$47))</f>
        <v>6.4051923943495781E-8</v>
      </c>
      <c r="AH41" s="31">
        <f>('post-vaccine carriage (0.1)'!EH39*(1-'invasiveness (0.1)'!$F$90)+'post-vaccine carriage (0.1)'!CJ39)*EXP('invasiveness (0.1)'!$D41)/1000*(100000/('post-vaccine carriage (0.1)'!CJ$47+'post-vaccine carriage (0.1)'!EH$47))</f>
        <v>4.5915869135466671E-3</v>
      </c>
      <c r="AI41" s="31">
        <f>('post-vaccine carriage (0.1)'!EI39*(1-'invasiveness (0.1)'!$F$90)+'post-vaccine carriage (0.1)'!CK39)*EXP('invasiveness (0.1)'!$D41)/1000*(100000/('post-vaccine carriage (0.1)'!CK$47+'post-vaccine carriage (0.1)'!EI$47))</f>
        <v>2.5264088863885342E-2</v>
      </c>
      <c r="AJ41" s="31">
        <f>('post-vaccine carriage (0.1)'!EJ39*(1-'invasiveness (0.1)'!$F$90)+'post-vaccine carriage (0.1)'!CL39)*EXP('invasiveness (0.1)'!$D41)/1000*(100000/('post-vaccine carriage (0.1)'!CL$47+'post-vaccine carriage (0.1)'!EJ$47))</f>
        <v>3.9004915753251761E-2</v>
      </c>
      <c r="AK41" s="31">
        <f>('post-vaccine carriage (0.1)'!EK39*(1-'invasiveness (0.1)'!$F$90)+'post-vaccine carriage (0.1)'!CM39)*EXP('invasiveness (0.1)'!$D41)/1000*(100000/('post-vaccine carriage (0.1)'!CM$47+'post-vaccine carriage (0.1)'!EK$47))</f>
        <v>2.7620465478515994E-2</v>
      </c>
      <c r="AL41" s="31">
        <f>('post-vaccine carriage (0.1)'!EL39*(1-'invasiveness (0.1)'!$F$90)+'post-vaccine carriage (0.1)'!CN39)*EXP('invasiveness (0.1)'!$D41)/1000*(100000/('post-vaccine carriage (0.1)'!CN$47+'post-vaccine carriage (0.1)'!EL$47))</f>
        <v>2.0742730177048255E-2</v>
      </c>
      <c r="AM41" s="31">
        <f>('post-vaccine carriage (0.1)'!EM39*(1-'invasiveness (0.1)'!$F$90)+'post-vaccine carriage (0.1)'!CO39)*EXP('invasiveness (0.1)'!$D41)/1000*(100000/('post-vaccine carriage (0.1)'!CO$47+'post-vaccine carriage (0.1)'!EM$47))</f>
        <v>2.3059469898172081E-2</v>
      </c>
      <c r="AN41" s="31">
        <f>('post-vaccine carriage (0.1)'!EN39*(1-'invasiveness (0.1)'!$F$90)+'post-vaccine carriage (0.1)'!CP39)*EXP('invasiveness (0.1)'!$D41)/1000*(100000/('post-vaccine carriage (0.1)'!CP$47+'post-vaccine carriage (0.1)'!EN$47))</f>
        <v>1.1544250982494198E-2</v>
      </c>
      <c r="AO41" s="31">
        <f>('post-vaccine carriage (0.1)'!EO39*(1-'invasiveness (0.1)'!$F$90)+'post-vaccine carriage (0.1)'!CQ39)*EXP('invasiveness (0.1)'!$D41)/1000*(100000/('post-vaccine carriage (0.1)'!CQ$47+'post-vaccine carriage (0.1)'!EO$47))</f>
        <v>6.9425249675150267E-3</v>
      </c>
      <c r="AP41" s="31">
        <f>('post-vaccine carriage (0.1)'!EP39*(1-'invasiveness (0.1)'!$F$90)+'post-vaccine carriage (0.1)'!CR39)*EXP('invasiveness (0.1)'!$D41)/1000*(100000/('post-vaccine carriage (0.1)'!CR$47+'post-vaccine carriage (0.1)'!EP$47))</f>
        <v>1.8493683832528491E-2</v>
      </c>
      <c r="AQ41" s="38">
        <f>('post-vaccine carriage (0.1)'!EQ39*(1-'invasiveness (0.1)'!$F$90)+'post-vaccine carriage (0.1)'!CS39)*EXP('invasiveness (0.1)'!$D41)/1000*(100000/('post-vaccine carriage (0.1)'!CS$47+'post-vaccine carriage (0.1)'!EQ$47))</f>
        <v>9.3109914520338362E-4</v>
      </c>
      <c r="AR41" s="31">
        <f>('post-vaccine carriage (0.1)'!ER39*(1-'invasiveness (0.1)'!$F$90)+'post-vaccine carriage (0.1)'!CT39)*EXP('invasiveness (0.1)'!$E41)/1000*(100000/('post-vaccine carriage (0.1)'!CT$47+'post-vaccine carriage (0.1)'!ER$47))</f>
        <v>0.11273139544144832</v>
      </c>
      <c r="AS41" s="31">
        <f>('post-vaccine carriage (0.1)'!ES39*(1-'invasiveness (0.1)'!$F$90)+'post-vaccine carriage (0.1)'!CU39)*EXP('invasiveness (0.1)'!$E41)/1000*(100000/('post-vaccine carriage (0.1)'!CU$47+'post-vaccine carriage (0.1)'!ES$47))</f>
        <v>0.1252792488515925</v>
      </c>
      <c r="AT41" s="31">
        <f>('post-vaccine carriage (0.1)'!ET39*(1-'invasiveness (0.1)'!$F$90)+'post-vaccine carriage (0.1)'!CV39)*EXP('invasiveness (0.1)'!$E41)/1000*(100000/('post-vaccine carriage (0.1)'!CV$47+'post-vaccine carriage (0.1)'!ET$47))</f>
        <v>0.40220898399926497</v>
      </c>
      <c r="AU41" s="31">
        <f>('post-vaccine carriage (0.1)'!EU39*(1-'invasiveness (0.1)'!$F$90)+'post-vaccine carriage (0.1)'!CW39)*EXP('invasiveness (0.1)'!$E41)/1000*(100000/('post-vaccine carriage (0.1)'!CW$47+'post-vaccine carriage (0.1)'!EU$47))</f>
        <v>0.27608846871531528</v>
      </c>
      <c r="AV41" s="31">
        <f>('post-vaccine carriage (0.1)'!EV39*(1-'invasiveness (0.1)'!$F$90)+'post-vaccine carriage (0.1)'!CX39)*EXP('invasiveness (0.1)'!$E41)/1000*(100000/('post-vaccine carriage (0.1)'!CX$47+'post-vaccine carriage (0.1)'!EV$47))</f>
        <v>0.16297414926071729</v>
      </c>
      <c r="AW41" s="31">
        <f>('post-vaccine carriage (0.1)'!EW39*(1-'invasiveness (0.1)'!$F$90)+'post-vaccine carriage (0.1)'!CY39)*EXP('invasiveness (0.1)'!$E41)/1000*(100000/('post-vaccine carriage (0.1)'!CY$47+'post-vaccine carriage (0.1)'!EW$47))</f>
        <v>8.7972070516065509E-2</v>
      </c>
      <c r="AX41" s="31">
        <f>('post-vaccine carriage (0.1)'!EX39*(1-'invasiveness (0.1)'!$F$90)+'post-vaccine carriage (0.1)'!CZ39)*EXP('invasiveness (0.1)'!$E41)/1000*(100000/('post-vaccine carriage (0.1)'!CZ$47+'post-vaccine carriage (0.1)'!EX$47))</f>
        <v>0.10057900386797813</v>
      </c>
      <c r="AY41" s="31">
        <f>('post-vaccine carriage (0.1)'!EY39*(1-'invasiveness (0.1)'!$F$90)+'post-vaccine carriage (0.1)'!DA39)*EXP('invasiveness (0.1)'!$E41)/1000*(100000/('post-vaccine carriage (0.1)'!DA$47+'post-vaccine carriage (0.1)'!EY$47))</f>
        <v>7.5483034942193147E-2</v>
      </c>
      <c r="AZ41" s="31">
        <f>('post-vaccine carriage (0.1)'!EZ39*(1-'invasiveness (0.1)'!$F$90)+'post-vaccine carriage (0.1)'!DB39)*EXP('invasiveness (0.1)'!$E41)/1000*(100000/('post-vaccine carriage (0.1)'!DB$47+'post-vaccine carriage (0.1)'!EZ$47))</f>
        <v>0.18903357343261357</v>
      </c>
      <c r="BA41" s="38">
        <f>('post-vaccine carriage (0.1)'!FA39*(1-'invasiveness (0.1)'!$F$90)+'post-vaccine carriage (0.1)'!DC39)*EXP('invasiveness (0.1)'!$E41)/1000*(100000/('post-vaccine carriage (0.1)'!DC$47+'post-vaccine carriage (0.1)'!FA$47))</f>
        <v>9.0172273170626302E-2</v>
      </c>
      <c r="BB41" s="31">
        <f>('post-vaccine carriage (0.1)'!DN39*(1-'invasiveness (0.1)'!$F$90)+'post-vaccine carriage (0.1)'!BP39)*EXP('invasiveness (0.1)'!$B41-1.96*$J41)/1000*(100000/('post-vaccine carriage (0.1)'!BP$47+'post-vaccine carriage (0.1)'!DN$47))</f>
        <v>1.4225837018875312E-3</v>
      </c>
      <c r="BC41" s="31">
        <f>('post-vaccine carriage (0.1)'!DO39*(1-'invasiveness (0.1)'!$F$90)+'post-vaccine carriage (0.1)'!BQ39)*EXP('invasiveness (0.1)'!$B41-1.96*$J41)/1000*(100000/('post-vaccine carriage (0.1)'!BQ$47+'post-vaccine carriage (0.1)'!DO$47))</f>
        <v>2.9866251774814455E-3</v>
      </c>
      <c r="BD41" s="31">
        <f>('post-vaccine carriage (0.1)'!DP39*(1-'invasiveness (0.1)'!$F$90)+'post-vaccine carriage (0.1)'!BR39)*EXP('invasiveness (0.1)'!$B41-1.96*$J41)/1000*(100000/('post-vaccine carriage (0.1)'!BR$47+'post-vaccine carriage (0.1)'!DP$47))</f>
        <v>5.1072684888349039E-3</v>
      </c>
      <c r="BE41" s="31">
        <f>('post-vaccine carriage (0.1)'!DQ39*(1-'invasiveness (0.1)'!$F$90)+'post-vaccine carriage (0.1)'!BS39)*EXP('invasiveness (0.1)'!$B41-1.96*$J41)/1000*(100000/('post-vaccine carriage (0.1)'!BS$47+'post-vaccine carriage (0.1)'!DQ$47))</f>
        <v>5.6804372490141121E-4</v>
      </c>
      <c r="BF41" s="31">
        <f>('post-vaccine carriage (0.1)'!DR39*(1-'invasiveness (0.1)'!$F$90)+'post-vaccine carriage (0.1)'!BT39)*EXP('invasiveness (0.1)'!$B41-1.96*$J41)/1000*(100000/('post-vaccine carriage (0.1)'!BT$47+'post-vaccine carriage (0.1)'!DR$47))</f>
        <v>1.4110471948661086E-4</v>
      </c>
      <c r="BG41" s="31">
        <f>('post-vaccine carriage (0.1)'!DS39*(1-'invasiveness (0.1)'!$F$90)+'post-vaccine carriage (0.1)'!BU39)*EXP('invasiveness (0.1)'!$B41-1.96*$J41)/1000*(100000/('post-vaccine carriage (0.1)'!BU$47+'post-vaccine carriage (0.1)'!DS$47))</f>
        <v>4.220517065325549E-4</v>
      </c>
      <c r="BH41" s="31">
        <f>('post-vaccine carriage (0.1)'!DT39*(1-'invasiveness (0.1)'!$F$90)+'post-vaccine carriage (0.1)'!BV39)*EXP('invasiveness (0.1)'!$B41-1.96*$J41)/1000*(100000/('post-vaccine carriage (0.1)'!BV$47+'post-vaccine carriage (0.1)'!DT$47))</f>
        <v>0</v>
      </c>
      <c r="BI41" s="31">
        <f>('post-vaccine carriage (0.1)'!DU39*(1-'invasiveness (0.1)'!$F$90)+'post-vaccine carriage (0.1)'!BW39)*EXP('invasiveness (0.1)'!$B41-1.96*$J41)/1000*(100000/('post-vaccine carriage (0.1)'!BW$47+'post-vaccine carriage (0.1)'!DU$47))</f>
        <v>0</v>
      </c>
      <c r="BJ41" s="31">
        <f>('post-vaccine carriage (0.1)'!DV39*(1-'invasiveness (0.1)'!$F$90)+'post-vaccine carriage (0.1)'!BX39)*EXP('invasiveness (0.1)'!$B41-1.96*$J41)/1000*(100000/('post-vaccine carriage (0.1)'!BX$47+'post-vaccine carriage (0.1)'!DV$47))</f>
        <v>5.7723437116426201E-4</v>
      </c>
      <c r="BK41" s="38">
        <f>('post-vaccine carriage (0.1)'!DW39*(1-'invasiveness (0.1)'!$F$90)+'post-vaccine carriage (0.1)'!BY39)*EXP('invasiveness (0.1)'!$B41-1.96*$J41)/1000*(100000/('post-vaccine carriage (0.1)'!BY$47+'post-vaccine carriage (0.1)'!DW$47))</f>
        <v>2.8832317826235296E-4</v>
      </c>
      <c r="BL41" s="31">
        <f>('post-vaccine carriage (0.1)'!DX39*(1-'invasiveness (0.1)'!$F$90)+'post-vaccine carriage (0.1)'!BZ39)*EXP('invasiveness (0.1)'!$C41-1.96*$K41)/1000*(100000/('post-vaccine carriage (0.1)'!BZ$47+'post-vaccine carriage (0.1)'!DX$47))</f>
        <v>6.1725257754278333E-15</v>
      </c>
      <c r="BM41" s="31">
        <f>('post-vaccine carriage (0.1)'!DY39*(1-'invasiveness (0.1)'!$F$90)+'post-vaccine carriage (0.1)'!CA39)*EXP('invasiveness (0.1)'!$C41-1.96*$K41)/1000*(100000/('post-vaccine carriage (0.1)'!CA$47+'post-vaccine carriage (0.1)'!DY$47))</f>
        <v>1.0325840615761712E-14</v>
      </c>
      <c r="BN41" s="31">
        <f>('post-vaccine carriage (0.1)'!DZ39*(1-'invasiveness (0.1)'!$F$90)+'post-vaccine carriage (0.1)'!CB39)*EXP('invasiveness (0.1)'!$C41-1.96*$K41)/1000*(100000/('post-vaccine carriage (0.1)'!CB$47+'post-vaccine carriage (0.1)'!DZ$47))</f>
        <v>1.4465461497173695E-14</v>
      </c>
      <c r="BO41" s="31">
        <f>('post-vaccine carriage (0.1)'!EA39*(1-'invasiveness (0.1)'!$F$90)+'post-vaccine carriage (0.1)'!CC39)*EXP('invasiveness (0.1)'!$C41-1.96*$K41)/1000*(100000/('post-vaccine carriage (0.1)'!CC$47+'post-vaccine carriage (0.1)'!EA$47))</f>
        <v>6.2034677426825493E-15</v>
      </c>
      <c r="BP41" s="31">
        <f>('post-vaccine carriage (0.1)'!EB39*(1-'invasiveness (0.1)'!$F$90)+'post-vaccine carriage (0.1)'!CD39)*EXP('invasiveness (0.1)'!$C41-1.96*$K41)/1000*(100000/('post-vaccine carriage (0.1)'!CD$47+'post-vaccine carriage (0.1)'!EB$47))</f>
        <v>8.2486718574722676E-15</v>
      </c>
      <c r="BQ41" s="31">
        <f>('post-vaccine carriage (0.1)'!EC39*(1-'invasiveness (0.1)'!$F$90)+'post-vaccine carriage (0.1)'!CE39)*EXP('invasiveness (0.1)'!$C41-1.96*$K41)/1000*(100000/('post-vaccine carriage (0.1)'!CE$47+'post-vaccine carriage (0.1)'!EC$47))</f>
        <v>1.0526501864352659E-14</v>
      </c>
      <c r="BR41" s="31">
        <f>('post-vaccine carriage (0.1)'!ED39*(1-'invasiveness (0.1)'!$F$90)+'post-vaccine carriage (0.1)'!CF39)*EXP('invasiveness (0.1)'!$C41-1.96*$K41)/1000*(100000/('post-vaccine carriage (0.1)'!CF$47+'post-vaccine carriage (0.1)'!ED$47))</f>
        <v>4.3403818243307566E-15</v>
      </c>
      <c r="BS41" s="31">
        <f>('post-vaccine carriage (0.1)'!EE39*(1-'invasiveness (0.1)'!$F$90)+'post-vaccine carriage (0.1)'!CG39)*EXP('invasiveness (0.1)'!$C41-1.96*$K41)/1000*(100000/('post-vaccine carriage (0.1)'!CG$47+'post-vaccine carriage (0.1)'!EE$47))</f>
        <v>2.4606183815135433E-15</v>
      </c>
      <c r="BT41" s="31">
        <f>('post-vaccine carriage (0.1)'!EF39*(1-'invasiveness (0.1)'!$F$90)+'post-vaccine carriage (0.1)'!CH39)*EXP('invasiveness (0.1)'!$C41-1.96*$K41)/1000*(100000/('post-vaccine carriage (0.1)'!CH$47+'post-vaccine carriage (0.1)'!EF$47))</f>
        <v>1.4348730230048483E-15</v>
      </c>
      <c r="BU41" s="38">
        <f>('post-vaccine carriage (0.1)'!EG39*(1-'invasiveness (0.1)'!$F$90)+'post-vaccine carriage (0.1)'!CI39)*EXP('invasiveness (0.1)'!$C41-1.96*$K41)/1000*(100000/('post-vaccine carriage (0.1)'!CI$47+'post-vaccine carriage (0.1)'!EG$47))</f>
        <v>2.0517357070981691E-16</v>
      </c>
      <c r="BV41" s="31">
        <f>('post-vaccine carriage (0.1)'!EH39*(1-'invasiveness (0.1)'!$F$90)+'post-vaccine carriage (0.1)'!CJ39)*EXP('invasiveness (0.1)'!$D41-1.96*$L41)/1000*(100000/('post-vaccine carriage (0.1)'!CJ$47+'post-vaccine carriage (0.1)'!EH$47))</f>
        <v>4.3154108586553297E-4</v>
      </c>
      <c r="BW41" s="31">
        <f>('post-vaccine carriage (0.1)'!EI39*(1-'invasiveness (0.1)'!$F$90)+'post-vaccine carriage (0.1)'!CK39)*EXP('invasiveness (0.1)'!$D41-1.96*$L41)/1000*(100000/('post-vaccine carriage (0.1)'!CK$47+'post-vaccine carriage (0.1)'!EI$47))</f>
        <v>2.3744497375315968E-3</v>
      </c>
      <c r="BX41" s="31">
        <f>('post-vaccine carriage (0.1)'!EJ39*(1-'invasiveness (0.1)'!$F$90)+'post-vaccine carriage (0.1)'!CL39)*EXP('invasiveness (0.1)'!$D41-1.96*$L41)/1000*(100000/('post-vaccine carriage (0.1)'!CL$47+'post-vaccine carriage (0.1)'!EJ$47))</f>
        <v>3.6658837162793089E-3</v>
      </c>
      <c r="BY41" s="31">
        <f>('post-vaccine carriage (0.1)'!EK39*(1-'invasiveness (0.1)'!$F$90)+'post-vaccine carriage (0.1)'!CM39)*EXP('invasiveness (0.1)'!$D41-1.96*$L41)/1000*(100000/('post-vaccine carriage (0.1)'!CM$47+'post-vaccine carriage (0.1)'!EK$47))</f>
        <v>2.5959141989764524E-3</v>
      </c>
      <c r="BZ41" s="31">
        <f>('post-vaccine carriage (0.1)'!EL39*(1-'invasiveness (0.1)'!$F$90)+'post-vaccine carriage (0.1)'!CN39)*EXP('invasiveness (0.1)'!$D41-1.96*$L41)/1000*(100000/('post-vaccine carriage (0.1)'!CN$47+'post-vaccine carriage (0.1)'!EL$47))</f>
        <v>1.949509063633275E-3</v>
      </c>
      <c r="CA41" s="31">
        <f>('post-vaccine carriage (0.1)'!EM39*(1-'invasiveness (0.1)'!$F$90)+'post-vaccine carriage (0.1)'!CO39)*EXP('invasiveness (0.1)'!$D41-1.96*$L41)/1000*(100000/('post-vaccine carriage (0.1)'!CO$47+'post-vaccine carriage (0.1)'!EM$47))</f>
        <v>2.1672482448239759E-3</v>
      </c>
      <c r="CB41" s="31">
        <f>('post-vaccine carriage (0.1)'!EN39*(1-'invasiveness (0.1)'!$F$90)+'post-vaccine carriage (0.1)'!CP39)*EXP('invasiveness (0.1)'!$D41-1.96*$L41)/1000*(100000/('post-vaccine carriage (0.1)'!CP$47+'post-vaccine carriage (0.1)'!EN$47))</f>
        <v>1.0849884143087469E-3</v>
      </c>
      <c r="CC41" s="31">
        <f>('post-vaccine carriage (0.1)'!EO39*(1-'invasiveness (0.1)'!$F$90)+'post-vaccine carriage (0.1)'!CQ39)*EXP('invasiveness (0.1)'!$D41-1.96*$L41)/1000*(100000/('post-vaccine carriage (0.1)'!CQ$47+'post-vaccine carriage (0.1)'!EO$47))</f>
        <v>6.5249440325105981E-4</v>
      </c>
      <c r="CD41" s="31">
        <f>('post-vaccine carriage (0.1)'!EP39*(1-'invasiveness (0.1)'!$F$90)+'post-vaccine carriage (0.1)'!CR39)*EXP('invasiveness (0.1)'!$D41-1.96*$L41)/1000*(100000/('post-vaccine carriage (0.1)'!CR$47+'post-vaccine carriage (0.1)'!EP$47))</f>
        <v>1.7381320560866003E-3</v>
      </c>
      <c r="CE41" s="38">
        <f>('post-vaccine carriage (0.1)'!EQ39*(1-'invasiveness (0.1)'!$F$90)+'post-vaccine carriage (0.1)'!CS39)*EXP('invasiveness (0.1)'!$D41-1.96*$L41)/1000*(100000/('post-vaccine carriage (0.1)'!CS$47+'post-vaccine carriage (0.1)'!EQ$47))</f>
        <v>8.7509513319692476E-5</v>
      </c>
      <c r="CF41" s="31">
        <f>('post-vaccine carriage (0.1)'!ER39*(1-'invasiveness (0.1)'!$F$90)+'post-vaccine carriage (0.1)'!CT39)*EXP('invasiveness (0.1)'!$E41-1.96*$M41)/1000*(100000/('post-vaccine carriage (0.1)'!CT$47+'post-vaccine carriage (0.1)'!ER$47))</f>
        <v>3.4101504745440769E-2</v>
      </c>
      <c r="CG41" s="31">
        <f>('post-vaccine carriage (0.1)'!ES39*(1-'invasiveness (0.1)'!$F$90)+'post-vaccine carriage (0.1)'!CU39)*EXP('invasiveness (0.1)'!$E41-1.96*$M41)/1000*(100000/('post-vaccine carriage (0.1)'!CU$47+'post-vaccine carriage (0.1)'!ES$47))</f>
        <v>3.7897259077545827E-2</v>
      </c>
      <c r="CH41" s="31">
        <f>('post-vaccine carriage (0.1)'!ET39*(1-'invasiveness (0.1)'!$F$90)+'post-vaccine carriage (0.1)'!CV39)*EXP('invasiveness (0.1)'!$E41-1.96*$M41)/1000*(100000/('post-vaccine carriage (0.1)'!CV$47+'post-vaccine carriage (0.1)'!ET$47))</f>
        <v>0.12166913682563056</v>
      </c>
      <c r="CI41" s="31">
        <f>('post-vaccine carriage (0.1)'!EU39*(1-'invasiveness (0.1)'!$F$90)+'post-vaccine carriage (0.1)'!CW39)*EXP('invasiveness (0.1)'!$E41-1.96*$M41)/1000*(100000/('post-vaccine carriage (0.1)'!CW$47+'post-vaccine carriage (0.1)'!EU$47))</f>
        <v>8.3517392729755391E-2</v>
      </c>
      <c r="CJ41" s="31">
        <f>('post-vaccine carriage (0.1)'!EV39*(1-'invasiveness (0.1)'!$F$90)+'post-vaccine carriage (0.1)'!CX39)*EXP('invasiveness (0.1)'!$E41-1.96*$M41)/1000*(100000/('post-vaccine carriage (0.1)'!CX$47+'post-vaccine carriage (0.1)'!EV$47))</f>
        <v>4.9300052595242852E-2</v>
      </c>
      <c r="CK41" s="31">
        <f>('post-vaccine carriage (0.1)'!EW39*(1-'invasiveness (0.1)'!$F$90)+'post-vaccine carriage (0.1)'!CY39)*EXP('invasiveness (0.1)'!$E41-1.96*$M41)/1000*(100000/('post-vaccine carriage (0.1)'!CY$47+'post-vaccine carriage (0.1)'!EW$47))</f>
        <v>2.6611752373171142E-2</v>
      </c>
      <c r="CL41" s="31">
        <f>('post-vaccine carriage (0.1)'!EX39*(1-'invasiveness (0.1)'!$F$90)+'post-vaccine carriage (0.1)'!CZ39)*EXP('invasiveness (0.1)'!$E41-1.96*$M41)/1000*(100000/('post-vaccine carriage (0.1)'!CZ$47+'post-vaccine carriage (0.1)'!EX$47))</f>
        <v>3.0425378522676214E-2</v>
      </c>
      <c r="CM41" s="31">
        <f>('post-vaccine carriage (0.1)'!EY39*(1-'invasiveness (0.1)'!$F$90)+'post-vaccine carriage (0.1)'!DA39)*EXP('invasiveness (0.1)'!$E41-1.96*$M41)/1000*(100000/('post-vaccine carriage (0.1)'!DA$47+'post-vaccine carriage (0.1)'!EY$47))</f>
        <v>2.2833790570954363E-2</v>
      </c>
      <c r="CN41" s="31">
        <f>('post-vaccine carriage (0.1)'!EZ39*(1-'invasiveness (0.1)'!$F$90)+'post-vaccine carriage (0.1)'!DB39)*EXP('invasiveness (0.1)'!$E41-1.96*$M41)/1000*(100000/('post-vaccine carriage (0.1)'!DB$47+'post-vaccine carriage (0.1)'!EZ$47))</f>
        <v>5.7183087960692033E-2</v>
      </c>
      <c r="CO41" s="38">
        <f>('post-vaccine carriage (0.1)'!FA39*(1-'invasiveness (0.1)'!$F$90)+'post-vaccine carriage (0.1)'!DC39)*EXP('invasiveness (0.1)'!$E41-1.96*$M41)/1000*(100000/('post-vaccine carriage (0.1)'!DC$47+'post-vaccine carriage (0.1)'!FA$47))</f>
        <v>2.7277318704286121E-2</v>
      </c>
      <c r="CP41" s="31">
        <f>('post-vaccine carriage (0.1)'!DN39*(1-'invasiveness (0.1)'!$F$90)+'post-vaccine carriage (0.1)'!BP39)*MIN(1000, EXP('invasiveness (0.1)'!$B41+1.96*$J41))/1000*(100000/('post-vaccine carriage (0.1)'!BP$47+'post-vaccine carriage (0.1)'!DN$47))</f>
        <v>0.14335524310259179</v>
      </c>
      <c r="CQ41" s="31">
        <f>('post-vaccine carriage (0.1)'!DO39*(1-'invasiveness (0.1)'!$F$90)+'post-vaccine carriage (0.1)'!BQ39)*MIN(1000, EXP('invasiveness (0.1)'!$B41+1.96*$J41))/1000*(100000/('post-vaccine carriage (0.1)'!BQ$47+'post-vaccine carriage (0.1)'!DO$47))</f>
        <v>0.30096533357305627</v>
      </c>
      <c r="CR41" s="31">
        <f>('post-vaccine carriage (0.1)'!DP39*(1-'invasiveness (0.1)'!$F$90)+'post-vaccine carriage (0.1)'!BR39)*MIN(1000, EXP('invasiveness (0.1)'!$B41+1.96*$J41))/1000*(100000/('post-vaccine carriage (0.1)'!BR$47+'post-vaccine carriage (0.1)'!DP$47))</f>
        <v>0.51466477145470479</v>
      </c>
      <c r="CS41" s="31">
        <f>('post-vaccine carriage (0.1)'!DQ39*(1-'invasiveness (0.1)'!$F$90)+'post-vaccine carriage (0.1)'!BS39)*MIN(1000, EXP('invasiveness (0.1)'!$B41+1.96*$J41))/1000*(100000/('post-vaccine carriage (0.1)'!BS$47+'post-vaccine carriage (0.1)'!DQ$47))</f>
        <v>5.7242358511556714E-2</v>
      </c>
      <c r="CT41" s="31">
        <f>('post-vaccine carriage (0.1)'!DR39*(1-'invasiveness (0.1)'!$F$90)+'post-vaccine carriage (0.1)'!BT39)*MIN(1000, EXP('invasiveness (0.1)'!$B41+1.96*$J41))/1000*(100000/('post-vaccine carriage (0.1)'!BT$47+'post-vaccine carriage (0.1)'!DR$47))</f>
        <v>1.4219269725982945E-2</v>
      </c>
      <c r="CU41" s="31">
        <f>('post-vaccine carriage (0.1)'!DS39*(1-'invasiveness (0.1)'!$F$90)+'post-vaccine carriage (0.1)'!BU39)*MIN(1000, EXP('invasiveness (0.1)'!$B41+1.96*$J41))/1000*(100000/('post-vaccine carriage (0.1)'!BU$47+'post-vaccine carriage (0.1)'!DS$47))</f>
        <v>4.2530590580758323E-2</v>
      </c>
      <c r="CV41" s="31">
        <f>('post-vaccine carriage (0.1)'!DT39*(1-'invasiveness (0.1)'!$F$90)+'post-vaccine carriage (0.1)'!BV39)*MIN(1000, EXP('invasiveness (0.1)'!$B41+1.96*$J41))/1000*(100000/('post-vaccine carriage (0.1)'!BV$47+'post-vaccine carriage (0.1)'!DT$47))</f>
        <v>0</v>
      </c>
      <c r="CW41" s="31">
        <f>('post-vaccine carriage (0.1)'!DU39*(1-'invasiveness (0.1)'!$F$90)+'post-vaccine carriage (0.1)'!BW39)*MIN(1000, EXP('invasiveness (0.1)'!$B41+1.96*$J41))/1000*(100000/('post-vaccine carriage (0.1)'!BW$47+'post-vaccine carriage (0.1)'!DU$47))</f>
        <v>0</v>
      </c>
      <c r="CX41" s="31">
        <f>('post-vaccine carriage (0.1)'!DV39*(1-'invasiveness (0.1)'!$F$90)+'post-vaccine carriage (0.1)'!BX39)*MIN(1000, EXP('invasiveness (0.1)'!$B41+1.96*$J41))/1000*(100000/('post-vaccine carriage (0.1)'!BX$47+'post-vaccine carriage (0.1)'!DV$47))</f>
        <v>5.8168509519425544E-2</v>
      </c>
      <c r="CY41" s="38">
        <f>('post-vaccine carriage (0.1)'!DW39*(1-'invasiveness (0.1)'!$F$90)+'post-vaccine carriage (0.1)'!BY39)*MIN(1000, EXP('invasiveness (0.1)'!$B41+1.96*$J41))/1000*(100000/('post-vaccine carriage (0.1)'!BY$47+'post-vaccine carriage (0.1)'!DW$47))</f>
        <v>2.9054627335509332E-2</v>
      </c>
      <c r="CZ41" s="31">
        <f>('post-vaccine carriage (0.1)'!DX39*(1-'invasiveness (0.1)'!$F$90)+'post-vaccine carriage (0.1)'!BZ39)*MIN(1000, EXP('invasiveness (0.1)'!$C41+1.96*$K41))/1000*(100000/('post-vaccine carriage (0.1)'!BZ$47+'post-vaccine carriage (0.1)'!DX$47))</f>
        <v>12.78935925310142</v>
      </c>
      <c r="DA41" s="31">
        <f>('post-vaccine carriage (0.1)'!DY39*(1-'invasiveness (0.1)'!$F$90)+'post-vaccine carriage (0.1)'!CA39)*MIN(1000, EXP('invasiveness (0.1)'!$C41+1.96*$K41))/1000*(100000/('post-vaccine carriage (0.1)'!CA$47+'post-vaccine carriage (0.1)'!DY$47))</f>
        <v>21.39495079161318</v>
      </c>
      <c r="DB41" s="31">
        <f>('post-vaccine carriage (0.1)'!DZ39*(1-'invasiveness (0.1)'!$F$90)+'post-vaccine carriage (0.1)'!CB39)*MIN(1000, EXP('invasiveness (0.1)'!$C41+1.96*$K41))/1000*(100000/('post-vaccine carriage (0.1)'!CB$47+'post-vaccine carriage (0.1)'!DZ$47))</f>
        <v>29.972168700492404</v>
      </c>
      <c r="DC41" s="31">
        <f>('post-vaccine carriage (0.1)'!EA39*(1-'invasiveness (0.1)'!$F$90)+'post-vaccine carriage (0.1)'!CC39)*MIN(1000, EXP('invasiveness (0.1)'!$C41+1.96*$K41))/1000*(100000/('post-vaccine carriage (0.1)'!CC$47+'post-vaccine carriage (0.1)'!EA$47))</f>
        <v>12.853470437017995</v>
      </c>
      <c r="DD41" s="31">
        <f>('post-vaccine carriage (0.1)'!EB39*(1-'invasiveness (0.1)'!$F$90)+'post-vaccine carriage (0.1)'!CD39)*MIN(1000, EXP('invasiveness (0.1)'!$C41+1.96*$K41))/1000*(100000/('post-vaccine carriage (0.1)'!CD$47+'post-vaccine carriage (0.1)'!EB$47))</f>
        <v>17.091095539224064</v>
      </c>
      <c r="DE41" s="31">
        <f>('post-vaccine carriage (0.1)'!EC39*(1-'invasiveness (0.1)'!$F$90)+'post-vaccine carriage (0.1)'!CE39)*MIN(1000, EXP('invasiveness (0.1)'!$C41+1.96*$K41))/1000*(100000/('post-vaccine carriage (0.1)'!CE$47+'post-vaccine carriage (0.1)'!EC$47))</f>
        <v>21.810717187700465</v>
      </c>
      <c r="DF41" s="31">
        <f>('post-vaccine carriage (0.1)'!ED39*(1-'invasiveness (0.1)'!$F$90)+'post-vaccine carriage (0.1)'!CF39)*MIN(1000, EXP('invasiveness (0.1)'!$C41+1.96*$K41))/1000*(100000/('post-vaccine carriage (0.1)'!CF$47+'post-vaccine carriage (0.1)'!ED$47))</f>
        <v>8.9931908697700305</v>
      </c>
      <c r="DG41" s="31">
        <f>('post-vaccine carriage (0.1)'!EE39*(1-'invasiveness (0.1)'!$F$90)+'post-vaccine carriage (0.1)'!CG39)*MIN(1000, EXP('invasiveness (0.1)'!$C41+1.96*$K41))/1000*(100000/('post-vaccine carriage (0.1)'!CG$47+'post-vaccine carriage (0.1)'!EE$47))</f>
        <v>5.0983557802608654</v>
      </c>
      <c r="DH41" s="31">
        <f>('post-vaccine carriage (0.1)'!EF39*(1-'invasiveness (0.1)'!$F$90)+'post-vaccine carriage (0.1)'!CH39)*MIN(1000, EXP('invasiveness (0.1)'!$C41+1.96*$K41))/1000*(100000/('post-vaccine carriage (0.1)'!CH$47+'post-vaccine carriage (0.1)'!EF$47))</f>
        <v>2.9730303673816092</v>
      </c>
      <c r="DI41" s="38">
        <f>('post-vaccine carriage (0.1)'!EG39*(1-'invasiveness (0.1)'!$F$90)+'post-vaccine carriage (0.1)'!CI39)*MIN(1000, EXP('invasiveness (0.1)'!$C41+1.96*$K41))/1000*(100000/('post-vaccine carriage (0.1)'!CI$47+'post-vaccine carriage (0.1)'!EG$47))</f>
        <v>0.4251158440675083</v>
      </c>
      <c r="DJ41" s="31">
        <f>('post-vaccine carriage (0.1)'!EH39*(1-'invasiveness (0.1)'!$F$90)+'post-vaccine carriage (0.1)'!CJ39)*MIN(1000, EXP('invasiveness (0.1)'!$D41+1.96*$L41))/1000*(100000/('post-vaccine carriage (0.1)'!CJ$47+'post-vaccine carriage (0.1)'!EH$47))</f>
        <v>4.8854375806113445E-2</v>
      </c>
      <c r="DK41" s="31">
        <f>('post-vaccine carriage (0.1)'!EI39*(1-'invasiveness (0.1)'!$F$90)+'post-vaccine carriage (0.1)'!CK39)*MIN(1000, EXP('invasiveness (0.1)'!$D41+1.96*$L41))/1000*(100000/('post-vaccine carriage (0.1)'!CK$47+'post-vaccine carriage (0.1)'!EI$47))</f>
        <v>0.26880930601876007</v>
      </c>
      <c r="DL41" s="31">
        <f>('post-vaccine carriage (0.1)'!EJ39*(1-'invasiveness (0.1)'!$F$90)+'post-vaccine carriage (0.1)'!CL39)*MIN(1000, EXP('invasiveness (0.1)'!$D41+1.96*$L41))/1000*(100000/('post-vaccine carriage (0.1)'!CL$47+'post-vaccine carriage (0.1)'!EJ$47))</f>
        <v>0.41501137806476773</v>
      </c>
      <c r="DM41" s="31">
        <f>('post-vaccine carriage (0.1)'!EK39*(1-'invasiveness (0.1)'!$F$90)+'post-vaccine carriage (0.1)'!CM39)*MIN(1000, EXP('invasiveness (0.1)'!$D41+1.96*$L41))/1000*(100000/('post-vaccine carriage (0.1)'!CM$47+'post-vaccine carriage (0.1)'!EK$47))</f>
        <v>0.29388109728383754</v>
      </c>
      <c r="DN41" s="31">
        <f>('post-vaccine carriage (0.1)'!EL39*(1-'invasiveness (0.1)'!$F$90)+'post-vaccine carriage (0.1)'!CN39)*MIN(1000, EXP('invasiveness (0.1)'!$D41+1.96*$L41))/1000*(100000/('post-vaccine carriage (0.1)'!CN$47+'post-vaccine carriage (0.1)'!EL$47))</f>
        <v>0.22070215687838701</v>
      </c>
      <c r="DO41" s="31">
        <f>('post-vaccine carriage (0.1)'!EM39*(1-'invasiveness (0.1)'!$F$90)+'post-vaccine carriage (0.1)'!CO39)*MIN(1000, EXP('invasiveness (0.1)'!$D41+1.96*$L41))/1000*(100000/('post-vaccine carriage (0.1)'!CO$47+'post-vaccine carriage (0.1)'!EM$47))</f>
        <v>0.24535221253709794</v>
      </c>
      <c r="DP41" s="31">
        <f>('post-vaccine carriage (0.1)'!EN39*(1-'invasiveness (0.1)'!$F$90)+'post-vaccine carriage (0.1)'!CP39)*MIN(1000, EXP('invasiveness (0.1)'!$D41+1.96*$L41))/1000*(100000/('post-vaccine carriage (0.1)'!CP$47+'post-vaccine carriage (0.1)'!EN$47))</f>
        <v>0.12283055651955999</v>
      </c>
      <c r="DQ41" s="31">
        <f>('post-vaccine carriage (0.1)'!EO39*(1-'invasiveness (0.1)'!$F$90)+'post-vaccine carriage (0.1)'!CQ39)*MIN(1000, EXP('invasiveness (0.1)'!$D41+1.96*$L41))/1000*(100000/('post-vaccine carriage (0.1)'!CQ$47+'post-vaccine carriage (0.1)'!EO$47))</f>
        <v>7.3868300914796001E-2</v>
      </c>
      <c r="DR41" s="31">
        <f>('post-vaccine carriage (0.1)'!EP39*(1-'invasiveness (0.1)'!$F$90)+'post-vaccine carriage (0.1)'!CR39)*MIN(1000, EXP('invasiveness (0.1)'!$D41+1.96*$L41))/1000*(100000/('post-vaccine carriage (0.1)'!CR$47+'post-vaccine carriage (0.1)'!EP$47))</f>
        <v>0.19677235714044344</v>
      </c>
      <c r="DS41" s="38">
        <f>('post-vaccine carriage (0.1)'!EQ39*(1-'invasiveness (0.1)'!$F$90)+'post-vaccine carriage (0.1)'!CS39)*MIN(1000, EXP('invasiveness (0.1)'!$D41+1.96*$L41))/1000*(100000/('post-vaccine carriage (0.1)'!CS$47+'post-vaccine carriage (0.1)'!EQ$47))</f>
        <v>9.9068728108602216E-3</v>
      </c>
      <c r="DT41" s="31">
        <f>('post-vaccine carriage (0.1)'!ER39*(1-'invasiveness (0.1)'!$F$90)+'post-vaccine carriage (0.1)'!CT39)*MIN(1000, EXP('invasiveness (0.1)'!$E41+1.96*$M41))/1000*(100000/('post-vaccine carriage (0.1)'!CT$47+'post-vaccine carriage (0.1)'!ER$47))</f>
        <v>0.37266295470070876</v>
      </c>
      <c r="DU41" s="31">
        <f>('post-vaccine carriage (0.1)'!ES39*(1-'invasiveness (0.1)'!$F$90)+'post-vaccine carriage (0.1)'!CU39)*MIN(1000, EXP('invasiveness (0.1)'!$E41+1.96*$M41))/1000*(100000/('post-vaccine carriage (0.1)'!CU$47+'post-vaccine carriage (0.1)'!ES$47))</f>
        <v>0.41414314847161282</v>
      </c>
      <c r="DV41" s="31">
        <f>('post-vaccine carriage (0.1)'!ET39*(1-'invasiveness (0.1)'!$F$90)+'post-vaccine carriage (0.1)'!CV39)*MIN(1000, EXP('invasiveness (0.1)'!$E41+1.96*$M41))/1000*(100000/('post-vaccine carriage (0.1)'!CV$47+'post-vaccine carriage (0.1)'!ET$47))</f>
        <v>1.3296064312641886</v>
      </c>
      <c r="DW41" s="31">
        <f>('post-vaccine carriage (0.1)'!EU39*(1-'invasiveness (0.1)'!$F$90)+'post-vaccine carriage (0.1)'!CW39)*MIN(1000, EXP('invasiveness (0.1)'!$E41+1.96*$M41))/1000*(100000/('post-vaccine carriage (0.1)'!CW$47+'post-vaccine carriage (0.1)'!EU$47))</f>
        <v>0.91268225774498324</v>
      </c>
      <c r="DX41" s="31">
        <f>('post-vaccine carriage (0.1)'!EV39*(1-'invasiveness (0.1)'!$F$90)+'post-vaccine carriage (0.1)'!CX39)*MIN(1000, EXP('invasiveness (0.1)'!$E41+1.96*$M41))/1000*(100000/('post-vaccine carriage (0.1)'!CX$47+'post-vaccine carriage (0.1)'!EV$47))</f>
        <v>0.53875344810113834</v>
      </c>
      <c r="DY41" s="31">
        <f>('post-vaccine carriage (0.1)'!EW39*(1-'invasiveness (0.1)'!$F$90)+'post-vaccine carriage (0.1)'!CY39)*MIN(1000, EXP('invasiveness (0.1)'!$E41+1.96*$M41))/1000*(100000/('post-vaccine carriage (0.1)'!CY$47+'post-vaccine carriage (0.1)'!EW$47))</f>
        <v>0.29081456502225017</v>
      </c>
      <c r="DZ41" s="31">
        <f>('post-vaccine carriage (0.1)'!EX39*(1-'invasiveness (0.1)'!$F$90)+'post-vaccine carriage (0.1)'!CZ39)*MIN(1000, EXP('invasiveness (0.1)'!$E41+1.96*$M41))/1000*(100000/('post-vaccine carriage (0.1)'!CZ$47+'post-vaccine carriage (0.1)'!EX$47))</f>
        <v>0.33249006291031491</v>
      </c>
      <c r="EA41" s="31">
        <f>('post-vaccine carriage (0.1)'!EY39*(1-'invasiveness (0.1)'!$F$90)+'post-vaccine carriage (0.1)'!DA39)*MIN(1000, EXP('invasiveness (0.1)'!$E41+1.96*$M41))/1000*(100000/('post-vaccine carriage (0.1)'!DA$47+'post-vaccine carriage (0.1)'!EY$47))</f>
        <v>0.24952880891060081</v>
      </c>
      <c r="EB41" s="31">
        <f>('post-vaccine carriage (0.1)'!EZ39*(1-'invasiveness (0.1)'!$F$90)+'post-vaccine carriage (0.1)'!DB39)*MIN(1000, EXP('invasiveness (0.1)'!$E41+1.96*$M41))/1000*(100000/('post-vaccine carriage (0.1)'!DB$47+'post-vaccine carriage (0.1)'!EZ$47))</f>
        <v>0.62489965405972536</v>
      </c>
      <c r="EC41" s="38">
        <f>('post-vaccine carriage (0.1)'!FA39*(1-'invasiveness (0.1)'!$F$90)+'post-vaccine carriage (0.1)'!DC39)*MIN(1000, EXP('invasiveness (0.1)'!$E41+1.96*$M41))/1000*(100000/('post-vaccine carriage (0.1)'!DC$47+'post-vaccine carriage (0.1)'!FA$47))</f>
        <v>0.2980879072795527</v>
      </c>
      <c r="GE41" s="41">
        <f t="shared" si="18"/>
        <v>1.2857991651293166E-2</v>
      </c>
      <c r="GF41" s="41">
        <f t="shared" si="18"/>
        <v>2.6994546293933604E-2</v>
      </c>
      <c r="GG41" s="41">
        <f t="shared" si="18"/>
        <v>4.6161934445909762E-2</v>
      </c>
      <c r="GH41" s="41">
        <f t="shared" si="18"/>
        <v>5.1342507738987584E-3</v>
      </c>
      <c r="GI41" s="41">
        <f t="shared" si="18"/>
        <v>1.2753719185096821E-3</v>
      </c>
      <c r="GJ41" s="41">
        <f t="shared" si="18"/>
        <v>3.8147051114175213E-3</v>
      </c>
      <c r="GK41" s="41">
        <f t="shared" si="18"/>
        <v>0</v>
      </c>
      <c r="GL41" s="41">
        <f t="shared" si="18"/>
        <v>0</v>
      </c>
      <c r="GM41" s="41">
        <f t="shared" si="18"/>
        <v>5.2173202289761142E-3</v>
      </c>
      <c r="GN41" s="41">
        <f t="shared" si="18"/>
        <v>2.6060027357636211E-3</v>
      </c>
      <c r="GO41" s="41">
        <f t="shared" si="14"/>
        <v>1.9269643203690422E-6</v>
      </c>
      <c r="GP41" s="41">
        <f t="shared" si="14"/>
        <v>3.223563119590402E-6</v>
      </c>
      <c r="GQ41" s="41">
        <f t="shared" si="14"/>
        <v>4.5158868827556744E-6</v>
      </c>
      <c r="GR41" s="41">
        <f t="shared" si="14"/>
        <v>1.9366239101498121E-6</v>
      </c>
      <c r="GS41" s="41">
        <f t="shared" si="14"/>
        <v>2.5751040883550742E-6</v>
      </c>
      <c r="GT41" s="41">
        <f t="shared" si="14"/>
        <v>3.2862063681702195E-6</v>
      </c>
      <c r="GU41" s="41">
        <f t="shared" si="14"/>
        <v>1.3549981347277474E-6</v>
      </c>
      <c r="GV41" s="41">
        <f t="shared" si="14"/>
        <v>7.681659015659874E-7</v>
      </c>
      <c r="GW41" s="41">
        <f t="shared" si="14"/>
        <v>4.4794452387665641E-7</v>
      </c>
      <c r="GX41" s="41">
        <f t="shared" si="14"/>
        <v>6.4051923738322206E-8</v>
      </c>
      <c r="GY41" s="41">
        <f t="shared" si="14"/>
        <v>4.1600458276811339E-3</v>
      </c>
      <c r="GZ41" s="41">
        <f t="shared" si="20"/>
        <v>2.2889639126353747E-2</v>
      </c>
      <c r="HA41" s="41">
        <f t="shared" si="20"/>
        <v>3.5339032036972452E-2</v>
      </c>
      <c r="HB41" s="41">
        <f t="shared" si="20"/>
        <v>2.5024551279539543E-2</v>
      </c>
      <c r="HC41" s="41">
        <f t="shared" si="20"/>
        <v>1.8793221113414981E-2</v>
      </c>
      <c r="HD41" s="41">
        <f t="shared" si="20"/>
        <v>2.0892221653348104E-2</v>
      </c>
      <c r="HE41" s="41">
        <f t="shared" si="20"/>
        <v>1.045926256818545E-2</v>
      </c>
      <c r="HF41" s="41">
        <f t="shared" si="20"/>
        <v>6.2900305642639666E-3</v>
      </c>
      <c r="HG41" s="41">
        <f t="shared" si="20"/>
        <v>1.675555177644189E-2</v>
      </c>
      <c r="HH41" s="41">
        <f t="shared" si="20"/>
        <v>8.4358963188369115E-4</v>
      </c>
      <c r="HI41" s="41">
        <f t="shared" si="20"/>
        <v>7.8629890696007551E-2</v>
      </c>
      <c r="HJ41" s="41">
        <f t="shared" si="20"/>
        <v>8.7381989774046681E-2</v>
      </c>
      <c r="HK41" s="41">
        <f t="shared" si="15"/>
        <v>0.28053984717363439</v>
      </c>
      <c r="HL41" s="41">
        <f t="shared" si="15"/>
        <v>0.19257107598555989</v>
      </c>
      <c r="HM41" s="41">
        <f t="shared" si="15"/>
        <v>0.11367409666547444</v>
      </c>
      <c r="HN41" s="41">
        <f t="shared" si="15"/>
        <v>6.1360318142894367E-2</v>
      </c>
      <c r="HO41" s="41">
        <f t="shared" si="15"/>
        <v>7.0153625345301923E-2</v>
      </c>
      <c r="HP41" s="41">
        <f t="shared" si="12"/>
        <v>5.2649244371238788E-2</v>
      </c>
      <c r="HQ41" s="41">
        <f t="shared" si="7"/>
        <v>0.13185048547192152</v>
      </c>
      <c r="HR41" s="41">
        <f t="shared" si="7"/>
        <v>6.2894954466340178E-2</v>
      </c>
      <c r="HS41" s="41">
        <f t="shared" si="19"/>
        <v>0.12907466774941109</v>
      </c>
      <c r="HT41" s="41">
        <f t="shared" si="19"/>
        <v>0.27098416210164122</v>
      </c>
      <c r="HU41" s="41">
        <f t="shared" si="19"/>
        <v>0.46339556851996011</v>
      </c>
      <c r="HV41" s="41">
        <f t="shared" si="19"/>
        <v>5.1540064012756542E-2</v>
      </c>
      <c r="HW41" s="41">
        <f t="shared" si="19"/>
        <v>1.2802793087986652E-2</v>
      </c>
      <c r="HX41" s="41">
        <f t="shared" si="19"/>
        <v>3.8293833762808246E-2</v>
      </c>
      <c r="HY41" s="41">
        <f t="shared" si="19"/>
        <v>0</v>
      </c>
      <c r="HZ41" s="41">
        <f t="shared" si="19"/>
        <v>0</v>
      </c>
      <c r="IA41" s="41">
        <f t="shared" si="19"/>
        <v>5.2373954919285169E-2</v>
      </c>
      <c r="IB41" s="41">
        <f t="shared" si="16"/>
        <v>2.6160301421483359E-2</v>
      </c>
      <c r="IC41" s="41">
        <f t="shared" si="16"/>
        <v>12.789357326137093</v>
      </c>
      <c r="ID41" s="41">
        <f t="shared" si="16"/>
        <v>21.39494756805005</v>
      </c>
      <c r="IE41" s="41">
        <f t="shared" si="16"/>
        <v>29.972164184605507</v>
      </c>
      <c r="IF41" s="41">
        <f t="shared" si="16"/>
        <v>12.853468500394078</v>
      </c>
      <c r="IG41" s="41">
        <f t="shared" si="16"/>
        <v>17.091092964119966</v>
      </c>
      <c r="IH41" s="41">
        <f t="shared" si="16"/>
        <v>21.810713901494086</v>
      </c>
      <c r="II41" s="41">
        <f t="shared" si="16"/>
        <v>8.9931895147718919</v>
      </c>
      <c r="IJ41" s="41">
        <f t="shared" si="16"/>
        <v>5.0983550120949612</v>
      </c>
      <c r="IK41" s="41">
        <f t="shared" si="16"/>
        <v>2.9730299194370837</v>
      </c>
      <c r="IL41" s="41">
        <f t="shared" si="16"/>
        <v>0.42511578001558437</v>
      </c>
      <c r="IM41" s="41">
        <f t="shared" si="16"/>
        <v>4.4262788892566782E-2</v>
      </c>
      <c r="IN41" s="41">
        <f t="shared" si="21"/>
        <v>0.24354521715487473</v>
      </c>
      <c r="IO41" s="41">
        <f t="shared" si="21"/>
        <v>0.37600646231151597</v>
      </c>
      <c r="IP41" s="41">
        <f t="shared" si="21"/>
        <v>0.26626063180532156</v>
      </c>
      <c r="IQ41" s="41">
        <f t="shared" si="21"/>
        <v>0.19995942670133876</v>
      </c>
      <c r="IR41" s="41">
        <f t="shared" si="21"/>
        <v>0.22229274263892584</v>
      </c>
      <c r="IS41" s="41">
        <f t="shared" si="21"/>
        <v>0.11128630553706578</v>
      </c>
      <c r="IT41" s="41">
        <f t="shared" si="21"/>
        <v>6.6925775947280969E-2</v>
      </c>
      <c r="IU41" s="41">
        <f t="shared" si="21"/>
        <v>0.17827867330791494</v>
      </c>
      <c r="IV41" s="41">
        <f t="shared" si="21"/>
        <v>8.9757736656568381E-3</v>
      </c>
      <c r="IW41" s="41">
        <f t="shared" si="21"/>
        <v>0.25993155925926043</v>
      </c>
      <c r="IX41" s="41">
        <f t="shared" si="21"/>
        <v>0.28886389962002035</v>
      </c>
      <c r="IY41" s="41">
        <f t="shared" si="17"/>
        <v>0.92739744726492368</v>
      </c>
      <c r="IZ41" s="41">
        <f t="shared" si="17"/>
        <v>0.63659378902966801</v>
      </c>
      <c r="JA41" s="41">
        <f t="shared" si="17"/>
        <v>0.37577929884042105</v>
      </c>
      <c r="JB41" s="41">
        <f t="shared" si="17"/>
        <v>0.20284249450618466</v>
      </c>
      <c r="JC41" s="41">
        <f t="shared" si="17"/>
        <v>0.23191105904233678</v>
      </c>
      <c r="JD41" s="41">
        <f t="shared" si="13"/>
        <v>0.17404577396840765</v>
      </c>
      <c r="JE41" s="41">
        <f t="shared" si="9"/>
        <v>0.4358660806271118</v>
      </c>
      <c r="JF41" s="41">
        <f t="shared" si="9"/>
        <v>0.20791563410892638</v>
      </c>
    </row>
    <row r="42" spans="1:266" x14ac:dyDescent="0.25">
      <c r="A42" s="28" t="s">
        <v>28</v>
      </c>
      <c r="B42" s="97">
        <v>-7.0283138379999999</v>
      </c>
      <c r="C42" s="97">
        <v>1.9684809299999999</v>
      </c>
      <c r="D42" s="97">
        <v>-8.2713767550000004</v>
      </c>
      <c r="E42" s="26">
        <v>0.72904832500000005</v>
      </c>
      <c r="F42" s="97">
        <v>2.9936931999999999E-2</v>
      </c>
      <c r="G42" s="97">
        <v>0.60840727999999999</v>
      </c>
      <c r="H42" s="97">
        <v>9.8706639999999995E-3</v>
      </c>
      <c r="I42" s="35">
        <v>9.9000000000000001E-6</v>
      </c>
      <c r="J42" s="97">
        <f t="shared" si="3"/>
        <v>5.7795809983723387</v>
      </c>
      <c r="K42" s="97">
        <f t="shared" si="3"/>
        <v>1.2820436117278324</v>
      </c>
      <c r="L42" s="97">
        <f t="shared" si="3"/>
        <v>10.065302130906941</v>
      </c>
      <c r="M42" s="26">
        <f t="shared" si="3"/>
        <v>317.8208630818641</v>
      </c>
      <c r="N42" s="31">
        <f>('post-vaccine carriage (0.1)'!DN40*(1-'invasiveness (0.1)'!$F$90)+'post-vaccine carriage (0.1)'!BP40)*EXP('invasiveness (0.1)'!$B42)/1000*(100000/('post-vaccine carriage (0.1)'!BP$47+'post-vaccine carriage (0.1)'!DN$47))</f>
        <v>0</v>
      </c>
      <c r="O42" s="31">
        <f>('post-vaccine carriage (0.1)'!DO40*(1-'invasiveness (0.1)'!$F$90)+'post-vaccine carriage (0.1)'!BQ40)*EXP('invasiveness (0.1)'!$B42)/1000*(100000/('post-vaccine carriage (0.1)'!BQ$47+'post-vaccine carriage (0.1)'!DO$47))</f>
        <v>5.9387992606035847E-6</v>
      </c>
      <c r="P42" s="31">
        <f>('post-vaccine carriage (0.1)'!DP40*(1-'invasiveness (0.1)'!$F$90)+'post-vaccine carriage (0.1)'!BR40)*EXP('invasiveness (0.1)'!$B42)/1000*(100000/('post-vaccine carriage (0.1)'!BR$47+'post-vaccine carriage (0.1)'!DP$47))</f>
        <v>2.0141987595857445E-5</v>
      </c>
      <c r="Q42" s="31">
        <f>('post-vaccine carriage (0.1)'!DQ40*(1-'invasiveness (0.1)'!$F$90)+'post-vaccine carriage (0.1)'!BS40)*EXP('invasiveness (0.1)'!$B42)/1000*(100000/('post-vaccine carriage (0.1)'!BS$47+'post-vaccine carriage (0.1)'!DQ$47))</f>
        <v>1.1860117442302528E-6</v>
      </c>
      <c r="R42" s="31">
        <f>('post-vaccine carriage (0.1)'!DR40*(1-'invasiveness (0.1)'!$F$90)+'post-vaccine carriage (0.1)'!BT40)*EXP('invasiveness (0.1)'!$B42)/1000*(100000/('post-vaccine carriage (0.1)'!BT$47+'post-vaccine carriage (0.1)'!DR$47))</f>
        <v>0</v>
      </c>
      <c r="S42" s="31">
        <f>('post-vaccine carriage (0.1)'!DS40*(1-'invasiveness (0.1)'!$F$90)+'post-vaccine carriage (0.1)'!BU40)*EXP('invasiveness (0.1)'!$B42)/1000*(100000/('post-vaccine carriage (0.1)'!BU$47+'post-vaccine carriage (0.1)'!DS$47))</f>
        <v>0</v>
      </c>
      <c r="T42" s="31">
        <f>('post-vaccine carriage (0.1)'!DT40*(1-'invasiveness (0.1)'!$F$90)+'post-vaccine carriage (0.1)'!BV40)*EXP('invasiveness (0.1)'!$B42)/1000*(100000/('post-vaccine carriage (0.1)'!BV$47+'post-vaccine carriage (0.1)'!DT$47))</f>
        <v>1.1855358802162509E-6</v>
      </c>
      <c r="U42" s="31">
        <f>('post-vaccine carriage (0.1)'!DU40*(1-'invasiveness (0.1)'!$F$90)+'post-vaccine carriage (0.1)'!BW40)*EXP('invasiveness (0.1)'!$B42)/1000*(100000/('post-vaccine carriage (0.1)'!BW$47+'post-vaccine carriage (0.1)'!DU$47))</f>
        <v>1.7929311845422549E-6</v>
      </c>
      <c r="V42" s="31">
        <f>('post-vaccine carriage (0.1)'!DV40*(1-'invasiveness (0.1)'!$F$90)+'post-vaccine carriage (0.1)'!BX40)*EXP('invasiveness (0.1)'!$B42)/1000*(100000/('post-vaccine carriage (0.1)'!BX$47+'post-vaccine carriage (0.1)'!DV$47))</f>
        <v>8.4364054975714984E-6</v>
      </c>
      <c r="W42" s="38">
        <f>('post-vaccine carriage (0.1)'!DW40*(1-'invasiveness (0.1)'!$F$90)+'post-vaccine carriage (0.1)'!BY40)*EXP('invasiveness (0.1)'!$B42)/1000*(100000/('post-vaccine carriage (0.1)'!BY$47+'post-vaccine carriage (0.1)'!DW$47))</f>
        <v>9.6317846127015664E-6</v>
      </c>
      <c r="X42" s="31">
        <f>('post-vaccine carriage (0.1)'!DX40*(1-'invasiveness (0.1)'!$F$90)+'post-vaccine carriage (0.1)'!BZ40)*EXP('invasiveness (0.1)'!$C42)/1000*(100000/('post-vaccine carriage (0.1)'!BZ$47+'post-vaccine carriage (0.1)'!DX$47))</f>
        <v>0</v>
      </c>
      <c r="Y42" s="31">
        <f>('post-vaccine carriage (0.1)'!DY40*(1-'invasiveness (0.1)'!$F$90)+'post-vaccine carriage (0.1)'!CA40)*EXP('invasiveness (0.1)'!$C42)/1000*(100000/('post-vaccine carriage (0.1)'!CA$47+'post-vaccine carriage (0.1)'!DY$47))</f>
        <v>0.18382007697196034</v>
      </c>
      <c r="Z42" s="31">
        <f>('post-vaccine carriage (0.1)'!DZ40*(1-'invasiveness (0.1)'!$F$90)+'post-vaccine carriage (0.1)'!CB40)*EXP('invasiveness (0.1)'!$C42)/1000*(100000/('post-vaccine carriage (0.1)'!CB$47+'post-vaccine carriage (0.1)'!DZ$47))</f>
        <v>0.12262542492927178</v>
      </c>
      <c r="AA42" s="31">
        <f>('post-vaccine carriage (0.1)'!EA40*(1-'invasiveness (0.1)'!$F$90)+'post-vaccine carriage (0.1)'!CC40)*EXP('invasiveness (0.1)'!$C42)/1000*(100000/('post-vaccine carriage (0.1)'!CC$47+'post-vaccine carriage (0.1)'!EA$47))</f>
        <v>0.21473240782521416</v>
      </c>
      <c r="AB42" s="31">
        <f>('post-vaccine carriage (0.1)'!EB40*(1-'invasiveness (0.1)'!$F$90)+'post-vaccine carriage (0.1)'!CD40)*EXP('invasiveness (0.1)'!$C42)/1000*(100000/('post-vaccine carriage (0.1)'!CD$47+'post-vaccine carriage (0.1)'!EB$47))</f>
        <v>9.1776516809834063E-2</v>
      </c>
      <c r="AC42" s="31">
        <f>('post-vaccine carriage (0.1)'!EC40*(1-'invasiveness (0.1)'!$F$90)+'post-vaccine carriage (0.1)'!CE40)*EXP('invasiveness (0.1)'!$C42)/1000*(100000/('post-vaccine carriage (0.1)'!CE$47+'post-vaccine carriage (0.1)'!EC$47))</f>
        <v>3.6743576092329581E-2</v>
      </c>
      <c r="AD42" s="31">
        <f>('post-vaccine carriage (0.1)'!ED40*(1-'invasiveness (0.1)'!$F$90)+'post-vaccine carriage (0.1)'!CF40)*EXP('invasiveness (0.1)'!$C42)/1000*(100000/('post-vaccine carriage (0.1)'!CF$47+'post-vaccine carriage (0.1)'!ED$47))</f>
        <v>0.11038178747380531</v>
      </c>
      <c r="AE42" s="31">
        <f>('post-vaccine carriage (0.1)'!EE40*(1-'invasiveness (0.1)'!$F$90)+'post-vaccine carriage (0.1)'!CG40)*EXP('invasiveness (0.1)'!$C42)/1000*(100000/('post-vaccine carriage (0.1)'!CG$47+'post-vaccine carriage (0.1)'!EE$47))</f>
        <v>9.1257917296909373E-3</v>
      </c>
      <c r="AF42" s="31">
        <f>('post-vaccine carriage (0.1)'!EF40*(1-'invasiveness (0.1)'!$F$90)+'post-vaccine carriage (0.1)'!CH40)*EXP('invasiveness (0.1)'!$C42)/1000*(100000/('post-vaccine carriage (0.1)'!CH$47+'post-vaccine carriage (0.1)'!EF$47))</f>
        <v>2.1286279034361852E-2</v>
      </c>
      <c r="AG42" s="38">
        <f>('post-vaccine carriage (0.1)'!EG40*(1-'invasiveness (0.1)'!$F$90)+'post-vaccine carriage (0.1)'!CI40)*EXP('invasiveness (0.1)'!$C42)/1000*(100000/('post-vaccine carriage (0.1)'!CI$47+'post-vaccine carriage (0.1)'!EG$47))</f>
        <v>2.7393669167419411E-2</v>
      </c>
      <c r="AH42" s="31">
        <f>('post-vaccine carriage (0.1)'!EH40*(1-'invasiveness (0.1)'!$F$90)+'post-vaccine carriage (0.1)'!CJ40)*EXP('invasiveness (0.1)'!$D42)/1000*(100000/('post-vaccine carriage (0.1)'!CJ$47+'post-vaccine carriage (0.1)'!EH$47))</f>
        <v>2.759906832933445E-6</v>
      </c>
      <c r="AI42" s="31">
        <f>('post-vaccine carriage (0.1)'!EI40*(1-'invasiveness (0.1)'!$F$90)+'post-vaccine carriage (0.1)'!CK40)*EXP('invasiveness (0.1)'!$D42)/1000*(100000/('post-vaccine carriage (0.1)'!CK$47+'post-vaccine carriage (0.1)'!EI$47))</f>
        <v>2.7610391390772495E-6</v>
      </c>
      <c r="AJ42" s="31">
        <f>('post-vaccine carriage (0.1)'!EJ40*(1-'invasiveness (0.1)'!$F$90)+'post-vaccine carriage (0.1)'!CL40)*EXP('invasiveness (0.1)'!$D42)/1000*(100000/('post-vaccine carriage (0.1)'!CL$47+'post-vaccine carriage (0.1)'!EJ$47))</f>
        <v>6.0681276986404567E-6</v>
      </c>
      <c r="AK42" s="31">
        <f>('post-vaccine carriage (0.1)'!EK40*(1-'invasiveness (0.1)'!$F$90)+'post-vaccine carriage (0.1)'!CM40)*EXP('invasiveness (0.1)'!$D42)/1000*(100000/('post-vaccine carriage (0.1)'!CM$47+'post-vaccine carriage (0.1)'!EK$47))</f>
        <v>6.0874307817094275E-6</v>
      </c>
      <c r="AL42" s="31">
        <f>('post-vaccine carriage (0.1)'!EL40*(1-'invasiveness (0.1)'!$F$90)+'post-vaccine carriage (0.1)'!CN40)*EXP('invasiveness (0.1)'!$D42)/1000*(100000/('post-vaccine carriage (0.1)'!CN$47+'post-vaccine carriage (0.1)'!EL$47))</f>
        <v>5.5413427332527202E-7</v>
      </c>
      <c r="AM42" s="31">
        <f>('post-vaccine carriage (0.1)'!EM40*(1-'invasiveness (0.1)'!$F$90)+'post-vaccine carriage (0.1)'!CO40)*EXP('invasiveness (0.1)'!$D42)/1000*(100000/('post-vaccine carriage (0.1)'!CO$47+'post-vaccine carriage (0.1)'!EM$47))</f>
        <v>1.1088451942054939E-6</v>
      </c>
      <c r="AN42" s="31">
        <f>('post-vaccine carriage (0.1)'!EN40*(1-'invasiveness (0.1)'!$F$90)+'post-vaccine carriage (0.1)'!CP40)*EXP('invasiveness (0.1)'!$D42)/1000*(100000/('post-vaccine carriage (0.1)'!CP$47+'post-vaccine carriage (0.1)'!EN$47))</f>
        <v>2.7756030991101525E-6</v>
      </c>
      <c r="AO42" s="31">
        <f>('post-vaccine carriage (0.1)'!EO40*(1-'invasiveness (0.1)'!$F$90)+'post-vaccine carriage (0.1)'!CQ40)*EXP('invasiveness (0.1)'!$D42)/1000*(100000/('post-vaccine carriage (0.1)'!CQ$47+'post-vaccine carriage (0.1)'!EO$47))</f>
        <v>6.1204095525341439E-6</v>
      </c>
      <c r="AP42" s="31">
        <f>('post-vaccine carriage (0.1)'!EP40*(1-'invasiveness (0.1)'!$F$90)+'post-vaccine carriage (0.1)'!CR40)*EXP('invasiveness (0.1)'!$D42)/1000*(100000/('post-vaccine carriage (0.1)'!CR$47+'post-vaccine carriage (0.1)'!EP$47))</f>
        <v>8.3371248333967849E-6</v>
      </c>
      <c r="AQ42" s="38">
        <f>('post-vaccine carriage (0.1)'!EQ40*(1-'invasiveness (0.1)'!$F$90)+'post-vaccine carriage (0.1)'!CS40)*EXP('invasiveness (0.1)'!$D42)/1000*(100000/('post-vaccine carriage (0.1)'!CS$47+'post-vaccine carriage (0.1)'!EQ$47))</f>
        <v>1.8468919148262852E-6</v>
      </c>
      <c r="AR42" s="31">
        <f>('post-vaccine carriage (0.1)'!ER40*(1-'invasiveness (0.1)'!$F$90)+'post-vaccine carriage (0.1)'!CT40)*EXP('invasiveness (0.1)'!$E42)/1000*(100000/('post-vaccine carriage (0.1)'!CT$47+'post-vaccine carriage (0.1)'!ER$47))</f>
        <v>2.6172616050244308E-2</v>
      </c>
      <c r="AS42" s="31">
        <f>('post-vaccine carriage (0.1)'!ES40*(1-'invasiveness (0.1)'!$F$90)+'post-vaccine carriage (0.1)'!CU40)*EXP('invasiveness (0.1)'!$E42)/1000*(100000/('post-vaccine carriage (0.1)'!CU$47+'post-vaccine carriage (0.1)'!ES$47))</f>
        <v>3.4030415659333811E-2</v>
      </c>
      <c r="AT42" s="31">
        <f>('post-vaccine carriage (0.1)'!ET40*(1-'invasiveness (0.1)'!$F$90)+'post-vaccine carriage (0.1)'!CV40)*EXP('invasiveness (0.1)'!$E42)/1000*(100000/('post-vaccine carriage (0.1)'!CV$47+'post-vaccine carriage (0.1)'!ET$47))</f>
        <v>4.4647327784920206E-2</v>
      </c>
      <c r="AU42" s="31">
        <f>('post-vaccine carriage (0.1)'!EU40*(1-'invasiveness (0.1)'!$F$90)+'post-vaccine carriage (0.1)'!CW40)*EXP('invasiveness (0.1)'!$E42)/1000*(100000/('post-vaccine carriage (0.1)'!CW$47+'post-vaccine carriage (0.1)'!EU$47))</f>
        <v>4.9822320228882513E-2</v>
      </c>
      <c r="AV42" s="31">
        <f>('post-vaccine carriage (0.1)'!EV40*(1-'invasiveness (0.1)'!$F$90)+'post-vaccine carriage (0.1)'!CX40)*EXP('invasiveness (0.1)'!$E42)/1000*(100000/('post-vaccine carriage (0.1)'!CX$47+'post-vaccine carriage (0.1)'!EV$47))</f>
        <v>1.8336572968583424E-2</v>
      </c>
      <c r="AW42" s="31">
        <f>('post-vaccine carriage (0.1)'!EW40*(1-'invasiveness (0.1)'!$F$90)+'post-vaccine carriage (0.1)'!CY40)*EXP('invasiveness (0.1)'!$E42)/1000*(100000/('post-vaccine carriage (0.1)'!CY$47+'post-vaccine carriage (0.1)'!EW$47))</f>
        <v>2.6259807269827487E-3</v>
      </c>
      <c r="AX42" s="31">
        <f>('post-vaccine carriage (0.1)'!EX40*(1-'invasiveness (0.1)'!$F$90)+'post-vaccine carriage (0.1)'!CZ40)*EXP('invasiveness (0.1)'!$E42)/1000*(100000/('post-vaccine carriage (0.1)'!CZ$47+'post-vaccine carriage (0.1)'!EX$47))</f>
        <v>3.1524147420244078E-2</v>
      </c>
      <c r="AY42" s="31">
        <f>('post-vaccine carriage (0.1)'!EY40*(1-'invasiveness (0.1)'!$F$90)+'post-vaccine carriage (0.1)'!DA40)*EXP('invasiveness (0.1)'!$E42)/1000*(100000/('post-vaccine carriage (0.1)'!DA$47+'post-vaccine carriage (0.1)'!EY$47))</f>
        <v>2.1029689031485096E-2</v>
      </c>
      <c r="AZ42" s="31">
        <f>('post-vaccine carriage (0.1)'!EZ40*(1-'invasiveness (0.1)'!$F$90)+'post-vaccine carriage (0.1)'!DB40)*EXP('invasiveness (0.1)'!$E42)/1000*(100000/('post-vaccine carriage (0.1)'!DB$47+'post-vaccine carriage (0.1)'!EZ$47))</f>
        <v>6.5831303498240804E-2</v>
      </c>
      <c r="BA42" s="38">
        <f>('post-vaccine carriage (0.1)'!FA40*(1-'invasiveness (0.1)'!$F$90)+'post-vaccine carriage (0.1)'!DC40)*EXP('invasiveness (0.1)'!$E42)/1000*(100000/('post-vaccine carriage (0.1)'!DC$47+'post-vaccine carriage (0.1)'!FA$47))</f>
        <v>7.1120405476955792E-2</v>
      </c>
      <c r="BB42" s="31">
        <f>('post-vaccine carriage (0.1)'!DN40*(1-'invasiveness (0.1)'!$F$90)+'post-vaccine carriage (0.1)'!BP40)*EXP('invasiveness (0.1)'!$B42-1.96*$J42)/1000*(100000/('post-vaccine carriage (0.1)'!BP$47+'post-vaccine carriage (0.1)'!DN$47))</f>
        <v>0</v>
      </c>
      <c r="BC42" s="31">
        <f>('post-vaccine carriage (0.1)'!DO40*(1-'invasiveness (0.1)'!$F$90)+'post-vaccine carriage (0.1)'!BQ40)*EXP('invasiveness (0.1)'!$B42-1.96*$J42)/1000*(100000/('post-vaccine carriage (0.1)'!BQ$47+'post-vaccine carriage (0.1)'!DO$47))</f>
        <v>7.1452919866742601E-11</v>
      </c>
      <c r="BD42" s="31">
        <f>('post-vaccine carriage (0.1)'!DP40*(1-'invasiveness (0.1)'!$F$90)+'post-vaccine carriage (0.1)'!BR40)*EXP('invasiveness (0.1)'!$B42-1.96*$J42)/1000*(100000/('post-vaccine carriage (0.1)'!BR$47+'post-vaccine carriage (0.1)'!DP$47))</f>
        <v>2.4233919391601951E-10</v>
      </c>
      <c r="BE42" s="31">
        <f>('post-vaccine carriage (0.1)'!DQ40*(1-'invasiveness (0.1)'!$F$90)+'post-vaccine carriage (0.1)'!BS40)*EXP('invasiveness (0.1)'!$B42-1.96*$J42)/1000*(100000/('post-vaccine carriage (0.1)'!BS$47+'post-vaccine carriage (0.1)'!DQ$47))</f>
        <v>1.4269551537744178E-11</v>
      </c>
      <c r="BF42" s="31">
        <f>('post-vaccine carriage (0.1)'!DR40*(1-'invasiveness (0.1)'!$F$90)+'post-vaccine carriage (0.1)'!BT40)*EXP('invasiveness (0.1)'!$B42-1.96*$J42)/1000*(100000/('post-vaccine carriage (0.1)'!BT$47+'post-vaccine carriage (0.1)'!DR$47))</f>
        <v>0</v>
      </c>
      <c r="BG42" s="31">
        <f>('post-vaccine carriage (0.1)'!DS40*(1-'invasiveness (0.1)'!$F$90)+'post-vaccine carriage (0.1)'!BU40)*EXP('invasiveness (0.1)'!$B42-1.96*$J42)/1000*(100000/('post-vaccine carriage (0.1)'!BU$47+'post-vaccine carriage (0.1)'!DS$47))</f>
        <v>0</v>
      </c>
      <c r="BH42" s="31">
        <f>('post-vaccine carriage (0.1)'!DT40*(1-'invasiveness (0.1)'!$F$90)+'post-vaccine carriage (0.1)'!BV40)*EXP('invasiveness (0.1)'!$B42-1.96*$J42)/1000*(100000/('post-vaccine carriage (0.1)'!BV$47+'post-vaccine carriage (0.1)'!DT$47))</f>
        <v>1.4263826159301857E-11</v>
      </c>
      <c r="BI42" s="31">
        <f>('post-vaccine carriage (0.1)'!DU40*(1-'invasiveness (0.1)'!$F$90)+'post-vaccine carriage (0.1)'!BW40)*EXP('invasiveness (0.1)'!$B42-1.96*$J42)/1000*(100000/('post-vaccine carriage (0.1)'!BW$47+'post-vaccine carriage (0.1)'!DU$47))</f>
        <v>2.1571729003458732E-11</v>
      </c>
      <c r="BJ42" s="31">
        <f>('post-vaccine carriage (0.1)'!DV40*(1-'invasiveness (0.1)'!$F$90)+'post-vaccine carriage (0.1)'!BX40)*EXP('invasiveness (0.1)'!$B42-1.96*$J42)/1000*(100000/('post-vaccine carriage (0.1)'!BX$47+'post-vaccine carriage (0.1)'!DV$47))</f>
        <v>1.0150297720621344E-10</v>
      </c>
      <c r="BK42" s="38">
        <f>('post-vaccine carriage (0.1)'!DW40*(1-'invasiveness (0.1)'!$F$90)+'post-vaccine carriage (0.1)'!BY40)*EXP('invasiveness (0.1)'!$B42-1.96*$J42)/1000*(100000/('post-vaccine carriage (0.1)'!BY$47+'post-vaccine carriage (0.1)'!DW$47))</f>
        <v>1.158852326716197E-10</v>
      </c>
      <c r="BL42" s="31">
        <f>('post-vaccine carriage (0.1)'!DX40*(1-'invasiveness (0.1)'!$F$90)+'post-vaccine carriage (0.1)'!BZ40)*EXP('invasiveness (0.1)'!$C42-1.96*$K42)/1000*(100000/('post-vaccine carriage (0.1)'!BZ$47+'post-vaccine carriage (0.1)'!DX$47))</f>
        <v>0</v>
      </c>
      <c r="BM42" s="31">
        <f>('post-vaccine carriage (0.1)'!DY40*(1-'invasiveness (0.1)'!$F$90)+'post-vaccine carriage (0.1)'!CA40)*EXP('invasiveness (0.1)'!$C42-1.96*$K42)/1000*(100000/('post-vaccine carriage (0.1)'!CA$47+'post-vaccine carriage (0.1)'!DY$47))</f>
        <v>1.4896882422634608E-2</v>
      </c>
      <c r="BN42" s="31">
        <f>('post-vaccine carriage (0.1)'!DZ40*(1-'invasiveness (0.1)'!$F$90)+'post-vaccine carriage (0.1)'!CB40)*EXP('invasiveness (0.1)'!$C42-1.96*$K42)/1000*(100000/('post-vaccine carriage (0.1)'!CB$47+'post-vaccine carriage (0.1)'!DZ$47))</f>
        <v>9.9376334037528241E-3</v>
      </c>
      <c r="BO42" s="31">
        <f>('post-vaccine carriage (0.1)'!EA40*(1-'invasiveness (0.1)'!$F$90)+'post-vaccine carriage (0.1)'!CC40)*EXP('invasiveness (0.1)'!$C42-1.96*$K42)/1000*(100000/('post-vaccine carriage (0.1)'!CC$47+'post-vaccine carriage (0.1)'!EA$47))</f>
        <v>1.7402035100819731E-2</v>
      </c>
      <c r="BP42" s="31">
        <f>('post-vaccine carriage (0.1)'!EB40*(1-'invasiveness (0.1)'!$F$90)+'post-vaccine carriage (0.1)'!CD40)*EXP('invasiveness (0.1)'!$C42-1.96*$K42)/1000*(100000/('post-vaccine carriage (0.1)'!CD$47+'post-vaccine carriage (0.1)'!EB$47))</f>
        <v>7.4376205395866252E-3</v>
      </c>
      <c r="BQ42" s="31">
        <f>('post-vaccine carriage (0.1)'!EC40*(1-'invasiveness (0.1)'!$F$90)+'post-vaccine carriage (0.1)'!CE40)*EXP('invasiveness (0.1)'!$C42-1.96*$K42)/1000*(100000/('post-vaccine carriage (0.1)'!CE$47+'post-vaccine carriage (0.1)'!EC$47))</f>
        <v>2.9777200719922235E-3</v>
      </c>
      <c r="BR42" s="31">
        <f>('post-vaccine carriage (0.1)'!ED40*(1-'invasiveness (0.1)'!$F$90)+'post-vaccine carriage (0.1)'!CF40)*EXP('invasiveness (0.1)'!$C42-1.96*$K42)/1000*(100000/('post-vaccine carriage (0.1)'!CF$47+'post-vaccine carriage (0.1)'!ED$47))</f>
        <v>8.9454021382460031E-3</v>
      </c>
      <c r="BS42" s="31">
        <f>('post-vaccine carriage (0.1)'!EE40*(1-'invasiveness (0.1)'!$F$90)+'post-vaccine carriage (0.1)'!CG40)*EXP('invasiveness (0.1)'!$C42-1.96*$K42)/1000*(100000/('post-vaccine carriage (0.1)'!CG$47+'post-vaccine carriage (0.1)'!EE$47))</f>
        <v>7.3955929433863852E-4</v>
      </c>
      <c r="BT42" s="31">
        <f>('post-vaccine carriage (0.1)'!EF40*(1-'invasiveness (0.1)'!$F$90)+'post-vaccine carriage (0.1)'!CH40)*EXP('invasiveness (0.1)'!$C42-1.96*$K42)/1000*(100000/('post-vaccine carriage (0.1)'!CH$47+'post-vaccine carriage (0.1)'!EF$47))</f>
        <v>1.7250520248593437E-3</v>
      </c>
      <c r="BU42" s="38">
        <f>('post-vaccine carriage (0.1)'!EG40*(1-'invasiveness (0.1)'!$F$90)+'post-vaccine carriage (0.1)'!CI40)*EXP('invasiveness (0.1)'!$C42-1.96*$K42)/1000*(100000/('post-vaccine carriage (0.1)'!CI$47+'post-vaccine carriage (0.1)'!EG$47))</f>
        <v>2.2199983561852488E-3</v>
      </c>
      <c r="BV42" s="31">
        <f>('post-vaccine carriage (0.1)'!EH40*(1-'invasiveness (0.1)'!$F$90)+'post-vaccine carriage (0.1)'!CJ40)*EXP('invasiveness (0.1)'!$D42-1.96*$L42)/1000*(100000/('post-vaccine carriage (0.1)'!CJ$47+'post-vaccine carriage (0.1)'!EH$47))</f>
        <v>7.4668302866586753E-15</v>
      </c>
      <c r="BW42" s="31">
        <f>('post-vaccine carriage (0.1)'!EI40*(1-'invasiveness (0.1)'!$F$90)+'post-vaccine carriage (0.1)'!CK40)*EXP('invasiveness (0.1)'!$D42-1.96*$L42)/1000*(100000/('post-vaccine carriage (0.1)'!CK$47+'post-vaccine carriage (0.1)'!EI$47))</f>
        <v>7.4698937008679668E-15</v>
      </c>
      <c r="BX42" s="31">
        <f>('post-vaccine carriage (0.1)'!EJ40*(1-'invasiveness (0.1)'!$F$90)+'post-vaccine carriage (0.1)'!CL40)*EXP('invasiveness (0.1)'!$D42-1.96*$L42)/1000*(100000/('post-vaccine carriage (0.1)'!CL$47+'post-vaccine carriage (0.1)'!EJ$47))</f>
        <v>1.6417104788773719E-14</v>
      </c>
      <c r="BY42" s="31">
        <f>('post-vaccine carriage (0.1)'!EK40*(1-'invasiveness (0.1)'!$F$90)+'post-vaccine carriage (0.1)'!CM40)*EXP('invasiveness (0.1)'!$D42-1.96*$L42)/1000*(100000/('post-vaccine carriage (0.1)'!CM$47+'post-vaccine carriage (0.1)'!EK$47))</f>
        <v>1.646932859704339E-14</v>
      </c>
      <c r="BZ42" s="31">
        <f>('post-vaccine carriage (0.1)'!EL40*(1-'invasiveness (0.1)'!$F$90)+'post-vaccine carriage (0.1)'!CN40)*EXP('invasiveness (0.1)'!$D42-1.96*$L42)/1000*(100000/('post-vaccine carriage (0.1)'!CN$47+'post-vaccine carriage (0.1)'!EL$47))</f>
        <v>1.4991906703397459E-15</v>
      </c>
      <c r="CA42" s="31">
        <f>('post-vaccine carriage (0.1)'!EM40*(1-'invasiveness (0.1)'!$F$90)+'post-vaccine carriage (0.1)'!CO40)*EXP('invasiveness (0.1)'!$D42-1.96*$L42)/1000*(100000/('post-vaccine carriage (0.1)'!CO$47+'post-vaccine carriage (0.1)'!EM$47))</f>
        <v>2.9999414402367116E-15</v>
      </c>
      <c r="CB42" s="31">
        <f>('post-vaccine carriage (0.1)'!EN40*(1-'invasiveness (0.1)'!$F$90)+'post-vaccine carriage (0.1)'!CP40)*EXP('invasiveness (0.1)'!$D42-1.96*$L42)/1000*(100000/('post-vaccine carriage (0.1)'!CP$47+'post-vaccine carriage (0.1)'!EN$47))</f>
        <v>7.5092959794411819E-15</v>
      </c>
      <c r="CC42" s="31">
        <f>('post-vaccine carriage (0.1)'!EO40*(1-'invasiveness (0.1)'!$F$90)+'post-vaccine carriage (0.1)'!CQ40)*EXP('invasiveness (0.1)'!$D42-1.96*$L42)/1000*(100000/('post-vaccine carriage (0.1)'!CQ$47+'post-vaccine carriage (0.1)'!EO$47))</f>
        <v>1.6558551494668903E-14</v>
      </c>
      <c r="CD42" s="31">
        <f>('post-vaccine carriage (0.1)'!EP40*(1-'invasiveness (0.1)'!$F$90)+'post-vaccine carriage (0.1)'!CR40)*EXP('invasiveness (0.1)'!$D42-1.96*$L42)/1000*(100000/('post-vaccine carriage (0.1)'!CR$47+'post-vaccine carriage (0.1)'!EP$47))</f>
        <v>2.2555796256171112E-14</v>
      </c>
      <c r="CE42" s="38">
        <f>('post-vaccine carriage (0.1)'!EQ40*(1-'invasiveness (0.1)'!$F$90)+'post-vaccine carriage (0.1)'!CS40)*EXP('invasiveness (0.1)'!$D42-1.96*$L42)/1000*(100000/('post-vaccine carriage (0.1)'!CS$47+'post-vaccine carriage (0.1)'!EQ$47))</f>
        <v>4.9967007296229608E-15</v>
      </c>
      <c r="CF42" s="31">
        <f>('post-vaccine carriage (0.1)'!ER40*(1-'invasiveness (0.1)'!$F$90)+'post-vaccine carriage (0.1)'!CT40)*EXP('invasiveness (0.1)'!$E42-1.96*$M42)/1000*(100000/('post-vaccine carriage (0.1)'!CT$47+'post-vaccine carriage (0.1)'!ER$47))</f>
        <v>7.6430530955868753E-273</v>
      </c>
      <c r="CG42" s="31">
        <f>('post-vaccine carriage (0.1)'!ES40*(1-'invasiveness (0.1)'!$F$90)+'post-vaccine carriage (0.1)'!CU40)*EXP('invasiveness (0.1)'!$E42-1.96*$M42)/1000*(100000/('post-vaccine carriage (0.1)'!CU$47+'post-vaccine carriage (0.1)'!ES$47))</f>
        <v>9.9377254933119916E-273</v>
      </c>
      <c r="CH42" s="31">
        <f>('post-vaccine carriage (0.1)'!ET40*(1-'invasiveness (0.1)'!$F$90)+'post-vaccine carriage (0.1)'!CV40)*EXP('invasiveness (0.1)'!$E42-1.96*$M42)/1000*(100000/('post-vaccine carriage (0.1)'!CV$47+'post-vaccine carriage (0.1)'!ET$47))</f>
        <v>1.3038127185342295E-272</v>
      </c>
      <c r="CI42" s="31">
        <f>('post-vaccine carriage (0.1)'!EU40*(1-'invasiveness (0.1)'!$F$90)+'post-vaccine carriage (0.1)'!CW40)*EXP('invasiveness (0.1)'!$E42-1.96*$M42)/1000*(100000/('post-vaccine carriage (0.1)'!CW$47+'post-vaccine carriage (0.1)'!EU$47))</f>
        <v>1.454935334410817E-272</v>
      </c>
      <c r="CJ42" s="31">
        <f>('post-vaccine carriage (0.1)'!EV40*(1-'invasiveness (0.1)'!$F$90)+'post-vaccine carriage (0.1)'!CX40)*EXP('invasiveness (0.1)'!$E42-1.96*$M42)/1000*(100000/('post-vaccine carriage (0.1)'!CX$47+'post-vaccine carriage (0.1)'!EV$47))</f>
        <v>5.3547341435392349E-273</v>
      </c>
      <c r="CK42" s="31">
        <f>('post-vaccine carriage (0.1)'!EW40*(1-'invasiveness (0.1)'!$F$90)+'post-vaccine carriage (0.1)'!CY40)*EXP('invasiveness (0.1)'!$E42-1.96*$M42)/1000*(100000/('post-vaccine carriage (0.1)'!CY$47+'post-vaccine carriage (0.1)'!EW$47))</f>
        <v>7.6685150944739559E-274</v>
      </c>
      <c r="CL42" s="31">
        <f>('post-vaccine carriage (0.1)'!EX40*(1-'invasiveness (0.1)'!$F$90)+'post-vaccine carriage (0.1)'!CZ40)*EXP('invasiveness (0.1)'!$E42-1.96*$M42)/1000*(100000/('post-vaccine carriage (0.1)'!CZ$47+'post-vaccine carriage (0.1)'!EX$47))</f>
        <v>9.2058329997846933E-273</v>
      </c>
      <c r="CM42" s="31">
        <f>('post-vaccine carriage (0.1)'!EY40*(1-'invasiveness (0.1)'!$F$90)+'post-vaccine carriage (0.1)'!DA40)*EXP('invasiveness (0.1)'!$E42-1.96*$M42)/1000*(100000/('post-vaccine carriage (0.1)'!DA$47+'post-vaccine carriage (0.1)'!EY$47))</f>
        <v>6.1411908363597173E-273</v>
      </c>
      <c r="CN42" s="31">
        <f>('post-vaccine carriage (0.1)'!EZ40*(1-'invasiveness (0.1)'!$F$90)+'post-vaccine carriage (0.1)'!DB40)*EXP('invasiveness (0.1)'!$E42-1.96*$M42)/1000*(100000/('post-vaccine carriage (0.1)'!DB$47+'post-vaccine carriage (0.1)'!EZ$47))</f>
        <v>1.9224373559862465E-272</v>
      </c>
      <c r="CO42" s="38">
        <f>('post-vaccine carriage (0.1)'!FA40*(1-'invasiveness (0.1)'!$F$90)+'post-vaccine carriage (0.1)'!DC40)*EXP('invasiveness (0.1)'!$E42-1.96*$M42)/1000*(100000/('post-vaccine carriage (0.1)'!DC$47+'post-vaccine carriage (0.1)'!FA$47))</f>
        <v>2.0768922533250816E-272</v>
      </c>
      <c r="CP42" s="31">
        <f>('post-vaccine carriage (0.1)'!DN40*(1-'invasiveness (0.1)'!$F$90)+'post-vaccine carriage (0.1)'!BP40)*MIN(1000, EXP('invasiveness (0.1)'!$B42+1.96*$J42))/1000*(100000/('post-vaccine carriage (0.1)'!BP$47+'post-vaccine carriage (0.1)'!DN$47))</f>
        <v>0</v>
      </c>
      <c r="CQ42" s="31">
        <f>('post-vaccine carriage (0.1)'!DO40*(1-'invasiveness (0.1)'!$F$90)+'post-vaccine carriage (0.1)'!BQ40)*MIN(1000, EXP('invasiveness (0.1)'!$B42+1.96*$J42))/1000*(100000/('post-vaccine carriage (0.1)'!BQ$47+'post-vaccine carriage (0.1)'!DO$47))</f>
        <v>0.49360245492447186</v>
      </c>
      <c r="CR42" s="31">
        <f>('post-vaccine carriage (0.1)'!DP40*(1-'invasiveness (0.1)'!$F$90)+'post-vaccine carriage (0.1)'!BR40)*MIN(1000, EXP('invasiveness (0.1)'!$B42+1.96*$J42))/1000*(100000/('post-vaccine carriage (0.1)'!BR$47+'post-vaccine carriage (0.1)'!DP$47))</f>
        <v>1.6740984310291429</v>
      </c>
      <c r="CS42" s="31">
        <f>('post-vaccine carriage (0.1)'!DQ40*(1-'invasiveness (0.1)'!$F$90)+'post-vaccine carriage (0.1)'!BS40)*MIN(1000, EXP('invasiveness (0.1)'!$B42+1.96*$J42))/1000*(100000/('post-vaccine carriage (0.1)'!BS$47+'post-vaccine carriage (0.1)'!DQ$47))</f>
        <v>9.857519724649004E-2</v>
      </c>
      <c r="CT42" s="31">
        <f>('post-vaccine carriage (0.1)'!DR40*(1-'invasiveness (0.1)'!$F$90)+'post-vaccine carriage (0.1)'!BT40)*MIN(1000, EXP('invasiveness (0.1)'!$B42+1.96*$J42))/1000*(100000/('post-vaccine carriage (0.1)'!BT$47+'post-vaccine carriage (0.1)'!DR$47))</f>
        <v>0</v>
      </c>
      <c r="CU42" s="31">
        <f>('post-vaccine carriage (0.1)'!DS40*(1-'invasiveness (0.1)'!$F$90)+'post-vaccine carriage (0.1)'!BU40)*MIN(1000, EXP('invasiveness (0.1)'!$B42+1.96*$J42))/1000*(100000/('post-vaccine carriage (0.1)'!BU$47+'post-vaccine carriage (0.1)'!DS$47))</f>
        <v>0</v>
      </c>
      <c r="CV42" s="31">
        <f>('post-vaccine carriage (0.1)'!DT40*(1-'invasiveness (0.1)'!$F$90)+'post-vaccine carriage (0.1)'!BV40)*MIN(1000, EXP('invasiveness (0.1)'!$B42+1.96*$J42))/1000*(100000/('post-vaccine carriage (0.1)'!BV$47+'post-vaccine carriage (0.1)'!DT$47))</f>
        <v>9.8535645876724157E-2</v>
      </c>
      <c r="CW42" s="31">
        <f>('post-vaccine carriage (0.1)'!DU40*(1-'invasiveness (0.1)'!$F$90)+'post-vaccine carriage (0.1)'!BW40)*MIN(1000, EXP('invasiveness (0.1)'!$B42+1.96*$J42))/1000*(100000/('post-vaccine carriage (0.1)'!BW$47+'post-vaccine carriage (0.1)'!DU$47))</f>
        <v>0.14901922010927721</v>
      </c>
      <c r="CX42" s="31">
        <f>('post-vaccine carriage (0.1)'!DV40*(1-'invasiveness (0.1)'!$F$90)+'post-vaccine carriage (0.1)'!BX40)*MIN(1000, EXP('invasiveness (0.1)'!$B42+1.96*$J42))/1000*(100000/('post-vaccine carriage (0.1)'!BX$47+'post-vaccine carriage (0.1)'!DV$47))</f>
        <v>0.70119064167802403</v>
      </c>
      <c r="CY42" s="38">
        <f>('post-vaccine carriage (0.1)'!DW40*(1-'invasiveness (0.1)'!$F$90)+'post-vaccine carriage (0.1)'!BY40)*MIN(1000, EXP('invasiveness (0.1)'!$B42+1.96*$J42))/1000*(100000/('post-vaccine carriage (0.1)'!BY$47+'post-vaccine carriage (0.1)'!DW$47))</f>
        <v>0.80054440662304005</v>
      </c>
      <c r="CZ42" s="31">
        <f>('post-vaccine carriage (0.1)'!DX40*(1-'invasiveness (0.1)'!$F$90)+'post-vaccine carriage (0.1)'!BZ40)*MIN(1000, EXP('invasiveness (0.1)'!$C42+1.96*$K42))/1000*(100000/('post-vaccine carriage (0.1)'!BZ$47+'post-vaccine carriage (0.1)'!DX$47))</f>
        <v>0</v>
      </c>
      <c r="DA42" s="31">
        <f>('post-vaccine carriage (0.1)'!DY40*(1-'invasiveness (0.1)'!$F$90)+'post-vaccine carriage (0.1)'!CA40)*MIN(1000, EXP('invasiveness (0.1)'!$C42+1.96*$K42))/1000*(100000/('post-vaccine carriage (0.1)'!CA$47+'post-vaccine carriage (0.1)'!DY$47))</f>
        <v>2.2682477943597461</v>
      </c>
      <c r="DB42" s="31">
        <f>('post-vaccine carriage (0.1)'!DZ40*(1-'invasiveness (0.1)'!$F$90)+'post-vaccine carriage (0.1)'!CB40)*MIN(1000, EXP('invasiveness (0.1)'!$C42+1.96*$K42))/1000*(100000/('post-vaccine carriage (0.1)'!CB$47+'post-vaccine carriage (0.1)'!DZ$47))</f>
        <v>1.5131364006047889</v>
      </c>
      <c r="DC42" s="31">
        <f>('post-vaccine carriage (0.1)'!EA40*(1-'invasiveness (0.1)'!$F$90)+'post-vaccine carriage (0.1)'!CC40)*MIN(1000, EXP('invasiveness (0.1)'!$C42+1.96*$K42))/1000*(100000/('post-vaccine carriage (0.1)'!CC$47+'post-vaccine carriage (0.1)'!EA$47))</f>
        <v>2.6496904932827108</v>
      </c>
      <c r="DD42" s="31">
        <f>('post-vaccine carriage (0.1)'!EB40*(1-'invasiveness (0.1)'!$F$90)+'post-vaccine carriage (0.1)'!CD40)*MIN(1000, EXP('invasiveness (0.1)'!$C42+1.96*$K42))/1000*(100000/('post-vaccine carriage (0.1)'!CD$47+'post-vaccine carriage (0.1)'!EB$47))</f>
        <v>1.1324763064900714</v>
      </c>
      <c r="DE42" s="31">
        <f>('post-vaccine carriage (0.1)'!EC40*(1-'invasiveness (0.1)'!$F$90)+'post-vaccine carriage (0.1)'!CE40)*MIN(1000, EXP('invasiveness (0.1)'!$C42+1.96*$K42))/1000*(100000/('post-vaccine carriage (0.1)'!CE$47+'post-vaccine carriage (0.1)'!EC$47))</f>
        <v>0.45339734810920129</v>
      </c>
      <c r="DF42" s="31">
        <f>('post-vaccine carriage (0.1)'!ED40*(1-'invasiveness (0.1)'!$F$90)+'post-vaccine carriage (0.1)'!CF40)*MIN(1000, EXP('invasiveness (0.1)'!$C42+1.96*$K42))/1000*(100000/('post-vaccine carriage (0.1)'!CF$47+'post-vaccine carriage (0.1)'!ED$47))</f>
        <v>1.3620560392493835</v>
      </c>
      <c r="DG42" s="31">
        <f>('post-vaccine carriage (0.1)'!EE40*(1-'invasiveness (0.1)'!$F$90)+'post-vaccine carriage (0.1)'!CG40)*MIN(1000, EXP('invasiveness (0.1)'!$C42+1.96*$K42))/1000*(100000/('post-vaccine carriage (0.1)'!CG$47+'post-vaccine carriage (0.1)'!EE$47))</f>
        <v>0.1126077047928522</v>
      </c>
      <c r="DH42" s="31">
        <f>('post-vaccine carriage (0.1)'!EF40*(1-'invasiveness (0.1)'!$F$90)+'post-vaccine carriage (0.1)'!CH40)*MIN(1000, EXP('invasiveness (0.1)'!$C42+1.96*$K42))/1000*(100000/('post-vaccine carriage (0.1)'!CH$47+'post-vaccine carriage (0.1)'!EF$47))</f>
        <v>0.26266203488306844</v>
      </c>
      <c r="DI42" s="38">
        <f>('post-vaccine carriage (0.1)'!EG40*(1-'invasiveness (0.1)'!$F$90)+'post-vaccine carriage (0.1)'!CI40)*MIN(1000, EXP('invasiveness (0.1)'!$C42+1.96*$K42))/1000*(100000/('post-vaccine carriage (0.1)'!CI$47+'post-vaccine carriage (0.1)'!EG$47))</f>
        <v>0.33802417392033701</v>
      </c>
      <c r="DJ42" s="31">
        <f>('post-vaccine carriage (0.1)'!EH40*(1-'invasiveness (0.1)'!$F$90)+'post-vaccine carriage (0.1)'!CJ40)*MIN(1000, EXP('invasiveness (0.1)'!$D42+1.96*$L42))/1000*(100000/('post-vaccine carriage (0.1)'!CJ$47+'post-vaccine carriage (0.1)'!EH$47))</f>
        <v>10.792143319663285</v>
      </c>
      <c r="DK42" s="31">
        <f>('post-vaccine carriage (0.1)'!EI40*(1-'invasiveness (0.1)'!$F$90)+'post-vaccine carriage (0.1)'!CK40)*MIN(1000, EXP('invasiveness (0.1)'!$D42+1.96*$L42))/1000*(100000/('post-vaccine carriage (0.1)'!CK$47+'post-vaccine carriage (0.1)'!EI$47))</f>
        <v>10.796571009047526</v>
      </c>
      <c r="DL42" s="31">
        <f>('post-vaccine carriage (0.1)'!EJ40*(1-'invasiveness (0.1)'!$F$90)+'post-vaccine carriage (0.1)'!CL40)*MIN(1000, EXP('invasiveness (0.1)'!$D42+1.96*$L42))/1000*(100000/('post-vaccine carriage (0.1)'!CL$47+'post-vaccine carriage (0.1)'!EJ$47))</f>
        <v>23.728374822037189</v>
      </c>
      <c r="DM42" s="31">
        <f>('post-vaccine carriage (0.1)'!EK40*(1-'invasiveness (0.1)'!$F$90)+'post-vaccine carriage (0.1)'!CM40)*MIN(1000, EXP('invasiveness (0.1)'!$D42+1.96*$L42))/1000*(100000/('post-vaccine carriage (0.1)'!CM$47+'post-vaccine carriage (0.1)'!EK$47))</f>
        <v>23.803856224708404</v>
      </c>
      <c r="DN42" s="31">
        <f>('post-vaccine carriage (0.1)'!EL40*(1-'invasiveness (0.1)'!$F$90)+'post-vaccine carriage (0.1)'!CN40)*MIN(1000, EXP('invasiveness (0.1)'!$D42+1.96*$L42))/1000*(100000/('post-vaccine carriage (0.1)'!CN$47+'post-vaccine carriage (0.1)'!EL$47))</f>
        <v>2.1668472372697725</v>
      </c>
      <c r="DO42" s="31">
        <f>('post-vaccine carriage (0.1)'!EM40*(1-'invasiveness (0.1)'!$F$90)+'post-vaccine carriage (0.1)'!CO40)*MIN(1000, EXP('invasiveness (0.1)'!$D42+1.96*$L42))/1000*(100000/('post-vaccine carriage (0.1)'!CO$47+'post-vaccine carriage (0.1)'!EM$47))</f>
        <v>4.335949356111521</v>
      </c>
      <c r="DP42" s="31">
        <f>('post-vaccine carriage (0.1)'!EN40*(1-'invasiveness (0.1)'!$F$90)+'post-vaccine carriage (0.1)'!CP40)*MIN(1000, EXP('invasiveness (0.1)'!$D42+1.96*$L42))/1000*(100000/('post-vaccine carriage (0.1)'!CP$47+'post-vaccine carriage (0.1)'!EN$47))</f>
        <v>10.853520882174177</v>
      </c>
      <c r="DQ42" s="31">
        <f>('post-vaccine carriage (0.1)'!EO40*(1-'invasiveness (0.1)'!$F$90)+'post-vaccine carriage (0.1)'!CQ40)*MIN(1000, EXP('invasiveness (0.1)'!$D42+1.96*$L42))/1000*(100000/('post-vaccine carriage (0.1)'!CQ$47+'post-vaccine carriage (0.1)'!EO$47))</f>
        <v>23.932814063791827</v>
      </c>
      <c r="DR42" s="31">
        <f>('post-vaccine carriage (0.1)'!EP40*(1-'invasiveness (0.1)'!$F$90)+'post-vaccine carriage (0.1)'!CR40)*MIN(1000, EXP('invasiveness (0.1)'!$D42+1.96*$L42))/1000*(100000/('post-vaccine carriage (0.1)'!CR$47+'post-vaccine carriage (0.1)'!EP$47))</f>
        <v>32.600899784834063</v>
      </c>
      <c r="DS42" s="38">
        <f>('post-vaccine carriage (0.1)'!EQ40*(1-'invasiveness (0.1)'!$F$90)+'post-vaccine carriage (0.1)'!CS40)*MIN(1000, EXP('invasiveness (0.1)'!$D42+1.96*$L42))/1000*(100000/('post-vaccine carriage (0.1)'!CS$47+'post-vaccine carriage (0.1)'!EQ$47))</f>
        <v>7.221954742416945</v>
      </c>
      <c r="DT42" s="31">
        <f>('post-vaccine carriage (0.1)'!ER40*(1-'invasiveness (0.1)'!$F$90)+'post-vaccine carriage (0.1)'!CT40)*MIN(1000, EXP('invasiveness (0.1)'!$E42+1.96*$M42))/1000*(100000/('post-vaccine carriage (0.1)'!CT$47+'post-vaccine carriage (0.1)'!ER$47))</f>
        <v>12.624827986718682</v>
      </c>
      <c r="DU42" s="31">
        <f>('post-vaccine carriage (0.1)'!ES40*(1-'invasiveness (0.1)'!$F$90)+'post-vaccine carriage (0.1)'!CU40)*MIN(1000, EXP('invasiveness (0.1)'!$E42+1.96*$M42))/1000*(100000/('post-vaccine carriage (0.1)'!CU$47+'post-vaccine carriage (0.1)'!ES$47))</f>
        <v>16.415177725866531</v>
      </c>
      <c r="DV42" s="31">
        <f>('post-vaccine carriage (0.1)'!ET40*(1-'invasiveness (0.1)'!$F$90)+'post-vaccine carriage (0.1)'!CV40)*MIN(1000, EXP('invasiveness (0.1)'!$E42+1.96*$M42))/1000*(100000/('post-vaccine carriage (0.1)'!CV$47+'post-vaccine carriage (0.1)'!ET$47))</f>
        <v>21.536434579912839</v>
      </c>
      <c r="DW42" s="31">
        <f>('post-vaccine carriage (0.1)'!EU40*(1-'invasiveness (0.1)'!$F$90)+'post-vaccine carriage (0.1)'!CW40)*MIN(1000, EXP('invasiveness (0.1)'!$E42+1.96*$M42))/1000*(100000/('post-vaccine carriage (0.1)'!CW$47+'post-vaccine carriage (0.1)'!EU$47))</f>
        <v>24.032684450853161</v>
      </c>
      <c r="DX42" s="31">
        <f>('post-vaccine carriage (0.1)'!EV40*(1-'invasiveness (0.1)'!$F$90)+'post-vaccine carriage (0.1)'!CX40)*MIN(1000, EXP('invasiveness (0.1)'!$E42+1.96*$M42))/1000*(100000/('post-vaccine carriage (0.1)'!CX$47+'post-vaccine carriage (0.1)'!EV$47))</f>
        <v>8.8449728964759107</v>
      </c>
      <c r="DY42" s="31">
        <f>('post-vaccine carriage (0.1)'!EW40*(1-'invasiveness (0.1)'!$F$90)+'post-vaccine carriage (0.1)'!CY40)*MIN(1000, EXP('invasiveness (0.1)'!$E42+1.96*$M42))/1000*(100000/('post-vaccine carriage (0.1)'!CY$47+'post-vaccine carriage (0.1)'!EW$47))</f>
        <v>1.2666886226027918</v>
      </c>
      <c r="DZ42" s="31">
        <f>('post-vaccine carriage (0.1)'!EX40*(1-'invasiveness (0.1)'!$F$90)+'post-vaccine carriage (0.1)'!CZ40)*MIN(1000, EXP('invasiveness (0.1)'!$E42+1.96*$M42))/1000*(100000/('post-vaccine carriage (0.1)'!CZ$47+'post-vaccine carriage (0.1)'!EX$47))</f>
        <v>15.206234556168027</v>
      </c>
      <c r="EA42" s="31">
        <f>('post-vaccine carriage (0.1)'!EY40*(1-'invasiveness (0.1)'!$F$90)+'post-vaccine carriage (0.1)'!DA40)*MIN(1000, EXP('invasiveness (0.1)'!$E42+1.96*$M42))/1000*(100000/('post-vaccine carriage (0.1)'!DA$47+'post-vaccine carriage (0.1)'!EY$47))</f>
        <v>10.144045445323595</v>
      </c>
      <c r="EB42" s="31">
        <f>('post-vaccine carriage (0.1)'!EZ40*(1-'invasiveness (0.1)'!$F$90)+'post-vaccine carriage (0.1)'!DB40)*MIN(1000, EXP('invasiveness (0.1)'!$E42+1.96*$M42))/1000*(100000/('post-vaccine carriage (0.1)'!DB$47+'post-vaccine carriage (0.1)'!EZ$47))</f>
        <v>31.754902957016562</v>
      </c>
      <c r="EC42" s="38">
        <f>('post-vaccine carriage (0.1)'!FA40*(1-'invasiveness (0.1)'!$F$90)+'post-vaccine carriage (0.1)'!DC40)*MIN(1000, EXP('invasiveness (0.1)'!$E42+1.96*$M42))/1000*(100000/('post-vaccine carriage (0.1)'!DC$47+'post-vaccine carriage (0.1)'!FA$47))</f>
        <v>34.30619559651818</v>
      </c>
      <c r="GE42" s="41">
        <f t="shared" si="18"/>
        <v>0</v>
      </c>
      <c r="GF42" s="41">
        <f t="shared" si="18"/>
        <v>5.9387278076837184E-6</v>
      </c>
      <c r="GG42" s="41">
        <f t="shared" si="18"/>
        <v>2.014174525666353E-5</v>
      </c>
      <c r="GH42" s="41">
        <f t="shared" si="18"/>
        <v>1.1859974746787151E-6</v>
      </c>
      <c r="GI42" s="41">
        <f t="shared" si="18"/>
        <v>0</v>
      </c>
      <c r="GJ42" s="41">
        <f t="shared" si="18"/>
        <v>0</v>
      </c>
      <c r="GK42" s="41">
        <f t="shared" si="18"/>
        <v>1.1855216163900917E-6</v>
      </c>
      <c r="GL42" s="41">
        <f t="shared" si="18"/>
        <v>1.7929096128132515E-6</v>
      </c>
      <c r="GM42" s="41">
        <f t="shared" si="18"/>
        <v>8.4363039945942918E-6</v>
      </c>
      <c r="GN42" s="41">
        <f t="shared" si="18"/>
        <v>9.6316687274688939E-6</v>
      </c>
      <c r="GO42" s="41">
        <f t="shared" si="14"/>
        <v>0</v>
      </c>
      <c r="GP42" s="41">
        <f t="shared" si="14"/>
        <v>0.16892319454932575</v>
      </c>
      <c r="GQ42" s="41">
        <f t="shared" si="14"/>
        <v>0.11268779152551896</v>
      </c>
      <c r="GR42" s="41">
        <f t="shared" si="14"/>
        <v>0.19733037272439444</v>
      </c>
      <c r="GS42" s="41">
        <f t="shared" si="14"/>
        <v>8.4338896270247432E-2</v>
      </c>
      <c r="GT42" s="41">
        <f t="shared" si="14"/>
        <v>3.3765856020337361E-2</v>
      </c>
      <c r="GU42" s="41">
        <f t="shared" si="14"/>
        <v>0.10143638533555931</v>
      </c>
      <c r="GV42" s="41">
        <f t="shared" si="14"/>
        <v>8.386232435352298E-3</v>
      </c>
      <c r="GW42" s="41">
        <f t="shared" si="14"/>
        <v>1.9561227009502507E-2</v>
      </c>
      <c r="GX42" s="41">
        <f t="shared" si="14"/>
        <v>2.5173670811234162E-2</v>
      </c>
      <c r="GY42" s="41">
        <f t="shared" si="14"/>
        <v>2.7599068254666145E-6</v>
      </c>
      <c r="GZ42" s="41">
        <f t="shared" si="20"/>
        <v>2.7610391316073557E-6</v>
      </c>
      <c r="HA42" s="41">
        <f t="shared" si="20"/>
        <v>6.0681276822233522E-6</v>
      </c>
      <c r="HB42" s="41">
        <f t="shared" si="20"/>
        <v>6.0874307652400992E-6</v>
      </c>
      <c r="HC42" s="41">
        <f t="shared" si="20"/>
        <v>5.541342718260813E-7</v>
      </c>
      <c r="HD42" s="41">
        <f t="shared" si="20"/>
        <v>1.1088451912055525E-6</v>
      </c>
      <c r="HE42" s="41">
        <f t="shared" si="20"/>
        <v>2.7756030916008564E-6</v>
      </c>
      <c r="HF42" s="41">
        <f t="shared" si="20"/>
        <v>6.1204095359755925E-6</v>
      </c>
      <c r="HG42" s="41">
        <f t="shared" si="20"/>
        <v>8.3371248108409887E-6</v>
      </c>
      <c r="HH42" s="41">
        <f t="shared" si="20"/>
        <v>1.8468919098295845E-6</v>
      </c>
      <c r="HI42" s="41">
        <f t="shared" si="20"/>
        <v>2.6172616050244308E-2</v>
      </c>
      <c r="HJ42" s="41">
        <f t="shared" si="20"/>
        <v>3.4030415659333811E-2</v>
      </c>
      <c r="HK42" s="41">
        <f t="shared" si="15"/>
        <v>4.4647327784920206E-2</v>
      </c>
      <c r="HL42" s="41">
        <f t="shared" si="15"/>
        <v>4.9822320228882513E-2</v>
      </c>
      <c r="HM42" s="41">
        <f t="shared" si="15"/>
        <v>1.8336572968583424E-2</v>
      </c>
      <c r="HN42" s="41">
        <f t="shared" si="15"/>
        <v>2.6259807269827487E-3</v>
      </c>
      <c r="HO42" s="41">
        <f t="shared" si="15"/>
        <v>3.1524147420244078E-2</v>
      </c>
      <c r="HP42" s="41">
        <f t="shared" si="12"/>
        <v>2.1029689031485096E-2</v>
      </c>
      <c r="HQ42" s="41">
        <f t="shared" si="7"/>
        <v>6.5831303498240804E-2</v>
      </c>
      <c r="HR42" s="41">
        <f t="shared" si="7"/>
        <v>7.1120405476955792E-2</v>
      </c>
      <c r="HS42" s="41">
        <f t="shared" si="19"/>
        <v>0</v>
      </c>
      <c r="HT42" s="41">
        <f t="shared" si="19"/>
        <v>0.49359651612521127</v>
      </c>
      <c r="HU42" s="41">
        <f t="shared" si="19"/>
        <v>1.6740782890415471</v>
      </c>
      <c r="HV42" s="41">
        <f t="shared" si="19"/>
        <v>9.8574011234745809E-2</v>
      </c>
      <c r="HW42" s="41">
        <f t="shared" si="19"/>
        <v>0</v>
      </c>
      <c r="HX42" s="41">
        <f t="shared" si="19"/>
        <v>0</v>
      </c>
      <c r="HY42" s="41">
        <f t="shared" si="19"/>
        <v>9.8534460340843941E-2</v>
      </c>
      <c r="HZ42" s="41">
        <f t="shared" si="19"/>
        <v>0.14901742717809266</v>
      </c>
      <c r="IA42" s="41">
        <f t="shared" si="19"/>
        <v>0.7011822052725265</v>
      </c>
      <c r="IB42" s="41">
        <f t="shared" si="16"/>
        <v>0.80053477483842739</v>
      </c>
      <c r="IC42" s="41">
        <f t="shared" si="16"/>
        <v>0</v>
      </c>
      <c r="ID42" s="41">
        <f t="shared" si="16"/>
        <v>2.0844277173877859</v>
      </c>
      <c r="IE42" s="41">
        <f t="shared" si="16"/>
        <v>1.3905109756755172</v>
      </c>
      <c r="IF42" s="41">
        <f t="shared" si="16"/>
        <v>2.4349580854574966</v>
      </c>
      <c r="IG42" s="41">
        <f t="shared" si="16"/>
        <v>1.0406997896802372</v>
      </c>
      <c r="IH42" s="41">
        <f t="shared" si="16"/>
        <v>0.4166537720168717</v>
      </c>
      <c r="II42" s="41">
        <f t="shared" si="16"/>
        <v>1.2516742517755781</v>
      </c>
      <c r="IJ42" s="41">
        <f t="shared" si="16"/>
        <v>0.10348191306316126</v>
      </c>
      <c r="IK42" s="41">
        <f t="shared" si="16"/>
        <v>0.24137575584870657</v>
      </c>
      <c r="IL42" s="41">
        <f t="shared" si="16"/>
        <v>0.31063050475291759</v>
      </c>
      <c r="IM42" s="41">
        <f t="shared" si="16"/>
        <v>10.792140559756453</v>
      </c>
      <c r="IN42" s="41">
        <f t="shared" si="21"/>
        <v>10.796568248008386</v>
      </c>
      <c r="IO42" s="41">
        <f t="shared" si="21"/>
        <v>23.728368753909489</v>
      </c>
      <c r="IP42" s="41">
        <f t="shared" si="21"/>
        <v>23.803850137277621</v>
      </c>
      <c r="IQ42" s="41">
        <f t="shared" si="21"/>
        <v>2.1668466831354993</v>
      </c>
      <c r="IR42" s="41">
        <f t="shared" si="21"/>
        <v>4.3359482472663267</v>
      </c>
      <c r="IS42" s="41">
        <f t="shared" si="21"/>
        <v>10.853518106571078</v>
      </c>
      <c r="IT42" s="41">
        <f t="shared" si="21"/>
        <v>23.932807943382276</v>
      </c>
      <c r="IU42" s="41">
        <f t="shared" si="21"/>
        <v>32.60089144770923</v>
      </c>
      <c r="IV42" s="41">
        <f t="shared" si="21"/>
        <v>7.2219528955250301</v>
      </c>
      <c r="IW42" s="41">
        <f t="shared" si="21"/>
        <v>12.598655370668437</v>
      </c>
      <c r="IX42" s="41">
        <f t="shared" si="21"/>
        <v>16.381147310207197</v>
      </c>
      <c r="IY42" s="41">
        <f t="shared" si="17"/>
        <v>21.491787252127921</v>
      </c>
      <c r="IZ42" s="41">
        <f t="shared" si="17"/>
        <v>23.982862130624277</v>
      </c>
      <c r="JA42" s="41">
        <f t="shared" si="17"/>
        <v>8.8266363235073264</v>
      </c>
      <c r="JB42" s="41">
        <f t="shared" si="17"/>
        <v>1.264062641875809</v>
      </c>
      <c r="JC42" s="41">
        <f t="shared" si="17"/>
        <v>15.174710408747783</v>
      </c>
      <c r="JD42" s="41">
        <f t="shared" si="13"/>
        <v>10.12301575629211</v>
      </c>
      <c r="JE42" s="41">
        <f t="shared" si="9"/>
        <v>31.689071653518322</v>
      </c>
      <c r="JF42" s="41">
        <f t="shared" si="9"/>
        <v>34.235075191041226</v>
      </c>
    </row>
    <row r="43" spans="1:266" x14ac:dyDescent="0.25">
      <c r="A43" s="28">
        <v>13</v>
      </c>
      <c r="B43" s="97">
        <v>-7.1359426810000004</v>
      </c>
      <c r="C43" s="97">
        <v>2.0052086849999999</v>
      </c>
      <c r="D43" s="97">
        <v>-7.6311754409999999</v>
      </c>
      <c r="E43" s="26">
        <v>1.9957676740000001</v>
      </c>
      <c r="F43" s="97">
        <v>3.0376154999999998E-2</v>
      </c>
      <c r="G43" s="97">
        <v>0.63374780200000003</v>
      </c>
      <c r="H43" s="97">
        <v>1.9687099E-2</v>
      </c>
      <c r="I43" s="26">
        <v>1.1278301930000001</v>
      </c>
      <c r="J43" s="97">
        <f t="shared" si="3"/>
        <v>5.7376440204579406</v>
      </c>
      <c r="K43" s="97">
        <f t="shared" si="3"/>
        <v>1.2561507643635816</v>
      </c>
      <c r="L43" s="97">
        <f t="shared" si="3"/>
        <v>7.127039034038126</v>
      </c>
      <c r="M43" s="26">
        <f t="shared" si="3"/>
        <v>0.94162534936613052</v>
      </c>
      <c r="N43" s="31">
        <f>('post-vaccine carriage (0.1)'!DN41*(1-'invasiveness (0.1)'!$F$90)+'post-vaccine carriage (0.1)'!BP41)*EXP('invasiveness (0.1)'!$B43)/1000*(100000/('post-vaccine carriage (0.1)'!BP$47+'post-vaccine carriage (0.1)'!DN$47))</f>
        <v>2.6671192820049823E-5</v>
      </c>
      <c r="O43" s="31">
        <f>('post-vaccine carriage (0.1)'!DO41*(1-'invasiveness (0.1)'!$F$90)+'post-vaccine carriage (0.1)'!BQ41)*EXP('invasiveness (0.1)'!$B43)/1000*(100000/('post-vaccine carriage (0.1)'!BQ$47+'post-vaccine carriage (0.1)'!DO$47))</f>
        <v>5.8660899529259243E-6</v>
      </c>
      <c r="P43" s="31">
        <f>('post-vaccine carriage (0.1)'!DP41*(1-'invasiveness (0.1)'!$F$90)+'post-vaccine carriage (0.1)'!BR41)*EXP('invasiveness (0.1)'!$B43)/1000*(100000/('post-vaccine carriage (0.1)'!BR$47+'post-vaccine carriage (0.1)'!DP$47))</f>
        <v>1.117120674260035E-5</v>
      </c>
      <c r="Q43" s="31">
        <f>('post-vaccine carriage (0.1)'!DQ41*(1-'invasiveness (0.1)'!$F$90)+'post-vaccine carriage (0.1)'!BS41)*EXP('invasiveness (0.1)'!$B43)/1000*(100000/('post-vaccine carriage (0.1)'!BS$47+'post-vaccine carriage (0.1)'!DQ$47))</f>
        <v>0</v>
      </c>
      <c r="R43" s="31">
        <f>('post-vaccine carriage (0.1)'!DR41*(1-'invasiveness (0.1)'!$F$90)+'post-vaccine carriage (0.1)'!BT41)*EXP('invasiveness (0.1)'!$B43)/1000*(100000/('post-vaccine carriage (0.1)'!BT$47+'post-vaccine carriage (0.1)'!DR$47))</f>
        <v>0</v>
      </c>
      <c r="S43" s="31">
        <f>('post-vaccine carriage (0.1)'!DS41*(1-'invasiveness (0.1)'!$F$90)+'post-vaccine carriage (0.1)'!BU41)*EXP('invasiveness (0.1)'!$B43)/1000*(100000/('post-vaccine carriage (0.1)'!BU$47+'post-vaccine carriage (0.1)'!DS$47))</f>
        <v>0</v>
      </c>
      <c r="T43" s="31">
        <f>('post-vaccine carriage (0.1)'!DT41*(1-'invasiveness (0.1)'!$F$90)+'post-vaccine carriage (0.1)'!BV41)*EXP('invasiveness (0.1)'!$B43)/1000*(100000/('post-vaccine carriage (0.1)'!BV$47+'post-vaccine carriage (0.1)'!DT$47))</f>
        <v>5.3228238499502921E-7</v>
      </c>
      <c r="U43" s="31">
        <f>('post-vaccine carriage (0.1)'!DU41*(1-'invasiveness (0.1)'!$F$90)+'post-vaccine carriage (0.1)'!BW41)*EXP('invasiveness (0.1)'!$B43)/1000*(100000/('post-vaccine carriage (0.1)'!BW$47+'post-vaccine carriage (0.1)'!DU$47))</f>
        <v>5.3666065164614794E-7</v>
      </c>
      <c r="V43" s="31">
        <f>('post-vaccine carriage (0.1)'!DV41*(1-'invasiveness (0.1)'!$F$90)+'post-vaccine carriage (0.1)'!BX41)*EXP('invasiveness (0.1)'!$B43)/1000*(100000/('post-vaccine carriage (0.1)'!BX$47+'post-vaccine carriage (0.1)'!DV$47))</f>
        <v>7.5755615902800364E-6</v>
      </c>
      <c r="W43" s="38">
        <f>('post-vaccine carriage (0.1)'!DW41*(1-'invasiveness (0.1)'!$F$90)+'post-vaccine carriage (0.1)'!BY41)*EXP('invasiveness (0.1)'!$B43)/1000*(100000/('post-vaccine carriage (0.1)'!BY$47+'post-vaccine carriage (0.1)'!DW$47))</f>
        <v>0</v>
      </c>
      <c r="X43" s="31">
        <f>('post-vaccine carriage (0.1)'!DX41*(1-'invasiveness (0.1)'!$F$90)+'post-vaccine carriage (0.1)'!BZ41)*EXP('invasiveness (0.1)'!$C43)/1000*(100000/('post-vaccine carriage (0.1)'!BZ$47+'post-vaccine carriage (0.1)'!DX$47))</f>
        <v>0.31664934871786637</v>
      </c>
      <c r="Y43" s="31">
        <f>('post-vaccine carriage (0.1)'!DY41*(1-'invasiveness (0.1)'!$F$90)+'post-vaccine carriage (0.1)'!CA41)*EXP('invasiveness (0.1)'!$C43)/1000*(100000/('post-vaccine carriage (0.1)'!CA$47+'post-vaccine carriage (0.1)'!DY$47))</f>
        <v>9.5348443810975528E-2</v>
      </c>
      <c r="Z43" s="31">
        <f>('post-vaccine carriage (0.1)'!DZ41*(1-'invasiveness (0.1)'!$F$90)+'post-vaccine carriage (0.1)'!CB41)*EXP('invasiveness (0.1)'!$C43)/1000*(100000/('post-vaccine carriage (0.1)'!CB$47+'post-vaccine carriage (0.1)'!DZ$47))</f>
        <v>6.3606454916506044E-2</v>
      </c>
      <c r="AA43" s="31">
        <f>('post-vaccine carriage (0.1)'!EA41*(1-'invasiveness (0.1)'!$F$90)+'post-vaccine carriage (0.1)'!CC41)*EXP('invasiveness (0.1)'!$C43)/1000*(100000/('post-vaccine carriage (0.1)'!CC$47+'post-vaccine carriage (0.1)'!EA$47))</f>
        <v>3.1823666550449846E-2</v>
      </c>
      <c r="AB43" s="31">
        <f>('post-vaccine carriage (0.1)'!EB41*(1-'invasiveness (0.1)'!$F$90)+'post-vaccine carriage (0.1)'!CD41)*EXP('invasiveness (0.1)'!$C43)/1000*(100000/('post-vaccine carriage (0.1)'!CD$47+'post-vaccine carriage (0.1)'!EB$47))</f>
        <v>0</v>
      </c>
      <c r="AC43" s="31">
        <f>('post-vaccine carriage (0.1)'!EC41*(1-'invasiveness (0.1)'!$F$90)+'post-vaccine carriage (0.1)'!CE41)*EXP('invasiveness (0.1)'!$C43)/1000*(100000/('post-vaccine carriage (0.1)'!CE$47+'post-vaccine carriage (0.1)'!EC$47))</f>
        <v>3.8118173576743748E-2</v>
      </c>
      <c r="AD43" s="31">
        <f>('post-vaccine carriage (0.1)'!ED41*(1-'invasiveness (0.1)'!$F$90)+'post-vaccine carriage (0.1)'!CF41)*EXP('invasiveness (0.1)'!$C43)/1000*(100000/('post-vaccine carriage (0.1)'!CF$47+'post-vaccine carriage (0.1)'!ED$47))</f>
        <v>3.1808675315296948E-3</v>
      </c>
      <c r="AE43" s="31">
        <f>('post-vaccine carriage (0.1)'!EE41*(1-'invasiveness (0.1)'!$F$90)+'post-vaccine carriage (0.1)'!CG41)*EXP('invasiveness (0.1)'!$C43)/1000*(100000/('post-vaccine carriage (0.1)'!CG$47+'post-vaccine carriage (0.1)'!EE$47))</f>
        <v>4.7335963203944807E-2</v>
      </c>
      <c r="AF43" s="31">
        <f>('post-vaccine carriage (0.1)'!EF41*(1-'invasiveness (0.1)'!$F$90)+'post-vaccine carriage (0.1)'!CH41)*EXP('invasiveness (0.1)'!$C43)/1000*(100000/('post-vaccine carriage (0.1)'!CH$47+'post-vaccine carriage (0.1)'!EF$47))</f>
        <v>6.3093172842429313E-3</v>
      </c>
      <c r="AG43" s="38">
        <f>('post-vaccine carriage (0.1)'!EG41*(1-'invasiveness (0.1)'!$F$90)+'post-vaccine carriage (0.1)'!CI41)*EXP('invasiveness (0.1)'!$C43)/1000*(100000/('post-vaccine carriage (0.1)'!CI$47+'post-vaccine carriage (0.1)'!EG$47))</f>
        <v>6.3152181038770494E-3</v>
      </c>
      <c r="AH43" s="31">
        <f>('post-vaccine carriage (0.1)'!EH41*(1-'invasiveness (0.1)'!$F$90)+'post-vaccine carriage (0.1)'!CJ41)*EXP('invasiveness (0.1)'!$D43)/1000*(100000/('post-vaccine carriage (0.1)'!CJ$47+'post-vaccine carriage (0.1)'!EH$47))</f>
        <v>2.7222854584221128E-5</v>
      </c>
      <c r="AI43" s="31">
        <f>('post-vaccine carriage (0.1)'!EI41*(1-'invasiveness (0.1)'!$F$90)+'post-vaccine carriage (0.1)'!CK41)*EXP('invasiveness (0.1)'!$D43)/1000*(100000/('post-vaccine carriage (0.1)'!CK$47+'post-vaccine carriage (0.1)'!EI$47))</f>
        <v>1.3617011648279726E-5</v>
      </c>
      <c r="AJ43" s="31">
        <f>('post-vaccine carriage (0.1)'!EJ41*(1-'invasiveness (0.1)'!$F$90)+'post-vaccine carriage (0.1)'!CL41)*EXP('invasiveness (0.1)'!$D43)/1000*(100000/('post-vaccine carriage (0.1)'!CL$47+'post-vaccine carriage (0.1)'!EJ$47))</f>
        <v>4.1856018640445914E-6</v>
      </c>
      <c r="AK43" s="31">
        <f>('post-vaccine carriage (0.1)'!EK41*(1-'invasiveness (0.1)'!$F$90)+'post-vaccine carriage (0.1)'!CM41)*EXP('invasiveness (0.1)'!$D43)/1000*(100000/('post-vaccine carriage (0.1)'!CM$47+'post-vaccine carriage (0.1)'!EK$47))</f>
        <v>1.0497291295004391E-6</v>
      </c>
      <c r="AL43" s="31">
        <f>('post-vaccine carriage (0.1)'!EL41*(1-'invasiveness (0.1)'!$F$90)+'post-vaccine carriage (0.1)'!CN41)*EXP('invasiveness (0.1)'!$D43)/1000*(100000/('post-vaccine carriage (0.1)'!CN$47+'post-vaccine carriage (0.1)'!EL$47))</f>
        <v>1.0511166371255643E-6</v>
      </c>
      <c r="AM43" s="31">
        <f>('post-vaccine carriage (0.1)'!EM41*(1-'invasiveness (0.1)'!$F$90)+'post-vaccine carriage (0.1)'!CO41)*EXP('invasiveness (0.1)'!$D43)/1000*(100000/('post-vaccine carriage (0.1)'!CO$47+'post-vaccine carriage (0.1)'!EM$47))</f>
        <v>2.1033270954925551E-6</v>
      </c>
      <c r="AN43" s="31">
        <f>('post-vaccine carriage (0.1)'!EN41*(1-'invasiveness (0.1)'!$F$90)+'post-vaccine carriage (0.1)'!CP41)*EXP('invasiveness (0.1)'!$D43)/1000*(100000/('post-vaccine carriage (0.1)'!CP$47+'post-vaccine carriage (0.1)'!EN$47))</f>
        <v>2.1059752020206997E-6</v>
      </c>
      <c r="AO43" s="31">
        <f>('post-vaccine carriage (0.1)'!EO41*(1-'invasiveness (0.1)'!$F$90)+'post-vaccine carriage (0.1)'!CQ41)*EXP('invasiveness (0.1)'!$D43)/1000*(100000/('post-vaccine carriage (0.1)'!CQ$47+'post-vaccine carriage (0.1)'!EO$47))</f>
        <v>5.2770802840764971E-6</v>
      </c>
      <c r="AP43" s="31">
        <f>('post-vaccine carriage (0.1)'!EP41*(1-'invasiveness (0.1)'!$F$90)+'post-vaccine carriage (0.1)'!CR41)*EXP('invasiveness (0.1)'!$D43)/1000*(100000/('post-vaccine carriage (0.1)'!CR$47+'post-vaccine carriage (0.1)'!EP$47))</f>
        <v>7.380044546378335E-6</v>
      </c>
      <c r="AQ43" s="38">
        <f>('post-vaccine carriage (0.1)'!EQ41*(1-'invasiveness (0.1)'!$F$90)+'post-vaccine carriage (0.1)'!CS41)*EXP('invasiveness (0.1)'!$D43)/1000*(100000/('post-vaccine carriage (0.1)'!CS$47+'post-vaccine carriage (0.1)'!EQ$47))</f>
        <v>2.1232123606313645E-7</v>
      </c>
      <c r="AR43" s="31">
        <f>('post-vaccine carriage (0.1)'!ER41*(1-'invasiveness (0.1)'!$F$90)+'post-vaccine carriage (0.1)'!CT41)*EXP('invasiveness (0.1)'!$E43)/1000*(100000/('post-vaccine carriage (0.1)'!CT$47+'post-vaccine carriage (0.1)'!ER$47))</f>
        <v>0.23222895409502189</v>
      </c>
      <c r="AS43" s="31">
        <f>('post-vaccine carriage (0.1)'!ES41*(1-'invasiveness (0.1)'!$F$90)+'post-vaccine carriage (0.1)'!CU41)*EXP('invasiveness (0.1)'!$E43)/1000*(100000/('post-vaccine carriage (0.1)'!CU$47+'post-vaccine carriage (0.1)'!ES$47))</f>
        <v>0.11148960348453872</v>
      </c>
      <c r="AT43" s="31">
        <f>('post-vaccine carriage (0.1)'!ET41*(1-'invasiveness (0.1)'!$F$90)+'post-vaccine carriage (0.1)'!CV41)*EXP('invasiveness (0.1)'!$E43)/1000*(100000/('post-vaccine carriage (0.1)'!CV$47+'post-vaccine carriage (0.1)'!ET$47))</f>
        <v>4.6606423494761809E-2</v>
      </c>
      <c r="AU43" s="31">
        <f>('post-vaccine carriage (0.1)'!EU41*(1-'invasiveness (0.1)'!$F$90)+'post-vaccine carriage (0.1)'!CW41)*EXP('invasiveness (0.1)'!$E43)/1000*(100000/('post-vaccine carriage (0.1)'!CW$47+'post-vaccine carriage (0.1)'!EU$47))</f>
        <v>2.7920347929894271E-2</v>
      </c>
      <c r="AV43" s="31">
        <f>('post-vaccine carriage (0.1)'!EV41*(1-'invasiveness (0.1)'!$F$90)+'post-vaccine carriage (0.1)'!CX41)*EXP('invasiveness (0.1)'!$E43)/1000*(100000/('post-vaccine carriage (0.1)'!CX$47+'post-vaccine carriage (0.1)'!EV$47))</f>
        <v>3.718855859776872E-2</v>
      </c>
      <c r="AW43" s="31">
        <f>('post-vaccine carriage (0.1)'!EW41*(1-'invasiveness (0.1)'!$F$90)+'post-vaccine carriage (0.1)'!CY41)*EXP('invasiveness (0.1)'!$E43)/1000*(100000/('post-vaccine carriage (0.1)'!CY$47+'post-vaccine carriage (0.1)'!EW$47))</f>
        <v>4.660051991212371E-2</v>
      </c>
      <c r="AX43" s="31">
        <f>('post-vaccine carriage (0.1)'!EX41*(1-'invasiveness (0.1)'!$F$90)+'post-vaccine carriage (0.1)'!CZ41)*EXP('invasiveness (0.1)'!$E43)/1000*(100000/('post-vaccine carriage (0.1)'!CZ$47+'post-vaccine carriage (0.1)'!EX$47))</f>
        <v>3.7295060710714242E-2</v>
      </c>
      <c r="AY43" s="31">
        <f>('post-vaccine carriage (0.1)'!EY41*(1-'invasiveness (0.1)'!$F$90)+'post-vaccine carriage (0.1)'!DA41)*EXP('invasiveness (0.1)'!$E43)/1000*(100000/('post-vaccine carriage (0.1)'!DA$47+'post-vaccine carriage (0.1)'!EY$47))</f>
        <v>0.14927671515449453</v>
      </c>
      <c r="AZ43" s="31">
        <f>('post-vaccine carriage (0.1)'!EZ41*(1-'invasiveness (0.1)'!$F$90)+'post-vaccine carriage (0.1)'!DB41)*EXP('invasiveness (0.1)'!$E43)/1000*(100000/('post-vaccine carriage (0.1)'!DB$47+'post-vaccine carriage (0.1)'!EZ$47))</f>
        <v>0.17757232053314662</v>
      </c>
      <c r="BA43" s="38">
        <f>('post-vaccine carriage (0.1)'!FA41*(1-'invasiveness (0.1)'!$F$90)+'post-vaccine carriage (0.1)'!DC41)*EXP('invasiveness (0.1)'!$E43)/1000*(100000/('post-vaccine carriage (0.1)'!DC$47+'post-vaccine carriage (0.1)'!FA$47))</f>
        <v>3.0139679631193184E-2</v>
      </c>
      <c r="BB43" s="31">
        <f>('post-vaccine carriage (0.1)'!DN41*(1-'invasiveness (0.1)'!$F$90)+'post-vaccine carriage (0.1)'!BP41)*EXP('invasiveness (0.1)'!$B43-1.96*$J43)/1000*(100000/('post-vaccine carriage (0.1)'!BP$47+'post-vaccine carriage (0.1)'!DN$47))</f>
        <v>3.4838644584645165E-10</v>
      </c>
      <c r="BC43" s="31">
        <f>('post-vaccine carriage (0.1)'!DO41*(1-'invasiveness (0.1)'!$F$90)+'post-vaccine carriage (0.1)'!BQ41)*EXP('invasiveness (0.1)'!$B43-1.96*$J43)/1000*(100000/('post-vaccine carriage (0.1)'!BQ$47+'post-vaccine carriage (0.1)'!DO$47))</f>
        <v>7.6624478084052371E-11</v>
      </c>
      <c r="BD43" s="31">
        <f>('post-vaccine carriage (0.1)'!DP41*(1-'invasiveness (0.1)'!$F$90)+'post-vaccine carriage (0.1)'!BR41)*EXP('invasiveness (0.1)'!$B43-1.96*$J43)/1000*(100000/('post-vaccine carriage (0.1)'!BR$47+'post-vaccine carriage (0.1)'!DP$47))</f>
        <v>1.4592137063868983E-10</v>
      </c>
      <c r="BE43" s="31">
        <f>('post-vaccine carriage (0.1)'!DQ41*(1-'invasiveness (0.1)'!$F$90)+'post-vaccine carriage (0.1)'!BS41)*EXP('invasiveness (0.1)'!$B43-1.96*$J43)/1000*(100000/('post-vaccine carriage (0.1)'!BS$47+'post-vaccine carriage (0.1)'!DQ$47))</f>
        <v>0</v>
      </c>
      <c r="BF43" s="31">
        <f>('post-vaccine carriage (0.1)'!DR41*(1-'invasiveness (0.1)'!$F$90)+'post-vaccine carriage (0.1)'!BT41)*EXP('invasiveness (0.1)'!$B43-1.96*$J43)/1000*(100000/('post-vaccine carriage (0.1)'!BT$47+'post-vaccine carriage (0.1)'!DR$47))</f>
        <v>0</v>
      </c>
      <c r="BG43" s="31">
        <f>('post-vaccine carriage (0.1)'!DS41*(1-'invasiveness (0.1)'!$F$90)+'post-vaccine carriage (0.1)'!BU41)*EXP('invasiveness (0.1)'!$B43-1.96*$J43)/1000*(100000/('post-vaccine carriage (0.1)'!BU$47+'post-vaccine carriage (0.1)'!DS$47))</f>
        <v>0</v>
      </c>
      <c r="BH43" s="31">
        <f>('post-vaccine carriage (0.1)'!DT41*(1-'invasiveness (0.1)'!$F$90)+'post-vaccine carriage (0.1)'!BV41)*EXP('invasiveness (0.1)'!$B43-1.96*$J43)/1000*(100000/('post-vaccine carriage (0.1)'!BV$47+'post-vaccine carriage (0.1)'!DT$47))</f>
        <v>6.9528187039196894E-12</v>
      </c>
      <c r="BI43" s="31">
        <f>('post-vaccine carriage (0.1)'!DU41*(1-'invasiveness (0.1)'!$F$90)+'post-vaccine carriage (0.1)'!BW41)*EXP('invasiveness (0.1)'!$B43-1.96*$J43)/1000*(100000/('post-vaccine carriage (0.1)'!BW$47+'post-vaccine carriage (0.1)'!DU$47))</f>
        <v>7.0100088254055435E-12</v>
      </c>
      <c r="BJ43" s="31">
        <f>('post-vaccine carriage (0.1)'!DV41*(1-'invasiveness (0.1)'!$F$90)+'post-vaccine carriage (0.1)'!BX41)*EXP('invasiveness (0.1)'!$B43-1.96*$J43)/1000*(100000/('post-vaccine carriage (0.1)'!BX$47+'post-vaccine carriage (0.1)'!DV$47))</f>
        <v>9.8954066116778412E-11</v>
      </c>
      <c r="BK43" s="38">
        <f>('post-vaccine carriage (0.1)'!DW41*(1-'invasiveness (0.1)'!$F$90)+'post-vaccine carriage (0.1)'!BY41)*EXP('invasiveness (0.1)'!$B43-1.96*$J43)/1000*(100000/('post-vaccine carriage (0.1)'!BY$47+'post-vaccine carriage (0.1)'!DW$47))</f>
        <v>0</v>
      </c>
      <c r="BL43" s="31">
        <f>('post-vaccine carriage (0.1)'!DX41*(1-'invasiveness (0.1)'!$F$90)+'post-vaccine carriage (0.1)'!BZ41)*EXP('invasiveness (0.1)'!$C43-1.96*$K43)/1000*(100000/('post-vaccine carriage (0.1)'!BZ$47+'post-vaccine carriage (0.1)'!DX$47))</f>
        <v>2.6997371462353575E-2</v>
      </c>
      <c r="BM43" s="31">
        <f>('post-vaccine carriage (0.1)'!DY41*(1-'invasiveness (0.1)'!$F$90)+'post-vaccine carriage (0.1)'!CA41)*EXP('invasiveness (0.1)'!$C43-1.96*$K43)/1000*(100000/('post-vaccine carriage (0.1)'!CA$47+'post-vaccine carriage (0.1)'!DY$47))</f>
        <v>8.1293625467577391E-3</v>
      </c>
      <c r="BN43" s="31">
        <f>('post-vaccine carriage (0.1)'!DZ41*(1-'invasiveness (0.1)'!$F$90)+'post-vaccine carriage (0.1)'!CB41)*EXP('invasiveness (0.1)'!$C43-1.96*$K43)/1000*(100000/('post-vaccine carriage (0.1)'!CB$47+'post-vaccine carriage (0.1)'!DZ$47))</f>
        <v>5.4230558115386674E-3</v>
      </c>
      <c r="BO43" s="31">
        <f>('post-vaccine carriage (0.1)'!EA41*(1-'invasiveness (0.1)'!$F$90)+'post-vaccine carriage (0.1)'!CC41)*EXP('invasiveness (0.1)'!$C43-1.96*$K43)/1000*(100000/('post-vaccine carriage (0.1)'!CC$47+'post-vaccine carriage (0.1)'!EA$47))</f>
        <v>2.713270532958131E-3</v>
      </c>
      <c r="BP43" s="31">
        <f>('post-vaccine carriage (0.1)'!EB41*(1-'invasiveness (0.1)'!$F$90)+'post-vaccine carriage (0.1)'!CD41)*EXP('invasiveness (0.1)'!$C43-1.96*$K43)/1000*(100000/('post-vaccine carriage (0.1)'!CD$47+'post-vaccine carriage (0.1)'!EB$47))</f>
        <v>0</v>
      </c>
      <c r="BQ43" s="31">
        <f>('post-vaccine carriage (0.1)'!EC41*(1-'invasiveness (0.1)'!$F$90)+'post-vaccine carriage (0.1)'!CE41)*EXP('invasiveness (0.1)'!$C43-1.96*$K43)/1000*(100000/('post-vaccine carriage (0.1)'!CE$47+'post-vaccine carriage (0.1)'!EC$47))</f>
        <v>3.249937180305835E-3</v>
      </c>
      <c r="BR43" s="31">
        <f>('post-vaccine carriage (0.1)'!ED41*(1-'invasiveness (0.1)'!$F$90)+'post-vaccine carriage (0.1)'!CF41)*EXP('invasiveness (0.1)'!$C43-1.96*$K43)/1000*(100000/('post-vaccine carriage (0.1)'!CF$47+'post-vaccine carriage (0.1)'!ED$47))</f>
        <v>2.7119923874456239E-4</v>
      </c>
      <c r="BS43" s="31">
        <f>('post-vaccine carriage (0.1)'!EE41*(1-'invasiveness (0.1)'!$F$90)+'post-vaccine carriage (0.1)'!CG41)*EXP('invasiveness (0.1)'!$C43-1.96*$K43)/1000*(100000/('post-vaccine carriage (0.1)'!CG$47+'post-vaccine carriage (0.1)'!EE$47))</f>
        <v>4.0358414988683426E-3</v>
      </c>
      <c r="BT43" s="31">
        <f>('post-vaccine carriage (0.1)'!EF41*(1-'invasiveness (0.1)'!$F$90)+'post-vaccine carriage (0.1)'!CH41)*EXP('invasiveness (0.1)'!$C43-1.96*$K43)/1000*(100000/('post-vaccine carriage (0.1)'!CH$47+'post-vaccine carriage (0.1)'!EF$47))</f>
        <v>5.3792936283068816E-4</v>
      </c>
      <c r="BU43" s="38">
        <f>('post-vaccine carriage (0.1)'!EG41*(1-'invasiveness (0.1)'!$F$90)+'post-vaccine carriage (0.1)'!CI41)*EXP('invasiveness (0.1)'!$C43-1.96*$K43)/1000*(100000/('post-vaccine carriage (0.1)'!CI$47+'post-vaccine carriage (0.1)'!EG$47))</f>
        <v>5.3843246387997082E-4</v>
      </c>
      <c r="BV43" s="31">
        <f>('post-vaccine carriage (0.1)'!EH41*(1-'invasiveness (0.1)'!$F$90)+'post-vaccine carriage (0.1)'!CJ41)*EXP('invasiveness (0.1)'!$D43-1.96*$L43)/1000*(100000/('post-vaccine carriage (0.1)'!CJ$47+'post-vaccine carriage (0.1)'!EH$47))</f>
        <v>2.3349391266378452E-11</v>
      </c>
      <c r="BW43" s="31">
        <f>('post-vaccine carriage (0.1)'!EI41*(1-'invasiveness (0.1)'!$F$90)+'post-vaccine carriage (0.1)'!CK41)*EXP('invasiveness (0.1)'!$D43-1.96*$L43)/1000*(100000/('post-vaccine carriage (0.1)'!CK$47+'post-vaccine carriage (0.1)'!EI$47))</f>
        <v>1.167948540704491E-11</v>
      </c>
      <c r="BX43" s="31">
        <f>('post-vaccine carriage (0.1)'!EJ41*(1-'invasiveness (0.1)'!$F$90)+'post-vaccine carriage (0.1)'!CL41)*EXP('invasiveness (0.1)'!$D43-1.96*$L43)/1000*(100000/('post-vaccine carriage (0.1)'!CL$47+'post-vaccine carriage (0.1)'!EJ$47))</f>
        <v>3.5900443616778903E-12</v>
      </c>
      <c r="BY43" s="31">
        <f>('post-vaccine carriage (0.1)'!EK41*(1-'invasiveness (0.1)'!$F$90)+'post-vaccine carriage (0.1)'!CM41)*EXP('invasiveness (0.1)'!$D43-1.96*$L43)/1000*(100000/('post-vaccine carriage (0.1)'!CM$47+'post-vaccine carriage (0.1)'!EK$47))</f>
        <v>9.0036612775455871E-13</v>
      </c>
      <c r="BZ43" s="31">
        <f>('post-vaccine carriage (0.1)'!EL41*(1-'invasiveness (0.1)'!$F$90)+'post-vaccine carriage (0.1)'!CN41)*EXP('invasiveness (0.1)'!$D43-1.96*$L43)/1000*(100000/('post-vaccine carriage (0.1)'!CN$47+'post-vaccine carriage (0.1)'!EL$47))</f>
        <v>9.01556210826997E-13</v>
      </c>
      <c r="CA43" s="31">
        <f>('post-vaccine carriage (0.1)'!EM41*(1-'invasiveness (0.1)'!$F$90)+'post-vaccine carriage (0.1)'!CO41)*EXP('invasiveness (0.1)'!$D43-1.96*$L43)/1000*(100000/('post-vaccine carriage (0.1)'!CO$47+'post-vaccine carriage (0.1)'!EM$47))</f>
        <v>1.8040506061512342E-12</v>
      </c>
      <c r="CB43" s="31">
        <f>('post-vaccine carriage (0.1)'!EN41*(1-'invasiveness (0.1)'!$F$90)+'post-vaccine carriage (0.1)'!CP41)*EXP('invasiveness (0.1)'!$D43-1.96*$L43)/1000*(100000/('post-vaccine carriage (0.1)'!CP$47+'post-vaccine carriage (0.1)'!EN$47))</f>
        <v>1.806321921058692E-12</v>
      </c>
      <c r="CC43" s="31">
        <f>('post-vaccine carriage (0.1)'!EO41*(1-'invasiveness (0.1)'!$F$90)+'post-vaccine carriage (0.1)'!CQ41)*EXP('invasiveness (0.1)'!$D43-1.96*$L43)/1000*(100000/('post-vaccine carriage (0.1)'!CQ$47+'post-vaccine carriage (0.1)'!EO$47))</f>
        <v>4.5262193909823239E-12</v>
      </c>
      <c r="CD43" s="31">
        <f>('post-vaccine carriage (0.1)'!EP41*(1-'invasiveness (0.1)'!$F$90)+'post-vaccine carriage (0.1)'!CR41)*EXP('invasiveness (0.1)'!$D43-1.96*$L43)/1000*(100000/('post-vaccine carriage (0.1)'!CR$47+'post-vaccine carriage (0.1)'!EP$47))</f>
        <v>6.3299587904557901E-12</v>
      </c>
      <c r="CE43" s="38">
        <f>('post-vaccine carriage (0.1)'!EQ41*(1-'invasiveness (0.1)'!$F$90)+'post-vaccine carriage (0.1)'!CS41)*EXP('invasiveness (0.1)'!$D43-1.96*$L43)/1000*(100000/('post-vaccine carriage (0.1)'!CS$47+'post-vaccine carriage (0.1)'!EQ$47))</f>
        <v>1.8211064529113625E-13</v>
      </c>
      <c r="CF43" s="31">
        <f>('post-vaccine carriage (0.1)'!ER41*(1-'invasiveness (0.1)'!$F$90)+'post-vaccine carriage (0.1)'!CT41)*EXP('invasiveness (0.1)'!$E43-1.96*$M43)/1000*(100000/('post-vaccine carriage (0.1)'!CT$47+'post-vaccine carriage (0.1)'!ER$47))</f>
        <v>3.6676567792267439E-2</v>
      </c>
      <c r="CG43" s="31">
        <f>('post-vaccine carriage (0.1)'!ES41*(1-'invasiveness (0.1)'!$F$90)+'post-vaccine carriage (0.1)'!CU41)*EXP('invasiveness (0.1)'!$E43-1.96*$M43)/1000*(100000/('post-vaccine carriage (0.1)'!CU$47+'post-vaccine carriage (0.1)'!ES$47))</f>
        <v>1.7607864687968957E-2</v>
      </c>
      <c r="CH43" s="31">
        <f>('post-vaccine carriage (0.1)'!ET41*(1-'invasiveness (0.1)'!$F$90)+'post-vaccine carriage (0.1)'!CV41)*EXP('invasiveness (0.1)'!$E43-1.96*$M43)/1000*(100000/('post-vaccine carriage (0.1)'!CV$47+'post-vaccine carriage (0.1)'!ET$47))</f>
        <v>7.3606827258987321E-3</v>
      </c>
      <c r="CI43" s="31">
        <f>('post-vaccine carriage (0.1)'!EU41*(1-'invasiveness (0.1)'!$F$90)+'post-vaccine carriage (0.1)'!CW41)*EXP('invasiveness (0.1)'!$E43-1.96*$M43)/1000*(100000/('post-vaccine carriage (0.1)'!CW$47+'post-vaccine carriage (0.1)'!EU$47))</f>
        <v>4.4095385849925424E-3</v>
      </c>
      <c r="CJ43" s="31">
        <f>('post-vaccine carriage (0.1)'!EV41*(1-'invasiveness (0.1)'!$F$90)+'post-vaccine carriage (0.1)'!CX41)*EXP('invasiveness (0.1)'!$E43-1.96*$M43)/1000*(100000/('post-vaccine carriage (0.1)'!CX$47+'post-vaccine carriage (0.1)'!EV$47))</f>
        <v>5.8732930001040408E-3</v>
      </c>
      <c r="CK43" s="31">
        <f>('post-vaccine carriage (0.1)'!EW41*(1-'invasiveness (0.1)'!$F$90)+'post-vaccine carriage (0.1)'!CY41)*EXP('invasiveness (0.1)'!$E43-1.96*$M43)/1000*(100000/('post-vaccine carriage (0.1)'!CY$47+'post-vaccine carriage (0.1)'!EW$47))</f>
        <v>7.3597503565923832E-3</v>
      </c>
      <c r="CL43" s="31">
        <f>('post-vaccine carriage (0.1)'!EX41*(1-'invasiveness (0.1)'!$F$90)+'post-vaccine carriage (0.1)'!CZ41)*EXP('invasiveness (0.1)'!$E43-1.96*$M43)/1000*(100000/('post-vaccine carriage (0.1)'!CZ$47+'post-vaccine carriage (0.1)'!EX$47))</f>
        <v>5.8901131764713148E-3</v>
      </c>
      <c r="CM43" s="31">
        <f>('post-vaccine carriage (0.1)'!EY41*(1-'invasiveness (0.1)'!$F$90)+'post-vaccine carriage (0.1)'!DA41)*EXP('invasiveness (0.1)'!$E43-1.96*$M43)/1000*(100000/('post-vaccine carriage (0.1)'!DA$47+'post-vaccine carriage (0.1)'!EY$47))</f>
        <v>2.357568884769902E-2</v>
      </c>
      <c r="CN43" s="31">
        <f>('post-vaccine carriage (0.1)'!EZ41*(1-'invasiveness (0.1)'!$F$90)+'post-vaccine carriage (0.1)'!DB41)*EXP('invasiveness (0.1)'!$E43-1.96*$M43)/1000*(100000/('post-vaccine carriage (0.1)'!DB$47+'post-vaccine carriage (0.1)'!EZ$47))</f>
        <v>2.8044492890405712E-2</v>
      </c>
      <c r="CO43" s="38">
        <f>('post-vaccine carriage (0.1)'!FA41*(1-'invasiveness (0.1)'!$F$90)+'post-vaccine carriage (0.1)'!DC41)*EXP('invasiveness (0.1)'!$E43-1.96*$M43)/1000*(100000/('post-vaccine carriage (0.1)'!DC$47+'post-vaccine carriage (0.1)'!FA$47))</f>
        <v>4.7600438435354215E-3</v>
      </c>
      <c r="CP43" s="31">
        <f>('post-vaccine carriage (0.1)'!DN41*(1-'invasiveness (0.1)'!$F$90)+'post-vaccine carriage (0.1)'!BP41)*MIN(1000, EXP('invasiveness (0.1)'!$B43+1.96*$J43))/1000*(100000/('post-vaccine carriage (0.1)'!BP$47+'post-vaccine carriage (0.1)'!DN$47))</f>
        <v>2.0418490297920453</v>
      </c>
      <c r="CQ43" s="31">
        <f>('post-vaccine carriage (0.1)'!DO41*(1-'invasiveness (0.1)'!$F$90)+'post-vaccine carriage (0.1)'!BQ41)*MIN(1000, EXP('invasiveness (0.1)'!$B43+1.96*$J43))/1000*(100000/('post-vaccine carriage (0.1)'!BQ$47+'post-vaccine carriage (0.1)'!DO$47))</f>
        <v>0.44908640419151274</v>
      </c>
      <c r="CR43" s="31">
        <f>('post-vaccine carriage (0.1)'!DP41*(1-'invasiveness (0.1)'!$F$90)+'post-vaccine carriage (0.1)'!BR41)*MIN(1000, EXP('invasiveness (0.1)'!$B43+1.96*$J43))/1000*(100000/('post-vaccine carriage (0.1)'!BR$47+'post-vaccine carriage (0.1)'!DP$47))</f>
        <v>0.85522675355703404</v>
      </c>
      <c r="CS43" s="31">
        <f>('post-vaccine carriage (0.1)'!DQ41*(1-'invasiveness (0.1)'!$F$90)+'post-vaccine carriage (0.1)'!BS41)*MIN(1000, EXP('invasiveness (0.1)'!$B43+1.96*$J43))/1000*(100000/('post-vaccine carriage (0.1)'!BS$47+'post-vaccine carriage (0.1)'!DQ$47))</f>
        <v>0</v>
      </c>
      <c r="CT43" s="31">
        <f>('post-vaccine carriage (0.1)'!DR41*(1-'invasiveness (0.1)'!$F$90)+'post-vaccine carriage (0.1)'!BT41)*MIN(1000, EXP('invasiveness (0.1)'!$B43+1.96*$J43))/1000*(100000/('post-vaccine carriage (0.1)'!BT$47+'post-vaccine carriage (0.1)'!DR$47))</f>
        <v>0</v>
      </c>
      <c r="CU43" s="31">
        <f>('post-vaccine carriage (0.1)'!DS41*(1-'invasiveness (0.1)'!$F$90)+'post-vaccine carriage (0.1)'!BU41)*MIN(1000, EXP('invasiveness (0.1)'!$B43+1.96*$J43))/1000*(100000/('post-vaccine carriage (0.1)'!BU$47+'post-vaccine carriage (0.1)'!DS$47))</f>
        <v>0</v>
      </c>
      <c r="CV43" s="31">
        <f>('post-vaccine carriage (0.1)'!DT41*(1-'invasiveness (0.1)'!$F$90)+'post-vaccine carriage (0.1)'!BV41)*MIN(1000, EXP('invasiveness (0.1)'!$B43+1.96*$J43))/1000*(100000/('post-vaccine carriage (0.1)'!BV$47+'post-vaccine carriage (0.1)'!DT$47))</f>
        <v>4.0749593717476121E-2</v>
      </c>
      <c r="CW43" s="31">
        <f>('post-vaccine carriage (0.1)'!DU41*(1-'invasiveness (0.1)'!$F$90)+'post-vaccine carriage (0.1)'!BW41)*MIN(1000, EXP('invasiveness (0.1)'!$B43+1.96*$J43))/1000*(100000/('post-vaccine carriage (0.1)'!BW$47+'post-vaccine carriage (0.1)'!DU$47))</f>
        <v>4.1084777808194306E-2</v>
      </c>
      <c r="CX43" s="31">
        <f>('post-vaccine carriage (0.1)'!DV41*(1-'invasiveness (0.1)'!$F$90)+'post-vaccine carriage (0.1)'!BX41)*MIN(1000, EXP('invasiveness (0.1)'!$B43+1.96*$J43))/1000*(100000/('post-vaccine carriage (0.1)'!BX$47+'post-vaccine carriage (0.1)'!DV$47))</f>
        <v>0.57995730403235446</v>
      </c>
      <c r="CY43" s="38">
        <f>('post-vaccine carriage (0.1)'!DW41*(1-'invasiveness (0.1)'!$F$90)+'post-vaccine carriage (0.1)'!BY41)*MIN(1000, EXP('invasiveness (0.1)'!$B43+1.96*$J43))/1000*(100000/('post-vaccine carriage (0.1)'!BY$47+'post-vaccine carriage (0.1)'!DW$47))</f>
        <v>0</v>
      </c>
      <c r="CZ43" s="31">
        <f>('post-vaccine carriage (0.1)'!DX41*(1-'invasiveness (0.1)'!$F$90)+'post-vaccine carriage (0.1)'!BZ41)*MIN(1000, EXP('invasiveness (0.1)'!$C43+1.96*$K43))/1000*(100000/('post-vaccine carriage (0.1)'!BZ$47+'post-vaccine carriage (0.1)'!DX$47))</f>
        <v>3.7139471219731837</v>
      </c>
      <c r="DA43" s="31">
        <f>('post-vaccine carriage (0.1)'!DY41*(1-'invasiveness (0.1)'!$F$90)+'post-vaccine carriage (0.1)'!CA41)*MIN(1000, EXP('invasiveness (0.1)'!$C43+1.96*$K43))/1000*(100000/('post-vaccine carriage (0.1)'!CA$47+'post-vaccine carriage (0.1)'!DY$47))</f>
        <v>1.1183319337628368</v>
      </c>
      <c r="DB43" s="31">
        <f>('post-vaccine carriage (0.1)'!DZ41*(1-'invasiveness (0.1)'!$F$90)+'post-vaccine carriage (0.1)'!CB41)*MIN(1000, EXP('invasiveness (0.1)'!$C43+1.96*$K43))/1000*(100000/('post-vaccine carriage (0.1)'!CB$47+'post-vaccine carriage (0.1)'!DZ$47))</f>
        <v>0.74603346298544193</v>
      </c>
      <c r="DC43" s="31">
        <f>('post-vaccine carriage (0.1)'!EA41*(1-'invasiveness (0.1)'!$F$90)+'post-vaccine carriage (0.1)'!CC41)*MIN(1000, EXP('invasiveness (0.1)'!$C43+1.96*$K43))/1000*(100000/('post-vaccine carriage (0.1)'!CC$47+'post-vaccine carriage (0.1)'!EA$47))</f>
        <v>0.37325645946925867</v>
      </c>
      <c r="DD43" s="31">
        <f>('post-vaccine carriage (0.1)'!EB41*(1-'invasiveness (0.1)'!$F$90)+'post-vaccine carriage (0.1)'!CD41)*MIN(1000, EXP('invasiveness (0.1)'!$C43+1.96*$K43))/1000*(100000/('post-vaccine carriage (0.1)'!CD$47+'post-vaccine carriage (0.1)'!EB$47))</f>
        <v>0</v>
      </c>
      <c r="DE43" s="31">
        <f>('post-vaccine carriage (0.1)'!EC41*(1-'invasiveness (0.1)'!$F$90)+'post-vaccine carriage (0.1)'!CE41)*MIN(1000, EXP('invasiveness (0.1)'!$C43+1.96*$K43))/1000*(100000/('post-vaccine carriage (0.1)'!CE$47+'post-vaccine carriage (0.1)'!EC$47))</f>
        <v>0.44708407461895383</v>
      </c>
      <c r="DF43" s="31">
        <f>('post-vaccine carriage (0.1)'!ED41*(1-'invasiveness (0.1)'!$F$90)+'post-vaccine carriage (0.1)'!CF41)*MIN(1000, EXP('invasiveness (0.1)'!$C43+1.96*$K43))/1000*(100000/('post-vaccine carriage (0.1)'!CF$47+'post-vaccine carriage (0.1)'!ED$47))</f>
        <v>3.730806288387005E-2</v>
      </c>
      <c r="DG43" s="31">
        <f>('post-vaccine carriage (0.1)'!EE41*(1-'invasiveness (0.1)'!$F$90)+'post-vaccine carriage (0.1)'!CG41)*MIN(1000, EXP('invasiveness (0.1)'!$C43+1.96*$K43))/1000*(100000/('post-vaccine carriage (0.1)'!CG$47+'post-vaccine carriage (0.1)'!EE$47))</f>
        <v>0.55519856591828809</v>
      </c>
      <c r="DH43" s="31">
        <f>('post-vaccine carriage (0.1)'!EF41*(1-'invasiveness (0.1)'!$F$90)+'post-vaccine carriage (0.1)'!CH41)*MIN(1000, EXP('invasiveness (0.1)'!$C43+1.96*$K43))/1000*(100000/('post-vaccine carriage (0.1)'!CH$47+'post-vaccine carriage (0.1)'!EF$47))</f>
        <v>7.4001323117540846E-2</v>
      </c>
      <c r="DI43" s="38">
        <f>('post-vaccine carriage (0.1)'!EG41*(1-'invasiveness (0.1)'!$F$90)+'post-vaccine carriage (0.1)'!CI41)*MIN(1000, EXP('invasiveness (0.1)'!$C43+1.96*$K43))/1000*(100000/('post-vaccine carriage (0.1)'!CI$47+'post-vaccine carriage (0.1)'!EG$47))</f>
        <v>7.4070533214407139E-2</v>
      </c>
      <c r="DJ43" s="31">
        <f>('post-vaccine carriage (0.1)'!EH41*(1-'invasiveness (0.1)'!$F$90)+'post-vaccine carriage (0.1)'!CJ41)*MIN(1000, EXP('invasiveness (0.1)'!$D43+1.96*$L43))/1000*(100000/('post-vaccine carriage (0.1)'!CJ$47+'post-vaccine carriage (0.1)'!EH$47))</f>
        <v>31.738892173208754</v>
      </c>
      <c r="DK43" s="31">
        <f>('post-vaccine carriage (0.1)'!EI41*(1-'invasiveness (0.1)'!$F$90)+'post-vaccine carriage (0.1)'!CK41)*MIN(1000, EXP('invasiveness (0.1)'!$D43+1.96*$L43))/1000*(100000/('post-vaccine carriage (0.1)'!CK$47+'post-vaccine carriage (0.1)'!EI$47))</f>
        <v>15.875956839463212</v>
      </c>
      <c r="DL43" s="31">
        <f>('post-vaccine carriage (0.1)'!EJ41*(1-'invasiveness (0.1)'!$F$90)+'post-vaccine carriage (0.1)'!CL41)*MIN(1000, EXP('invasiveness (0.1)'!$D43+1.96*$L43))/1000*(100000/('post-vaccine carriage (0.1)'!CL$47+'post-vaccine carriage (0.1)'!EJ$47))</f>
        <v>4.8799572371037492</v>
      </c>
      <c r="DM43" s="31">
        <f>('post-vaccine carriage (0.1)'!EK41*(1-'invasiveness (0.1)'!$F$90)+'post-vaccine carriage (0.1)'!CM41)*MIN(1000, EXP('invasiveness (0.1)'!$D43+1.96*$L43))/1000*(100000/('post-vaccine carriage (0.1)'!CM$47+'post-vaccine carriage (0.1)'!EK$47))</f>
        <v>1.2238701694274936</v>
      </c>
      <c r="DN43" s="31">
        <f>('post-vaccine carriage (0.1)'!EL41*(1-'invasiveness (0.1)'!$F$90)+'post-vaccine carriage (0.1)'!CN41)*MIN(1000, EXP('invasiveness (0.1)'!$D43+1.96*$L43))/1000*(100000/('post-vaccine carriage (0.1)'!CN$47+'post-vaccine carriage (0.1)'!EL$47))</f>
        <v>1.2254878526416879</v>
      </c>
      <c r="DO43" s="31">
        <f>('post-vaccine carriage (0.1)'!EM41*(1-'invasiveness (0.1)'!$F$90)+'post-vaccine carriage (0.1)'!CO41)*MIN(1000, EXP('invasiveness (0.1)'!$D43+1.96*$L43))/1000*(100000/('post-vaccine carriage (0.1)'!CO$47+'post-vaccine carriage (0.1)'!EM$47))</f>
        <v>2.4522509820671163</v>
      </c>
      <c r="DP43" s="31">
        <f>('post-vaccine carriage (0.1)'!EN41*(1-'invasiveness (0.1)'!$F$90)+'post-vaccine carriage (0.1)'!CP41)*MIN(1000, EXP('invasiveness (0.1)'!$D43+1.96*$L43))/1000*(100000/('post-vaccine carriage (0.1)'!CP$47+'post-vaccine carriage (0.1)'!EN$47))</f>
        <v>2.4553383867072109</v>
      </c>
      <c r="DQ43" s="31">
        <f>('post-vaccine carriage (0.1)'!EO41*(1-'invasiveness (0.1)'!$F$90)+'post-vaccine carriage (0.1)'!CQ41)*MIN(1000, EXP('invasiveness (0.1)'!$D43+1.96*$L43))/1000*(100000/('post-vaccine carriage (0.1)'!CQ$47+'post-vaccine carriage (0.1)'!EO$47))</f>
        <v>6.1525025455173736</v>
      </c>
      <c r="DR43" s="31">
        <f>('post-vaccine carriage (0.1)'!EP41*(1-'invasiveness (0.1)'!$F$90)+'post-vaccine carriage (0.1)'!CR41)*MIN(1000, EXP('invasiveness (0.1)'!$D43+1.96*$L43))/1000*(100000/('post-vaccine carriage (0.1)'!CR$47+'post-vaccine carriage (0.1)'!EP$47))</f>
        <v>8.6043305034860662</v>
      </c>
      <c r="DS43" s="38">
        <f>('post-vaccine carriage (0.1)'!EQ41*(1-'invasiveness (0.1)'!$F$90)+'post-vaccine carriage (0.1)'!CS41)*MIN(1000, EXP('invasiveness (0.1)'!$D43+1.96*$L43))/1000*(100000/('post-vaccine carriage (0.1)'!CS$47+'post-vaccine carriage (0.1)'!EQ$47))</f>
        <v>0.24754350417741453</v>
      </c>
      <c r="DT43" s="31">
        <f>('post-vaccine carriage (0.1)'!ER41*(1-'invasiveness (0.1)'!$F$90)+'post-vaccine carriage (0.1)'!CT41)*MIN(1000, EXP('invasiveness (0.1)'!$E43+1.96*$M43))/1000*(100000/('post-vaccine carriage (0.1)'!CT$47+'post-vaccine carriage (0.1)'!ER$47))</f>
        <v>1.4704289514090785</v>
      </c>
      <c r="DU43" s="31">
        <f>('post-vaccine carriage (0.1)'!ES41*(1-'invasiveness (0.1)'!$F$90)+'post-vaccine carriage (0.1)'!CU41)*MIN(1000, EXP('invasiveness (0.1)'!$E43+1.96*$M43))/1000*(100000/('post-vaccine carriage (0.1)'!CU$47+'post-vaccine carriage (0.1)'!ES$47))</f>
        <v>0.70593066822195361</v>
      </c>
      <c r="DV43" s="31">
        <f>('post-vaccine carriage (0.1)'!ET41*(1-'invasiveness (0.1)'!$F$90)+'post-vaccine carriage (0.1)'!CV41)*MIN(1000, EXP('invasiveness (0.1)'!$E43+1.96*$M43))/1000*(100000/('post-vaccine carriage (0.1)'!CV$47+'post-vaccine carriage (0.1)'!ET$47))</f>
        <v>0.29510288540630808</v>
      </c>
      <c r="DW43" s="31">
        <f>('post-vaccine carriage (0.1)'!EU41*(1-'invasiveness (0.1)'!$F$90)+'post-vaccine carriage (0.1)'!CW41)*MIN(1000, EXP('invasiveness (0.1)'!$E43+1.96*$M43))/1000*(100000/('post-vaccine carriage (0.1)'!CW$47+'post-vaccine carriage (0.1)'!EU$47))</f>
        <v>0.17678625858484684</v>
      </c>
      <c r="DX43" s="31">
        <f>('post-vaccine carriage (0.1)'!EV41*(1-'invasiveness (0.1)'!$F$90)+'post-vaccine carriage (0.1)'!CX41)*MIN(1000, EXP('invasiveness (0.1)'!$E43+1.96*$M43))/1000*(100000/('post-vaccine carriage (0.1)'!CX$47+'post-vaccine carriage (0.1)'!EV$47))</f>
        <v>0.23547078113677955</v>
      </c>
      <c r="DY43" s="31">
        <f>('post-vaccine carriage (0.1)'!EW41*(1-'invasiveness (0.1)'!$F$90)+'post-vaccine carriage (0.1)'!CY41)*MIN(1000, EXP('invasiveness (0.1)'!$E43+1.96*$M43))/1000*(100000/('post-vaccine carriage (0.1)'!CY$47+'post-vaccine carriage (0.1)'!EW$47))</f>
        <v>0.29506550505956397</v>
      </c>
      <c r="DZ43" s="31">
        <f>('post-vaccine carriage (0.1)'!EX41*(1-'invasiveness (0.1)'!$F$90)+'post-vaccine carriage (0.1)'!CZ41)*MIN(1000, EXP('invasiveness (0.1)'!$E43+1.96*$M43))/1000*(100000/('post-vaccine carriage (0.1)'!CZ$47+'post-vaccine carriage (0.1)'!EX$47))</f>
        <v>0.23614513197675815</v>
      </c>
      <c r="EA43" s="31">
        <f>('post-vaccine carriage (0.1)'!EY41*(1-'invasiveness (0.1)'!$F$90)+'post-vaccine carriage (0.1)'!DA41)*MIN(1000, EXP('invasiveness (0.1)'!$E43+1.96*$M43))/1000*(100000/('post-vaccine carriage (0.1)'!DA$47+'post-vaccine carriage (0.1)'!EY$47))</f>
        <v>0.94519137197940106</v>
      </c>
      <c r="EB43" s="31">
        <f>('post-vaccine carriage (0.1)'!EZ41*(1-'invasiveness (0.1)'!$F$90)+'post-vaccine carriage (0.1)'!DB41)*MIN(1000, EXP('invasiveness (0.1)'!$E43+1.96*$M43))/1000*(100000/('post-vaccine carriage (0.1)'!DB$47+'post-vaccine carriage (0.1)'!EZ$47))</f>
        <v>1.1243536883604675</v>
      </c>
      <c r="EC43" s="38">
        <f>('post-vaccine carriage (0.1)'!FA41*(1-'invasiveness (0.1)'!$F$90)+'post-vaccine carriage (0.1)'!DC41)*MIN(1000, EXP('invasiveness (0.1)'!$E43+1.96*$M43))/1000*(100000/('post-vaccine carriage (0.1)'!DC$47+'post-vaccine carriage (0.1)'!FA$47))</f>
        <v>0.19083863891393621</v>
      </c>
      <c r="GE43" s="41">
        <f t="shared" si="18"/>
        <v>2.6670844433603978E-5</v>
      </c>
      <c r="GF43" s="41">
        <f t="shared" si="18"/>
        <v>5.8660133284478402E-6</v>
      </c>
      <c r="GG43" s="41">
        <f t="shared" si="18"/>
        <v>1.1171060821229711E-5</v>
      </c>
      <c r="GH43" s="41">
        <f t="shared" si="18"/>
        <v>0</v>
      </c>
      <c r="GI43" s="41">
        <f t="shared" si="18"/>
        <v>0</v>
      </c>
      <c r="GJ43" s="41">
        <f t="shared" si="18"/>
        <v>0</v>
      </c>
      <c r="GK43" s="41">
        <f t="shared" si="18"/>
        <v>5.3227543217632526E-7</v>
      </c>
      <c r="GL43" s="41">
        <f t="shared" si="18"/>
        <v>5.3665364163732258E-7</v>
      </c>
      <c r="GM43" s="41">
        <f t="shared" si="18"/>
        <v>7.57546263621392E-6</v>
      </c>
      <c r="GN43" s="41">
        <f t="shared" si="18"/>
        <v>0</v>
      </c>
      <c r="GO43" s="41">
        <f t="shared" si="14"/>
        <v>0.28965197725551278</v>
      </c>
      <c r="GP43" s="41">
        <f t="shared" si="14"/>
        <v>8.721908126421779E-2</v>
      </c>
      <c r="GQ43" s="41">
        <f t="shared" si="14"/>
        <v>5.8183399104967379E-2</v>
      </c>
      <c r="GR43" s="41">
        <f t="shared" si="14"/>
        <v>2.9110396017491713E-2</v>
      </c>
      <c r="GS43" s="41">
        <f t="shared" si="14"/>
        <v>0</v>
      </c>
      <c r="GT43" s="41">
        <f t="shared" si="14"/>
        <v>3.4868236396437914E-2</v>
      </c>
      <c r="GU43" s="41">
        <f t="shared" si="14"/>
        <v>2.9096682927851323E-3</v>
      </c>
      <c r="GV43" s="41">
        <f t="shared" si="14"/>
        <v>4.3300121705076466E-2</v>
      </c>
      <c r="GW43" s="41">
        <f t="shared" si="14"/>
        <v>5.7713879214122427E-3</v>
      </c>
      <c r="GX43" s="41">
        <f t="shared" si="14"/>
        <v>5.7767856399970783E-3</v>
      </c>
      <c r="GY43" s="41">
        <f t="shared" si="14"/>
        <v>2.7222831234829864E-5</v>
      </c>
      <c r="GZ43" s="41">
        <f t="shared" si="20"/>
        <v>1.3616999968794319E-5</v>
      </c>
      <c r="HA43" s="41">
        <f t="shared" si="20"/>
        <v>4.1855982740002301E-6</v>
      </c>
      <c r="HB43" s="41">
        <f t="shared" si="20"/>
        <v>1.0497282291343114E-6</v>
      </c>
      <c r="HC43" s="41">
        <f t="shared" si="20"/>
        <v>1.0511157355693535E-6</v>
      </c>
      <c r="HD43" s="41">
        <f t="shared" si="20"/>
        <v>2.103325291441949E-6</v>
      </c>
      <c r="HE43" s="41">
        <f t="shared" si="20"/>
        <v>2.1059733956987784E-6</v>
      </c>
      <c r="HF43" s="41">
        <f t="shared" si="20"/>
        <v>5.2770757578571057E-6</v>
      </c>
      <c r="HG43" s="41">
        <f t="shared" si="20"/>
        <v>7.3800382164195449E-6</v>
      </c>
      <c r="HH43" s="41">
        <f t="shared" si="20"/>
        <v>2.1232105395249116E-7</v>
      </c>
      <c r="HI43" s="41">
        <f t="shared" si="20"/>
        <v>0.19555238630275446</v>
      </c>
      <c r="HJ43" s="41">
        <f t="shared" si="20"/>
        <v>9.3881738796569761E-2</v>
      </c>
      <c r="HK43" s="41">
        <f t="shared" si="15"/>
        <v>3.9245740768863079E-2</v>
      </c>
      <c r="HL43" s="41">
        <f t="shared" si="15"/>
        <v>2.3510809344901729E-2</v>
      </c>
      <c r="HM43" s="41">
        <f t="shared" si="15"/>
        <v>3.1315265597664677E-2</v>
      </c>
      <c r="HN43" s="41">
        <f t="shared" si="15"/>
        <v>3.9240769555531324E-2</v>
      </c>
      <c r="HO43" s="41">
        <f t="shared" si="15"/>
        <v>3.140494753424293E-2</v>
      </c>
      <c r="HP43" s="41">
        <f t="shared" si="12"/>
        <v>0.12570102630679553</v>
      </c>
      <c r="HQ43" s="41">
        <f t="shared" si="7"/>
        <v>0.14952782764274092</v>
      </c>
      <c r="HR43" s="41">
        <f t="shared" si="7"/>
        <v>2.5379635787657763E-2</v>
      </c>
      <c r="HS43" s="41">
        <f t="shared" si="19"/>
        <v>2.0418223585992252</v>
      </c>
      <c r="HT43" s="41">
        <f t="shared" si="19"/>
        <v>0.44908053810155985</v>
      </c>
      <c r="HU43" s="41">
        <f t="shared" si="19"/>
        <v>0.85521558235029138</v>
      </c>
      <c r="HV43" s="41">
        <f t="shared" si="19"/>
        <v>0</v>
      </c>
      <c r="HW43" s="41">
        <f t="shared" si="19"/>
        <v>0</v>
      </c>
      <c r="HX43" s="41">
        <f t="shared" si="19"/>
        <v>0</v>
      </c>
      <c r="HY43" s="41">
        <f t="shared" si="19"/>
        <v>4.0749061435091126E-2</v>
      </c>
      <c r="HZ43" s="41">
        <f t="shared" si="19"/>
        <v>4.1084241147542659E-2</v>
      </c>
      <c r="IA43" s="41">
        <f t="shared" si="19"/>
        <v>0.5799497284707642</v>
      </c>
      <c r="IB43" s="41">
        <f t="shared" si="16"/>
        <v>0</v>
      </c>
      <c r="IC43" s="41">
        <f t="shared" si="16"/>
        <v>3.3972977732553171</v>
      </c>
      <c r="ID43" s="41">
        <f t="shared" si="16"/>
        <v>1.0229834899518613</v>
      </c>
      <c r="IE43" s="41">
        <f t="shared" si="16"/>
        <v>0.68242700806893586</v>
      </c>
      <c r="IF43" s="41">
        <f t="shared" si="16"/>
        <v>0.34143279291880885</v>
      </c>
      <c r="IG43" s="41">
        <f t="shared" si="16"/>
        <v>0</v>
      </c>
      <c r="IH43" s="41">
        <f t="shared" si="16"/>
        <v>0.40896590104221009</v>
      </c>
      <c r="II43" s="41">
        <f t="shared" si="16"/>
        <v>3.4127195352340357E-2</v>
      </c>
      <c r="IJ43" s="41">
        <f t="shared" si="16"/>
        <v>0.50786260271434325</v>
      </c>
      <c r="IK43" s="41">
        <f t="shared" si="16"/>
        <v>6.7692005833297916E-2</v>
      </c>
      <c r="IL43" s="41">
        <f t="shared" si="16"/>
        <v>6.7755315110530095E-2</v>
      </c>
      <c r="IM43" s="41">
        <f t="shared" si="16"/>
        <v>31.73886495035417</v>
      </c>
      <c r="IN43" s="41">
        <f t="shared" si="21"/>
        <v>15.875943222451564</v>
      </c>
      <c r="IO43" s="41">
        <f t="shared" si="21"/>
        <v>4.879953051501885</v>
      </c>
      <c r="IP43" s="41">
        <f t="shared" si="21"/>
        <v>1.2238691196983642</v>
      </c>
      <c r="IQ43" s="41">
        <f t="shared" si="21"/>
        <v>1.2254868015250509</v>
      </c>
      <c r="IR43" s="41">
        <f t="shared" si="21"/>
        <v>2.4522488787400207</v>
      </c>
      <c r="IS43" s="41">
        <f t="shared" si="21"/>
        <v>2.4553362807320087</v>
      </c>
      <c r="IT43" s="41">
        <f t="shared" si="21"/>
        <v>6.1524972684370898</v>
      </c>
      <c r="IU43" s="41">
        <f t="shared" si="21"/>
        <v>8.6043231234415192</v>
      </c>
      <c r="IV43" s="41">
        <f t="shared" si="21"/>
        <v>0.24754329185617846</v>
      </c>
      <c r="IW43" s="41">
        <f t="shared" si="21"/>
        <v>1.2381999973140565</v>
      </c>
      <c r="IX43" s="41">
        <f t="shared" si="21"/>
        <v>0.59444106473741487</v>
      </c>
      <c r="IY43" s="41">
        <f t="shared" si="17"/>
        <v>0.24849646191154628</v>
      </c>
      <c r="IZ43" s="41">
        <f t="shared" si="17"/>
        <v>0.14886591065495258</v>
      </c>
      <c r="JA43" s="41">
        <f t="shared" si="17"/>
        <v>0.19828222253901084</v>
      </c>
      <c r="JB43" s="41">
        <f t="shared" si="17"/>
        <v>0.24846498514744025</v>
      </c>
      <c r="JC43" s="41">
        <f t="shared" si="17"/>
        <v>0.19885007126604393</v>
      </c>
      <c r="JD43" s="41">
        <f t="shared" si="13"/>
        <v>0.79591465682490647</v>
      </c>
      <c r="JE43" s="41">
        <f t="shared" si="9"/>
        <v>0.94678136782732081</v>
      </c>
      <c r="JF43" s="41">
        <f t="shared" si="9"/>
        <v>0.16069895928274303</v>
      </c>
    </row>
    <row r="44" spans="1:266" x14ac:dyDescent="0.25">
      <c r="A44" s="28" t="s">
        <v>29</v>
      </c>
      <c r="B44" s="97">
        <v>2.7515238759999998</v>
      </c>
      <c r="C44" s="97">
        <v>-8.0819726480000007</v>
      </c>
      <c r="D44" s="97">
        <v>0.47411360699999999</v>
      </c>
      <c r="E44" s="26">
        <v>-2.4281840090000002</v>
      </c>
      <c r="F44" s="97">
        <v>0.62772607199999997</v>
      </c>
      <c r="G44" s="97">
        <v>9.8494289999999998E-3</v>
      </c>
      <c r="H44" s="98">
        <v>1.01E-5</v>
      </c>
      <c r="I44" s="35">
        <v>1.01E-5</v>
      </c>
      <c r="J44" s="97">
        <f t="shared" si="3"/>
        <v>1.2621614646249586</v>
      </c>
      <c r="K44" s="97">
        <f t="shared" si="3"/>
        <v>10.076146496234797</v>
      </c>
      <c r="L44" s="97">
        <f t="shared" si="3"/>
        <v>314.65838776377632</v>
      </c>
      <c r="M44" s="26">
        <f t="shared" si="3"/>
        <v>314.65838776377632</v>
      </c>
      <c r="N44" s="31">
        <f>('post-vaccine carriage (0.1)'!DN42*(1-'invasiveness (0.1)'!$F$90)+'post-vaccine carriage (0.1)'!BP42)*EXP('invasiveness (0.1)'!$B44)/1000*(100000/('post-vaccine carriage (0.1)'!BP$47+'post-vaccine carriage (0.1)'!DN$47))</f>
        <v>0.10498919372314329</v>
      </c>
      <c r="O44" s="31">
        <f>('post-vaccine carriage (0.1)'!DO42*(1-'invasiveness (0.1)'!$F$90)+'post-vaccine carriage (0.1)'!BQ42)*EXP('invasiveness (0.1)'!$B44)/1000*(100000/('post-vaccine carriage (0.1)'!BQ$47+'post-vaccine carriage (0.1)'!DO$47))</f>
        <v>0.10496105780093422</v>
      </c>
      <c r="P44" s="31">
        <f>('post-vaccine carriage (0.1)'!DP42*(1-'invasiveness (0.1)'!$F$90)+'post-vaccine carriage (0.1)'!BR42)*EXP('invasiveness (0.1)'!$B44)/1000*(100000/('post-vaccine carriage (0.1)'!BR$47+'post-vaccine carriage (0.1)'!DP$47))</f>
        <v>0.13611196774428702</v>
      </c>
      <c r="Q44" s="31">
        <f>('post-vaccine carriage (0.1)'!DQ42*(1-'invasiveness (0.1)'!$F$90)+'post-vaccine carriage (0.1)'!BS42)*EXP('invasiveness (0.1)'!$B44)/1000*(100000/('post-vaccine carriage (0.1)'!BS$47+'post-vaccine carriage (0.1)'!DQ$47))</f>
        <v>2.0961315878201013E-2</v>
      </c>
      <c r="R44" s="31">
        <f>('post-vaccine carriage (0.1)'!DR42*(1-'invasiveness (0.1)'!$F$90)+'post-vaccine carriage (0.1)'!BT42)*EXP('invasiveness (0.1)'!$B44)/1000*(100000/('post-vaccine carriage (0.1)'!BT$47+'post-vaccine carriage (0.1)'!DR$47))</f>
        <v>1.041377790970981E-2</v>
      </c>
      <c r="S44" s="31">
        <f>('post-vaccine carriage (0.1)'!DS42*(1-'invasiveness (0.1)'!$F$90)+'post-vaccine carriage (0.1)'!BU42)*EXP('invasiveness (0.1)'!$B44)/1000*(100000/('post-vaccine carriage (0.1)'!BU$47+'post-vaccine carriage (0.1)'!DS$47))</f>
        <v>1.0382720847880866E-2</v>
      </c>
      <c r="T44" s="31">
        <f>('post-vaccine carriage (0.1)'!DT42*(1-'invasiveness (0.1)'!$F$90)+'post-vaccine carriage (0.1)'!BV42)*EXP('invasiveness (0.1)'!$B44)/1000*(100000/('post-vaccine carriage (0.1)'!BV$47+'post-vaccine carriage (0.1)'!DT$47))</f>
        <v>1.0476452780103944E-2</v>
      </c>
      <c r="U44" s="31">
        <f>('post-vaccine carriage (0.1)'!DU42*(1-'invasiveness (0.1)'!$F$90)+'post-vaccine carriage (0.1)'!BW42)*EXP('invasiveness (0.1)'!$B44)/1000*(100000/('post-vaccine carriage (0.1)'!BW$47+'post-vaccine carriage (0.1)'!DU$47))</f>
        <v>1.0562626407340505E-2</v>
      </c>
      <c r="V44" s="31">
        <f>('post-vaccine carriage (0.1)'!DV42*(1-'invasiveness (0.1)'!$F$90)+'post-vaccine carriage (0.1)'!BX42)*EXP('invasiveness (0.1)'!$B44)/1000*(100000/('post-vaccine carriage (0.1)'!BX$47+'post-vaccine carriage (0.1)'!DV$47))</f>
        <v>1.0650229427170249E-2</v>
      </c>
      <c r="W44" s="38">
        <f>('post-vaccine carriage (0.1)'!DW42*(1-'invasiveness (0.1)'!$F$90)+'post-vaccine carriage (0.1)'!BY42)*EXP('invasiveness (0.1)'!$B44)/1000*(100000/('post-vaccine carriage (0.1)'!BY$47+'post-vaccine carriage (0.1)'!DW$47))</f>
        <v>7.4475662079166075E-2</v>
      </c>
      <c r="X44" s="31">
        <f>('post-vaccine carriage (0.1)'!DX42*(1-'invasiveness (0.1)'!$F$90)+'post-vaccine carriage (0.1)'!BZ42)*EXP('invasiveness (0.1)'!$C44)/1000*(100000/('post-vaccine carriage (0.1)'!BZ$47+'post-vaccine carriage (0.1)'!DX$47))</f>
        <v>2.6351261081265605E-6</v>
      </c>
      <c r="Y44" s="31">
        <f>('post-vaccine carriage (0.1)'!DY42*(1-'invasiveness (0.1)'!$F$90)+'post-vaccine carriage (0.1)'!CA42)*EXP('invasiveness (0.1)'!$C44)/1000*(100000/('post-vaccine carriage (0.1)'!CA$47+'post-vaccine carriage (0.1)'!DY$47))</f>
        <v>1.4547147717192387E-5</v>
      </c>
      <c r="Z44" s="31">
        <f>('post-vaccine carriage (0.1)'!DZ42*(1-'invasiveness (0.1)'!$F$90)+'post-vaccine carriage (0.1)'!CB42)*EXP('invasiveness (0.1)'!$C44)/1000*(100000/('post-vaccine carriage (0.1)'!CB$47+'post-vaccine carriage (0.1)'!DZ$47))</f>
        <v>7.9399040614418431E-6</v>
      </c>
      <c r="AA44" s="31">
        <f>('post-vaccine carriage (0.1)'!EA42*(1-'invasiveness (0.1)'!$F$90)+'post-vaccine carriage (0.1)'!CC42)*EXP('invasiveness (0.1)'!$C44)/1000*(100000/('post-vaccine carriage (0.1)'!CC$47+'post-vaccine carriage (0.1)'!EA$47))</f>
        <v>1.324167804591361E-6</v>
      </c>
      <c r="AB44" s="31">
        <f>('post-vaccine carriage (0.1)'!EB42*(1-'invasiveness (0.1)'!$F$90)+'post-vaccine carriage (0.1)'!CD42)*EXP('invasiveness (0.1)'!$C44)/1000*(100000/('post-vaccine carriage (0.1)'!CD$47+'post-vaccine carriage (0.1)'!EB$47))</f>
        <v>2.7731482128798908E-6</v>
      </c>
      <c r="AC44" s="31">
        <f>('post-vaccine carriage (0.1)'!EC42*(1-'invasiveness (0.1)'!$F$90)+'post-vaccine carriage (0.1)'!CE42)*EXP('invasiveness (0.1)'!$C44)/1000*(100000/('post-vaccine carriage (0.1)'!CE$47+'post-vaccine carriage (0.1)'!EC$47))</f>
        <v>2.6434654714247415E-7</v>
      </c>
      <c r="AD44" s="31">
        <f>('post-vaccine carriage (0.1)'!ED42*(1-'invasiveness (0.1)'!$F$90)+'post-vaccine carriage (0.1)'!CF42)*EXP('invasiveness (0.1)'!$C44)/1000*(100000/('post-vaccine carriage (0.1)'!CF$47+'post-vaccine carriage (0.1)'!ED$47))</f>
        <v>1.4558984289785707E-6</v>
      </c>
      <c r="AE44" s="31">
        <f>('post-vaccine carriage (0.1)'!EE42*(1-'invasiveness (0.1)'!$F$90)+'post-vaccine carriage (0.1)'!CG42)*EXP('invasiveness (0.1)'!$C44)/1000*(100000/('post-vaccine carriage (0.1)'!CG$47+'post-vaccine carriage (0.1)'!EE$47))</f>
        <v>0</v>
      </c>
      <c r="AF44" s="31">
        <f>('post-vaccine carriage (0.1)'!EF42*(1-'invasiveness (0.1)'!$F$90)+'post-vaccine carriage (0.1)'!CH42)*EXP('invasiveness (0.1)'!$C44)/1000*(100000/('post-vaccine carriage (0.1)'!CH$47+'post-vaccine carriage (0.1)'!EF$47))</f>
        <v>2.625277261343161E-7</v>
      </c>
      <c r="AG44" s="38">
        <f>('post-vaccine carriage (0.1)'!EG42*(1-'invasiveness (0.1)'!$F$90)+'post-vaccine carriage (0.1)'!CI42)*EXP('invasiveness (0.1)'!$C44)/1000*(100000/('post-vaccine carriage (0.1)'!CI$47+'post-vaccine carriage (0.1)'!EG$47))</f>
        <v>6.5693314116316719E-7</v>
      </c>
      <c r="AH44" s="31">
        <f>('post-vaccine carriage (0.1)'!EH42*(1-'invasiveness (0.1)'!$F$90)+'post-vaccine carriage (0.1)'!CJ42)*EXP('invasiveness (0.1)'!$D44)/1000*(100000/('post-vaccine carriage (0.1)'!CJ$47+'post-vaccine carriage (0.1)'!EH$47))</f>
        <v>1.3870835281441956E-2</v>
      </c>
      <c r="AI44" s="31">
        <f>('post-vaccine carriage (0.1)'!EI42*(1-'invasiveness (0.1)'!$F$90)+'post-vaccine carriage (0.1)'!CK42)*EXP('invasiveness (0.1)'!$D44)/1000*(100000/('post-vaccine carriage (0.1)'!CK$47+'post-vaccine carriage (0.1)'!EI$47))</f>
        <v>4.8567841226970269E-2</v>
      </c>
      <c r="AJ44" s="31">
        <f>('post-vaccine carriage (0.1)'!EJ42*(1-'invasiveness (0.1)'!$F$90)+'post-vaccine carriage (0.1)'!CL42)*EXP('invasiveness (0.1)'!$D44)/1000*(100000/('post-vaccine carriage (0.1)'!CL$47+'post-vaccine carriage (0.1)'!EJ$47))</f>
        <v>4.1587372099046928E-2</v>
      </c>
      <c r="AK44" s="31">
        <f>('post-vaccine carriage (0.1)'!EK42*(1-'invasiveness (0.1)'!$F$90)+'post-vaccine carriage (0.1)'!CM42)*EXP('invasiveness (0.1)'!$D44)/1000*(100000/('post-vaccine carriage (0.1)'!CM$47+'post-vaccine carriage (0.1)'!EK$47))</f>
        <v>1.0429916014410083E-2</v>
      </c>
      <c r="AL44" s="31">
        <f>('post-vaccine carriage (0.1)'!EL42*(1-'invasiveness (0.1)'!$F$90)+'post-vaccine carriage (0.1)'!CN42)*EXP('invasiveness (0.1)'!$D44)/1000*(100000/('post-vaccine carriage (0.1)'!CN$47+'post-vaccine carriage (0.1)'!EL$47))</f>
        <v>1.3924936047436744E-2</v>
      </c>
      <c r="AM44" s="31">
        <f>('post-vaccine carriage (0.1)'!EM42*(1-'invasiveness (0.1)'!$F$90)+'post-vaccine carriage (0.1)'!CO42)*EXP('invasiveness (0.1)'!$D44)/1000*(100000/('post-vaccine carriage (0.1)'!CO$47+'post-vaccine carriage (0.1)'!EM$47))</f>
        <v>1.0449136039151551E-2</v>
      </c>
      <c r="AN44" s="31">
        <f>('post-vaccine carriage (0.1)'!EN42*(1-'invasiveness (0.1)'!$F$90)+'post-vaccine carriage (0.1)'!CP42)*EXP('invasiveness (0.1)'!$D44)/1000*(100000/('post-vaccine carriage (0.1)'!CP$47+'post-vaccine carriage (0.1)'!EN$47))</f>
        <v>3.1386874768292806E-2</v>
      </c>
      <c r="AO44" s="31">
        <f>('post-vaccine carriage (0.1)'!EO42*(1-'invasiveness (0.1)'!$F$90)+'post-vaccine carriage (0.1)'!CQ42)*EXP('invasiveness (0.1)'!$D44)/1000*(100000/('post-vaccine carriage (0.1)'!CQ$47+'post-vaccine carriage (0.1)'!EO$47))</f>
        <v>6.9909468538053802E-3</v>
      </c>
      <c r="AP44" s="31">
        <f>('post-vaccine carriage (0.1)'!EP42*(1-'invasiveness (0.1)'!$F$90)+'post-vaccine carriage (0.1)'!CR42)*EXP('invasiveness (0.1)'!$D44)/1000*(100000/('post-vaccine carriage (0.1)'!CR$47+'post-vaccine carriage (0.1)'!EP$47))</f>
        <v>1.7458754389961251E-2</v>
      </c>
      <c r="AQ44" s="38">
        <f>('post-vaccine carriage (0.1)'!EQ42*(1-'invasiveness (0.1)'!$F$90)+'post-vaccine carriage (0.1)'!CS42)*EXP('invasiveness (0.1)'!$D44)/1000*(100000/('post-vaccine carriage (0.1)'!CS$47+'post-vaccine carriage (0.1)'!EQ$47))</f>
        <v>6.3287545271839317E-3</v>
      </c>
      <c r="AR44" s="31">
        <f>('post-vaccine carriage (0.1)'!ER42*(1-'invasiveness (0.1)'!$F$90)+'post-vaccine carriage (0.1)'!CT42)*EXP('invasiveness (0.1)'!$E44)/1000*(100000/('post-vaccine carriage (0.1)'!CT$47+'post-vaccine carriage (0.1)'!ER$47))</f>
        <v>8.9077606767799323E-4</v>
      </c>
      <c r="AS44" s="31">
        <f>('post-vaccine carriage (0.1)'!ES42*(1-'invasiveness (0.1)'!$F$90)+'post-vaccine carriage (0.1)'!CU42)*EXP('invasiveness (0.1)'!$E44)/1000*(100000/('post-vaccine carriage (0.1)'!CU$47+'post-vaccine carriage (0.1)'!ES$47))</f>
        <v>2.6728006141059218E-3</v>
      </c>
      <c r="AT44" s="31">
        <f>('post-vaccine carriage (0.1)'!ET42*(1-'invasiveness (0.1)'!$F$90)+'post-vaccine carriage (0.1)'!CV42)*EXP('invasiveness (0.1)'!$E44)/1000*(100000/('post-vaccine carriage (0.1)'!CV$47+'post-vaccine carriage (0.1)'!ET$47))</f>
        <v>3.2402309541851612E-3</v>
      </c>
      <c r="AU44" s="31">
        <f>('post-vaccine carriage (0.1)'!EU42*(1-'invasiveness (0.1)'!$F$90)+'post-vaccine carriage (0.1)'!CW42)*EXP('invasiveness (0.1)'!$E44)/1000*(100000/('post-vaccine carriage (0.1)'!CW$47+'post-vaccine carriage (0.1)'!EU$47))</f>
        <v>1.1155826905334335E-3</v>
      </c>
      <c r="AV44" s="31">
        <f>('post-vaccine carriage (0.1)'!EV42*(1-'invasiveness (0.1)'!$F$90)+'post-vaccine carriage (0.1)'!CX42)*EXP('invasiveness (0.1)'!$E44)/1000*(100000/('post-vaccine carriage (0.1)'!CX$47+'post-vaccine carriage (0.1)'!EV$47))</f>
        <v>1.1144268069759381E-3</v>
      </c>
      <c r="AW44" s="31">
        <f>('post-vaccine carriage (0.1)'!EW42*(1-'invasiveness (0.1)'!$F$90)+'post-vaccine carriage (0.1)'!CY42)*EXP('invasiveness (0.1)'!$E44)/1000*(100000/('post-vaccine carriage (0.1)'!CY$47+'post-vaccine carriage (0.1)'!EW$47))</f>
        <v>5.5858974445116105E-4</v>
      </c>
      <c r="AX44" s="31">
        <f>('post-vaccine carriage (0.1)'!EX42*(1-'invasiveness (0.1)'!$F$90)+'post-vaccine carriage (0.1)'!CZ42)*EXP('invasiveness (0.1)'!$E44)/1000*(100000/('post-vaccine carriage (0.1)'!CZ$47+'post-vaccine carriage (0.1)'!EX$47))</f>
        <v>7.8233284358636391E-4</v>
      </c>
      <c r="AY44" s="31">
        <f>('post-vaccine carriage (0.1)'!EY42*(1-'invasiveness (0.1)'!$F$90)+'post-vaccine carriage (0.1)'!DA42)*EXP('invasiveness (0.1)'!$E44)/1000*(100000/('post-vaccine carriage (0.1)'!DA$47+'post-vaccine carriage (0.1)'!EY$47))</f>
        <v>1.1183410926516879E-4</v>
      </c>
      <c r="AZ44" s="31">
        <f>('post-vaccine carriage (0.1)'!EZ42*(1-'invasiveness (0.1)'!$F$90)+'post-vaccine carriage (0.1)'!DB42)*EXP('invasiveness (0.1)'!$E44)/1000*(100000/('post-vaccine carriage (0.1)'!DB$47+'post-vaccine carriage (0.1)'!EZ$47))</f>
        <v>5.6013649483590785E-4</v>
      </c>
      <c r="BA44" s="38">
        <f>('post-vaccine carriage (0.1)'!FA42*(1-'invasiveness (0.1)'!$F$90)+'post-vaccine carriage (0.1)'!DC42)*EXP('invasiveness (0.1)'!$E44)/1000*(100000/('post-vaccine carriage (0.1)'!DC$47+'post-vaccine carriage (0.1)'!FA$47))</f>
        <v>1.6257484226890823E-3</v>
      </c>
      <c r="BB44" s="31">
        <f>('post-vaccine carriage (0.1)'!DN42*(1-'invasiveness (0.1)'!$F$90)+'post-vaccine carriage (0.1)'!BP42)*EXP('invasiveness (0.1)'!$B44-1.96*$J44)/1000*(100000/('post-vaccine carriage (0.1)'!BP$47+'post-vaccine carriage (0.1)'!DN$47))</f>
        <v>8.846491655126399E-3</v>
      </c>
      <c r="BC44" s="31">
        <f>('post-vaccine carriage (0.1)'!DO42*(1-'invasiveness (0.1)'!$F$90)+'post-vaccine carriage (0.1)'!BQ42)*EXP('invasiveness (0.1)'!$B44-1.96*$J44)/1000*(100000/('post-vaccine carriage (0.1)'!BQ$47+'post-vaccine carriage (0.1)'!DO$47))</f>
        <v>8.8441208949347518E-3</v>
      </c>
      <c r="BD44" s="31">
        <f>('post-vaccine carriage (0.1)'!DP42*(1-'invasiveness (0.1)'!$F$90)+'post-vaccine carriage (0.1)'!BR42)*EXP('invasiveness (0.1)'!$B44-1.96*$J44)/1000*(100000/('post-vaccine carriage (0.1)'!BR$47+'post-vaccine carriage (0.1)'!DP$47))</f>
        <v>1.1468926887732067E-2</v>
      </c>
      <c r="BE44" s="31">
        <f>('post-vaccine carriage (0.1)'!DQ42*(1-'invasiveness (0.1)'!$F$90)+'post-vaccine carriage (0.1)'!BS42)*EXP('invasiveness (0.1)'!$B44-1.96*$J44)/1000*(100000/('post-vaccine carriage (0.1)'!BS$47+'post-vaccine carriage (0.1)'!DQ$47))</f>
        <v>1.7662208787502822E-3</v>
      </c>
      <c r="BF44" s="31">
        <f>('post-vaccine carriage (0.1)'!DR42*(1-'invasiveness (0.1)'!$F$90)+'post-vaccine carriage (0.1)'!BT42)*EXP('invasiveness (0.1)'!$B44-1.96*$J44)/1000*(100000/('post-vaccine carriage (0.1)'!BT$47+'post-vaccine carriage (0.1)'!DR$47))</f>
        <v>8.774750630005057E-4</v>
      </c>
      <c r="BG44" s="31">
        <f>('post-vaccine carriage (0.1)'!DS42*(1-'invasiveness (0.1)'!$F$90)+'post-vaccine carriage (0.1)'!BU42)*EXP('invasiveness (0.1)'!$B44-1.96*$J44)/1000*(100000/('post-vaccine carriage (0.1)'!BU$47+'post-vaccine carriage (0.1)'!DS$47))</f>
        <v>8.7485816474117627E-4</v>
      </c>
      <c r="BH44" s="31">
        <f>('post-vaccine carriage (0.1)'!DT42*(1-'invasiveness (0.1)'!$F$90)+'post-vaccine carriage (0.1)'!BV42)*EXP('invasiveness (0.1)'!$B44-1.96*$J44)/1000*(100000/('post-vaccine carriage (0.1)'!BV$47+'post-vaccine carriage (0.1)'!DT$47))</f>
        <v>8.8275610858496779E-4</v>
      </c>
      <c r="BI44" s="31">
        <f>('post-vaccine carriage (0.1)'!DU42*(1-'invasiveness (0.1)'!$F$90)+'post-vaccine carriage (0.1)'!BW42)*EXP('invasiveness (0.1)'!$B44-1.96*$J44)/1000*(100000/('post-vaccine carriage (0.1)'!BW$47+'post-vaccine carriage (0.1)'!DU$47))</f>
        <v>8.9001718229366291E-4</v>
      </c>
      <c r="BJ44" s="31">
        <f>('post-vaccine carriage (0.1)'!DV42*(1-'invasiveness (0.1)'!$F$90)+'post-vaccine carriage (0.1)'!BX42)*EXP('invasiveness (0.1)'!$B44-1.96*$J44)/1000*(100000/('post-vaccine carriage (0.1)'!BX$47+'post-vaccine carriage (0.1)'!DV$47))</f>
        <v>8.9739869801356957E-4</v>
      </c>
      <c r="BK44" s="38">
        <f>('post-vaccine carriage (0.1)'!DW42*(1-'invasiveness (0.1)'!$F$90)+'post-vaccine carriage (0.1)'!BY42)*EXP('invasiveness (0.1)'!$B44-1.96*$J44)/1000*(100000/('post-vaccine carriage (0.1)'!BY$47+'post-vaccine carriage (0.1)'!DW$47))</f>
        <v>6.2753917782313933E-3</v>
      </c>
      <c r="BL44" s="31">
        <f>('post-vaccine carriage (0.1)'!DX42*(1-'invasiveness (0.1)'!$F$90)+'post-vaccine carriage (0.1)'!BZ42)*EXP('invasiveness (0.1)'!$C44-1.96*$K44)/1000*(100000/('post-vaccine carriage (0.1)'!BZ$47+'post-vaccine carriage (0.1)'!DX$47))</f>
        <v>6.9793078086796896E-15</v>
      </c>
      <c r="BM44" s="31">
        <f>('post-vaccine carriage (0.1)'!DY42*(1-'invasiveness (0.1)'!$F$90)+'post-vaccine carriage (0.1)'!CA42)*EXP('invasiveness (0.1)'!$C44-1.96*$K44)/1000*(100000/('post-vaccine carriage (0.1)'!CA$47+'post-vaccine carriage (0.1)'!DY$47))</f>
        <v>3.8529094051138097E-14</v>
      </c>
      <c r="BN44" s="31">
        <f>('post-vaccine carriage (0.1)'!DZ42*(1-'invasiveness (0.1)'!$F$90)+'post-vaccine carriage (0.1)'!CB42)*EXP('invasiveness (0.1)'!$C44-1.96*$K44)/1000*(100000/('post-vaccine carriage (0.1)'!CB$47+'post-vaccine carriage (0.1)'!DZ$47))</f>
        <v>2.1029367150700002E-14</v>
      </c>
      <c r="BO44" s="31">
        <f>('post-vaccine carriage (0.1)'!EA42*(1-'invasiveness (0.1)'!$F$90)+'post-vaccine carriage (0.1)'!CC42)*EXP('invasiveness (0.1)'!$C44-1.96*$K44)/1000*(100000/('post-vaccine carriage (0.1)'!CC$47+'post-vaccine carriage (0.1)'!EA$47))</f>
        <v>3.507147028024839E-15</v>
      </c>
      <c r="BP44" s="31">
        <f>('post-vaccine carriage (0.1)'!EB42*(1-'invasiveness (0.1)'!$F$90)+'post-vaccine carriage (0.1)'!CD42)*EXP('invasiveness (0.1)'!$C44-1.96*$K44)/1000*(100000/('post-vaccine carriage (0.1)'!CD$47+'post-vaccine carriage (0.1)'!EB$47))</f>
        <v>7.3448685879169994E-15</v>
      </c>
      <c r="BQ44" s="31">
        <f>('post-vaccine carriage (0.1)'!EC42*(1-'invasiveness (0.1)'!$F$90)+'post-vaccine carriage (0.1)'!CE42)*EXP('invasiveness (0.1)'!$C44-1.96*$K44)/1000*(100000/('post-vaccine carriage (0.1)'!CE$47+'post-vaccine carriage (0.1)'!EC$47))</f>
        <v>7.001395170345955E-16</v>
      </c>
      <c r="BR44" s="31">
        <f>('post-vaccine carriage (0.1)'!ED42*(1-'invasiveness (0.1)'!$F$90)+'post-vaccine carriage (0.1)'!CF42)*EXP('invasiveness (0.1)'!$C44-1.96*$K44)/1000*(100000/('post-vaccine carriage (0.1)'!CF$47+'post-vaccine carriage (0.1)'!ED$47))</f>
        <v>3.8560444005614199E-15</v>
      </c>
      <c r="BS44" s="31">
        <f>('post-vaccine carriage (0.1)'!EE42*(1-'invasiveness (0.1)'!$F$90)+'post-vaccine carriage (0.1)'!CG42)*EXP('invasiveness (0.1)'!$C44-1.96*$K44)/1000*(100000/('post-vaccine carriage (0.1)'!CG$47+'post-vaccine carriage (0.1)'!EE$47))</f>
        <v>0</v>
      </c>
      <c r="BT44" s="31">
        <f>('post-vaccine carriage (0.1)'!EF42*(1-'invasiveness (0.1)'!$F$90)+'post-vaccine carriage (0.1)'!CH42)*EXP('invasiveness (0.1)'!$C44-1.96*$K44)/1000*(100000/('post-vaccine carriage (0.1)'!CH$47+'post-vaccine carriage (0.1)'!EF$47))</f>
        <v>6.9532224790061346E-16</v>
      </c>
      <c r="BU44" s="38">
        <f>('post-vaccine carriage (0.1)'!EG42*(1-'invasiveness (0.1)'!$F$90)+'post-vaccine carriage (0.1)'!CI42)*EXP('invasiveness (0.1)'!$C44-1.96*$K44)/1000*(100000/('post-vaccine carriage (0.1)'!CI$47+'post-vaccine carriage (0.1)'!EG$47))</f>
        <v>1.7399313785252673E-15</v>
      </c>
      <c r="BV44" s="31">
        <f>('post-vaccine carriage (0.1)'!EH42*(1-'invasiveness (0.1)'!$F$90)+'post-vaccine carriage (0.1)'!CJ42)*EXP('invasiveness (0.1)'!$D44-1.96*$L44)/1000*(100000/('post-vaccine carriage (0.1)'!CJ$47+'post-vaccine carriage (0.1)'!EH$47))</f>
        <v>1.9928549664112987E-270</v>
      </c>
      <c r="BW44" s="31">
        <f>('post-vaccine carriage (0.1)'!EI42*(1-'invasiveness (0.1)'!$F$90)+'post-vaccine carriage (0.1)'!CK42)*EXP('invasiveness (0.1)'!$D44-1.96*$L44)/1000*(100000/('post-vaccine carriage (0.1)'!CK$47+'post-vaccine carriage (0.1)'!EI$47))</f>
        <v>6.9778540104602392E-270</v>
      </c>
      <c r="BX44" s="31">
        <f>('post-vaccine carriage (0.1)'!EJ42*(1-'invasiveness (0.1)'!$F$90)+'post-vaccine carriage (0.1)'!CL42)*EXP('invasiveness (0.1)'!$D44-1.96*$L44)/1000*(100000/('post-vaccine carriage (0.1)'!CL$47+'post-vaccine carriage (0.1)'!EJ$47))</f>
        <v>5.9749538759546653E-270</v>
      </c>
      <c r="BY44" s="31">
        <f>('post-vaccine carriage (0.1)'!EK42*(1-'invasiveness (0.1)'!$F$90)+'post-vaccine carriage (0.1)'!CM42)*EXP('invasiveness (0.1)'!$D44-1.96*$L44)/1000*(100000/('post-vaccine carriage (0.1)'!CM$47+'post-vaccine carriage (0.1)'!EK$47))</f>
        <v>1.4984901418574927E-270</v>
      </c>
      <c r="BZ44" s="31">
        <f>('post-vaccine carriage (0.1)'!EL42*(1-'invasiveness (0.1)'!$F$90)+'post-vaccine carriage (0.1)'!CN42)*EXP('invasiveness (0.1)'!$D44-1.96*$L44)/1000*(100000/('post-vaccine carriage (0.1)'!CN$47+'post-vaccine carriage (0.1)'!EL$47))</f>
        <v>2.0006277485121446E-270</v>
      </c>
      <c r="CA44" s="31">
        <f>('post-vaccine carriage (0.1)'!EM42*(1-'invasiveness (0.1)'!$F$90)+'post-vaccine carriage (0.1)'!CO42)*EXP('invasiveness (0.1)'!$D44-1.96*$L44)/1000*(100000/('post-vaccine carriage (0.1)'!CO$47+'post-vaccine carriage (0.1)'!EM$47))</f>
        <v>1.5012515272379266E-270</v>
      </c>
      <c r="CB44" s="31">
        <f>('post-vaccine carriage (0.1)'!EN42*(1-'invasiveness (0.1)'!$F$90)+'post-vaccine carriage (0.1)'!CP42)*EXP('invasiveness (0.1)'!$D44-1.96*$L44)/1000*(100000/('post-vaccine carriage (0.1)'!CP$47+'post-vaccine carriage (0.1)'!EN$47))</f>
        <v>4.5094248466642742E-270</v>
      </c>
      <c r="CC44" s="31">
        <f>('post-vaccine carriage (0.1)'!EO42*(1-'invasiveness (0.1)'!$F$90)+'post-vaccine carriage (0.1)'!CQ42)*EXP('invasiveness (0.1)'!$D44-1.96*$L44)/1000*(100000/('post-vaccine carriage (0.1)'!CQ$47+'post-vaccine carriage (0.1)'!EO$47))</f>
        <v>1.0044054936016218E-270</v>
      </c>
      <c r="CD44" s="31">
        <f>('post-vaccine carriage (0.1)'!EP42*(1-'invasiveness (0.1)'!$F$90)+'post-vaccine carriage (0.1)'!CR42)*EXP('invasiveness (0.1)'!$D44-1.96*$L44)/1000*(100000/('post-vaccine carriage (0.1)'!CR$47+'post-vaccine carriage (0.1)'!EP$47))</f>
        <v>2.5083395979721005E-270</v>
      </c>
      <c r="CE44" s="38">
        <f>('post-vaccine carriage (0.1)'!EQ42*(1-'invasiveness (0.1)'!$F$90)+'post-vaccine carriage (0.1)'!CS42)*EXP('invasiveness (0.1)'!$D44-1.96*$L44)/1000*(100000/('post-vaccine carriage (0.1)'!CS$47+'post-vaccine carriage (0.1)'!EQ$47))</f>
        <v>9.0926679142176115E-271</v>
      </c>
      <c r="CF44" s="31">
        <f>('post-vaccine carriage (0.1)'!ER42*(1-'invasiveness (0.1)'!$F$90)+'post-vaccine carriage (0.1)'!CT42)*EXP('invasiveness (0.1)'!$E44-1.96*$M44)/1000*(100000/('post-vaccine carriage (0.1)'!CT$47+'post-vaccine carriage (0.1)'!ER$47))</f>
        <v>1.279798566137811E-271</v>
      </c>
      <c r="CG44" s="31">
        <f>('post-vaccine carriage (0.1)'!ES42*(1-'invasiveness (0.1)'!$F$90)+'post-vaccine carriage (0.1)'!CU42)*EXP('invasiveness (0.1)'!$E44-1.96*$M44)/1000*(100000/('post-vaccine carriage (0.1)'!CU$47+'post-vaccine carriage (0.1)'!ES$47))</f>
        <v>3.8400744223199655E-271</v>
      </c>
      <c r="CH44" s="31">
        <f>('post-vaccine carriage (0.1)'!ET42*(1-'invasiveness (0.1)'!$F$90)+'post-vaccine carriage (0.1)'!CV42)*EXP('invasiveness (0.1)'!$E44-1.96*$M44)/1000*(100000/('post-vaccine carriage (0.1)'!CV$47+'post-vaccine carriage (0.1)'!ET$47))</f>
        <v>4.6553147076921279E-271</v>
      </c>
      <c r="CI44" s="31">
        <f>('post-vaccine carriage (0.1)'!EU42*(1-'invasiveness (0.1)'!$F$90)+'post-vaccine carriage (0.1)'!CW42)*EXP('invasiveness (0.1)'!$E44-1.96*$M44)/1000*(100000/('post-vaccine carriage (0.1)'!CW$47+'post-vaccine carriage (0.1)'!EU$47))</f>
        <v>1.602783437451933E-271</v>
      </c>
      <c r="CJ44" s="31">
        <f>('post-vaccine carriage (0.1)'!EV42*(1-'invasiveness (0.1)'!$F$90)+'post-vaccine carriage (0.1)'!CX42)*EXP('invasiveness (0.1)'!$E44-1.96*$M44)/1000*(100000/('post-vaccine carriage (0.1)'!CX$47+'post-vaccine carriage (0.1)'!EV$47))</f>
        <v>1.6011227528273887E-271</v>
      </c>
      <c r="CK44" s="31">
        <f>('post-vaccine carriage (0.1)'!EW42*(1-'invasiveness (0.1)'!$F$90)+'post-vaccine carriage (0.1)'!CY42)*EXP('invasiveness (0.1)'!$E44-1.96*$M44)/1000*(100000/('post-vaccine carriage (0.1)'!CY$47+'post-vaccine carriage (0.1)'!EW$47))</f>
        <v>8.0253879728873126E-272</v>
      </c>
      <c r="CL44" s="31">
        <f>('post-vaccine carriage (0.1)'!EX42*(1-'invasiveness (0.1)'!$F$90)+'post-vaccine carriage (0.1)'!CZ42)*EXP('invasiveness (0.1)'!$E44-1.96*$M44)/1000*(100000/('post-vaccine carriage (0.1)'!CZ$47+'post-vaccine carriage (0.1)'!EX$47))</f>
        <v>1.1239956794913343E-271</v>
      </c>
      <c r="CM44" s="31">
        <f>('post-vaccine carriage (0.1)'!EY42*(1-'invasiveness (0.1)'!$F$90)+'post-vaccine carriage (0.1)'!DA42)*EXP('invasiveness (0.1)'!$E44-1.96*$M44)/1000*(100000/('post-vaccine carriage (0.1)'!DA$47+'post-vaccine carriage (0.1)'!EY$47))</f>
        <v>1.6067464975338855E-272</v>
      </c>
      <c r="CN44" s="31">
        <f>('post-vaccine carriage (0.1)'!EZ42*(1-'invasiveness (0.1)'!$F$90)+'post-vaccine carriage (0.1)'!DB42)*EXP('invasiveness (0.1)'!$E44-1.96*$M44)/1000*(100000/('post-vaccine carriage (0.1)'!DB$47+'post-vaccine carriage (0.1)'!EZ$47))</f>
        <v>8.0476104931861824E-272</v>
      </c>
      <c r="CO44" s="38">
        <f>('post-vaccine carriage (0.1)'!FA42*(1-'invasiveness (0.1)'!$F$90)+'post-vaccine carriage (0.1)'!DC42)*EXP('invasiveness (0.1)'!$E44-1.96*$M44)/1000*(100000/('post-vaccine carriage (0.1)'!DC$47+'post-vaccine carriage (0.1)'!FA$47))</f>
        <v>2.335750336986403E-271</v>
      </c>
      <c r="CP44" s="31">
        <f>('post-vaccine carriage (0.1)'!DN42*(1-'invasiveness (0.1)'!$F$90)+'post-vaccine carriage (0.1)'!BP42)*MIN(1000, EXP('invasiveness (0.1)'!$B44+1.96*$J44))/1000*(100000/('post-vaccine carriage (0.1)'!BP$47+'post-vaccine carriage (0.1)'!DN$47))</f>
        <v>1.2460002482733614</v>
      </c>
      <c r="CQ44" s="31">
        <f>('post-vaccine carriage (0.1)'!DO42*(1-'invasiveness (0.1)'!$F$90)+'post-vaccine carriage (0.1)'!BQ42)*MIN(1000, EXP('invasiveness (0.1)'!$B44+1.96*$J44))/1000*(100000/('post-vaccine carriage (0.1)'!BQ$47+'post-vaccine carriage (0.1)'!DO$47))</f>
        <v>1.245666334231214</v>
      </c>
      <c r="CR44" s="31">
        <f>('post-vaccine carriage (0.1)'!DP42*(1-'invasiveness (0.1)'!$F$90)+'post-vaccine carriage (0.1)'!BR42)*MIN(1000, EXP('invasiveness (0.1)'!$B44+1.96*$J44))/1000*(100000/('post-vaccine carriage (0.1)'!BR$47+'post-vaccine carriage (0.1)'!DP$47))</f>
        <v>1.6153619204808947</v>
      </c>
      <c r="CS44" s="31">
        <f>('post-vaccine carriage (0.1)'!DQ42*(1-'invasiveness (0.1)'!$F$90)+'post-vaccine carriage (0.1)'!BS42)*MIN(1000, EXP('invasiveness (0.1)'!$B44+1.96*$J44))/1000*(100000/('post-vaccine carriage (0.1)'!BS$47+'post-vaccine carriage (0.1)'!DQ$47))</f>
        <v>0.24876660027742969</v>
      </c>
      <c r="CT44" s="31">
        <f>('post-vaccine carriage (0.1)'!DR42*(1-'invasiveness (0.1)'!$F$90)+'post-vaccine carriage (0.1)'!BT42)*MIN(1000, EXP('invasiveness (0.1)'!$B44+1.96*$J44))/1000*(100000/('post-vaccine carriage (0.1)'!BT$47+'post-vaccine carriage (0.1)'!DR$47))</f>
        <v>0.1235895752774202</v>
      </c>
      <c r="CU44" s="31">
        <f>('post-vaccine carriage (0.1)'!DS42*(1-'invasiveness (0.1)'!$F$90)+'post-vaccine carriage (0.1)'!BU42)*MIN(1000, EXP('invasiveness (0.1)'!$B44+1.96*$J44))/1000*(100000/('post-vaccine carriage (0.1)'!BU$47+'post-vaccine carriage (0.1)'!DS$47))</f>
        <v>0.12322099347031013</v>
      </c>
      <c r="CV44" s="31">
        <f>('post-vaccine carriage (0.1)'!DT42*(1-'invasiveness (0.1)'!$F$90)+'post-vaccine carriage (0.1)'!BV42)*MIN(1000, EXP('invasiveness (0.1)'!$B44+1.96*$J44))/1000*(100000/('post-vaccine carriage (0.1)'!BV$47+'post-vaccine carriage (0.1)'!DT$47))</f>
        <v>0.12433339377246955</v>
      </c>
      <c r="CW44" s="31">
        <f>('post-vaccine carriage (0.1)'!DU42*(1-'invasiveness (0.1)'!$F$90)+'post-vaccine carriage (0.1)'!BW42)*MIN(1000, EXP('invasiveness (0.1)'!$B44+1.96*$J44))/1000*(100000/('post-vaccine carriage (0.1)'!BW$47+'post-vaccine carriage (0.1)'!DU$47))</f>
        <v>0.12535609293915248</v>
      </c>
      <c r="CX44" s="31">
        <f>('post-vaccine carriage (0.1)'!DV42*(1-'invasiveness (0.1)'!$F$90)+'post-vaccine carriage (0.1)'!BX42)*MIN(1000, EXP('invasiveness (0.1)'!$B44+1.96*$J44))/1000*(100000/('post-vaccine carriage (0.1)'!BX$47+'post-vaccine carriage (0.1)'!DV$47))</f>
        <v>0.1263957559805241</v>
      </c>
      <c r="CY44" s="38">
        <f>('post-vaccine carriage (0.1)'!DW42*(1-'invasiveness (0.1)'!$F$90)+'post-vaccine carriage (0.1)'!BY42)*MIN(1000, EXP('invasiveness (0.1)'!$B44+1.96*$J44))/1000*(100000/('post-vaccine carriage (0.1)'!BY$47+'post-vaccine carriage (0.1)'!DW$47))</f>
        <v>0.88386899784818773</v>
      </c>
      <c r="CZ44" s="31">
        <f>('post-vaccine carriage (0.1)'!DX42*(1-'invasiveness (0.1)'!$F$90)+'post-vaccine carriage (0.1)'!BZ42)*MIN(1000, EXP('invasiveness (0.1)'!$C44+1.96*$K44))/1000*(100000/('post-vaccine carriage (0.1)'!BZ$47+'post-vaccine carriage (0.1)'!DX$47))</f>
        <v>8.5262395020676127</v>
      </c>
      <c r="DA44" s="31">
        <f>('post-vaccine carriage (0.1)'!DY42*(1-'invasiveness (0.1)'!$F$90)+'post-vaccine carriage (0.1)'!CA42)*MIN(1000, EXP('invasiveness (0.1)'!$C44+1.96*$K44))/1000*(100000/('post-vaccine carriage (0.1)'!CA$47+'post-vaccine carriage (0.1)'!DY$47))</f>
        <v>47.068891741548995</v>
      </c>
      <c r="DB44" s="31">
        <f>('post-vaccine carriage (0.1)'!DZ42*(1-'invasiveness (0.1)'!$F$90)+'post-vaccine carriage (0.1)'!CB42)*MIN(1000, EXP('invasiveness (0.1)'!$C44+1.96*$K44))/1000*(100000/('post-vaccine carriage (0.1)'!CB$47+'post-vaccine carriage (0.1)'!DZ$47))</f>
        <v>25.690430314707775</v>
      </c>
      <c r="DC44" s="31">
        <f>('post-vaccine carriage (0.1)'!EA42*(1-'invasiveness (0.1)'!$F$90)+'post-vaccine carriage (0.1)'!CC42)*MIN(1000, EXP('invasiveness (0.1)'!$C44+1.96*$K44))/1000*(100000/('post-vaccine carriage (0.1)'!CC$47+'post-vaccine carriage (0.1)'!EA$47))</f>
        <v>4.284490145672665</v>
      </c>
      <c r="DD44" s="31">
        <f>('post-vaccine carriage (0.1)'!EB42*(1-'invasiveness (0.1)'!$F$90)+'post-vaccine carriage (0.1)'!CD42)*MIN(1000, EXP('invasiveness (0.1)'!$C44+1.96*$K44))/1000*(100000/('post-vaccine carriage (0.1)'!CD$47+'post-vaccine carriage (0.1)'!EB$47))</f>
        <v>8.9728251580926344</v>
      </c>
      <c r="DE44" s="31">
        <f>('post-vaccine carriage (0.1)'!EC42*(1-'invasiveness (0.1)'!$F$90)+'post-vaccine carriage (0.1)'!CE42)*MIN(1000, EXP('invasiveness (0.1)'!$C44+1.96*$K44))/1000*(100000/('post-vaccine carriage (0.1)'!CE$47+'post-vaccine carriage (0.1)'!EC$47))</f>
        <v>0.85532224265492007</v>
      </c>
      <c r="DF44" s="31">
        <f>('post-vaccine carriage (0.1)'!ED42*(1-'invasiveness (0.1)'!$F$90)+'post-vaccine carriage (0.1)'!CF42)*MIN(1000, EXP('invasiveness (0.1)'!$C44+1.96*$K44))/1000*(100000/('post-vaccine carriage (0.1)'!CF$47+'post-vaccine carriage (0.1)'!ED$47))</f>
        <v>4.7107190270223978</v>
      </c>
      <c r="DG44" s="31">
        <f>('post-vaccine carriage (0.1)'!EE42*(1-'invasiveness (0.1)'!$F$90)+'post-vaccine carriage (0.1)'!CG42)*MIN(1000, EXP('invasiveness (0.1)'!$C44+1.96*$K44))/1000*(100000/('post-vaccine carriage (0.1)'!CG$47+'post-vaccine carriage (0.1)'!EE$47))</f>
        <v>0</v>
      </c>
      <c r="DH44" s="31">
        <f>('post-vaccine carriage (0.1)'!EF42*(1-'invasiveness (0.1)'!$F$90)+'post-vaccine carriage (0.1)'!CH42)*MIN(1000, EXP('invasiveness (0.1)'!$C44+1.96*$K44))/1000*(100000/('post-vaccine carriage (0.1)'!CH$47+'post-vaccine carriage (0.1)'!EF$47))</f>
        <v>0.84943724782331687</v>
      </c>
      <c r="DI44" s="38">
        <f>('post-vaccine carriage (0.1)'!EG42*(1-'invasiveness (0.1)'!$F$90)+'post-vaccine carriage (0.1)'!CI42)*MIN(1000, EXP('invasiveness (0.1)'!$C44+1.96*$K44))/1000*(100000/('post-vaccine carriage (0.1)'!CI$47+'post-vaccine carriage (0.1)'!EG$47))</f>
        <v>2.1255792203375417</v>
      </c>
      <c r="DJ44" s="31">
        <f>('post-vaccine carriage (0.1)'!EH42*(1-'invasiveness (0.1)'!$F$90)+'post-vaccine carriage (0.1)'!CJ42)*MIN(1000, EXP('invasiveness (0.1)'!$D44+1.96*$L44))/1000*(100000/('post-vaccine carriage (0.1)'!CJ$47+'post-vaccine carriage (0.1)'!EH$47))</f>
        <v>8.6337146557306284</v>
      </c>
      <c r="DK44" s="31">
        <f>('post-vaccine carriage (0.1)'!EI42*(1-'invasiveness (0.1)'!$F$90)+'post-vaccine carriage (0.1)'!CK42)*MIN(1000, EXP('invasiveness (0.1)'!$D44+1.96*$L44))/1000*(100000/('post-vaccine carriage (0.1)'!CK$47+'post-vaccine carriage (0.1)'!EI$47))</f>
        <v>30.230398825333076</v>
      </c>
      <c r="DL44" s="31">
        <f>('post-vaccine carriage (0.1)'!EJ42*(1-'invasiveness (0.1)'!$F$90)+'post-vaccine carriage (0.1)'!CL42)*MIN(1000, EXP('invasiveness (0.1)'!$D44+1.96*$L44))/1000*(100000/('post-vaccine carriage (0.1)'!CL$47+'post-vaccine carriage (0.1)'!EJ$47))</f>
        <v>25.88549980585875</v>
      </c>
      <c r="DM44" s="31">
        <f>('post-vaccine carriage (0.1)'!EK42*(1-'invasiveness (0.1)'!$F$90)+'post-vaccine carriage (0.1)'!CM42)*MIN(1000, EXP('invasiveness (0.1)'!$D44+1.96*$L44))/1000*(100000/('post-vaccine carriage (0.1)'!CM$47+'post-vaccine carriage (0.1)'!EK$47))</f>
        <v>6.4919607885568373</v>
      </c>
      <c r="DN44" s="31">
        <f>('post-vaccine carriage (0.1)'!EL42*(1-'invasiveness (0.1)'!$F$90)+'post-vaccine carriage (0.1)'!CN42)*MIN(1000, EXP('invasiveness (0.1)'!$D44+1.96*$L44))/1000*(100000/('post-vaccine carriage (0.1)'!CN$47+'post-vaccine carriage (0.1)'!EL$47))</f>
        <v>8.6673889490790899</v>
      </c>
      <c r="DO44" s="31">
        <f>('post-vaccine carriage (0.1)'!EM42*(1-'invasiveness (0.1)'!$F$90)+'post-vaccine carriage (0.1)'!CO42)*MIN(1000, EXP('invasiveness (0.1)'!$D44+1.96*$L44))/1000*(100000/('post-vaccine carriage (0.1)'!CO$47+'post-vaccine carriage (0.1)'!EM$47))</f>
        <v>6.5039240341672819</v>
      </c>
      <c r="DP44" s="31">
        <f>('post-vaccine carriage (0.1)'!EN42*(1-'invasiveness (0.1)'!$F$90)+'post-vaccine carriage (0.1)'!CP42)*MIN(1000, EXP('invasiveness (0.1)'!$D44+1.96*$L44))/1000*(100000/('post-vaccine carriage (0.1)'!CP$47+'post-vaccine carriage (0.1)'!EN$47))</f>
        <v>19.536337587913518</v>
      </c>
      <c r="DQ44" s="31">
        <f>('post-vaccine carriage (0.1)'!EO42*(1-'invasiveness (0.1)'!$F$90)+'post-vaccine carriage (0.1)'!CQ42)*MIN(1000, EXP('invasiveness (0.1)'!$D44+1.96*$L44))/1000*(100000/('post-vaccine carriage (0.1)'!CQ$47+'post-vaccine carriage (0.1)'!EO$47))</f>
        <v>4.3514207388712416</v>
      </c>
      <c r="DR44" s="31">
        <f>('post-vaccine carriage (0.1)'!EP42*(1-'invasiveness (0.1)'!$F$90)+'post-vaccine carriage (0.1)'!CR42)*MIN(1000, EXP('invasiveness (0.1)'!$D44+1.96*$L44))/1000*(100000/('post-vaccine carriage (0.1)'!CR$47+'post-vaccine carriage (0.1)'!EP$47))</f>
        <v>10.866966594944687</v>
      </c>
      <c r="DS44" s="38">
        <f>('post-vaccine carriage (0.1)'!EQ42*(1-'invasiveness (0.1)'!$F$90)+'post-vaccine carriage (0.1)'!CS42)*MIN(1000, EXP('invasiveness (0.1)'!$D44+1.96*$L44))/1000*(100000/('post-vaccine carriage (0.1)'!CS$47+'post-vaccine carriage (0.1)'!EQ$47))</f>
        <v>3.9392480413183342</v>
      </c>
      <c r="DT44" s="31">
        <f>('post-vaccine carriage (0.1)'!ER42*(1-'invasiveness (0.1)'!$F$90)+'post-vaccine carriage (0.1)'!CT42)*MIN(1000, EXP('invasiveness (0.1)'!$E44+1.96*$M44))/1000*(100000/('post-vaccine carriage (0.1)'!CT$47+'post-vaccine carriage (0.1)'!ER$47))</f>
        <v>10.099862389374945</v>
      </c>
      <c r="DU44" s="31">
        <f>('post-vaccine carriage (0.1)'!ES42*(1-'invasiveness (0.1)'!$F$90)+'post-vaccine carriage (0.1)'!CU42)*MIN(1000, EXP('invasiveness (0.1)'!$E44+1.96*$M44))/1000*(100000/('post-vaccine carriage (0.1)'!CU$47+'post-vaccine carriage (0.1)'!ES$47))</f>
        <v>30.304943493907444</v>
      </c>
      <c r="DV44" s="31">
        <f>('post-vaccine carriage (0.1)'!ET42*(1-'invasiveness (0.1)'!$F$90)+'post-vaccine carriage (0.1)'!CV42)*MIN(1000, EXP('invasiveness (0.1)'!$E44+1.96*$M44))/1000*(100000/('post-vaccine carriage (0.1)'!CV$47+'post-vaccine carriage (0.1)'!ET$47))</f>
        <v>36.738623695145435</v>
      </c>
      <c r="DW44" s="31">
        <f>('post-vaccine carriage (0.1)'!EU42*(1-'invasiveness (0.1)'!$F$90)+'post-vaccine carriage (0.1)'!CW42)*MIN(1000, EXP('invasiveness (0.1)'!$E44+1.96*$M44))/1000*(100000/('post-vaccine carriage (0.1)'!CW$47+'post-vaccine carriage (0.1)'!EU$47))</f>
        <v>12.648781289922717</v>
      </c>
      <c r="DX44" s="31">
        <f>('post-vaccine carriage (0.1)'!EV42*(1-'invasiveness (0.1)'!$F$90)+'post-vaccine carriage (0.1)'!CX42)*MIN(1000, EXP('invasiveness (0.1)'!$E44+1.96*$M44))/1000*(100000/('post-vaccine carriage (0.1)'!CX$47+'post-vaccine carriage (0.1)'!EV$47))</f>
        <v>12.635675566394157</v>
      </c>
      <c r="DY44" s="31">
        <f>('post-vaccine carriage (0.1)'!EW42*(1-'invasiveness (0.1)'!$F$90)+'post-vaccine carriage (0.1)'!CY42)*MIN(1000, EXP('invasiveness (0.1)'!$E44+1.96*$M44))/1000*(100000/('post-vaccine carriage (0.1)'!CY$47+'post-vaccine carriage (0.1)'!EW$47))</f>
        <v>6.333443113013959</v>
      </c>
      <c r="DZ44" s="31">
        <f>('post-vaccine carriage (0.1)'!EX42*(1-'invasiveness (0.1)'!$F$90)+'post-vaccine carriage (0.1)'!CZ42)*MIN(1000, EXP('invasiveness (0.1)'!$E44+1.96*$M44))/1000*(100000/('post-vaccine carriage (0.1)'!CZ$47+'post-vaccine carriage (0.1)'!EX$47))</f>
        <v>8.8703034910980172</v>
      </c>
      <c r="EA44" s="31">
        <f>('post-vaccine carriage (0.1)'!EY42*(1-'invasiveness (0.1)'!$F$90)+'post-vaccine carriage (0.1)'!DA42)*MIN(1000, EXP('invasiveness (0.1)'!$E44+1.96*$M44))/1000*(100000/('post-vaccine carriage (0.1)'!DA$47+'post-vaccine carriage (0.1)'!EY$47))</f>
        <v>1.2680056806654494</v>
      </c>
      <c r="EB44" s="31">
        <f>('post-vaccine carriage (0.1)'!EZ42*(1-'invasiveness (0.1)'!$F$90)+'post-vaccine carriage (0.1)'!DB42)*MIN(1000, EXP('invasiveness (0.1)'!$E44+1.96*$M44))/1000*(100000/('post-vaccine carriage (0.1)'!DB$47+'post-vaccine carriage (0.1)'!EZ$47))</f>
        <v>6.3509805914033119</v>
      </c>
      <c r="EC44" s="38">
        <f>('post-vaccine carriage (0.1)'!FA42*(1-'invasiveness (0.1)'!$F$90)+'post-vaccine carriage (0.1)'!DC42)*MIN(1000, EXP('invasiveness (0.1)'!$E44+1.96*$M44))/1000*(100000/('post-vaccine carriage (0.1)'!DC$47+'post-vaccine carriage (0.1)'!FA$47))</f>
        <v>18.433179723502306</v>
      </c>
      <c r="GE44" s="41">
        <f t="shared" si="18"/>
        <v>9.6142702068016894E-2</v>
      </c>
      <c r="GF44" s="41">
        <f t="shared" si="18"/>
        <v>9.611693690599947E-2</v>
      </c>
      <c r="GG44" s="41">
        <f t="shared" si="18"/>
        <v>0.12464304085655495</v>
      </c>
      <c r="GH44" s="41">
        <f t="shared" si="18"/>
        <v>1.919509499945073E-2</v>
      </c>
      <c r="GI44" s="41">
        <f t="shared" si="18"/>
        <v>9.5363028467093051E-3</v>
      </c>
      <c r="GJ44" s="41">
        <f t="shared" si="18"/>
        <v>9.5078626831396895E-3</v>
      </c>
      <c r="GK44" s="41">
        <f t="shared" si="18"/>
        <v>9.5936966715189764E-3</v>
      </c>
      <c r="GL44" s="41">
        <f t="shared" si="18"/>
        <v>9.6726092250468427E-3</v>
      </c>
      <c r="GM44" s="41">
        <f t="shared" si="18"/>
        <v>9.75283072915668E-3</v>
      </c>
      <c r="GN44" s="41">
        <f t="shared" si="18"/>
        <v>6.8200270300934687E-2</v>
      </c>
      <c r="GO44" s="41">
        <f t="shared" si="14"/>
        <v>2.6351261011472526E-6</v>
      </c>
      <c r="GP44" s="41">
        <f t="shared" si="14"/>
        <v>1.4547147678663292E-5</v>
      </c>
      <c r="GQ44" s="41">
        <f t="shared" si="14"/>
        <v>7.9399040404124765E-6</v>
      </c>
      <c r="GR44" s="41">
        <f t="shared" si="14"/>
        <v>1.3241678010842139E-6</v>
      </c>
      <c r="GS44" s="41">
        <f t="shared" si="14"/>
        <v>2.773148205535022E-6</v>
      </c>
      <c r="GT44" s="41">
        <f t="shared" si="14"/>
        <v>2.6434654644233461E-7</v>
      </c>
      <c r="GU44" s="41">
        <f t="shared" si="14"/>
        <v>1.4558984251225263E-6</v>
      </c>
      <c r="GV44" s="41">
        <f t="shared" si="14"/>
        <v>0</v>
      </c>
      <c r="GW44" s="41">
        <f t="shared" si="14"/>
        <v>2.6252772543899385E-7</v>
      </c>
      <c r="GX44" s="41">
        <f t="shared" si="14"/>
        <v>6.5693313942323584E-7</v>
      </c>
      <c r="GY44" s="41">
        <f t="shared" si="14"/>
        <v>1.3870835281441956E-2</v>
      </c>
      <c r="GZ44" s="41">
        <f t="shared" si="20"/>
        <v>4.8567841226970269E-2</v>
      </c>
      <c r="HA44" s="41">
        <f t="shared" si="20"/>
        <v>4.1587372099046928E-2</v>
      </c>
      <c r="HB44" s="41">
        <f t="shared" si="20"/>
        <v>1.0429916014410083E-2</v>
      </c>
      <c r="HC44" s="41">
        <f t="shared" si="20"/>
        <v>1.3924936047436744E-2</v>
      </c>
      <c r="HD44" s="41">
        <f t="shared" si="20"/>
        <v>1.0449136039151551E-2</v>
      </c>
      <c r="HE44" s="41">
        <f t="shared" si="20"/>
        <v>3.1386874768292806E-2</v>
      </c>
      <c r="HF44" s="41">
        <f t="shared" si="20"/>
        <v>6.9909468538053802E-3</v>
      </c>
      <c r="HG44" s="41">
        <f t="shared" si="20"/>
        <v>1.7458754389961251E-2</v>
      </c>
      <c r="HH44" s="41">
        <f t="shared" si="20"/>
        <v>6.3287545271839317E-3</v>
      </c>
      <c r="HI44" s="41">
        <f t="shared" si="20"/>
        <v>8.9077606767799323E-4</v>
      </c>
      <c r="HJ44" s="41">
        <f t="shared" si="20"/>
        <v>2.6728006141059218E-3</v>
      </c>
      <c r="HK44" s="41">
        <f t="shared" si="15"/>
        <v>3.2402309541851612E-3</v>
      </c>
      <c r="HL44" s="41">
        <f t="shared" si="15"/>
        <v>1.1155826905334335E-3</v>
      </c>
      <c r="HM44" s="41">
        <f t="shared" si="15"/>
        <v>1.1144268069759381E-3</v>
      </c>
      <c r="HN44" s="41">
        <f t="shared" si="15"/>
        <v>5.5858974445116105E-4</v>
      </c>
      <c r="HO44" s="41">
        <f t="shared" si="15"/>
        <v>7.8233284358636391E-4</v>
      </c>
      <c r="HP44" s="41">
        <f t="shared" si="12"/>
        <v>1.1183410926516879E-4</v>
      </c>
      <c r="HQ44" s="41">
        <f t="shared" si="7"/>
        <v>5.6013649483590785E-4</v>
      </c>
      <c r="HR44" s="41">
        <f t="shared" si="7"/>
        <v>1.6257484226890823E-3</v>
      </c>
      <c r="HS44" s="41">
        <f t="shared" si="19"/>
        <v>1.1410110545502181</v>
      </c>
      <c r="HT44" s="41">
        <f t="shared" si="19"/>
        <v>1.1407052764302799</v>
      </c>
      <c r="HU44" s="41">
        <f t="shared" si="19"/>
        <v>1.4792499527366076</v>
      </c>
      <c r="HV44" s="41">
        <f t="shared" si="19"/>
        <v>0.22780528439922867</v>
      </c>
      <c r="HW44" s="41">
        <f t="shared" si="19"/>
        <v>0.1131757973677104</v>
      </c>
      <c r="HX44" s="41">
        <f t="shared" si="19"/>
        <v>0.11283827262242926</v>
      </c>
      <c r="HY44" s="41">
        <f t="shared" si="19"/>
        <v>0.1138569409923656</v>
      </c>
      <c r="HZ44" s="41">
        <f t="shared" si="19"/>
        <v>0.11479346653181198</v>
      </c>
      <c r="IA44" s="41">
        <f t="shared" si="19"/>
        <v>0.11574552655335385</v>
      </c>
      <c r="IB44" s="41">
        <f t="shared" si="16"/>
        <v>0.80939333576902162</v>
      </c>
      <c r="IC44" s="41">
        <f t="shared" si="16"/>
        <v>8.5262368669415043</v>
      </c>
      <c r="ID44" s="41">
        <f t="shared" si="16"/>
        <v>47.068877194401281</v>
      </c>
      <c r="IE44" s="41">
        <f t="shared" si="16"/>
        <v>25.690422374803713</v>
      </c>
      <c r="IF44" s="41">
        <f t="shared" si="16"/>
        <v>4.2844888215048602</v>
      </c>
      <c r="IG44" s="41">
        <f t="shared" si="16"/>
        <v>8.972822384944422</v>
      </c>
      <c r="IH44" s="41">
        <f t="shared" si="16"/>
        <v>0.85532197830837298</v>
      </c>
      <c r="II44" s="41">
        <f t="shared" si="16"/>
        <v>4.7107175711239684</v>
      </c>
      <c r="IJ44" s="41">
        <f t="shared" si="16"/>
        <v>0</v>
      </c>
      <c r="IK44" s="41">
        <f t="shared" si="16"/>
        <v>0.84943698529559075</v>
      </c>
      <c r="IL44" s="41">
        <f t="shared" si="16"/>
        <v>2.1255785634044004</v>
      </c>
      <c r="IM44" s="41">
        <f t="shared" si="16"/>
        <v>8.6198438204491872</v>
      </c>
      <c r="IN44" s="41">
        <f t="shared" si="21"/>
        <v>30.181830984106107</v>
      </c>
      <c r="IO44" s="41">
        <f t="shared" si="21"/>
        <v>25.843912433759701</v>
      </c>
      <c r="IP44" s="41">
        <f t="shared" si="21"/>
        <v>6.481530872542427</v>
      </c>
      <c r="IQ44" s="41">
        <f t="shared" si="21"/>
        <v>8.6534640130316536</v>
      </c>
      <c r="IR44" s="41">
        <f t="shared" si="21"/>
        <v>6.4934748981281301</v>
      </c>
      <c r="IS44" s="41">
        <f t="shared" si="21"/>
        <v>19.504950713145227</v>
      </c>
      <c r="IT44" s="41">
        <f t="shared" si="21"/>
        <v>4.3444297920174364</v>
      </c>
      <c r="IU44" s="41">
        <f t="shared" si="21"/>
        <v>10.849507840554725</v>
      </c>
      <c r="IV44" s="41">
        <f t="shared" si="21"/>
        <v>3.9329192867911504</v>
      </c>
      <c r="IW44" s="41">
        <f t="shared" si="21"/>
        <v>10.098971613307267</v>
      </c>
      <c r="IX44" s="41">
        <f t="shared" si="21"/>
        <v>30.302270693293337</v>
      </c>
      <c r="IY44" s="41">
        <f t="shared" si="17"/>
        <v>36.735383464191251</v>
      </c>
      <c r="IZ44" s="41">
        <f t="shared" si="17"/>
        <v>12.647665707232184</v>
      </c>
      <c r="JA44" s="41">
        <f t="shared" si="17"/>
        <v>12.634561139587181</v>
      </c>
      <c r="JB44" s="41">
        <f t="shared" si="17"/>
        <v>6.3328845232695077</v>
      </c>
      <c r="JC44" s="41">
        <f t="shared" si="17"/>
        <v>8.8695211582544307</v>
      </c>
      <c r="JD44" s="41">
        <f t="shared" si="13"/>
        <v>1.2678938465561842</v>
      </c>
      <c r="JE44" s="41">
        <f t="shared" si="9"/>
        <v>6.350420454908476</v>
      </c>
      <c r="JF44" s="41">
        <f t="shared" si="9"/>
        <v>18.431553975079616</v>
      </c>
    </row>
    <row r="45" spans="1:266" x14ac:dyDescent="0.25">
      <c r="A45" s="28">
        <v>36</v>
      </c>
      <c r="B45" s="97">
        <v>-6.0707854509999999</v>
      </c>
      <c r="C45" s="97">
        <v>-7.532456281</v>
      </c>
      <c r="D45" s="97">
        <v>1.541032317</v>
      </c>
      <c r="E45" s="26">
        <v>0.53999562499999998</v>
      </c>
      <c r="F45" s="97">
        <v>9.6243349999999995E-3</v>
      </c>
      <c r="G45" s="97">
        <v>1.0036534999999999E-2</v>
      </c>
      <c r="H45" s="98">
        <v>9.9299999999999998E-6</v>
      </c>
      <c r="I45" s="35">
        <v>9.9699999999999994E-6</v>
      </c>
      <c r="J45" s="97">
        <f t="shared" si="3"/>
        <v>10.193295966877495</v>
      </c>
      <c r="K45" s="97">
        <f t="shared" si="3"/>
        <v>9.9817824033216969</v>
      </c>
      <c r="L45" s="97">
        <f t="shared" si="3"/>
        <v>317.34040798768842</v>
      </c>
      <c r="M45" s="26">
        <f t="shared" si="3"/>
        <v>316.7031776097682</v>
      </c>
      <c r="N45" s="31">
        <f>('post-vaccine carriage (0.1)'!DN43*(1-'invasiveness (0.1)'!$F$90)+'post-vaccine carriage (0.1)'!BP43)*EXP('invasiveness (0.1)'!$B45)/1000*(100000/('post-vaccine carriage (0.1)'!BP$47+'post-vaccine carriage (0.1)'!DN$47))</f>
        <v>3.0952400616886457E-5</v>
      </c>
      <c r="O45" s="31">
        <f>('post-vaccine carriage (0.1)'!DO43*(1-'invasiveness (0.1)'!$F$90)+'post-vaccine carriage (0.1)'!BQ43)*EXP('invasiveness (0.1)'!$B45)/1000*(100000/('post-vaccine carriage (0.1)'!BQ$47+'post-vaccine carriage (0.1)'!DO$47))</f>
        <v>0</v>
      </c>
      <c r="P45" s="31">
        <f>('post-vaccine carriage (0.1)'!DP43*(1-'invasiveness (0.1)'!$F$90)+'post-vaccine carriage (0.1)'!BR43)*EXP('invasiveness (0.1)'!$B45)/1000*(100000/('post-vaccine carriage (0.1)'!BR$47+'post-vaccine carriage (0.1)'!DP$47))</f>
        <v>6.1735176369067652E-6</v>
      </c>
      <c r="Q45" s="31">
        <f>('post-vaccine carriage (0.1)'!DQ43*(1-'invasiveness (0.1)'!$F$90)+'post-vaccine carriage (0.1)'!BS43)*EXP('invasiveness (0.1)'!$B45)/1000*(100000/('post-vaccine carriage (0.1)'!BS$47+'post-vaccine carriage (0.1)'!DQ$47))</f>
        <v>0</v>
      </c>
      <c r="R45" s="31">
        <f>('post-vaccine carriage (0.1)'!DR43*(1-'invasiveness (0.1)'!$F$90)+'post-vaccine carriage (0.1)'!BT43)*EXP('invasiveness (0.1)'!$B45)/1000*(100000/('post-vaccine carriage (0.1)'!BT$47+'post-vaccine carriage (0.1)'!DR$47))</f>
        <v>2.1490973504628146E-5</v>
      </c>
      <c r="S45" s="31">
        <f>('post-vaccine carriage (0.1)'!DS43*(1-'invasiveness (0.1)'!$F$90)+'post-vaccine carriage (0.1)'!BU43)*EXP('invasiveness (0.1)'!$B45)/1000*(100000/('post-vaccine carriage (0.1)'!BU$47+'post-vaccine carriage (0.1)'!DS$47))</f>
        <v>1.8365897886083096E-5</v>
      </c>
      <c r="T45" s="31">
        <f>('post-vaccine carriage (0.1)'!DT43*(1-'invasiveness (0.1)'!$F$90)+'post-vaccine carriage (0.1)'!BV43)*EXP('invasiveness (0.1)'!$B45)/1000*(100000/('post-vaccine carriage (0.1)'!BV$47+'post-vaccine carriage (0.1)'!DT$47))</f>
        <v>6.1772331417036199E-6</v>
      </c>
      <c r="U45" s="31">
        <f>('post-vaccine carriage (0.1)'!DU43*(1-'invasiveness (0.1)'!$F$90)+'post-vaccine carriage (0.1)'!BW43)*EXP('invasiveness (0.1)'!$B45)/1000*(100000/('post-vaccine carriage (0.1)'!BW$47+'post-vaccine carriage (0.1)'!DU$47))</f>
        <v>0</v>
      </c>
      <c r="V45" s="31">
        <f>('post-vaccine carriage (0.1)'!DV43*(1-'invasiveness (0.1)'!$F$90)+'post-vaccine carriage (0.1)'!BX43)*EXP('invasiveness (0.1)'!$B45)/1000*(100000/('post-vaccine carriage (0.1)'!BX$47+'post-vaccine carriage (0.1)'!DV$47))</f>
        <v>1.5699242760203252E-6</v>
      </c>
      <c r="W45" s="38">
        <f>('post-vaccine carriage (0.1)'!DW43*(1-'invasiveness (0.1)'!$F$90)+'post-vaccine carriage (0.1)'!BY43)*EXP('invasiveness (0.1)'!$B45)/1000*(100000/('post-vaccine carriage (0.1)'!BY$47+'post-vaccine carriage (0.1)'!DW$47))</f>
        <v>3.136650064551305E-6</v>
      </c>
      <c r="X45" s="31">
        <f>('post-vaccine carriage (0.1)'!DX43*(1-'invasiveness (0.1)'!$F$90)+'post-vaccine carriage (0.1)'!BZ43)*EXP('invasiveness (0.1)'!$C45)/1000*(100000/('post-vaccine carriage (0.1)'!BZ$47+'post-vaccine carriage (0.1)'!DX$47))</f>
        <v>6.8476978454348187E-6</v>
      </c>
      <c r="Y45" s="31">
        <f>('post-vaccine carriage (0.1)'!DY43*(1-'invasiveness (0.1)'!$F$90)+'post-vaccine carriage (0.1)'!CA43)*EXP('invasiveness (0.1)'!$C45)/1000*(100000/('post-vaccine carriage (0.1)'!CA$47+'post-vaccine carriage (0.1)'!DY$47))</f>
        <v>6.8731899170031902E-6</v>
      </c>
      <c r="Z45" s="31">
        <f>('post-vaccine carriage (0.1)'!DZ43*(1-'invasiveness (0.1)'!$F$90)+'post-vaccine carriage (0.1)'!CB43)*EXP('invasiveness (0.1)'!$C45)/1000*(100000/('post-vaccine carriage (0.1)'!CB$47+'post-vaccine carriage (0.1)'!DZ$47))</f>
        <v>2.0632812891504762E-5</v>
      </c>
      <c r="AA45" s="31">
        <f>('post-vaccine carriage (0.1)'!EA43*(1-'invasiveness (0.1)'!$F$90)+'post-vaccine carriage (0.1)'!CC43)*EXP('invasiveness (0.1)'!$C45)/1000*(100000/('post-vaccine carriage (0.1)'!CC$47+'post-vaccine carriage (0.1)'!EA$47))</f>
        <v>2.5234089288260643E-6</v>
      </c>
      <c r="AB45" s="31">
        <f>('post-vaccine carriage (0.1)'!EB43*(1-'invasiveness (0.1)'!$F$90)+'post-vaccine carriage (0.1)'!CD43)*EXP('invasiveness (0.1)'!$C45)/1000*(100000/('post-vaccine carriage (0.1)'!CD$47+'post-vaccine carriage (0.1)'!EB$47))</f>
        <v>1.4641503866950566E-5</v>
      </c>
      <c r="AC45" s="31">
        <f>('post-vaccine carriage (0.1)'!EC43*(1-'invasiveness (0.1)'!$F$90)+'post-vaccine carriage (0.1)'!CE43)*EXP('invasiveness (0.1)'!$C45)/1000*(100000/('post-vaccine carriage (0.1)'!CE$47+'post-vaccine carriage (0.1)'!EC$47))</f>
        <v>9.3881372261542516E-6</v>
      </c>
      <c r="AD45" s="31">
        <f>('post-vaccine carriage (0.1)'!ED43*(1-'invasiveness (0.1)'!$F$90)+'post-vaccine carriage (0.1)'!CF43)*EXP('invasiveness (0.1)'!$C45)/1000*(100000/('post-vaccine carriage (0.1)'!CF$47+'post-vaccine carriage (0.1)'!ED$47))</f>
        <v>4.3565622012575136E-6</v>
      </c>
      <c r="AE45" s="31">
        <f>('post-vaccine carriage (0.1)'!EE43*(1-'invasiveness (0.1)'!$F$90)+'post-vaccine carriage (0.1)'!CG43)*EXP('invasiveness (0.1)'!$C45)/1000*(100000/('post-vaccine carriage (0.1)'!CG$47+'post-vaccine carriage (0.1)'!EE$47))</f>
        <v>6.8244231788403156E-7</v>
      </c>
      <c r="AF45" s="31">
        <f>('post-vaccine carriage (0.1)'!EF43*(1-'invasiveness (0.1)'!$F$90)+'post-vaccine carriage (0.1)'!CH43)*EXP('invasiveness (0.1)'!$C45)/1000*(100000/('post-vaccine carriage (0.1)'!CH$47+'post-vaccine carriage (0.1)'!EF$47))</f>
        <v>6.8221044111431099E-7</v>
      </c>
      <c r="AG45" s="38">
        <f>('post-vaccine carriage (0.1)'!EG43*(1-'invasiveness (0.1)'!$F$90)+'post-vaccine carriage (0.1)'!CI43)*EXP('invasiveness (0.1)'!$C45)/1000*(100000/('post-vaccine carriage (0.1)'!CI$47+'post-vaccine carriage (0.1)'!EG$47))</f>
        <v>4.5523232116188275E-7</v>
      </c>
      <c r="AH45" s="31">
        <f>('post-vaccine carriage (0.1)'!EH43*(1-'invasiveness (0.1)'!$F$90)+'post-vaccine carriage (0.1)'!CJ43)*EXP('invasiveness (0.1)'!$D45)/1000*(100000/('post-vaccine carriage (0.1)'!CJ$47+'post-vaccine carriage (0.1)'!EH$47))</f>
        <v>0.13102159553424098</v>
      </c>
      <c r="AI45" s="31">
        <f>('post-vaccine carriage (0.1)'!EI43*(1-'invasiveness (0.1)'!$F$90)+'post-vaccine carriage (0.1)'!CK43)*EXP('invasiveness (0.1)'!$D45)/1000*(100000/('post-vaccine carriage (0.1)'!CK$47+'post-vaccine carriage (0.1)'!EI$47))</f>
        <v>1.0082719209593638E-2</v>
      </c>
      <c r="AJ45" s="31">
        <f>('post-vaccine carriage (0.1)'!EJ43*(1-'invasiveness (0.1)'!$F$90)+'post-vaccine carriage (0.1)'!CL43)*EXP('invasiveness (0.1)'!$D45)/1000*(100000/('post-vaccine carriage (0.1)'!CL$47+'post-vaccine carriage (0.1)'!EJ$47))</f>
        <v>0.13094245914623978</v>
      </c>
      <c r="AK45" s="31">
        <f>('post-vaccine carriage (0.1)'!EK43*(1-'invasiveness (0.1)'!$F$90)+'post-vaccine carriage (0.1)'!CM43)*EXP('invasiveness (0.1)'!$D45)/1000*(100000/('post-vaccine carriage (0.1)'!CM$47+'post-vaccine carriage (0.1)'!EK$47))</f>
        <v>2.0209076164354418E-2</v>
      </c>
      <c r="AL45" s="31">
        <f>('post-vaccine carriage (0.1)'!EL43*(1-'invasiveness (0.1)'!$F$90)+'post-vaccine carriage (0.1)'!CN43)*EXP('invasiveness (0.1)'!$D45)/1000*(100000/('post-vaccine carriage (0.1)'!CN$47+'post-vaccine carriage (0.1)'!EL$47))</f>
        <v>0.17200419844774317</v>
      </c>
      <c r="AM45" s="31">
        <f>('post-vaccine carriage (0.1)'!EM43*(1-'invasiveness (0.1)'!$F$90)+'post-vaccine carriage (0.1)'!CO43)*EXP('invasiveness (0.1)'!$D45)/1000*(100000/('post-vaccine carriage (0.1)'!CO$47+'post-vaccine carriage (0.1)'!EM$47))</f>
        <v>4.0492634029873915E-2</v>
      </c>
      <c r="AN45" s="31">
        <f>('post-vaccine carriage (0.1)'!EN43*(1-'invasiveness (0.1)'!$F$90)+'post-vaccine carriage (0.1)'!CP43)*EXP('invasiveness (0.1)'!$D45)/1000*(100000/('post-vaccine carriage (0.1)'!CP$47+'post-vaccine carriage (0.1)'!EN$47))</f>
        <v>0.11149494014218982</v>
      </c>
      <c r="AO45" s="31">
        <f>('post-vaccine carriage (0.1)'!EO43*(1-'invasiveness (0.1)'!$F$90)+'post-vaccine carriage (0.1)'!CQ43)*EXP('invasiveness (0.1)'!$D45)/1000*(100000/('post-vaccine carriage (0.1)'!CQ$47+'post-vaccine carriage (0.1)'!EO$47))</f>
        <v>4.0637118429614989E-2</v>
      </c>
      <c r="AP45" s="31">
        <f>('post-vaccine carriage (0.1)'!EP43*(1-'invasiveness (0.1)'!$F$90)+'post-vaccine carriage (0.1)'!CR43)*EXP('invasiveness (0.1)'!$D45)/1000*(100000/('post-vaccine carriage (0.1)'!CR$47+'post-vaccine carriage (0.1)'!EP$47))</f>
        <v>1.0148460353295755E-2</v>
      </c>
      <c r="AQ45" s="38">
        <f>('post-vaccine carriage (0.1)'!EQ43*(1-'invasiveness (0.1)'!$F$90)+'post-vaccine carriage (0.1)'!CS43)*EXP('invasiveness (0.1)'!$D45)/1000*(100000/('post-vaccine carriage (0.1)'!CS$47+'post-vaccine carriage (0.1)'!EQ$47))</f>
        <v>9.1969783425382267E-3</v>
      </c>
      <c r="AR45" s="31">
        <f>('post-vaccine carriage (0.1)'!ER43*(1-'invasiveness (0.1)'!$F$90)+'post-vaccine carriage (0.1)'!CT43)*EXP('invasiveness (0.1)'!$E45)/1000*(100000/('post-vaccine carriage (0.1)'!CT$47+'post-vaccine carriage (0.1)'!ER$47))</f>
        <v>3.2496295017067363E-2</v>
      </c>
      <c r="AS45" s="31">
        <f>('post-vaccine carriage (0.1)'!ES43*(1-'invasiveness (0.1)'!$F$90)+'post-vaccine carriage (0.1)'!CU43)*EXP('invasiveness (0.1)'!$E45)/1000*(100000/('post-vaccine carriage (0.1)'!CU$47+'post-vaccine carriage (0.1)'!ES$47))</f>
        <v>1.5167618514677458E-2</v>
      </c>
      <c r="AT45" s="31">
        <f>('post-vaccine carriage (0.1)'!ET43*(1-'invasiveness (0.1)'!$F$90)+'post-vaccine carriage (0.1)'!CV43)*EXP('invasiveness (0.1)'!$E45)/1000*(100000/('post-vaccine carriage (0.1)'!CV$47+'post-vaccine carriage (0.1)'!ET$47))</f>
        <v>4.347824451888261E-2</v>
      </c>
      <c r="AU45" s="31">
        <f>('post-vaccine carriage (0.1)'!EU43*(1-'invasiveness (0.1)'!$F$90)+'post-vaccine carriage (0.1)'!CW43)*EXP('invasiveness (0.1)'!$E45)/1000*(100000/('post-vaccine carriage (0.1)'!CW$47+'post-vaccine carriage (0.1)'!EU$47))</f>
        <v>4.3410601061770557E-3</v>
      </c>
      <c r="AV45" s="31">
        <f>('post-vaccine carriage (0.1)'!EV43*(1-'invasiveness (0.1)'!$F$90)+'post-vaccine carriage (0.1)'!CX43)*EXP('invasiveness (0.1)'!$E45)/1000*(100000/('post-vaccine carriage (0.1)'!CX$47+'post-vaccine carriage (0.1)'!EV$47))</f>
        <v>5.2038746682642648E-2</v>
      </c>
      <c r="AW45" s="31">
        <f>('post-vaccine carriage (0.1)'!EW43*(1-'invasiveness (0.1)'!$F$90)+'post-vaccine carriage (0.1)'!CY43)*EXP('invasiveness (0.1)'!$E45)/1000*(100000/('post-vaccine carriage (0.1)'!CY$47+'post-vaccine carriage (0.1)'!EW$47))</f>
        <v>5.2167284614939601E-2</v>
      </c>
      <c r="AX45" s="31">
        <f>('post-vaccine carriage (0.1)'!EX43*(1-'invasiveness (0.1)'!$F$90)+'post-vaccine carriage (0.1)'!CZ43)*EXP('invasiveness (0.1)'!$E45)/1000*(100000/('post-vaccine carriage (0.1)'!CZ$47+'post-vaccine carriage (0.1)'!EX$47))</f>
        <v>3.6966342304265855E-2</v>
      </c>
      <c r="AY45" s="31">
        <f>('post-vaccine carriage (0.1)'!EY43*(1-'invasiveness (0.1)'!$F$90)+'post-vaccine carriage (0.1)'!DA43)*EXP('invasiveness (0.1)'!$E45)/1000*(100000/('post-vaccine carriage (0.1)'!DA$47+'post-vaccine carriage (0.1)'!EY$47))</f>
        <v>1.0879484648707008E-2</v>
      </c>
      <c r="AZ45" s="31">
        <f>('post-vaccine carriage (0.1)'!EZ43*(1-'invasiveness (0.1)'!$F$90)+'post-vaccine carriage (0.1)'!DB43)*EXP('invasiveness (0.1)'!$E45)/1000*(100000/('post-vaccine carriage (0.1)'!DB$47+'post-vaccine carriage (0.1)'!EZ$47))</f>
        <v>2.1796557192755549E-2</v>
      </c>
      <c r="BA45" s="38">
        <f>('post-vaccine carriage (0.1)'!FA43*(1-'invasiveness (0.1)'!$F$90)+'post-vaccine carriage (0.1)'!DC43)*EXP('invasiveness (0.1)'!$E45)/1000*(100000/('post-vaccine carriage (0.1)'!DC$47+'post-vaccine carriage (0.1)'!FA$47))</f>
        <v>1.8671267939971457E-2</v>
      </c>
      <c r="BB45" s="31">
        <f>('post-vaccine carriage (0.1)'!DN43*(1-'invasiveness (0.1)'!$F$90)+'post-vaccine carriage (0.1)'!BP43)*EXP('invasiveness (0.1)'!$B45-1.96*$J45)/1000*(100000/('post-vaccine carriage (0.1)'!BP$47+'post-vaccine carriage (0.1)'!DN$47))</f>
        <v>6.5160685396462375E-14</v>
      </c>
      <c r="BC45" s="31">
        <f>('post-vaccine carriage (0.1)'!DO43*(1-'invasiveness (0.1)'!$F$90)+'post-vaccine carriage (0.1)'!BQ43)*EXP('invasiveness (0.1)'!$B45-1.96*$J45)/1000*(100000/('post-vaccine carriage (0.1)'!BQ$47+'post-vaccine carriage (0.1)'!DO$47))</f>
        <v>0</v>
      </c>
      <c r="BD45" s="31">
        <f>('post-vaccine carriage (0.1)'!DP43*(1-'invasiveness (0.1)'!$F$90)+'post-vaccine carriage (0.1)'!BR43)*EXP('invasiveness (0.1)'!$B45-1.96*$J45)/1000*(100000/('post-vaccine carriage (0.1)'!BR$47+'post-vaccine carriage (0.1)'!DP$47))</f>
        <v>1.299642782177386E-14</v>
      </c>
      <c r="BE45" s="31">
        <f>('post-vaccine carriage (0.1)'!DQ43*(1-'invasiveness (0.1)'!$F$90)+'post-vaccine carriage (0.1)'!BS43)*EXP('invasiveness (0.1)'!$B45-1.96*$J45)/1000*(100000/('post-vaccine carriage (0.1)'!BS$47+'post-vaccine carriage (0.1)'!DQ$47))</f>
        <v>0</v>
      </c>
      <c r="BF45" s="31">
        <f>('post-vaccine carriage (0.1)'!DR43*(1-'invasiveness (0.1)'!$F$90)+'post-vaccine carriage (0.1)'!BT43)*EXP('invasiveness (0.1)'!$B45-1.96*$J45)/1000*(100000/('post-vaccine carriage (0.1)'!BT$47+'post-vaccine carriage (0.1)'!DR$47))</f>
        <v>4.5242583304985907E-14</v>
      </c>
      <c r="BG45" s="31">
        <f>('post-vaccine carriage (0.1)'!DS43*(1-'invasiveness (0.1)'!$F$90)+'post-vaccine carriage (0.1)'!BU43)*EXP('invasiveness (0.1)'!$B45-1.96*$J45)/1000*(100000/('post-vaccine carriage (0.1)'!BU$47+'post-vaccine carriage (0.1)'!DS$47))</f>
        <v>3.8663705248300544E-14</v>
      </c>
      <c r="BH45" s="31">
        <f>('post-vaccine carriage (0.1)'!DT43*(1-'invasiveness (0.1)'!$F$90)+'post-vaccine carriage (0.1)'!BV43)*EXP('invasiveness (0.1)'!$B45-1.96*$J45)/1000*(100000/('post-vaccine carriage (0.1)'!BV$47+'post-vaccine carriage (0.1)'!DT$47))</f>
        <v>1.3004249665454211E-14</v>
      </c>
      <c r="BI45" s="31">
        <f>('post-vaccine carriage (0.1)'!DU43*(1-'invasiveness (0.1)'!$F$90)+'post-vaccine carriage (0.1)'!BW43)*EXP('invasiveness (0.1)'!$B45-1.96*$J45)/1000*(100000/('post-vaccine carriage (0.1)'!BW$47+'post-vaccine carriage (0.1)'!DU$47))</f>
        <v>0</v>
      </c>
      <c r="BJ45" s="31">
        <f>('post-vaccine carriage (0.1)'!DV43*(1-'invasiveness (0.1)'!$F$90)+'post-vaccine carriage (0.1)'!BX43)*EXP('invasiveness (0.1)'!$B45-1.96*$J45)/1000*(100000/('post-vaccine carriage (0.1)'!BX$47+'post-vaccine carriage (0.1)'!DV$47))</f>
        <v>3.3049889445479648E-15</v>
      </c>
      <c r="BK45" s="38">
        <f>('post-vaccine carriage (0.1)'!DW43*(1-'invasiveness (0.1)'!$F$90)+'post-vaccine carriage (0.1)'!BY43)*EXP('invasiveness (0.1)'!$B45-1.96*$J45)/1000*(100000/('post-vaccine carriage (0.1)'!BY$47+'post-vaccine carriage (0.1)'!DW$47))</f>
        <v>6.6032444651002464E-15</v>
      </c>
      <c r="BL45" s="31">
        <f>('post-vaccine carriage (0.1)'!DX43*(1-'invasiveness (0.1)'!$F$90)+'post-vaccine carriage (0.1)'!BZ43)*EXP('invasiveness (0.1)'!$C45-1.96*$K45)/1000*(100000/('post-vaccine carriage (0.1)'!BZ$47+'post-vaccine carriage (0.1)'!DX$47))</f>
        <v>2.1821262560465348E-14</v>
      </c>
      <c r="BM45" s="31">
        <f>('post-vaccine carriage (0.1)'!DY43*(1-'invasiveness (0.1)'!$F$90)+'post-vaccine carriage (0.1)'!CA43)*EXP('invasiveness (0.1)'!$C45-1.96*$K45)/1000*(100000/('post-vaccine carriage (0.1)'!CA$47+'post-vaccine carriage (0.1)'!DY$47))</f>
        <v>2.1902497042397763E-14</v>
      </c>
      <c r="BN45" s="31">
        <f>('post-vaccine carriage (0.1)'!DZ43*(1-'invasiveness (0.1)'!$F$90)+'post-vaccine carriage (0.1)'!CB43)*EXP('invasiveness (0.1)'!$C45-1.96*$K45)/1000*(100000/('post-vaccine carriage (0.1)'!CB$47+'post-vaccine carriage (0.1)'!DZ$47))</f>
        <v>6.5749692470242222E-14</v>
      </c>
      <c r="BO45" s="31">
        <f>('post-vaccine carriage (0.1)'!EA43*(1-'invasiveness (0.1)'!$F$90)+'post-vaccine carriage (0.1)'!CC43)*EXP('invasiveness (0.1)'!$C45-1.96*$K45)/1000*(100000/('post-vaccine carriage (0.1)'!CC$47+'post-vaccine carriage (0.1)'!EA$47))</f>
        <v>8.0412380958143285E-15</v>
      </c>
      <c r="BP45" s="31">
        <f>('post-vaccine carriage (0.1)'!EB43*(1-'invasiveness (0.1)'!$F$90)+'post-vaccine carriage (0.1)'!CD43)*EXP('invasiveness (0.1)'!$C45-1.96*$K45)/1000*(100000/('post-vaccine carriage (0.1)'!CD$47+'post-vaccine carriage (0.1)'!EB$47))</f>
        <v>4.6657447126379372E-14</v>
      </c>
      <c r="BQ45" s="31">
        <f>('post-vaccine carriage (0.1)'!EC43*(1-'invasiveness (0.1)'!$F$90)+'post-vaccine carriage (0.1)'!CE43)*EXP('invasiveness (0.1)'!$C45-1.96*$K45)/1000*(100000/('post-vaccine carriage (0.1)'!CE$47+'post-vaccine carriage (0.1)'!EC$47))</f>
        <v>2.9916770860759614E-14</v>
      </c>
      <c r="BR45" s="31">
        <f>('post-vaccine carriage (0.1)'!ED43*(1-'invasiveness (0.1)'!$F$90)+'post-vaccine carriage (0.1)'!CF43)*EXP('invasiveness (0.1)'!$C45-1.96*$K45)/1000*(100000/('post-vaccine carriage (0.1)'!CF$47+'post-vaccine carriage (0.1)'!ED$47))</f>
        <v>1.3882868345018594E-14</v>
      </c>
      <c r="BS45" s="31">
        <f>('post-vaccine carriage (0.1)'!EE43*(1-'invasiveness (0.1)'!$F$90)+'post-vaccine carriage (0.1)'!CG43)*EXP('invasiveness (0.1)'!$C45-1.96*$K45)/1000*(100000/('post-vaccine carriage (0.1)'!CG$47+'post-vaccine carriage (0.1)'!EE$47))</f>
        <v>2.1747094187060187E-15</v>
      </c>
      <c r="BT45" s="31">
        <f>('post-vaccine carriage (0.1)'!EF43*(1-'invasiveness (0.1)'!$F$90)+'post-vaccine carriage (0.1)'!CH43)*EXP('invasiveness (0.1)'!$C45-1.96*$K45)/1000*(100000/('post-vaccine carriage (0.1)'!CH$47+'post-vaccine carriage (0.1)'!EF$47))</f>
        <v>2.1739705070326425E-15</v>
      </c>
      <c r="BU45" s="38">
        <f>('post-vaccine carriage (0.1)'!EG43*(1-'invasiveness (0.1)'!$F$90)+'post-vaccine carriage (0.1)'!CI43)*EXP('invasiveness (0.1)'!$C45-1.96*$K45)/1000*(100000/('post-vaccine carriage (0.1)'!CI$47+'post-vaccine carriage (0.1)'!EG$47))</f>
        <v>1.4506691490054715E-15</v>
      </c>
      <c r="BV45" s="31">
        <f>('post-vaccine carriage (0.1)'!EH43*(1-'invasiveness (0.1)'!$F$90)+'post-vaccine carriage (0.1)'!CJ43)*EXP('invasiveness (0.1)'!$D45-1.96*$L45)/1000*(100000/('post-vaccine carriage (0.1)'!CJ$47+'post-vaccine carriage (0.1)'!EH$47))</f>
        <v>9.8114740335352217E-272</v>
      </c>
      <c r="BW45" s="31">
        <f>('post-vaccine carriage (0.1)'!EI43*(1-'invasiveness (0.1)'!$F$90)+'post-vaccine carriage (0.1)'!CK43)*EXP('invasiveness (0.1)'!$D45-1.96*$L45)/1000*(100000/('post-vaccine carriage (0.1)'!CK$47+'post-vaccine carriage (0.1)'!EI$47))</f>
        <v>7.5503841415594387E-273</v>
      </c>
      <c r="BX45" s="31">
        <f>('post-vaccine carriage (0.1)'!EJ43*(1-'invasiveness (0.1)'!$F$90)+'post-vaccine carriage (0.1)'!CL43)*EXP('invasiveness (0.1)'!$D45-1.96*$L45)/1000*(100000/('post-vaccine carriage (0.1)'!CL$47+'post-vaccine carriage (0.1)'!EJ$47))</f>
        <v>9.8055479523207818E-272</v>
      </c>
      <c r="BY45" s="31">
        <f>('post-vaccine carriage (0.1)'!EK43*(1-'invasiveness (0.1)'!$F$90)+'post-vaccine carriage (0.1)'!CM43)*EXP('invasiveness (0.1)'!$D45-1.96*$L45)/1000*(100000/('post-vaccine carriage (0.1)'!CM$47+'post-vaccine carriage (0.1)'!EK$47))</f>
        <v>1.5133446148309239E-272</v>
      </c>
      <c r="BZ45" s="31">
        <f>('post-vaccine carriage (0.1)'!EL43*(1-'invasiveness (0.1)'!$F$90)+'post-vaccine carriage (0.1)'!CN43)*EXP('invasiveness (0.1)'!$D45-1.96*$L45)/1000*(100000/('post-vaccine carriage (0.1)'!CN$47+'post-vaccine carriage (0.1)'!EL$47))</f>
        <v>1.2880431808571843E-271</v>
      </c>
      <c r="CA45" s="31">
        <f>('post-vaccine carriage (0.1)'!EM43*(1-'invasiveness (0.1)'!$F$90)+'post-vaccine carriage (0.1)'!CO43)*EXP('invasiveness (0.1)'!$D45-1.96*$L45)/1000*(100000/('post-vaccine carriage (0.1)'!CO$47+'post-vaccine carriage (0.1)'!EM$47))</f>
        <v>3.0322667474288616E-272</v>
      </c>
      <c r="CB45" s="31">
        <f>('post-vaccine carriage (0.1)'!EN43*(1-'invasiveness (0.1)'!$F$90)+'post-vaccine carriage (0.1)'!CP43)*EXP('invasiveness (0.1)'!$D45-1.96*$L45)/1000*(100000/('post-vaccine carriage (0.1)'!CP$47+'post-vaccine carriage (0.1)'!EN$47))</f>
        <v>8.3492320912072378E-272</v>
      </c>
      <c r="CC45" s="31">
        <f>('post-vaccine carriage (0.1)'!EO43*(1-'invasiveness (0.1)'!$F$90)+'post-vaccine carriage (0.1)'!CQ43)*EXP('invasiveness (0.1)'!$D45-1.96*$L45)/1000*(100000/('post-vaccine carriage (0.1)'!CQ$47+'post-vaccine carriage (0.1)'!EO$47))</f>
        <v>3.0430863755255138E-272</v>
      </c>
      <c r="CD45" s="31">
        <f>('post-vaccine carriage (0.1)'!EP43*(1-'invasiveness (0.1)'!$F$90)+'post-vaccine carriage (0.1)'!CR43)*EXP('invasiveness (0.1)'!$D45-1.96*$L45)/1000*(100000/('post-vaccine carriage (0.1)'!CR$47+'post-vaccine carriage (0.1)'!EP$47))</f>
        <v>7.5996140049066346E-273</v>
      </c>
      <c r="CE45" s="38">
        <f>('post-vaccine carriage (0.1)'!EQ43*(1-'invasiveness (0.1)'!$F$90)+'post-vaccine carriage (0.1)'!CS43)*EXP('invasiveness (0.1)'!$D45-1.96*$L45)/1000*(100000/('post-vaccine carriage (0.1)'!CS$47+'post-vaccine carriage (0.1)'!EQ$47))</f>
        <v>6.8871023762809809E-273</v>
      </c>
      <c r="CF45" s="31">
        <f>('post-vaccine carriage (0.1)'!ER43*(1-'invasiveness (0.1)'!$F$90)+'post-vaccine carriage (0.1)'!CT43)*EXP('invasiveness (0.1)'!$E45-1.96*$M45)/1000*(100000/('post-vaccine carriage (0.1)'!CT$47+'post-vaccine carriage (0.1)'!ER$47))</f>
        <v>8.4848989012227519E-272</v>
      </c>
      <c r="CG45" s="31">
        <f>('post-vaccine carriage (0.1)'!ES43*(1-'invasiveness (0.1)'!$F$90)+'post-vaccine carriage (0.1)'!CU43)*EXP('invasiveness (0.1)'!$E45-1.96*$M45)/1000*(100000/('post-vaccine carriage (0.1)'!CU$47+'post-vaccine carriage (0.1)'!ES$47))</f>
        <v>3.9603194641653899E-272</v>
      </c>
      <c r="CH45" s="31">
        <f>('post-vaccine carriage (0.1)'!ET43*(1-'invasiveness (0.1)'!$F$90)+'post-vaccine carriage (0.1)'!CV43)*EXP('invasiveness (0.1)'!$E45-1.96*$M45)/1000*(100000/('post-vaccine carriage (0.1)'!CV$47+'post-vaccine carriage (0.1)'!ET$47))</f>
        <v>1.135232520973874E-271</v>
      </c>
      <c r="CI45" s="31">
        <f>('post-vaccine carriage (0.1)'!EU43*(1-'invasiveness (0.1)'!$F$90)+'post-vaccine carriage (0.1)'!CW43)*EXP('invasiveness (0.1)'!$E45-1.96*$M45)/1000*(100000/('post-vaccine carriage (0.1)'!CW$47+'post-vaccine carriage (0.1)'!EU$47))</f>
        <v>1.1334663261057404E-272</v>
      </c>
      <c r="CJ45" s="31">
        <f>('post-vaccine carriage (0.1)'!EV43*(1-'invasiveness (0.1)'!$F$90)+'post-vaccine carriage (0.1)'!CX43)*EXP('invasiveness (0.1)'!$E45-1.96*$M45)/1000*(100000/('post-vaccine carriage (0.1)'!CX$47+'post-vaccine carriage (0.1)'!EV$47))</f>
        <v>1.3587502954310975E-271</v>
      </c>
      <c r="CK45" s="31">
        <f>('post-vaccine carriage (0.1)'!EW43*(1-'invasiveness (0.1)'!$F$90)+'post-vaccine carriage (0.1)'!CY43)*EXP('invasiveness (0.1)'!$E45-1.96*$M45)/1000*(100000/('post-vaccine carriage (0.1)'!CY$47+'post-vaccine carriage (0.1)'!EW$47))</f>
        <v>1.3621064668344497E-271</v>
      </c>
      <c r="CL45" s="31">
        <f>('post-vaccine carriage (0.1)'!EX43*(1-'invasiveness (0.1)'!$F$90)+'post-vaccine carriage (0.1)'!CZ43)*EXP('invasiveness (0.1)'!$E45-1.96*$M45)/1000*(100000/('post-vaccine carriage (0.1)'!CZ$47+'post-vaccine carriage (0.1)'!EX$47))</f>
        <v>9.6520442418114001E-272</v>
      </c>
      <c r="CM45" s="31">
        <f>('post-vaccine carriage (0.1)'!EY43*(1-'invasiveness (0.1)'!$F$90)+'post-vaccine carriage (0.1)'!DA43)*EXP('invasiveness (0.1)'!$E45-1.96*$M45)/1000*(100000/('post-vaccine carriage (0.1)'!DA$47+'post-vaccine carriage (0.1)'!EY$47))</f>
        <v>2.840672368748533E-272</v>
      </c>
      <c r="CN45" s="31">
        <f>('post-vaccine carriage (0.1)'!EZ43*(1-'invasiveness (0.1)'!$F$90)+'post-vaccine carriage (0.1)'!DB43)*EXP('invasiveness (0.1)'!$E45-1.96*$M45)/1000*(100000/('post-vaccine carriage (0.1)'!DB$47+'post-vaccine carriage (0.1)'!EZ$47))</f>
        <v>5.6911590714608344E-272</v>
      </c>
      <c r="CO45" s="38">
        <f>('post-vaccine carriage (0.1)'!FA43*(1-'invasiveness (0.1)'!$F$90)+'post-vaccine carriage (0.1)'!DC43)*EXP('invasiveness (0.1)'!$E45-1.96*$M45)/1000*(100000/('post-vaccine carriage (0.1)'!DC$47+'post-vaccine carriage (0.1)'!FA$47))</f>
        <v>4.8751348652236732E-272</v>
      </c>
      <c r="CP45" s="31">
        <f>('post-vaccine carriage (0.1)'!DN43*(1-'invasiveness (0.1)'!$F$90)+'post-vaccine carriage (0.1)'!BP43)*MIN(1000, EXP('invasiveness (0.1)'!$B45+1.96*$J45))/1000*(100000/('post-vaccine carriage (0.1)'!BP$47+'post-vaccine carriage (0.1)'!DN$47))</f>
        <v>13.403029084573113</v>
      </c>
      <c r="CQ45" s="31">
        <f>('post-vaccine carriage (0.1)'!DO43*(1-'invasiveness (0.1)'!$F$90)+'post-vaccine carriage (0.1)'!BQ43)*MIN(1000, EXP('invasiveness (0.1)'!$B45+1.96*$J45))/1000*(100000/('post-vaccine carriage (0.1)'!BQ$47+'post-vaccine carriage (0.1)'!DO$47))</f>
        <v>0</v>
      </c>
      <c r="CR45" s="31">
        <f>('post-vaccine carriage (0.1)'!DP43*(1-'invasiveness (0.1)'!$F$90)+'post-vaccine carriage (0.1)'!BR43)*MIN(1000, EXP('invasiveness (0.1)'!$B45+1.96*$J45))/1000*(100000/('post-vaccine carriage (0.1)'!BR$47+'post-vaccine carriage (0.1)'!DP$47))</f>
        <v>2.6732607097507177</v>
      </c>
      <c r="CS45" s="31">
        <f>('post-vaccine carriage (0.1)'!DQ43*(1-'invasiveness (0.1)'!$F$90)+'post-vaccine carriage (0.1)'!BS43)*MIN(1000, EXP('invasiveness (0.1)'!$B45+1.96*$J45))/1000*(100000/('post-vaccine carriage (0.1)'!BS$47+'post-vaccine carriage (0.1)'!DQ$47))</f>
        <v>0</v>
      </c>
      <c r="CT45" s="31">
        <f>('post-vaccine carriage (0.1)'!DR43*(1-'invasiveness (0.1)'!$F$90)+'post-vaccine carriage (0.1)'!BT43)*MIN(1000, EXP('invasiveness (0.1)'!$B45+1.96*$J45))/1000*(100000/('post-vaccine carriage (0.1)'!BT$47+'post-vaccine carriage (0.1)'!DR$47))</f>
        <v>9.3060356288221211</v>
      </c>
      <c r="CU45" s="31">
        <f>('post-vaccine carriage (0.1)'!DS43*(1-'invasiveness (0.1)'!$F$90)+'post-vaccine carriage (0.1)'!BU43)*MIN(1000, EXP('invasiveness (0.1)'!$B45+1.96*$J45))/1000*(100000/('post-vaccine carriage (0.1)'!BU$47+'post-vaccine carriage (0.1)'!DS$47))</f>
        <v>7.9528133077076015</v>
      </c>
      <c r="CV45" s="31">
        <f>('post-vaccine carriage (0.1)'!DT43*(1-'invasiveness (0.1)'!$F$90)+'post-vaccine carriage (0.1)'!BV43)*MIN(1000, EXP('invasiveness (0.1)'!$B45+1.96*$J45))/1000*(100000/('post-vaccine carriage (0.1)'!BV$47+'post-vaccine carriage (0.1)'!DT$47))</f>
        <v>2.674869600106994</v>
      </c>
      <c r="CW45" s="31">
        <f>('post-vaccine carriage (0.1)'!DU43*(1-'invasiveness (0.1)'!$F$90)+'post-vaccine carriage (0.1)'!BW43)*MIN(1000, EXP('invasiveness (0.1)'!$B45+1.96*$J45))/1000*(100000/('post-vaccine carriage (0.1)'!BW$47+'post-vaccine carriage (0.1)'!DU$47))</f>
        <v>0</v>
      </c>
      <c r="CX45" s="31">
        <f>('post-vaccine carriage (0.1)'!DV43*(1-'invasiveness (0.1)'!$F$90)+'post-vaccine carriage (0.1)'!BX43)*MIN(1000, EXP('invasiveness (0.1)'!$B45+1.96*$J45))/1000*(100000/('post-vaccine carriage (0.1)'!BX$47+'post-vaccine carriage (0.1)'!DV$47))</f>
        <v>0.67980965329707665</v>
      </c>
      <c r="CY45" s="38">
        <f>('post-vaccine carriage (0.1)'!DW43*(1-'invasiveness (0.1)'!$F$90)+'post-vaccine carriage (0.1)'!BY43)*MIN(1000, EXP('invasiveness (0.1)'!$B45+1.96*$J45))/1000*(100000/('post-vaccine carriage (0.1)'!BY$47+'post-vaccine carriage (0.1)'!DW$47))</f>
        <v>1.358234295415959</v>
      </c>
      <c r="CZ45" s="31">
        <f>('post-vaccine carriage (0.1)'!DX43*(1-'invasiveness (0.1)'!$F$90)+'post-vaccine carriage (0.1)'!BZ43)*MIN(1000, EXP('invasiveness (0.1)'!$C45+1.96*$K45))/1000*(100000/('post-vaccine carriage (0.1)'!BZ$47+'post-vaccine carriage (0.1)'!DX$47))</f>
        <v>12.78935925310142</v>
      </c>
      <c r="DA45" s="31">
        <f>('post-vaccine carriage (0.1)'!DY43*(1-'invasiveness (0.1)'!$F$90)+'post-vaccine carriage (0.1)'!CA43)*MIN(1000, EXP('invasiveness (0.1)'!$C45+1.96*$K45))/1000*(100000/('post-vaccine carriage (0.1)'!CA$47+'post-vaccine carriage (0.1)'!DY$47))</f>
        <v>12.836970474967909</v>
      </c>
      <c r="DB45" s="31">
        <f>('post-vaccine carriage (0.1)'!DZ43*(1-'invasiveness (0.1)'!$F$90)+'post-vaccine carriage (0.1)'!CB43)*MIN(1000, EXP('invasiveness (0.1)'!$C45+1.96*$K45))/1000*(100000/('post-vaccine carriage (0.1)'!CB$47+'post-vaccine carriage (0.1)'!DZ$47))</f>
        <v>38.53564547206166</v>
      </c>
      <c r="DC45" s="31">
        <f>('post-vaccine carriage (0.1)'!EA43*(1-'invasiveness (0.1)'!$F$90)+'post-vaccine carriage (0.1)'!CC43)*MIN(1000, EXP('invasiveness (0.1)'!$C45+1.96*$K45))/1000*(100000/('post-vaccine carriage (0.1)'!CC$47+'post-vaccine carriage (0.1)'!EA$47))</f>
        <v>4.712939160239932</v>
      </c>
      <c r="DD45" s="31">
        <f>('post-vaccine carriage (0.1)'!EB43*(1-'invasiveness (0.1)'!$F$90)+'post-vaccine carriage (0.1)'!CD43)*MIN(1000, EXP('invasiveness (0.1)'!$C45+1.96*$K45))/1000*(100000/('post-vaccine carriage (0.1)'!CD$47+'post-vaccine carriage (0.1)'!EB$47))</f>
        <v>27.345752862758502</v>
      </c>
      <c r="DE45" s="31">
        <f>('post-vaccine carriage (0.1)'!EC43*(1-'invasiveness (0.1)'!$F$90)+'post-vaccine carriage (0.1)'!CE43)*MIN(1000, EXP('invasiveness (0.1)'!$C45+1.96*$K45))/1000*(100000/('post-vaccine carriage (0.1)'!CE$47+'post-vaccine carriage (0.1)'!EC$47))</f>
        <v>17.534105974425863</v>
      </c>
      <c r="DF45" s="31">
        <f>('post-vaccine carriage (0.1)'!ED43*(1-'invasiveness (0.1)'!$F$90)+'post-vaccine carriage (0.1)'!CF43)*MIN(1000, EXP('invasiveness (0.1)'!$C45+1.96*$K45))/1000*(100000/('post-vaccine carriage (0.1)'!CF$47+'post-vaccine carriage (0.1)'!ED$47))</f>
        <v>8.1366965012205039</v>
      </c>
      <c r="DG45" s="31">
        <f>('post-vaccine carriage (0.1)'!EE43*(1-'invasiveness (0.1)'!$F$90)+'post-vaccine carriage (0.1)'!CG43)*MIN(1000, EXP('invasiveness (0.1)'!$C45+1.96*$K45))/1000*(100000/('post-vaccine carriage (0.1)'!CG$47+'post-vaccine carriage (0.1)'!EE$47))</f>
        <v>1.2745889450652161</v>
      </c>
      <c r="DH45" s="31">
        <f>('post-vaccine carriage (0.1)'!EF43*(1-'invasiveness (0.1)'!$F$90)+'post-vaccine carriage (0.1)'!CH43)*MIN(1000, EXP('invasiveness (0.1)'!$C45+1.96*$K45))/1000*(100000/('post-vaccine carriage (0.1)'!CH$47+'post-vaccine carriage (0.1)'!EF$47))</f>
        <v>1.2741558717349752</v>
      </c>
      <c r="DI45" s="38">
        <f>('post-vaccine carriage (0.1)'!EG43*(1-'invasiveness (0.1)'!$F$90)+'post-vaccine carriage (0.1)'!CI43)*MIN(1000, EXP('invasiveness (0.1)'!$C45+1.96*$K45))/1000*(100000/('post-vaccine carriage (0.1)'!CI$47+'post-vaccine carriage (0.1)'!EG$47))</f>
        <v>0.85023168813501659</v>
      </c>
      <c r="DJ45" s="31">
        <f>('post-vaccine carriage (0.1)'!EH43*(1-'invasiveness (0.1)'!$F$90)+'post-vaccine carriage (0.1)'!CJ43)*MIN(1000, EXP('invasiveness (0.1)'!$D45+1.96*$L45))/1000*(100000/('post-vaccine carriage (0.1)'!CJ$47+'post-vaccine carriage (0.1)'!EH$47))</f>
        <v>28.059572631124542</v>
      </c>
      <c r="DK45" s="31">
        <f>('post-vaccine carriage (0.1)'!EI43*(1-'invasiveness (0.1)'!$F$90)+'post-vaccine carriage (0.1)'!CK43)*MIN(1000, EXP('invasiveness (0.1)'!$D45+1.96*$L45))/1000*(100000/('post-vaccine carriage (0.1)'!CK$47+'post-vaccine carriage (0.1)'!EI$47))</f>
        <v>2.1593142018095053</v>
      </c>
      <c r="DL45" s="31">
        <f>('post-vaccine carriage (0.1)'!EJ43*(1-'invasiveness (0.1)'!$F$90)+'post-vaccine carriage (0.1)'!CL43)*MIN(1000, EXP('invasiveness (0.1)'!$D45+1.96*$L45))/1000*(100000/('post-vaccine carriage (0.1)'!CL$47+'post-vaccine carriage (0.1)'!EJ$47))</f>
        <v>28.04262478968031</v>
      </c>
      <c r="DM45" s="31">
        <f>('post-vaccine carriage (0.1)'!EK43*(1-'invasiveness (0.1)'!$F$90)+'post-vaccine carriage (0.1)'!CM43)*MIN(1000, EXP('invasiveness (0.1)'!$D45+1.96*$L45))/1000*(100000/('post-vaccine carriage (0.1)'!CM$47+'post-vaccine carriage (0.1)'!EK$47))</f>
        <v>4.3279738590378916</v>
      </c>
      <c r="DN45" s="31">
        <f>('post-vaccine carriage (0.1)'!EL43*(1-'invasiveness (0.1)'!$F$90)+'post-vaccine carriage (0.1)'!CN43)*MIN(1000, EXP('invasiveness (0.1)'!$D45+1.96*$L45))/1000*(100000/('post-vaccine carriage (0.1)'!CN$47+'post-vaccine carriage (0.1)'!EL$47))</f>
        <v>36.83640303358613</v>
      </c>
      <c r="DO45" s="31">
        <f>('post-vaccine carriage (0.1)'!EM43*(1-'invasiveness (0.1)'!$F$90)+'post-vaccine carriage (0.1)'!CO43)*MIN(1000, EXP('invasiveness (0.1)'!$D45+1.96*$L45))/1000*(100000/('post-vaccine carriage (0.1)'!CO$47+'post-vaccine carriage (0.1)'!EM$47))</f>
        <v>8.671898712223042</v>
      </c>
      <c r="DP45" s="31">
        <f>('post-vaccine carriage (0.1)'!EN43*(1-'invasiveness (0.1)'!$F$90)+'post-vaccine carriage (0.1)'!CP43)*MIN(1000, EXP('invasiveness (0.1)'!$D45+1.96*$L45))/1000*(100000/('post-vaccine carriage (0.1)'!CP$47+'post-vaccine carriage (0.1)'!EN$47))</f>
        <v>23.877745940783189</v>
      </c>
      <c r="DQ45" s="31">
        <f>('post-vaccine carriage (0.1)'!EO43*(1-'invasiveness (0.1)'!$F$90)+'post-vaccine carriage (0.1)'!CQ43)*MIN(1000, EXP('invasiveness (0.1)'!$D45+1.96*$L45))/1000*(100000/('post-vaccine carriage (0.1)'!CQ$47+'post-vaccine carriage (0.1)'!EO$47))</f>
        <v>8.7028414777424832</v>
      </c>
      <c r="DR45" s="31">
        <f>('post-vaccine carriage (0.1)'!EP43*(1-'invasiveness (0.1)'!$F$90)+'post-vaccine carriage (0.1)'!CR43)*MIN(1000, EXP('invasiveness (0.1)'!$D45+1.96*$L45))/1000*(100000/('post-vaccine carriage (0.1)'!CR$47+'post-vaccine carriage (0.1)'!EP$47))</f>
        <v>2.1733933189889374</v>
      </c>
      <c r="DS45" s="38">
        <f>('post-vaccine carriage (0.1)'!EQ43*(1-'invasiveness (0.1)'!$F$90)+'post-vaccine carriage (0.1)'!CS43)*MIN(1000, EXP('invasiveness (0.1)'!$D45+1.96*$L45))/1000*(100000/('post-vaccine carriage (0.1)'!CS$47+'post-vaccine carriage (0.1)'!EQ$47))</f>
        <v>1.9696240206591669</v>
      </c>
      <c r="DT45" s="31">
        <f>('post-vaccine carriage (0.1)'!ER43*(1-'invasiveness (0.1)'!$F$90)+'post-vaccine carriage (0.1)'!CT43)*MIN(1000, EXP('invasiveness (0.1)'!$E45+1.96*$M45))/1000*(100000/('post-vaccine carriage (0.1)'!CT$47+'post-vaccine carriage (0.1)'!ER$47))</f>
        <v>18.937241980078021</v>
      </c>
      <c r="DU45" s="31">
        <f>('post-vaccine carriage (0.1)'!ES43*(1-'invasiveness (0.1)'!$F$90)+'post-vaccine carriage (0.1)'!CU43)*MIN(1000, EXP('invasiveness (0.1)'!$E45+1.96*$M45))/1000*(100000/('post-vaccine carriage (0.1)'!CU$47+'post-vaccine carriage (0.1)'!ES$47))</f>
        <v>8.8389418523896701</v>
      </c>
      <c r="DV45" s="31">
        <f>('post-vaccine carriage (0.1)'!ET43*(1-'invasiveness (0.1)'!$F$90)+'post-vaccine carriage (0.1)'!CV43)*MIN(1000, EXP('invasiveness (0.1)'!$E45+1.96*$M45))/1000*(100000/('post-vaccine carriage (0.1)'!CV$47+'post-vaccine carriage (0.1)'!ET$47))</f>
        <v>25.336981858720989</v>
      </c>
      <c r="DW45" s="31">
        <f>('post-vaccine carriage (0.1)'!EU43*(1-'invasiveness (0.1)'!$F$90)+'post-vaccine carriage (0.1)'!CW43)*MIN(1000, EXP('invasiveness (0.1)'!$E45+1.96*$M45))/1000*(100000/('post-vaccine carriage (0.1)'!CW$47+'post-vaccine carriage (0.1)'!EU$47))</f>
        <v>2.5297562579845434</v>
      </c>
      <c r="DX45" s="31">
        <f>('post-vaccine carriage (0.1)'!EV43*(1-'invasiveness (0.1)'!$F$90)+'post-vaccine carriage (0.1)'!CX43)*MIN(1000, EXP('invasiveness (0.1)'!$E45+1.96*$M45))/1000*(100000/('post-vaccine carriage (0.1)'!CX$47+'post-vaccine carriage (0.1)'!EV$47))</f>
        <v>30.32562135934598</v>
      </c>
      <c r="DY45" s="31">
        <f>('post-vaccine carriage (0.1)'!EW43*(1-'invasiveness (0.1)'!$F$90)+'post-vaccine carriage (0.1)'!CY43)*MIN(1000, EXP('invasiveness (0.1)'!$E45+1.96*$M45))/1000*(100000/('post-vaccine carriage (0.1)'!CY$47+'post-vaccine carriage (0.1)'!EW$47))</f>
        <v>30.400526942467003</v>
      </c>
      <c r="DZ45" s="31">
        <f>('post-vaccine carriage (0.1)'!EX43*(1-'invasiveness (0.1)'!$F$90)+'post-vaccine carriage (0.1)'!CZ43)*MIN(1000, EXP('invasiveness (0.1)'!$E45+1.96*$M45))/1000*(100000/('post-vaccine carriage (0.1)'!CZ$47+'post-vaccine carriage (0.1)'!EX$47))</f>
        <v>21.542165621238041</v>
      </c>
      <c r="EA45" s="31">
        <f>('post-vaccine carriage (0.1)'!EY43*(1-'invasiveness (0.1)'!$F$90)+'post-vaccine carriage (0.1)'!DA43)*MIN(1000, EXP('invasiveness (0.1)'!$E45+1.96*$M45))/1000*(100000/('post-vaccine carriage (0.1)'!DA$47+'post-vaccine carriage (0.1)'!EY$47))</f>
        <v>6.3400284033272474</v>
      </c>
      <c r="EB45" s="31">
        <f>('post-vaccine carriage (0.1)'!EZ43*(1-'invasiveness (0.1)'!$F$90)+'post-vaccine carriage (0.1)'!DB43)*MIN(1000, EXP('invasiveness (0.1)'!$E45+1.96*$M45))/1000*(100000/('post-vaccine carriage (0.1)'!DB$47+'post-vaccine carriage (0.1)'!EZ$47))</f>
        <v>12.701961182806624</v>
      </c>
      <c r="EC45" s="38">
        <f>('post-vaccine carriage (0.1)'!FA43*(1-'invasiveness (0.1)'!$F$90)+'post-vaccine carriage (0.1)'!DC43)*MIN(1000, EXP('invasiveness (0.1)'!$E45+1.96*$M45))/1000*(100000/('post-vaccine carriage (0.1)'!DC$47+'post-vaccine carriage (0.1)'!FA$47))</f>
        <v>10.880696364567333</v>
      </c>
      <c r="GE45" s="41">
        <f t="shared" si="18"/>
        <v>3.0952400551725771E-5</v>
      </c>
      <c r="GF45" s="41">
        <f t="shared" si="18"/>
        <v>0</v>
      </c>
      <c r="GG45" s="41">
        <f t="shared" si="18"/>
        <v>6.1735176239103372E-6</v>
      </c>
      <c r="GH45" s="41">
        <f t="shared" si="18"/>
        <v>0</v>
      </c>
      <c r="GI45" s="41">
        <f t="shared" si="18"/>
        <v>2.1490973459385562E-5</v>
      </c>
      <c r="GJ45" s="41">
        <f t="shared" si="18"/>
        <v>1.8365897847419389E-5</v>
      </c>
      <c r="GK45" s="41">
        <f t="shared" si="18"/>
        <v>6.1772331286993703E-6</v>
      </c>
      <c r="GL45" s="41">
        <f t="shared" si="18"/>
        <v>0</v>
      </c>
      <c r="GM45" s="41">
        <f t="shared" si="18"/>
        <v>1.5699242727153362E-6</v>
      </c>
      <c r="GN45" s="41">
        <f t="shared" si="18"/>
        <v>3.1366500579480606E-6</v>
      </c>
      <c r="GO45" s="41">
        <f t="shared" si="14"/>
        <v>6.8476978236135559E-6</v>
      </c>
      <c r="GP45" s="41">
        <f t="shared" si="14"/>
        <v>6.8731898951006936E-6</v>
      </c>
      <c r="GQ45" s="41">
        <f t="shared" si="14"/>
        <v>2.0632812825755069E-5</v>
      </c>
      <c r="GR45" s="41">
        <f t="shared" si="14"/>
        <v>2.523408920784826E-6</v>
      </c>
      <c r="GS45" s="41">
        <f t="shared" si="14"/>
        <v>1.4641503820293119E-5</v>
      </c>
      <c r="GT45" s="41">
        <f t="shared" si="14"/>
        <v>9.3881371962374816E-6</v>
      </c>
      <c r="GU45" s="41">
        <f t="shared" si="14"/>
        <v>4.3565621873746453E-6</v>
      </c>
      <c r="GV45" s="41">
        <f t="shared" si="14"/>
        <v>6.8244231570932211E-7</v>
      </c>
      <c r="GW45" s="41">
        <f t="shared" si="14"/>
        <v>6.8221043894034048E-7</v>
      </c>
      <c r="GX45" s="41">
        <f t="shared" si="14"/>
        <v>4.5523231971121362E-7</v>
      </c>
      <c r="GY45" s="41">
        <f t="shared" si="14"/>
        <v>0.13102159553424098</v>
      </c>
      <c r="GZ45" s="41">
        <f t="shared" si="20"/>
        <v>1.0082719209593638E-2</v>
      </c>
      <c r="HA45" s="41">
        <f t="shared" si="20"/>
        <v>0.13094245914623978</v>
      </c>
      <c r="HB45" s="41">
        <f t="shared" si="20"/>
        <v>2.0209076164354418E-2</v>
      </c>
      <c r="HC45" s="41">
        <f t="shared" si="20"/>
        <v>0.17200419844774317</v>
      </c>
      <c r="HD45" s="41">
        <f t="shared" si="20"/>
        <v>4.0492634029873915E-2</v>
      </c>
      <c r="HE45" s="41">
        <f t="shared" si="20"/>
        <v>0.11149494014218982</v>
      </c>
      <c r="HF45" s="41">
        <f t="shared" si="20"/>
        <v>4.0637118429614989E-2</v>
      </c>
      <c r="HG45" s="41">
        <f t="shared" si="20"/>
        <v>1.0148460353295755E-2</v>
      </c>
      <c r="HH45" s="41">
        <f t="shared" si="20"/>
        <v>9.1969783425382267E-3</v>
      </c>
      <c r="HI45" s="41">
        <f t="shared" si="20"/>
        <v>3.2496295017067363E-2</v>
      </c>
      <c r="HJ45" s="41">
        <f t="shared" si="20"/>
        <v>1.5167618514677458E-2</v>
      </c>
      <c r="HK45" s="41">
        <f t="shared" si="15"/>
        <v>4.347824451888261E-2</v>
      </c>
      <c r="HL45" s="41">
        <f t="shared" si="15"/>
        <v>4.3410601061770557E-3</v>
      </c>
      <c r="HM45" s="41">
        <f t="shared" si="15"/>
        <v>5.2038746682642648E-2</v>
      </c>
      <c r="HN45" s="41">
        <f t="shared" si="15"/>
        <v>5.2167284614939601E-2</v>
      </c>
      <c r="HO45" s="41">
        <f t="shared" si="15"/>
        <v>3.6966342304265855E-2</v>
      </c>
      <c r="HP45" s="41">
        <f t="shared" si="12"/>
        <v>1.0879484648707008E-2</v>
      </c>
      <c r="HQ45" s="41">
        <f t="shared" si="7"/>
        <v>2.1796557192755549E-2</v>
      </c>
      <c r="HR45" s="41">
        <f t="shared" si="7"/>
        <v>1.8671267939971457E-2</v>
      </c>
      <c r="HS45" s="41">
        <f t="shared" si="19"/>
        <v>13.402998132172495</v>
      </c>
      <c r="HT45" s="41">
        <f t="shared" si="19"/>
        <v>0</v>
      </c>
      <c r="HU45" s="41">
        <f t="shared" si="19"/>
        <v>2.6732545362330806</v>
      </c>
      <c r="HV45" s="41">
        <f t="shared" si="19"/>
        <v>0</v>
      </c>
      <c r="HW45" s="41">
        <f t="shared" si="19"/>
        <v>9.3060141378486172</v>
      </c>
      <c r="HX45" s="41">
        <f t="shared" si="19"/>
        <v>7.9527949418097155</v>
      </c>
      <c r="HY45" s="41">
        <f t="shared" si="19"/>
        <v>2.6748634228738521</v>
      </c>
      <c r="HZ45" s="41">
        <f t="shared" si="19"/>
        <v>0</v>
      </c>
      <c r="IA45" s="41">
        <f t="shared" si="19"/>
        <v>0.67980808337280063</v>
      </c>
      <c r="IB45" s="41">
        <f t="shared" si="16"/>
        <v>1.3582311587658944</v>
      </c>
      <c r="IC45" s="41">
        <f t="shared" si="16"/>
        <v>12.789352405403575</v>
      </c>
      <c r="ID45" s="41">
        <f t="shared" si="16"/>
        <v>12.836963601777992</v>
      </c>
      <c r="IE45" s="41">
        <f t="shared" si="16"/>
        <v>38.535624839248769</v>
      </c>
      <c r="IF45" s="41">
        <f t="shared" si="16"/>
        <v>4.7129366368310031</v>
      </c>
      <c r="IG45" s="41">
        <f t="shared" si="16"/>
        <v>27.345738221254635</v>
      </c>
      <c r="IH45" s="41">
        <f t="shared" si="16"/>
        <v>17.534096586288637</v>
      </c>
      <c r="II45" s="41">
        <f t="shared" si="16"/>
        <v>8.1366921446583031</v>
      </c>
      <c r="IJ45" s="41">
        <f t="shared" si="16"/>
        <v>1.2745882626228981</v>
      </c>
      <c r="IK45" s="41">
        <f t="shared" si="16"/>
        <v>1.2741551895245342</v>
      </c>
      <c r="IL45" s="41">
        <f t="shared" si="16"/>
        <v>0.85023123290269542</v>
      </c>
      <c r="IM45" s="41">
        <f t="shared" si="16"/>
        <v>27.928551035590303</v>
      </c>
      <c r="IN45" s="41">
        <f t="shared" si="21"/>
        <v>2.1492314825999115</v>
      </c>
      <c r="IO45" s="41">
        <f t="shared" si="21"/>
        <v>27.91168233053407</v>
      </c>
      <c r="IP45" s="41">
        <f t="shared" si="21"/>
        <v>4.3077647828735373</v>
      </c>
      <c r="IQ45" s="41">
        <f t="shared" si="21"/>
        <v>36.664398835138385</v>
      </c>
      <c r="IR45" s="41">
        <f t="shared" si="21"/>
        <v>8.6314060781931676</v>
      </c>
      <c r="IS45" s="41">
        <f t="shared" si="21"/>
        <v>23.766251000640999</v>
      </c>
      <c r="IT45" s="41">
        <f t="shared" si="21"/>
        <v>8.6622043593128684</v>
      </c>
      <c r="IU45" s="41">
        <f t="shared" si="21"/>
        <v>2.1632448586356414</v>
      </c>
      <c r="IV45" s="41">
        <f t="shared" si="21"/>
        <v>1.9604270423166286</v>
      </c>
      <c r="IW45" s="41">
        <f t="shared" si="21"/>
        <v>18.904745685060952</v>
      </c>
      <c r="IX45" s="41">
        <f t="shared" si="21"/>
        <v>8.8237742338749925</v>
      </c>
      <c r="IY45" s="41">
        <f t="shared" si="17"/>
        <v>25.293503614202105</v>
      </c>
      <c r="IZ45" s="41">
        <f t="shared" si="17"/>
        <v>2.5254151978783663</v>
      </c>
      <c r="JA45" s="41">
        <f t="shared" si="17"/>
        <v>30.273582612663336</v>
      </c>
      <c r="JB45" s="41">
        <f t="shared" si="17"/>
        <v>30.348359657852065</v>
      </c>
      <c r="JC45" s="41">
        <f t="shared" si="17"/>
        <v>21.505199278933777</v>
      </c>
      <c r="JD45" s="41">
        <f t="shared" si="13"/>
        <v>6.3291489186785403</v>
      </c>
      <c r="JE45" s="41">
        <f t="shared" si="9"/>
        <v>12.680164625613868</v>
      </c>
      <c r="JF45" s="41">
        <f t="shared" si="9"/>
        <v>10.862025096627361</v>
      </c>
    </row>
    <row r="46" spans="1:266" x14ac:dyDescent="0.25">
      <c r="A46" s="28">
        <v>20</v>
      </c>
      <c r="B46" s="97">
        <v>3.479784199</v>
      </c>
      <c r="C46" s="97">
        <v>1.588052155</v>
      </c>
      <c r="D46" s="97">
        <v>1.9228403759999999</v>
      </c>
      <c r="E46" s="26">
        <v>2.912145336</v>
      </c>
      <c r="F46" s="97">
        <v>0.67303391300000004</v>
      </c>
      <c r="G46" s="98">
        <v>1.0000000000000001E-5</v>
      </c>
      <c r="H46" s="97">
        <v>0.65712090099999998</v>
      </c>
      <c r="I46" s="26">
        <v>2.1113666250000001</v>
      </c>
      <c r="J46" s="97">
        <f t="shared" si="3"/>
        <v>1.2189377465411921</v>
      </c>
      <c r="K46" s="97">
        <f t="shared" si="3"/>
        <v>316.2277660168379</v>
      </c>
      <c r="L46" s="97">
        <f t="shared" si="3"/>
        <v>1.2336085180289733</v>
      </c>
      <c r="M46" s="26">
        <f t="shared" si="3"/>
        <v>0.68820555511654125</v>
      </c>
      <c r="N46" s="31">
        <f>('post-vaccine carriage (0.1)'!DN44*(1-'invasiveness (0.1)'!$F$90)+'post-vaccine carriage (0.1)'!BP44)*EXP('invasiveness (0.1)'!$B46)/1000*(100000/('post-vaccine carriage (0.1)'!BP$47+'post-vaccine carriage (0.1)'!DN$47))</f>
        <v>0.43496472310885304</v>
      </c>
      <c r="O46" s="31">
        <f>('post-vaccine carriage (0.1)'!DO44*(1-'invasiveness (0.1)'!$F$90)+'post-vaccine carriage (0.1)'!BQ44)*EXP('invasiveness (0.1)'!$B46)/1000*(100000/('post-vaccine carriage (0.1)'!BQ$47+'post-vaccine carriage (0.1)'!DO$47))</f>
        <v>0.21742407872940858</v>
      </c>
      <c r="P46" s="31">
        <f>('post-vaccine carriage (0.1)'!DP44*(1-'invasiveness (0.1)'!$F$90)+'post-vaccine carriage (0.1)'!BR44)*EXP('invasiveness (0.1)'!$B46)/1000*(100000/('post-vaccine carriage (0.1)'!BR$47+'post-vaccine carriage (0.1)'!DP$47))</f>
        <v>0.23857508380850559</v>
      </c>
      <c r="Q46" s="31">
        <f>('post-vaccine carriage (0.1)'!DQ44*(1-'invasiveness (0.1)'!$F$90)+'post-vaccine carriage (0.1)'!BS44)*EXP('invasiveness (0.1)'!$B46)/1000*(100000/('post-vaccine carriage (0.1)'!BS$47+'post-vaccine carriage (0.1)'!DQ$47))</f>
        <v>2.1710408075429174E-2</v>
      </c>
      <c r="R46" s="31">
        <f>('post-vaccine carriage (0.1)'!DR44*(1-'invasiveness (0.1)'!$F$90)+'post-vaccine carriage (0.1)'!BT44)*EXP('invasiveness (0.1)'!$B46)/1000*(100000/('post-vaccine carriage (0.1)'!BT$47+'post-vaccine carriage (0.1)'!DR$47))</f>
        <v>0</v>
      </c>
      <c r="S46" s="31">
        <f>('post-vaccine carriage (0.1)'!DS44*(1-'invasiveness (0.1)'!$F$90)+'post-vaccine carriage (0.1)'!BU44)*EXP('invasiveness (0.1)'!$B46)/1000*(100000/('post-vaccine carriage (0.1)'!BU$47+'post-vaccine carriage (0.1)'!DS$47))</f>
        <v>2.150753395927598E-2</v>
      </c>
      <c r="T46" s="31">
        <f>('post-vaccine carriage (0.1)'!DT44*(1-'invasiveness (0.1)'!$F$90)+'post-vaccine carriage (0.1)'!BV44)*EXP('invasiveness (0.1)'!$B46)/1000*(100000/('post-vaccine carriage (0.1)'!BV$47+'post-vaccine carriage (0.1)'!DT$47))</f>
        <v>2.1701697198844142E-2</v>
      </c>
      <c r="U46" s="31">
        <f>('post-vaccine carriage (0.1)'!DU44*(1-'invasiveness (0.1)'!$F$90)+'post-vaccine carriage (0.1)'!BW44)*EXP('invasiveness (0.1)'!$B46)/1000*(100000/('post-vaccine carriage (0.1)'!BW$47+'post-vaccine carriage (0.1)'!DU$47))</f>
        <v>0</v>
      </c>
      <c r="V46" s="31">
        <f>('post-vaccine carriage (0.1)'!DV44*(1-'invasiveness (0.1)'!$F$90)+'post-vaccine carriage (0.1)'!BX44)*EXP('invasiveness (0.1)'!$B46)/1000*(100000/('post-vaccine carriage (0.1)'!BX$47+'post-vaccine carriage (0.1)'!DV$47))</f>
        <v>2.2061670966112525E-2</v>
      </c>
      <c r="W46" s="38">
        <f>('post-vaccine carriage (0.1)'!DW44*(1-'invasiveness (0.1)'!$F$90)+'post-vaccine carriage (0.1)'!BY44)*EXP('invasiveness (0.1)'!$B46)/1000*(100000/('post-vaccine carriage (0.1)'!BY$47+'post-vaccine carriage (0.1)'!DW$47))</f>
        <v>4.4078394555044517E-2</v>
      </c>
      <c r="X46" s="31">
        <f>('post-vaccine carriage (0.1)'!DX44*(1-'invasiveness (0.1)'!$F$90)+'post-vaccine carriage (0.1)'!BZ44)*EXP('invasiveness (0.1)'!$C46)/1000*(100000/('post-vaccine carriage (0.1)'!BZ$47+'post-vaccine carriage (0.1)'!DX$47))</f>
        <v>8.3458353278176717E-2</v>
      </c>
      <c r="Y46" s="31">
        <f>('post-vaccine carriage (0.1)'!DY44*(1-'invasiveness (0.1)'!$F$90)+'post-vaccine carriage (0.1)'!CA44)*EXP('invasiveness (0.1)'!$C46)/1000*(100000/('post-vaccine carriage (0.1)'!CA$47+'post-vaccine carriage (0.1)'!DY$47))</f>
        <v>6.2826784109312958E-2</v>
      </c>
      <c r="Z46" s="31">
        <f>('post-vaccine carriage (0.1)'!DZ44*(1-'invasiveness (0.1)'!$F$90)+'post-vaccine carriage (0.1)'!CB44)*EXP('invasiveness (0.1)'!$C46)/1000*(100000/('post-vaccine carriage (0.1)'!CB$47+'post-vaccine carriage (0.1)'!DZ$47))</f>
        <v>0</v>
      </c>
      <c r="AA46" s="31">
        <f>('post-vaccine carriage (0.1)'!EA44*(1-'invasiveness (0.1)'!$F$90)+'post-vaccine carriage (0.1)'!CC44)*EXP('invasiveness (0.1)'!$C46)/1000*(100000/('post-vaccine carriage (0.1)'!CC$47+'post-vaccine carriage (0.1)'!EA$47))</f>
        <v>2.3066097387862156E-2</v>
      </c>
      <c r="AB46" s="31">
        <f>('post-vaccine carriage (0.1)'!EB44*(1-'invasiveness (0.1)'!$F$90)+'post-vaccine carriage (0.1)'!CD44)*EXP('invasiveness (0.1)'!$C46)/1000*(100000/('post-vaccine carriage (0.1)'!CD$47+'post-vaccine carriage (0.1)'!EB$47))</f>
        <v>0</v>
      </c>
      <c r="AC46" s="31">
        <f>('post-vaccine carriage (0.1)'!EC44*(1-'invasiveness (0.1)'!$F$90)+'post-vaccine carriage (0.1)'!CE44)*EXP('invasiveness (0.1)'!$C46)/1000*(100000/('post-vaccine carriage (0.1)'!CE$47+'post-vaccine carriage (0.1)'!EC$47))</f>
        <v>8.5815535118134806E-2</v>
      </c>
      <c r="AD46" s="31">
        <f>('post-vaccine carriage (0.1)'!ED44*(1-'invasiveness (0.1)'!$F$90)+'post-vaccine carriage (0.1)'!CF44)*EXP('invasiveness (0.1)'!$C46)/1000*(100000/('post-vaccine carriage (0.1)'!CF$47+'post-vaccine carriage (0.1)'!ED$47))</f>
        <v>4.1918602904504965E-3</v>
      </c>
      <c r="AE46" s="31">
        <f>('post-vaccine carriage (0.1)'!EE44*(1-'invasiveness (0.1)'!$F$90)+'post-vaccine carriage (0.1)'!CG44)*EXP('invasiveness (0.1)'!$C46)/1000*(100000/('post-vaccine carriage (0.1)'!CG$47+'post-vaccine carriage (0.1)'!EE$47))</f>
        <v>0</v>
      </c>
      <c r="AF46" s="31">
        <f>('post-vaccine carriage (0.1)'!EF44*(1-'invasiveness (0.1)'!$F$90)+'post-vaccine carriage (0.1)'!CH44)*EXP('invasiveness (0.1)'!$C46)/1000*(100000/('post-vaccine carriage (0.1)'!CH$47+'post-vaccine carriage (0.1)'!EF$47))</f>
        <v>2.078660642223605E-3</v>
      </c>
      <c r="AG46" s="38">
        <f>('post-vaccine carriage (0.1)'!EG44*(1-'invasiveness (0.1)'!$F$90)+'post-vaccine carriage (0.1)'!CI44)*EXP('invasiveness (0.1)'!$C46)/1000*(100000/('post-vaccine carriage (0.1)'!CI$47+'post-vaccine carriage (0.1)'!EG$47))</f>
        <v>1.2483628318111154E-2</v>
      </c>
      <c r="AH46" s="31">
        <f>('post-vaccine carriage (0.1)'!EH44*(1-'invasiveness (0.1)'!$F$90)+'post-vaccine carriage (0.1)'!CJ44)*EXP('invasiveness (0.1)'!$D46)/1000*(100000/('post-vaccine carriage (0.1)'!CJ$47+'post-vaccine carriage (0.1)'!EH$47))</f>
        <v>0.13287986374368396</v>
      </c>
      <c r="AI46" s="31">
        <f>('post-vaccine carriage (0.1)'!EI44*(1-'invasiveness (0.1)'!$F$90)+'post-vaccine carriage (0.1)'!CK44)*EXP('invasiveness (0.1)'!$D46)/1000*(100000/('post-vaccine carriage (0.1)'!CK$47+'post-vaccine carriage (0.1)'!EI$47))</f>
        <v>0.16247535373091984</v>
      </c>
      <c r="AJ46" s="31">
        <f>('post-vaccine carriage (0.1)'!EJ44*(1-'invasiveness (0.1)'!$F$90)+'post-vaccine carriage (0.1)'!CL44)*EXP('invasiveness (0.1)'!$D46)/1000*(100000/('post-vaccine carriage (0.1)'!CL$47+'post-vaccine carriage (0.1)'!EJ$47))</f>
        <v>1.475551166344267E-2</v>
      </c>
      <c r="AK46" s="31">
        <f>('post-vaccine carriage (0.1)'!EK44*(1-'invasiveness (0.1)'!$F$90)+'post-vaccine carriage (0.1)'!CM44)*EXP('invasiveness (0.1)'!$D46)/1000*(100000/('post-vaccine carriage (0.1)'!CM$47+'post-vaccine carriage (0.1)'!EK$47))</f>
        <v>5.9209799371913646E-2</v>
      </c>
      <c r="AL46" s="31">
        <f>('post-vaccine carriage (0.1)'!EL44*(1-'invasiveness (0.1)'!$F$90)+'post-vaccine carriage (0.1)'!CN44)*EXP('invasiveness (0.1)'!$D46)/1000*(100000/('post-vaccine carriage (0.1)'!CN$47+'post-vaccine carriage (0.1)'!EL$47))</f>
        <v>2.9644030755964262E-2</v>
      </c>
      <c r="AM46" s="31">
        <f>('post-vaccine carriage (0.1)'!EM44*(1-'invasiveness (0.1)'!$F$90)+'post-vaccine carriage (0.1)'!CO44)*EXP('invasiveness (0.1)'!$D46)/1000*(100000/('post-vaccine carriage (0.1)'!CO$47+'post-vaccine carriage (0.1)'!EM$47))</f>
        <v>0.19278645722630144</v>
      </c>
      <c r="AN46" s="31">
        <f>('post-vaccine carriage (0.1)'!EN44*(1-'invasiveness (0.1)'!$F$90)+'post-vaccine carriage (0.1)'!CP44)*EXP('invasiveness (0.1)'!$D46)/1000*(100000/('post-vaccine carriage (0.1)'!CP$47+'post-vaccine carriage (0.1)'!EN$47))</f>
        <v>0.13363558407668832</v>
      </c>
      <c r="AO46" s="31">
        <f>('post-vaccine carriage (0.1)'!EO44*(1-'invasiveness (0.1)'!$F$90)+'post-vaccine carriage (0.1)'!CQ44)*EXP('invasiveness (0.1)'!$D46)/1000*(100000/('post-vaccine carriage (0.1)'!CQ$47+'post-vaccine carriage (0.1)'!EO$47))</f>
        <v>1.4882642393583294E-2</v>
      </c>
      <c r="AP46" s="31">
        <f>('post-vaccine carriage (0.1)'!EP44*(1-'invasiveness (0.1)'!$F$90)+'post-vaccine carriage (0.1)'!CR44)*EXP('invasiveness (0.1)'!$D46)/1000*(100000/('post-vaccine carriage (0.1)'!CR$47+'post-vaccine carriage (0.1)'!EP$47))</f>
        <v>2.9733585868330414E-2</v>
      </c>
      <c r="AQ46" s="38">
        <f>('post-vaccine carriage (0.1)'!EQ44*(1-'invasiveness (0.1)'!$F$90)+'post-vaccine carriage (0.1)'!CS44)*EXP('invasiveness (0.1)'!$D46)/1000*(100000/('post-vaccine carriage (0.1)'!CS$47+'post-vaccine carriage (0.1)'!EQ$47))</f>
        <v>8.9819583712593565E-3</v>
      </c>
      <c r="AR46" s="31">
        <f>('post-vaccine carriage (0.1)'!ER44*(1-'invasiveness (0.1)'!$F$90)+'post-vaccine carriage (0.1)'!CT44)*EXP('invasiveness (0.1)'!$E46)/1000*(100000/('post-vaccine carriage (0.1)'!CT$47+'post-vaccine carriage (0.1)'!ER$47))</f>
        <v>0.41804845679647973</v>
      </c>
      <c r="AS46" s="31">
        <f>('post-vaccine carriage (0.1)'!ES44*(1-'invasiveness (0.1)'!$F$90)+'post-vaccine carriage (0.1)'!CU44)*EXP('invasiveness (0.1)'!$E46)/1000*(100000/('post-vaccine carriage (0.1)'!CU$47+'post-vaccine carriage (0.1)'!ES$47))</f>
        <v>0.46458039879611313</v>
      </c>
      <c r="AT46" s="31">
        <f>('post-vaccine carriage (0.1)'!ET44*(1-'invasiveness (0.1)'!$F$90)+'post-vaccine carriage (0.1)'!CV44)*EXP('invasiveness (0.1)'!$E46)/1000*(100000/('post-vaccine carriage (0.1)'!CV$47+'post-vaccine carriage (0.1)'!ET$47))</f>
        <v>0.11652618793281323</v>
      </c>
      <c r="AU46" s="31">
        <f>('post-vaccine carriage (0.1)'!EU44*(1-'invasiveness (0.1)'!$F$90)+'post-vaccine carriage (0.1)'!CW44)*EXP('invasiveness (0.1)'!$E46)/1000*(100000/('post-vaccine carriage (0.1)'!CW$47+'post-vaccine carriage (0.1)'!EU$47))</f>
        <v>0.2094208136606355</v>
      </c>
      <c r="AV46" s="31">
        <f>('post-vaccine carriage (0.1)'!EV44*(1-'invasiveness (0.1)'!$F$90)+'post-vaccine carriage (0.1)'!CX44)*EXP('invasiveness (0.1)'!$E46)/1000*(100000/('post-vaccine carriage (0.1)'!CX$47+'post-vaccine carriage (0.1)'!EV$47))</f>
        <v>0.11622434857614317</v>
      </c>
      <c r="AW46" s="31">
        <f>('post-vaccine carriage (0.1)'!EW44*(1-'invasiveness (0.1)'!$F$90)+'post-vaccine carriage (0.1)'!CY44)*EXP('invasiveness (0.1)'!$E46)/1000*(100000/('post-vaccine carriage (0.1)'!CY$47+'post-vaccine carriage (0.1)'!EW$47))</f>
        <v>0.25632514092496139</v>
      </c>
      <c r="AX46" s="31">
        <f>('post-vaccine carriage (0.1)'!EX44*(1-'invasiveness (0.1)'!$F$90)+'post-vaccine carriage (0.1)'!CZ44)*EXP('invasiveness (0.1)'!$E46)/1000*(100000/('post-vaccine carriage (0.1)'!CZ$47+'post-vaccine carriage (0.1)'!EX$47))</f>
        <v>0.34967158983708591</v>
      </c>
      <c r="AY46" s="31">
        <f>('post-vaccine carriage (0.1)'!EY44*(1-'invasiveness (0.1)'!$F$90)+'post-vaccine carriage (0.1)'!DA44)*EXP('invasiveness (0.1)'!$E46)/1000*(100000/('post-vaccine carriage (0.1)'!DA$47+'post-vaccine carriage (0.1)'!EY$47))</f>
        <v>2.332651443158994E-2</v>
      </c>
      <c r="AZ46" s="31">
        <f>('post-vaccine carriage (0.1)'!EZ44*(1-'invasiveness (0.1)'!$F$90)+'post-vaccine carriage (0.1)'!DB44)*EXP('invasiveness (0.1)'!$E46)/1000*(100000/('post-vaccine carriage (0.1)'!DB$47+'post-vaccine carriage (0.1)'!EZ$47))</f>
        <v>7.0100430626952634E-2</v>
      </c>
      <c r="BA46" s="38">
        <f>('post-vaccine carriage (0.1)'!FA44*(1-'invasiveness (0.1)'!$F$90)+'post-vaccine carriage (0.1)'!DC44)*EXP('invasiveness (0.1)'!$E46)/1000*(100000/('post-vaccine carriage (0.1)'!DC$47+'post-vaccine carriage (0.1)'!FA$47))</f>
        <v>0.19545397520869362</v>
      </c>
      <c r="BB46" s="31">
        <f>('post-vaccine carriage (0.1)'!DN44*(1-'invasiveness (0.1)'!$F$90)+'post-vaccine carriage (0.1)'!BP44)*EXP('invasiveness (0.1)'!$B46-1.96*$J46)/1000*(100000/('post-vaccine carriage (0.1)'!BP$47+'post-vaccine carriage (0.1)'!DN$47))</f>
        <v>3.9890848962400749E-2</v>
      </c>
      <c r="BC46" s="31">
        <f>('post-vaccine carriage (0.1)'!DO44*(1-'invasiveness (0.1)'!$F$90)+'post-vaccine carriage (0.1)'!BQ44)*EXP('invasiveness (0.1)'!$B46-1.96*$J46)/1000*(100000/('post-vaccine carriage (0.1)'!BQ$47+'post-vaccine carriage (0.1)'!DO$47))</f>
        <v>1.9940079331935683E-2</v>
      </c>
      <c r="BD46" s="31">
        <f>('post-vaccine carriage (0.1)'!DP44*(1-'invasiveness (0.1)'!$F$90)+'post-vaccine carriage (0.1)'!BR44)*EXP('invasiveness (0.1)'!$B46-1.96*$J46)/1000*(100000/('post-vaccine carriage (0.1)'!BR$47+'post-vaccine carriage (0.1)'!DP$47))</f>
        <v>2.1879849396465895E-2</v>
      </c>
      <c r="BE46" s="31">
        <f>('post-vaccine carriage (0.1)'!DQ44*(1-'invasiveness (0.1)'!$F$90)+'post-vaccine carriage (0.1)'!BS44)*EXP('invasiveness (0.1)'!$B46-1.96*$J46)/1000*(100000/('post-vaccine carriage (0.1)'!BS$47+'post-vaccine carriage (0.1)'!DQ$47))</f>
        <v>1.9910732145335293E-3</v>
      </c>
      <c r="BF46" s="31">
        <f>('post-vaccine carriage (0.1)'!DR44*(1-'invasiveness (0.1)'!$F$90)+'post-vaccine carriage (0.1)'!BT44)*EXP('invasiveness (0.1)'!$B46-1.96*$J46)/1000*(100000/('post-vaccine carriage (0.1)'!BT$47+'post-vaccine carriage (0.1)'!DR$47))</f>
        <v>0</v>
      </c>
      <c r="BG46" s="31">
        <f>('post-vaccine carriage (0.1)'!DS44*(1-'invasiveness (0.1)'!$F$90)+'post-vaccine carriage (0.1)'!BU44)*EXP('invasiveness (0.1)'!$B46-1.96*$J46)/1000*(100000/('post-vaccine carriage (0.1)'!BU$47+'post-vaccine carriage (0.1)'!DS$47))</f>
        <v>1.9724675201038631E-3</v>
      </c>
      <c r="BH46" s="31">
        <f>('post-vaccine carriage (0.1)'!DT44*(1-'invasiveness (0.1)'!$F$90)+'post-vaccine carriage (0.1)'!BV44)*EXP('invasiveness (0.1)'!$B46-1.96*$J46)/1000*(100000/('post-vaccine carriage (0.1)'!BV$47+'post-vaccine carriage (0.1)'!DT$47))</f>
        <v>1.9902743353515575E-3</v>
      </c>
      <c r="BI46" s="31">
        <f>('post-vaccine carriage (0.1)'!DU44*(1-'invasiveness (0.1)'!$F$90)+'post-vaccine carriage (0.1)'!BW44)*EXP('invasiveness (0.1)'!$B46-1.96*$J46)/1000*(100000/('post-vaccine carriage (0.1)'!BW$47+'post-vaccine carriage (0.1)'!DU$47))</f>
        <v>0</v>
      </c>
      <c r="BJ46" s="31">
        <f>('post-vaccine carriage (0.1)'!DV44*(1-'invasiveness (0.1)'!$F$90)+'post-vaccine carriage (0.1)'!BX44)*EXP('invasiveness (0.1)'!$B46-1.96*$J46)/1000*(100000/('post-vaccine carriage (0.1)'!BX$47+'post-vaccine carriage (0.1)'!DV$47))</f>
        <v>2.0232877233750642E-3</v>
      </c>
      <c r="BK46" s="38">
        <f>('post-vaccine carriage (0.1)'!DW44*(1-'invasiveness (0.1)'!$F$90)+'post-vaccine carriage (0.1)'!BY44)*EXP('invasiveness (0.1)'!$B46-1.96*$J46)/1000*(100000/('post-vaccine carriage (0.1)'!BY$47+'post-vaccine carriage (0.1)'!DW$47))</f>
        <v>4.0424532985870549E-3</v>
      </c>
      <c r="BL46" s="31">
        <f>('post-vaccine carriage (0.1)'!DX44*(1-'invasiveness (0.1)'!$F$90)+'post-vaccine carriage (0.1)'!BZ44)*EXP('invasiveness (0.1)'!$C46-1.96*$K46)/1000*(100000/('post-vaccine carriage (0.1)'!BZ$47+'post-vaccine carriage (0.1)'!DX$47))</f>
        <v>5.5330061404352677E-271</v>
      </c>
      <c r="BM46" s="31">
        <f>('post-vaccine carriage (0.1)'!DY44*(1-'invasiveness (0.1)'!$F$90)+'post-vaccine carriage (0.1)'!CA44)*EXP('invasiveness (0.1)'!$C46-1.96*$K46)/1000*(100000/('post-vaccine carriage (0.1)'!CA$47+'post-vaccine carriage (0.1)'!DY$47))</f>
        <v>4.1652029857570629E-271</v>
      </c>
      <c r="BN46" s="31">
        <f>('post-vaccine carriage (0.1)'!DZ44*(1-'invasiveness (0.1)'!$F$90)+'post-vaccine carriage (0.1)'!CB44)*EXP('invasiveness (0.1)'!$C46-1.96*$K46)/1000*(100000/('post-vaccine carriage (0.1)'!CB$47+'post-vaccine carriage (0.1)'!DZ$47))</f>
        <v>0</v>
      </c>
      <c r="BO46" s="31">
        <f>('post-vaccine carriage (0.1)'!EA44*(1-'invasiveness (0.1)'!$F$90)+'post-vaccine carriage (0.1)'!CC44)*EXP('invasiveness (0.1)'!$C46-1.96*$K46)/1000*(100000/('post-vaccine carriage (0.1)'!CC$47+'post-vaccine carriage (0.1)'!EA$47))</f>
        <v>1.529204129603782E-271</v>
      </c>
      <c r="BP46" s="31">
        <f>('post-vaccine carriage (0.1)'!EB44*(1-'invasiveness (0.1)'!$F$90)+'post-vaccine carriage (0.1)'!CD44)*EXP('invasiveness (0.1)'!$C46-1.96*$K46)/1000*(100000/('post-vaccine carriage (0.1)'!CD$47+'post-vaccine carriage (0.1)'!EB$47))</f>
        <v>0</v>
      </c>
      <c r="BQ46" s="31">
        <f>('post-vaccine carriage (0.1)'!EC44*(1-'invasiveness (0.1)'!$F$90)+'post-vaccine carriage (0.1)'!CE44)*EXP('invasiveness (0.1)'!$C46-1.96*$K46)/1000*(100000/('post-vaccine carriage (0.1)'!CE$47+'post-vaccine carriage (0.1)'!EC$47))</f>
        <v>5.689279312410504E-271</v>
      </c>
      <c r="BR46" s="31">
        <f>('post-vaccine carriage (0.1)'!ED44*(1-'invasiveness (0.1)'!$F$90)+'post-vaccine carriage (0.1)'!CF44)*EXP('invasiveness (0.1)'!$C46-1.96*$K46)/1000*(100000/('post-vaccine carriage (0.1)'!CF$47+'post-vaccine carriage (0.1)'!ED$47))</f>
        <v>2.7790613900087797E-272</v>
      </c>
      <c r="BS46" s="31">
        <f>('post-vaccine carriage (0.1)'!EE44*(1-'invasiveness (0.1)'!$F$90)+'post-vaccine carriage (0.1)'!CG44)*EXP('invasiveness (0.1)'!$C46-1.96*$K46)/1000*(100000/('post-vaccine carriage (0.1)'!CG$47+'post-vaccine carriage (0.1)'!EE$47))</f>
        <v>0</v>
      </c>
      <c r="BT46" s="31">
        <f>('post-vaccine carriage (0.1)'!EF44*(1-'invasiveness (0.1)'!$F$90)+'post-vaccine carriage (0.1)'!CH44)*EXP('invasiveness (0.1)'!$C46-1.96*$K46)/1000*(100000/('post-vaccine carriage (0.1)'!CH$47+'post-vaccine carriage (0.1)'!EF$47))</f>
        <v>1.3780815994498836E-272</v>
      </c>
      <c r="BU46" s="38">
        <f>('post-vaccine carriage (0.1)'!EG44*(1-'invasiveness (0.1)'!$F$90)+'post-vaccine carriage (0.1)'!CI44)*EXP('invasiveness (0.1)'!$C46-1.96*$K46)/1000*(100000/('post-vaccine carriage (0.1)'!CI$47+'post-vaccine carriage (0.1)'!EG$47))</f>
        <v>8.2762227417542443E-272</v>
      </c>
      <c r="BV46" s="31">
        <f>('post-vaccine carriage (0.1)'!EH44*(1-'invasiveness (0.1)'!$F$90)+'post-vaccine carriage (0.1)'!CJ44)*EXP('invasiveness (0.1)'!$D46-1.96*$L46)/1000*(100000/('post-vaccine carriage (0.1)'!CJ$47+'post-vaccine carriage (0.1)'!EH$47))</f>
        <v>1.1841055169835865E-2</v>
      </c>
      <c r="BW46" s="31">
        <f>('post-vaccine carriage (0.1)'!EI44*(1-'invasiveness (0.1)'!$F$90)+'post-vaccine carriage (0.1)'!CK44)*EXP('invasiveness (0.1)'!$D46-1.96*$L46)/1000*(100000/('post-vaccine carriage (0.1)'!CK$47+'post-vaccine carriage (0.1)'!EI$47))</f>
        <v>1.4478338350628124E-2</v>
      </c>
      <c r="BX46" s="31">
        <f>('post-vaccine carriage (0.1)'!EJ44*(1-'invasiveness (0.1)'!$F$90)+'post-vaccine carriage (0.1)'!CL44)*EXP('invasiveness (0.1)'!$D46-1.96*$L46)/1000*(100000/('post-vaccine carriage (0.1)'!CL$47+'post-vaccine carriage (0.1)'!EJ$47))</f>
        <v>1.3148781368635776E-3</v>
      </c>
      <c r="BY46" s="31">
        <f>('post-vaccine carriage (0.1)'!EK44*(1-'invasiveness (0.1)'!$F$90)+'post-vaccine carriage (0.1)'!CM44)*EXP('invasiveness (0.1)'!$D46-1.96*$L46)/1000*(100000/('post-vaccine carriage (0.1)'!CM$47+'post-vaccine carriage (0.1)'!EK$47))</f>
        <v>5.2762433765745588E-3</v>
      </c>
      <c r="BZ46" s="31">
        <f>('post-vaccine carriage (0.1)'!EL44*(1-'invasiveness (0.1)'!$F$90)+'post-vaccine carriage (0.1)'!CN44)*EXP('invasiveness (0.1)'!$D46-1.96*$L46)/1000*(100000/('post-vaccine carriage (0.1)'!CN$47+'post-vaccine carriage (0.1)'!EL$47))</f>
        <v>2.6416086963693057E-3</v>
      </c>
      <c r="CA46" s="31">
        <f>('post-vaccine carriage (0.1)'!EM44*(1-'invasiveness (0.1)'!$F$90)+'post-vaccine carriage (0.1)'!CO44)*EXP('invasiveness (0.1)'!$D46-1.96*$L46)/1000*(100000/('post-vaccine carriage (0.1)'!CO$47+'post-vaccine carriage (0.1)'!EM$47))</f>
        <v>1.7179390553990863E-2</v>
      </c>
      <c r="CB46" s="31">
        <f>('post-vaccine carriage (0.1)'!EN44*(1-'invasiveness (0.1)'!$F$90)+'post-vaccine carriage (0.1)'!CP44)*EXP('invasiveness (0.1)'!$D46-1.96*$L46)/1000*(100000/('post-vaccine carriage (0.1)'!CP$47+'post-vaccine carriage (0.1)'!EN$47))</f>
        <v>1.1908398150961527E-2</v>
      </c>
      <c r="CC46" s="31">
        <f>('post-vaccine carriage (0.1)'!EO44*(1-'invasiveness (0.1)'!$F$90)+'post-vaccine carriage (0.1)'!CQ44)*EXP('invasiveness (0.1)'!$D46-1.96*$L46)/1000*(100000/('post-vaccine carriage (0.1)'!CQ$47+'post-vaccine carriage (0.1)'!EO$47))</f>
        <v>1.326206881091374E-3</v>
      </c>
      <c r="CD46" s="31">
        <f>('post-vaccine carriage (0.1)'!EP44*(1-'invasiveness (0.1)'!$F$90)+'post-vaccine carriage (0.1)'!CR44)*EXP('invasiveness (0.1)'!$D46-1.96*$L46)/1000*(100000/('post-vaccine carriage (0.1)'!CR$47+'post-vaccine carriage (0.1)'!EP$47))</f>
        <v>2.6495890403912862E-3</v>
      </c>
      <c r="CE46" s="38">
        <f>('post-vaccine carriage (0.1)'!EQ44*(1-'invasiveness (0.1)'!$F$90)+'post-vaccine carriage (0.1)'!CS44)*EXP('invasiveness (0.1)'!$D46-1.96*$L46)/1000*(100000/('post-vaccine carriage (0.1)'!CS$47+'post-vaccine carriage (0.1)'!EQ$47))</f>
        <v>8.0039113234194926E-4</v>
      </c>
      <c r="CF46" s="31">
        <f>('post-vaccine carriage (0.1)'!ER44*(1-'invasiveness (0.1)'!$F$90)+'post-vaccine carriage (0.1)'!CT44)*EXP('invasiveness (0.1)'!$E46-1.96*$M46)/1000*(100000/('post-vaccine carriage (0.1)'!CT$47+'post-vaccine carriage (0.1)'!ER$47))</f>
        <v>0.10849612555017427</v>
      </c>
      <c r="CG46" s="31">
        <f>('post-vaccine carriage (0.1)'!ES44*(1-'invasiveness (0.1)'!$F$90)+'post-vaccine carriage (0.1)'!CU44)*EXP('invasiveness (0.1)'!$E46-1.96*$M46)/1000*(100000/('post-vaccine carriage (0.1)'!CU$47+'post-vaccine carriage (0.1)'!ES$47))</f>
        <v>0.12057256152119247</v>
      </c>
      <c r="CH46" s="31">
        <f>('post-vaccine carriage (0.1)'!ET44*(1-'invasiveness (0.1)'!$F$90)+'post-vaccine carriage (0.1)'!CV44)*EXP('invasiveness (0.1)'!$E46-1.96*$M46)/1000*(100000/('post-vaccine carriage (0.1)'!CV$47+'post-vaccine carriage (0.1)'!ET$47))</f>
        <v>3.0242044218325093E-2</v>
      </c>
      <c r="CI46" s="31">
        <f>('post-vaccine carriage (0.1)'!EU44*(1-'invasiveness (0.1)'!$F$90)+'post-vaccine carriage (0.1)'!CW44)*EXP('invasiveness (0.1)'!$E46-1.96*$M46)/1000*(100000/('post-vaccine carriage (0.1)'!CW$47+'post-vaccine carriage (0.1)'!EU$47))</f>
        <v>5.4350988557303755E-2</v>
      </c>
      <c r="CJ46" s="31">
        <f>('post-vaccine carriage (0.1)'!EV44*(1-'invasiveness (0.1)'!$F$90)+'post-vaccine carriage (0.1)'!CX44)*EXP('invasiveness (0.1)'!$E46-1.96*$M46)/1000*(100000/('post-vaccine carriage (0.1)'!CX$47+'post-vaccine carriage (0.1)'!EV$47))</f>
        <v>3.0163707843187598E-2</v>
      </c>
      <c r="CK46" s="31">
        <f>('post-vaccine carriage (0.1)'!EW44*(1-'invasiveness (0.1)'!$F$90)+'post-vaccine carriage (0.1)'!CY44)*EXP('invasiveness (0.1)'!$E46-1.96*$M46)/1000*(100000/('post-vaccine carriage (0.1)'!CY$47+'post-vaccine carriage (0.1)'!EW$47))</f>
        <v>6.6524069684581369E-2</v>
      </c>
      <c r="CL46" s="31">
        <f>('post-vaccine carriage (0.1)'!EX44*(1-'invasiveness (0.1)'!$F$90)+'post-vaccine carriage (0.1)'!CZ44)*EXP('invasiveness (0.1)'!$E46-1.96*$M46)/1000*(100000/('post-vaccine carriage (0.1)'!CZ$47+'post-vaccine carriage (0.1)'!EX$47))</f>
        <v>9.0750275704911967E-2</v>
      </c>
      <c r="CM46" s="31">
        <f>('post-vaccine carriage (0.1)'!EY44*(1-'invasiveness (0.1)'!$F$90)+'post-vaccine carriage (0.1)'!DA44)*EXP('invasiveness (0.1)'!$E46-1.96*$M46)/1000*(100000/('post-vaccine carriage (0.1)'!DA$47+'post-vaccine carriage (0.1)'!EY$47))</f>
        <v>6.0539308237414022E-3</v>
      </c>
      <c r="CN46" s="31">
        <f>('post-vaccine carriage (0.1)'!EZ44*(1-'invasiveness (0.1)'!$F$90)+'post-vaccine carriage (0.1)'!DB44)*EXP('invasiveness (0.1)'!$E46-1.96*$M46)/1000*(100000/('post-vaccine carriage (0.1)'!DB$47+'post-vaccine carriage (0.1)'!EZ$47))</f>
        <v>1.8193166363309438E-2</v>
      </c>
      <c r="CO46" s="38">
        <f>('post-vaccine carriage (0.1)'!FA44*(1-'invasiveness (0.1)'!$F$90)+'post-vaccine carriage (0.1)'!DC44)*EXP('invasiveness (0.1)'!$E46-1.96*$M46)/1000*(100000/('post-vaccine carriage (0.1)'!DC$47+'post-vaccine carriage (0.1)'!FA$47))</f>
        <v>5.0726174654549386E-2</v>
      </c>
      <c r="CP46" s="31">
        <f>('post-vaccine carriage (0.1)'!DN44*(1-'invasiveness (0.1)'!$F$90)+'post-vaccine carriage (0.1)'!BP44)*MIN(1000, EXP('invasiveness (0.1)'!$B46+1.96*$J46))/1000*(100000/('post-vaccine carriage (0.1)'!BP$47+'post-vaccine carriage (0.1)'!DN$47))</f>
        <v>4.7427997967024202</v>
      </c>
      <c r="CQ46" s="31">
        <f>('post-vaccine carriage (0.1)'!DO44*(1-'invasiveness (0.1)'!$F$90)+'post-vaccine carriage (0.1)'!BQ44)*MIN(1000, EXP('invasiveness (0.1)'!$B46+1.96*$J46))/1000*(100000/('post-vaccine carriage (0.1)'!BQ$47+'post-vaccine carriage (0.1)'!DO$47))</f>
        <v>2.3707643898698083</v>
      </c>
      <c r="CR46" s="31">
        <f>('post-vaccine carriage (0.1)'!DP44*(1-'invasiveness (0.1)'!$F$90)+'post-vaccine carriage (0.1)'!BR44)*MIN(1000, EXP('invasiveness (0.1)'!$B46+1.96*$J46))/1000*(100000/('post-vaccine carriage (0.1)'!BR$47+'post-vaccine carriage (0.1)'!DP$47))</f>
        <v>2.6013922483136027</v>
      </c>
      <c r="CS46" s="31">
        <f>('post-vaccine carriage (0.1)'!DQ44*(1-'invasiveness (0.1)'!$F$90)+'post-vaccine carriage (0.1)'!BS44)*MIN(1000, EXP('invasiveness (0.1)'!$B46+1.96*$J46))/1000*(100000/('post-vaccine carriage (0.1)'!BS$47+'post-vaccine carriage (0.1)'!DQ$47))</f>
        <v>0.23672751728121991</v>
      </c>
      <c r="CT46" s="31">
        <f>('post-vaccine carriage (0.1)'!DR44*(1-'invasiveness (0.1)'!$F$90)+'post-vaccine carriage (0.1)'!BT44)*MIN(1000, EXP('invasiveness (0.1)'!$B46+1.96*$J46))/1000*(100000/('post-vaccine carriage (0.1)'!BT$47+'post-vaccine carriage (0.1)'!DR$47))</f>
        <v>0</v>
      </c>
      <c r="CU46" s="31">
        <f>('post-vaccine carriage (0.1)'!DS44*(1-'invasiveness (0.1)'!$F$90)+'post-vaccine carriage (0.1)'!BU44)*MIN(1000, EXP('invasiveness (0.1)'!$B46+1.96*$J46))/1000*(100000/('post-vaccine carriage (0.1)'!BU$47+'post-vaccine carriage (0.1)'!DS$47))</f>
        <v>0.23451540382528166</v>
      </c>
      <c r="CV46" s="31">
        <f>('post-vaccine carriage (0.1)'!DT44*(1-'invasiveness (0.1)'!$F$90)+'post-vaccine carriage (0.1)'!BV44)*MIN(1000, EXP('invasiveness (0.1)'!$B46+1.96*$J46))/1000*(100000/('post-vaccine carriage (0.1)'!BV$47+'post-vaccine carriage (0.1)'!DT$47))</f>
        <v>0.23663253499529724</v>
      </c>
      <c r="CW46" s="31">
        <f>('post-vaccine carriage (0.1)'!DU44*(1-'invasiveness (0.1)'!$F$90)+'post-vaccine carriage (0.1)'!BW44)*MIN(1000, EXP('invasiveness (0.1)'!$B46+1.96*$J46))/1000*(100000/('post-vaccine carriage (0.1)'!BW$47+'post-vaccine carriage (0.1)'!DU$47))</f>
        <v>0</v>
      </c>
      <c r="CX46" s="31">
        <f>('post-vaccine carriage (0.1)'!DV44*(1-'invasiveness (0.1)'!$F$90)+'post-vaccine carriage (0.1)'!BX44)*MIN(1000, EXP('invasiveness (0.1)'!$B46+1.96*$J46))/1000*(100000/('post-vaccine carriage (0.1)'!BX$47+'post-vaccine carriage (0.1)'!DV$47))</f>
        <v>0.2405576429857019</v>
      </c>
      <c r="CY46" s="38">
        <f>('post-vaccine carriage (0.1)'!DW44*(1-'invasiveness (0.1)'!$F$90)+'post-vaccine carriage (0.1)'!BY44)*MIN(1000, EXP('invasiveness (0.1)'!$B46+1.96*$J46))/1000*(100000/('post-vaccine carriage (0.1)'!BY$47+'post-vaccine carriage (0.1)'!DW$47))</f>
        <v>0.48062518551031241</v>
      </c>
      <c r="CZ46" s="31">
        <f>('post-vaccine carriage (0.1)'!DX44*(1-'invasiveness (0.1)'!$F$90)+'post-vaccine carriage (0.1)'!BZ44)*MIN(1000, EXP('invasiveness (0.1)'!$C46+1.96*$K46))/1000*(100000/('post-vaccine carriage (0.1)'!BZ$47+'post-vaccine carriage (0.1)'!DX$47))</f>
        <v>17.052479004135225</v>
      </c>
      <c r="DA46" s="31">
        <f>('post-vaccine carriage (0.1)'!DY44*(1-'invasiveness (0.1)'!$F$90)+'post-vaccine carriage (0.1)'!CA44)*MIN(1000, EXP('invasiveness (0.1)'!$C46+1.96*$K46))/1000*(100000/('post-vaccine carriage (0.1)'!CA$47+'post-vaccine carriage (0.1)'!DY$47))</f>
        <v>12.836970474967909</v>
      </c>
      <c r="DB46" s="31">
        <f>('post-vaccine carriage (0.1)'!DZ44*(1-'invasiveness (0.1)'!$F$90)+'post-vaccine carriage (0.1)'!CB44)*MIN(1000, EXP('invasiveness (0.1)'!$C46+1.96*$K46))/1000*(100000/('post-vaccine carriage (0.1)'!CB$47+'post-vaccine carriage (0.1)'!DZ$47))</f>
        <v>0</v>
      </c>
      <c r="DC46" s="31">
        <f>('post-vaccine carriage (0.1)'!EA44*(1-'invasiveness (0.1)'!$F$90)+'post-vaccine carriage (0.1)'!CC44)*MIN(1000, EXP('invasiveness (0.1)'!$C46+1.96*$K46))/1000*(100000/('post-vaccine carriage (0.1)'!CC$47+'post-vaccine carriage (0.1)'!EA$47))</f>
        <v>4.712939160239932</v>
      </c>
      <c r="DD46" s="31">
        <f>('post-vaccine carriage (0.1)'!EB44*(1-'invasiveness (0.1)'!$F$90)+'post-vaccine carriage (0.1)'!CD44)*MIN(1000, EXP('invasiveness (0.1)'!$C46+1.96*$K46))/1000*(100000/('post-vaccine carriage (0.1)'!CD$47+'post-vaccine carriage (0.1)'!EB$47))</f>
        <v>0</v>
      </c>
      <c r="DE46" s="31">
        <f>('post-vaccine carriage (0.1)'!EC44*(1-'invasiveness (0.1)'!$F$90)+'post-vaccine carriage (0.1)'!CE44)*MIN(1000, EXP('invasiveness (0.1)'!$C46+1.96*$K46))/1000*(100000/('post-vaccine carriage (0.1)'!CE$47+'post-vaccine carriage (0.1)'!EC$47))</f>
        <v>17.534105974425863</v>
      </c>
      <c r="DF46" s="31">
        <f>('post-vaccine carriage (0.1)'!ED44*(1-'invasiveness (0.1)'!$F$90)+'post-vaccine carriage (0.1)'!CF44)*MIN(1000, EXP('invasiveness (0.1)'!$C46+1.96*$K46))/1000*(100000/('post-vaccine carriage (0.1)'!CF$47+'post-vaccine carriage (0.1)'!ED$47))</f>
        <v>0.85649436854952654</v>
      </c>
      <c r="DG46" s="31">
        <f>('post-vaccine carriage (0.1)'!EE44*(1-'invasiveness (0.1)'!$F$90)+'post-vaccine carriage (0.1)'!CG44)*MIN(1000, EXP('invasiveness (0.1)'!$C46+1.96*$K46))/1000*(100000/('post-vaccine carriage (0.1)'!CG$47+'post-vaccine carriage (0.1)'!EE$47))</f>
        <v>0</v>
      </c>
      <c r="DH46" s="31">
        <f>('post-vaccine carriage (0.1)'!EF44*(1-'invasiveness (0.1)'!$F$90)+'post-vaccine carriage (0.1)'!CH44)*MIN(1000, EXP('invasiveness (0.1)'!$C46+1.96*$K46))/1000*(100000/('post-vaccine carriage (0.1)'!CH$47+'post-vaccine carriage (0.1)'!EF$47))</f>
        <v>0.42471862391165843</v>
      </c>
      <c r="DI46" s="38">
        <f>('post-vaccine carriage (0.1)'!EG44*(1-'invasiveness (0.1)'!$F$90)+'post-vaccine carriage (0.1)'!CI44)*MIN(1000, EXP('invasiveness (0.1)'!$C46+1.96*$K46))/1000*(100000/('post-vaccine carriage (0.1)'!CI$47+'post-vaccine carriage (0.1)'!EG$47))</f>
        <v>2.5506950644050499</v>
      </c>
      <c r="DJ46" s="31">
        <f>('post-vaccine carriage (0.1)'!EH44*(1-'invasiveness (0.1)'!$F$90)+'post-vaccine carriage (0.1)'!CJ44)*MIN(1000, EXP('invasiveness (0.1)'!$D46+1.96*$L46))/1000*(100000/('post-vaccine carriage (0.1)'!CJ$47+'post-vaccine carriage (0.1)'!EH$47))</f>
        <v>1.4911726983183018</v>
      </c>
      <c r="DK46" s="31">
        <f>('post-vaccine carriage (0.1)'!EI44*(1-'invasiveness (0.1)'!$F$90)+'post-vaccine carriage (0.1)'!CK44)*MIN(1000, EXP('invasiveness (0.1)'!$D46+1.96*$L46))/1000*(100000/('post-vaccine carriage (0.1)'!CK$47+'post-vaccine carriage (0.1)'!EI$47))</f>
        <v>1.8232921438006235</v>
      </c>
      <c r="DL46" s="31">
        <f>('post-vaccine carriage (0.1)'!EJ44*(1-'invasiveness (0.1)'!$F$90)+'post-vaccine carriage (0.1)'!CL44)*MIN(1000, EXP('invasiveness (0.1)'!$D46+1.96*$L46))/1000*(100000/('post-vaccine carriage (0.1)'!CL$47+'post-vaccine carriage (0.1)'!EJ$47))</f>
        <v>0.16558578194123733</v>
      </c>
      <c r="DM46" s="31">
        <f>('post-vaccine carriage (0.1)'!EK44*(1-'invasiveness (0.1)'!$F$90)+'post-vaccine carriage (0.1)'!CM44)*MIN(1000, EXP('invasiveness (0.1)'!$D46+1.96*$L46))/1000*(100000/('post-vaccine carriage (0.1)'!CM$47+'post-vaccine carriage (0.1)'!EK$47))</f>
        <v>0.6644500815158193</v>
      </c>
      <c r="DN46" s="31">
        <f>('post-vaccine carriage (0.1)'!EL44*(1-'invasiveness (0.1)'!$F$90)+'post-vaccine carriage (0.1)'!CN44)*MIN(1000, EXP('invasiveness (0.1)'!$D46+1.96*$L46))/1000*(100000/('post-vaccine carriage (0.1)'!CN$47+'post-vaccine carriage (0.1)'!EL$47))</f>
        <v>0.33266416811405769</v>
      </c>
      <c r="DO46" s="31">
        <f>('post-vaccine carriage (0.1)'!EM44*(1-'invasiveness (0.1)'!$F$90)+'post-vaccine carriage (0.1)'!CO44)*MIN(1000, EXP('invasiveness (0.1)'!$D46+1.96*$L46))/1000*(100000/('post-vaccine carriage (0.1)'!CO$47+'post-vaccine carriage (0.1)'!EM$47))</f>
        <v>2.1634421764300926</v>
      </c>
      <c r="DP46" s="31">
        <f>('post-vaccine carriage (0.1)'!EN44*(1-'invasiveness (0.1)'!$F$90)+'post-vaccine carriage (0.1)'!CP44)*MIN(1000, EXP('invasiveness (0.1)'!$D46+1.96*$L46))/1000*(100000/('post-vaccine carriage (0.1)'!CP$47+'post-vaccine carriage (0.1)'!EN$47))</f>
        <v>1.4996533627048476</v>
      </c>
      <c r="DQ46" s="31">
        <f>('post-vaccine carriage (0.1)'!EO44*(1-'invasiveness (0.1)'!$F$90)+'post-vaccine carriage (0.1)'!CQ44)*MIN(1000, EXP('invasiveness (0.1)'!$D46+1.96*$L46))/1000*(100000/('post-vaccine carriage (0.1)'!CQ$47+'post-vaccine carriage (0.1)'!EO$47))</f>
        <v>0.16701243808432795</v>
      </c>
      <c r="DR46" s="31">
        <f>('post-vaccine carriage (0.1)'!EP44*(1-'invasiveness (0.1)'!$F$90)+'post-vaccine carriage (0.1)'!CR44)*MIN(1000, EXP('invasiveness (0.1)'!$D46+1.96*$L46))/1000*(100000/('post-vaccine carriage (0.1)'!CR$47+'post-vaccine carriage (0.1)'!EP$47))</f>
        <v>0.33366915212587778</v>
      </c>
      <c r="DS46" s="38">
        <f>('post-vaccine carriage (0.1)'!EQ44*(1-'invasiveness (0.1)'!$F$90)+'post-vaccine carriage (0.1)'!CS44)*MIN(1000, EXP('invasiveness (0.1)'!$D46+1.96*$L46))/1000*(100000/('post-vaccine carriage (0.1)'!CS$47+'post-vaccine carriage (0.1)'!EQ$47))</f>
        <v>0.10079518990543894</v>
      </c>
      <c r="DT46" s="31">
        <f>('post-vaccine carriage (0.1)'!ER44*(1-'invasiveness (0.1)'!$F$90)+'post-vaccine carriage (0.1)'!CT44)*MIN(1000, EXP('invasiveness (0.1)'!$E46+1.96*$M46))/1000*(100000/('post-vaccine carriage (0.1)'!CT$47+'post-vaccine carriage (0.1)'!ER$47))</f>
        <v>1.6107903516711097</v>
      </c>
      <c r="DU46" s="31">
        <f>('post-vaccine carriage (0.1)'!ES44*(1-'invasiveness (0.1)'!$F$90)+'post-vaccine carriage (0.1)'!CU44)*MIN(1000, EXP('invasiveness (0.1)'!$E46+1.96*$M46))/1000*(100000/('post-vaccine carriage (0.1)'!CU$47+'post-vaccine carriage (0.1)'!ES$47))</f>
        <v>1.7900834503513399</v>
      </c>
      <c r="DV46" s="31">
        <f>('post-vaccine carriage (0.1)'!ET44*(1-'invasiveness (0.1)'!$F$90)+'post-vaccine carriage (0.1)'!CV44)*MIN(1000, EXP('invasiveness (0.1)'!$E46+1.96*$M46))/1000*(100000/('post-vaccine carriage (0.1)'!CV$47+'post-vaccine carriage (0.1)'!ET$47))</f>
        <v>0.44898924081082892</v>
      </c>
      <c r="DW46" s="31">
        <f>('post-vaccine carriage (0.1)'!EU44*(1-'invasiveness (0.1)'!$F$90)+'post-vaccine carriage (0.1)'!CW44)*MIN(1000, EXP('invasiveness (0.1)'!$E46+1.96*$M46))/1000*(100000/('post-vaccine carriage (0.1)'!CW$47+'post-vaccine carriage (0.1)'!EU$47))</f>
        <v>0.80692326595022035</v>
      </c>
      <c r="DX46" s="31">
        <f>('post-vaccine carriage (0.1)'!EV44*(1-'invasiveness (0.1)'!$F$90)+'post-vaccine carriage (0.1)'!CX44)*MIN(1000, EXP('invasiveness (0.1)'!$E46+1.96*$M46))/1000*(100000/('post-vaccine carriage (0.1)'!CX$47+'post-vaccine carriage (0.1)'!EV$47))</f>
        <v>0.44782621792299304</v>
      </c>
      <c r="DY46" s="31">
        <f>('post-vaccine carriage (0.1)'!EW44*(1-'invasiveness (0.1)'!$F$90)+'post-vaccine carriage (0.1)'!CY44)*MIN(1000, EXP('invasiveness (0.1)'!$E46+1.96*$M46))/1000*(100000/('post-vaccine carriage (0.1)'!CY$47+'post-vaccine carriage (0.1)'!EW$47))</f>
        <v>0.98765120927996242</v>
      </c>
      <c r="DZ46" s="31">
        <f>('post-vaccine carriage (0.1)'!EX44*(1-'invasiveness (0.1)'!$F$90)+'post-vaccine carriage (0.1)'!CZ44)*MIN(1000, EXP('invasiveness (0.1)'!$E46+1.96*$M46))/1000*(100000/('post-vaccine carriage (0.1)'!CZ$47+'post-vaccine carriage (0.1)'!EX$47))</f>
        <v>1.3473261628072075</v>
      </c>
      <c r="EA46" s="31">
        <f>('post-vaccine carriage (0.1)'!EY44*(1-'invasiveness (0.1)'!$F$90)+'post-vaccine carriage (0.1)'!DA44)*MIN(1000, EXP('invasiveness (0.1)'!$E46+1.96*$M46))/1000*(100000/('post-vaccine carriage (0.1)'!DA$47+'post-vaccine carriage (0.1)'!EY$47))</f>
        <v>8.9879830372904229E-2</v>
      </c>
      <c r="EB46" s="31">
        <f>('post-vaccine carriage (0.1)'!EZ44*(1-'invasiveness (0.1)'!$F$90)+'post-vaccine carriage (0.1)'!DB44)*MIN(1000, EXP('invasiveness (0.1)'!$E46+1.96*$M46))/1000*(100000/('post-vaccine carriage (0.1)'!DB$47+'post-vaccine carriage (0.1)'!EZ$47))</f>
        <v>0.27010528436625031</v>
      </c>
      <c r="EC46" s="38">
        <f>('post-vaccine carriage (0.1)'!FA44*(1-'invasiveness (0.1)'!$F$90)+'post-vaccine carriage (0.1)'!DC44)*MIN(1000, EXP('invasiveness (0.1)'!$E46+1.96*$M46))/1000*(100000/('post-vaccine carriage (0.1)'!DC$47+'post-vaccine carriage (0.1)'!FA$47))</f>
        <v>0.75310737868648703</v>
      </c>
      <c r="GE46" s="41">
        <f t="shared" si="18"/>
        <v>0.39507387414645229</v>
      </c>
      <c r="GF46" s="41">
        <f t="shared" si="18"/>
        <v>0.19748399939747291</v>
      </c>
      <c r="GG46" s="41">
        <f t="shared" si="18"/>
        <v>0.21669523441203969</v>
      </c>
      <c r="GH46" s="41">
        <f t="shared" si="18"/>
        <v>1.9719334860895645E-2</v>
      </c>
      <c r="GI46" s="41">
        <f t="shared" si="18"/>
        <v>0</v>
      </c>
      <c r="GJ46" s="41">
        <f t="shared" si="18"/>
        <v>1.9535066439172119E-2</v>
      </c>
      <c r="GK46" s="41">
        <f t="shared" si="18"/>
        <v>1.9711422863492582E-2</v>
      </c>
      <c r="GL46" s="41">
        <f t="shared" si="18"/>
        <v>0</v>
      </c>
      <c r="GM46" s="41">
        <f t="shared" si="18"/>
        <v>2.0038383242737462E-2</v>
      </c>
      <c r="GN46" s="41">
        <f t="shared" si="18"/>
        <v>4.0035941256457465E-2</v>
      </c>
      <c r="GO46" s="41">
        <f t="shared" si="14"/>
        <v>8.3458353278176717E-2</v>
      </c>
      <c r="GP46" s="41">
        <f t="shared" si="14"/>
        <v>6.2826784109312958E-2</v>
      </c>
      <c r="GQ46" s="41">
        <f t="shared" si="14"/>
        <v>0</v>
      </c>
      <c r="GR46" s="41">
        <f t="shared" si="14"/>
        <v>2.3066097387862156E-2</v>
      </c>
      <c r="GS46" s="41">
        <f t="shared" si="14"/>
        <v>0</v>
      </c>
      <c r="GT46" s="41">
        <f t="shared" si="14"/>
        <v>8.5815535118134806E-2</v>
      </c>
      <c r="GU46" s="41">
        <f t="shared" si="14"/>
        <v>4.1918602904504965E-3</v>
      </c>
      <c r="GV46" s="41">
        <f t="shared" si="14"/>
        <v>0</v>
      </c>
      <c r="GW46" s="41">
        <f t="shared" si="14"/>
        <v>2.078660642223605E-3</v>
      </c>
      <c r="GX46" s="41">
        <f t="shared" si="14"/>
        <v>1.2483628318111154E-2</v>
      </c>
      <c r="GY46" s="41">
        <f t="shared" si="14"/>
        <v>0.12103880857384809</v>
      </c>
      <c r="GZ46" s="41">
        <f t="shared" si="20"/>
        <v>0.14799701538029172</v>
      </c>
      <c r="HA46" s="41">
        <f t="shared" si="20"/>
        <v>1.3440633526579092E-2</v>
      </c>
      <c r="HB46" s="41">
        <f t="shared" si="20"/>
        <v>5.393355599533909E-2</v>
      </c>
      <c r="HC46" s="41">
        <f t="shared" si="20"/>
        <v>2.7002422059594956E-2</v>
      </c>
      <c r="HD46" s="41">
        <f t="shared" si="20"/>
        <v>0.17560706667231057</v>
      </c>
      <c r="HE46" s="41">
        <f t="shared" si="20"/>
        <v>0.1217271859257268</v>
      </c>
      <c r="HF46" s="41">
        <f t="shared" si="20"/>
        <v>1.3556435512491921E-2</v>
      </c>
      <c r="HG46" s="41">
        <f t="shared" si="20"/>
        <v>2.708399682793913E-2</v>
      </c>
      <c r="HH46" s="41">
        <f t="shared" si="20"/>
        <v>8.1815672389174074E-3</v>
      </c>
      <c r="HI46" s="41">
        <f t="shared" si="20"/>
        <v>0.30955233124630543</v>
      </c>
      <c r="HJ46" s="41">
        <f t="shared" si="20"/>
        <v>0.34400783727492068</v>
      </c>
      <c r="HK46" s="41">
        <f t="shared" si="15"/>
        <v>8.6284143714488143E-2</v>
      </c>
      <c r="HL46" s="41">
        <f t="shared" si="15"/>
        <v>0.15506982510333175</v>
      </c>
      <c r="HM46" s="41">
        <f t="shared" si="15"/>
        <v>8.6060640732955565E-2</v>
      </c>
      <c r="HN46" s="41">
        <f t="shared" si="15"/>
        <v>0.18980107124038004</v>
      </c>
      <c r="HO46" s="41">
        <f t="shared" si="15"/>
        <v>0.25892131413217395</v>
      </c>
      <c r="HP46" s="41">
        <f t="shared" si="12"/>
        <v>1.7272583607848536E-2</v>
      </c>
      <c r="HQ46" s="41">
        <f t="shared" si="7"/>
        <v>5.1907264263643199E-2</v>
      </c>
      <c r="HR46" s="41">
        <f t="shared" si="7"/>
        <v>0.14472780055414425</v>
      </c>
      <c r="HS46" s="41">
        <f t="shared" si="19"/>
        <v>4.3078350735935675</v>
      </c>
      <c r="HT46" s="41">
        <f t="shared" si="19"/>
        <v>2.1533403111403997</v>
      </c>
      <c r="HU46" s="41">
        <f t="shared" si="19"/>
        <v>2.3628171645050973</v>
      </c>
      <c r="HV46" s="41">
        <f t="shared" si="19"/>
        <v>0.21501710920579073</v>
      </c>
      <c r="HW46" s="41">
        <f t="shared" si="19"/>
        <v>0</v>
      </c>
      <c r="HX46" s="41">
        <f t="shared" si="19"/>
        <v>0.21300786986600567</v>
      </c>
      <c r="HY46" s="41">
        <f t="shared" si="19"/>
        <v>0.21493083779645311</v>
      </c>
      <c r="HZ46" s="41">
        <f t="shared" si="19"/>
        <v>0</v>
      </c>
      <c r="IA46" s="41">
        <f t="shared" si="19"/>
        <v>0.21849597201958937</v>
      </c>
      <c r="IB46" s="41">
        <f t="shared" si="16"/>
        <v>0.43654679095526788</v>
      </c>
      <c r="IC46" s="41">
        <f t="shared" si="16"/>
        <v>16.96902065085705</v>
      </c>
      <c r="ID46" s="41">
        <f t="shared" si="16"/>
        <v>12.774143690858596</v>
      </c>
      <c r="IE46" s="41">
        <f t="shared" si="16"/>
        <v>0</v>
      </c>
      <c r="IF46" s="41">
        <f t="shared" si="16"/>
        <v>4.6898730628520697</v>
      </c>
      <c r="IG46" s="41">
        <f t="shared" si="16"/>
        <v>0</v>
      </c>
      <c r="IH46" s="41">
        <f t="shared" si="16"/>
        <v>17.44829043930773</v>
      </c>
      <c r="II46" s="41">
        <f t="shared" si="16"/>
        <v>0.85230250825907605</v>
      </c>
      <c r="IJ46" s="41">
        <f t="shared" si="16"/>
        <v>0</v>
      </c>
      <c r="IK46" s="41">
        <f t="shared" si="16"/>
        <v>0.42263996326943482</v>
      </c>
      <c r="IL46" s="41">
        <f t="shared" si="16"/>
        <v>2.5382114360869386</v>
      </c>
      <c r="IM46" s="41">
        <f t="shared" si="16"/>
        <v>1.3582928345746179</v>
      </c>
      <c r="IN46" s="41">
        <f t="shared" si="21"/>
        <v>1.6608167900697037</v>
      </c>
      <c r="IO46" s="41">
        <f t="shared" si="21"/>
        <v>0.15083027027779466</v>
      </c>
      <c r="IP46" s="41">
        <f t="shared" si="21"/>
        <v>0.60524028214390568</v>
      </c>
      <c r="IQ46" s="41">
        <f t="shared" si="21"/>
        <v>0.30302013735809341</v>
      </c>
      <c r="IR46" s="41">
        <f t="shared" si="21"/>
        <v>1.9706557192037912</v>
      </c>
      <c r="IS46" s="41">
        <f t="shared" si="21"/>
        <v>1.3660177786281593</v>
      </c>
      <c r="IT46" s="41">
        <f t="shared" si="21"/>
        <v>0.15212979569074464</v>
      </c>
      <c r="IU46" s="41">
        <f t="shared" si="21"/>
        <v>0.30393556625754736</v>
      </c>
      <c r="IV46" s="41">
        <f t="shared" si="21"/>
        <v>9.1813231534179585E-2</v>
      </c>
      <c r="IW46" s="41">
        <f t="shared" si="21"/>
        <v>1.19274189487463</v>
      </c>
      <c r="IX46" s="41">
        <f t="shared" si="21"/>
        <v>1.3255030515552266</v>
      </c>
      <c r="IY46" s="41">
        <f t="shared" si="17"/>
        <v>0.3324630528780157</v>
      </c>
      <c r="IZ46" s="41">
        <f t="shared" si="17"/>
        <v>0.59750245228958487</v>
      </c>
      <c r="JA46" s="41">
        <f t="shared" si="17"/>
        <v>0.33160186934684988</v>
      </c>
      <c r="JB46" s="41">
        <f t="shared" si="17"/>
        <v>0.73132606835500102</v>
      </c>
      <c r="JC46" s="41">
        <f t="shared" si="17"/>
        <v>0.99765457297012161</v>
      </c>
      <c r="JD46" s="41">
        <f t="shared" si="13"/>
        <v>6.6553315941314292E-2</v>
      </c>
      <c r="JE46" s="41">
        <f t="shared" si="9"/>
        <v>0.20000485373929766</v>
      </c>
      <c r="JF46" s="41">
        <f t="shared" si="9"/>
        <v>0.55765340347779335</v>
      </c>
    </row>
    <row r="47" spans="1:266" ht="15.75" thickBot="1" x14ac:dyDescent="0.3">
      <c r="A47" s="29" t="s">
        <v>30</v>
      </c>
      <c r="B47" s="112">
        <v>-6.4237123140000003</v>
      </c>
      <c r="C47" s="20">
        <v>1.4358116240000001</v>
      </c>
      <c r="D47" s="20">
        <v>0.73657792</v>
      </c>
      <c r="E47" s="27">
        <v>0.52169527400000004</v>
      </c>
      <c r="F47" s="20">
        <v>9.7996179999999995E-3</v>
      </c>
      <c r="G47" s="39">
        <v>1.0000000000000001E-5</v>
      </c>
      <c r="H47" s="39">
        <v>9.9599999999999995E-6</v>
      </c>
      <c r="I47" s="36">
        <v>9.9299999999999998E-6</v>
      </c>
      <c r="J47" s="20">
        <f t="shared" si="3"/>
        <v>10.101722327947321</v>
      </c>
      <c r="K47" s="20">
        <f t="shared" si="3"/>
        <v>316.2277660168379</v>
      </c>
      <c r="L47" s="20">
        <f t="shared" si="3"/>
        <v>316.86212526223898</v>
      </c>
      <c r="M47" s="27">
        <f t="shared" si="3"/>
        <v>317.34040798768842</v>
      </c>
      <c r="N47" s="37">
        <f>('post-vaccine carriage (0.1)'!DN45*(1-'invasiveness (0.1)'!$F$90)+'post-vaccine carriage (0.1)'!BP45)*EXP('invasiveness (0.1)'!$B47)/1000*(100000/('post-vaccine carriage (0.1)'!BP$47+'post-vaccine carriage (0.1)'!DN$47))</f>
        <v>3.2622061923047067E-5</v>
      </c>
      <c r="O47" s="37">
        <f>('post-vaccine carriage (0.1)'!DO45*(1-'invasiveness (0.1)'!$F$90)+'post-vaccine carriage (0.1)'!BQ45)*EXP('invasiveness (0.1)'!$B47)/1000*(100000/('post-vaccine carriage (0.1)'!BQ$47+'post-vaccine carriage (0.1)'!DO$47))</f>
        <v>0</v>
      </c>
      <c r="P47" s="37">
        <f>('post-vaccine carriage (0.1)'!DP45*(1-'invasiveness (0.1)'!$F$90)+'post-vaccine carriage (0.1)'!BR45)*EXP('invasiveness (0.1)'!$B47)/1000*(100000/('post-vaccine carriage (0.1)'!BR$47+'post-vaccine carriage (0.1)'!DP$47))</f>
        <v>1.0844224821575623E-6</v>
      </c>
      <c r="Q47" s="37">
        <f>('post-vaccine carriage (0.1)'!DQ45*(1-'invasiveness (0.1)'!$F$90)+'post-vaccine carriage (0.1)'!BS45)*EXP('invasiveness (0.1)'!$B47)/1000*(100000/('post-vaccine carriage (0.1)'!BS$47+'post-vaccine carriage (0.1)'!DQ$47))</f>
        <v>1.3026128124584114E-5</v>
      </c>
      <c r="R47" s="37">
        <f>('post-vaccine carriage (0.1)'!DR45*(1-'invasiveness (0.1)'!$F$90)+'post-vaccine carriage (0.1)'!BT45)*EXP('invasiveness (0.1)'!$B47)/1000*(100000/('post-vaccine carriage (0.1)'!BT$47+'post-vaccine carriage (0.1)'!DR$47))</f>
        <v>3.2357511833003736E-6</v>
      </c>
      <c r="S47" s="37">
        <f>('post-vaccine carriage (0.1)'!DS45*(1-'invasiveness (0.1)'!$F$90)+'post-vaccine carriage (0.1)'!BU45)*EXP('invasiveness (0.1)'!$B47)/1000*(100000/('post-vaccine carriage (0.1)'!BU$47+'post-vaccine carriage (0.1)'!DS$47))</f>
        <v>1.0753670621329184E-6</v>
      </c>
      <c r="T47" s="37">
        <f>('post-vaccine carriage (0.1)'!DT45*(1-'invasiveness (0.1)'!$F$90)+'post-vaccine carriage (0.1)'!BV45)*EXP('invasiveness (0.1)'!$B47)/1000*(100000/('post-vaccine carriage (0.1)'!BV$47+'post-vaccine carriage (0.1)'!DT$47))</f>
        <v>0</v>
      </c>
      <c r="U47" s="37">
        <f>('post-vaccine carriage (0.1)'!DU45*(1-'invasiveness (0.1)'!$F$90)+'post-vaccine carriage (0.1)'!BW45)*EXP('invasiveness (0.1)'!$B47)/1000*(100000/('post-vaccine carriage (0.1)'!BW$47+'post-vaccine carriage (0.1)'!DU$47))</f>
        <v>0</v>
      </c>
      <c r="V47" s="37">
        <f>('post-vaccine carriage (0.1)'!DV45*(1-'invasiveness (0.1)'!$F$90)+'post-vaccine carriage (0.1)'!BX45)*EXP('invasiveness (0.1)'!$B47)/1000*(100000/('post-vaccine carriage (0.1)'!BX$47+'post-vaccine carriage (0.1)'!DV$47))</f>
        <v>1.2133810306305895E-5</v>
      </c>
      <c r="W47" s="40">
        <f>('post-vaccine carriage (0.1)'!DW45*(1-'invasiveness (0.1)'!$F$90)+'post-vaccine carriage (0.1)'!BY45)*EXP('invasiveness (0.1)'!$B47)/1000*(100000/('post-vaccine carriage (0.1)'!BY$47+'post-vaccine carriage (0.1)'!DW$47))</f>
        <v>5.5097499492440088E-6</v>
      </c>
      <c r="X47" s="37">
        <f>('post-vaccine carriage (0.1)'!DX45*(1-'invasiveness (0.1)'!$F$90)+'post-vaccine carriage (0.1)'!BZ45)*EXP('invasiveness (0.1)'!$C47)/1000*(100000/('post-vaccine carriage (0.1)'!BZ$47+'post-vaccine carriage (0.1)'!DX$47))</f>
        <v>5.3754379397190119E-2</v>
      </c>
      <c r="Y47" s="37">
        <f>('post-vaccine carriage (0.1)'!DY45*(1-'invasiveness (0.1)'!$F$90)+'post-vaccine carriage (0.1)'!CA45)*EXP('invasiveness (0.1)'!$C47)/1000*(100000/('post-vaccine carriage (0.1)'!CA$47+'post-vaccine carriage (0.1)'!DY$47))</f>
        <v>3.5969661318496327E-2</v>
      </c>
      <c r="Z47" s="37">
        <f>('post-vaccine carriage (0.1)'!DZ45*(1-'invasiveness (0.1)'!$F$90)+'post-vaccine carriage (0.1)'!CB45)*EXP('invasiveness (0.1)'!$C47)/1000*(100000/('post-vaccine carriage (0.1)'!CB$47+'post-vaccine carriage (0.1)'!DZ$47))</f>
        <v>7.1985526440869987E-2</v>
      </c>
      <c r="AA47" s="37">
        <f>('post-vaccine carriage (0.1)'!EA45*(1-'invasiveness (0.1)'!$F$90)+'post-vaccine carriage (0.1)'!CC45)*EXP('invasiveness (0.1)'!$C47)/1000*(100000/('post-vaccine carriage (0.1)'!CC$47+'post-vaccine carriage (0.1)'!EA$47))</f>
        <v>7.2031789632670012E-2</v>
      </c>
      <c r="AB47" s="37">
        <f>('post-vaccine carriage (0.1)'!EB45*(1-'invasiveness (0.1)'!$F$90)+'post-vaccine carriage (0.1)'!CD45)*EXP('invasiveness (0.1)'!$C47)/1000*(100000/('post-vaccine carriage (0.1)'!CD$47+'post-vaccine carriage (0.1)'!EB$47))</f>
        <v>3.771327697248001E-2</v>
      </c>
      <c r="AC47" s="37">
        <f>('post-vaccine carriage (0.1)'!EC45*(1-'invasiveness (0.1)'!$F$90)+'post-vaccine carriage (0.1)'!CE45)*EXP('invasiveness (0.1)'!$C47)/1000*(100000/('post-vaccine carriage (0.1)'!CE$47+'post-vaccine carriage (0.1)'!EC$47))</f>
        <v>0</v>
      </c>
      <c r="AD47" s="37">
        <f>('post-vaccine carriage (0.1)'!ED45*(1-'invasiveness (0.1)'!$F$90)+'post-vaccine carriage (0.1)'!CF45)*EXP('invasiveness (0.1)'!$C47)/1000*(100000/('post-vaccine carriage (0.1)'!CF$47+'post-vaccine carriage (0.1)'!ED$47))</f>
        <v>3.5998928740236351E-2</v>
      </c>
      <c r="AE47" s="37">
        <f>('post-vaccine carriage (0.1)'!EE45*(1-'invasiveness (0.1)'!$F$90)+'post-vaccine carriage (0.1)'!CG45)*EXP('invasiveness (0.1)'!$C47)/1000*(100000/('post-vaccine carriage (0.1)'!CG$47+'post-vaccine carriage (0.1)'!EE$47))</f>
        <v>0</v>
      </c>
      <c r="AF47" s="37">
        <f>('post-vaccine carriage (0.1)'!EF45*(1-'invasiveness (0.1)'!$F$90)+'post-vaccine carriage (0.1)'!CH45)*EXP('invasiveness (0.1)'!$C47)/1000*(100000/('post-vaccine carriage (0.1)'!CH$47+'post-vaccine carriage (0.1)'!EF$47))</f>
        <v>1.7851157039992756E-3</v>
      </c>
      <c r="AG47" s="40">
        <f>('post-vaccine carriage (0.1)'!EG45*(1-'invasiveness (0.1)'!$F$90)+'post-vaccine carriage (0.1)'!CI45)*EXP('invasiveness (0.1)'!$C47)/1000*(100000/('post-vaccine carriage (0.1)'!CI$47+'post-vaccine carriage (0.1)'!EG$47))</f>
        <v>3.573570484263312E-3</v>
      </c>
      <c r="AH47" s="37">
        <f>('post-vaccine carriage (0.1)'!EH45*(1-'invasiveness (0.1)'!$F$90)+'post-vaccine carriage (0.1)'!CJ45)*EXP('invasiveness (0.1)'!$D47)/1000*(100000/('post-vaccine carriage (0.1)'!CJ$47+'post-vaccine carriage (0.1)'!EH$47))</f>
        <v>2.7050835059781717E-2</v>
      </c>
      <c r="AI47" s="37">
        <f>('post-vaccine carriage (0.1)'!EI45*(1-'invasiveness (0.1)'!$F$90)+'post-vaccine carriage (0.1)'!CK45)*EXP('invasiveness (0.1)'!$D47)/1000*(100000/('post-vaccine carriage (0.1)'!CK$47+'post-vaccine carriage (0.1)'!EI$47))</f>
        <v>1.353096659886082E-2</v>
      </c>
      <c r="AJ47" s="37">
        <f>('post-vaccine carriage (0.1)'!EJ45*(1-'invasiveness (0.1)'!$F$90)+'post-vaccine carriage (0.1)'!CL45)*EXP('invasiveness (0.1)'!$D47)/1000*(100000/('post-vaccine carriage (0.1)'!CL$47+'post-vaccine carriage (0.1)'!EJ$47))</f>
        <v>3.1540245905912707E-2</v>
      </c>
      <c r="AK47" s="37">
        <f>('post-vaccine carriage (0.1)'!EK45*(1-'invasiveness (0.1)'!$F$90)+'post-vaccine carriage (0.1)'!CM45)*EXP('invasiveness (0.1)'!$D47)/1000*(100000/('post-vaccine carriage (0.1)'!CM$47+'post-vaccine carriage (0.1)'!EK$47))</f>
        <v>4.0680742301173536E-2</v>
      </c>
      <c r="AL47" s="37">
        <f>('post-vaccine carriage (0.1)'!EL45*(1-'invasiveness (0.1)'!$F$90)+'post-vaccine carriage (0.1)'!CN45)*EXP('invasiveness (0.1)'!$D47)/1000*(100000/('post-vaccine carriage (0.1)'!CN$47+'post-vaccine carriage (0.1)'!EL$47))</f>
        <v>2.2630285090640787E-2</v>
      </c>
      <c r="AM47" s="37">
        <f>('post-vaccine carriage (0.1)'!EM45*(1-'invasiveness (0.1)'!$F$90)+'post-vaccine carriage (0.1)'!CO45)*EXP('invasiveness (0.1)'!$D47)/1000*(100000/('post-vaccine carriage (0.1)'!CO$47+'post-vaccine carriage (0.1)'!EM$47))</f>
        <v>9.0568239772195504E-3</v>
      </c>
      <c r="AN47" s="37">
        <f>('post-vaccine carriage (0.1)'!EN45*(1-'invasiveness (0.1)'!$F$90)+'post-vaccine carriage (0.1)'!CP45)*EXP('invasiveness (0.1)'!$D47)/1000*(100000/('post-vaccine carriage (0.1)'!CP$47+'post-vaccine carriage (0.1)'!EN$47))</f>
        <v>1.8136453189772896E-2</v>
      </c>
      <c r="AO47" s="37">
        <f>('post-vaccine carriage (0.1)'!EO45*(1-'invasiveness (0.1)'!$F$90)+'post-vaccine carriage (0.1)'!CQ45)*EXP('invasiveness (0.1)'!$D47)/1000*(100000/('post-vaccine carriage (0.1)'!CQ$47+'post-vaccine carriage (0.1)'!EO$47))</f>
        <v>4.544570109799714E-3</v>
      </c>
      <c r="AP47" s="37">
        <f>('post-vaccine carriage (0.1)'!EP45*(1-'invasiveness (0.1)'!$F$90)+'post-vaccine carriage (0.1)'!CR45)*EXP('invasiveness (0.1)'!$D47)/1000*(100000/('post-vaccine carriage (0.1)'!CR$47+'post-vaccine carriage (0.1)'!EP$47))</f>
        <v>4.5851276151459563E-2</v>
      </c>
      <c r="AQ47" s="40">
        <f>('post-vaccine carriage (0.1)'!EQ45*(1-'invasiveness (0.1)'!$F$90)+'post-vaccine carriage (0.1)'!CS45)*EXP('invasiveness (0.1)'!$D47)/1000*(100000/('post-vaccine carriage (0.1)'!CS$47+'post-vaccine carriage (0.1)'!EQ$47))</f>
        <v>4.5712244799451657E-3</v>
      </c>
      <c r="AR47" s="37">
        <f>('post-vaccine carriage (0.1)'!ER45*(1-'invasiveness (0.1)'!$F$90)+'post-vaccine carriage (0.1)'!CT45)*EXP('invasiveness (0.1)'!$E47)/1000*(100000/('post-vaccine carriage (0.1)'!CT$47+'post-vaccine carriage (0.1)'!ER$47))</f>
        <v>1.7017071957399973E-2</v>
      </c>
      <c r="AS47" s="37">
        <f>('post-vaccine carriage (0.1)'!ES45*(1-'invasiveness (0.1)'!$F$90)+'post-vaccine carriage (0.1)'!CU45)*EXP('invasiveness (0.1)'!$E47)/1000*(100000/('post-vaccine carriage (0.1)'!CU$47+'post-vaccine carriage (0.1)'!ES$47))</f>
        <v>2.1275100269488201E-2</v>
      </c>
      <c r="AT47" s="37">
        <f>('post-vaccine carriage (0.1)'!ET45*(1-'invasiveness (0.1)'!$F$90)+'post-vaccine carriage (0.1)'!CV45)*EXP('invasiveness (0.1)'!$E47)/1000*(100000/('post-vaccine carriage (0.1)'!CV$47+'post-vaccine carriage (0.1)'!ET$47))</f>
        <v>2.1344906833917581E-2</v>
      </c>
      <c r="AU47" s="37">
        <f>('post-vaccine carriage (0.1)'!EU45*(1-'invasiveness (0.1)'!$F$90)+'post-vaccine carriage (0.1)'!CW45)*EXP('invasiveness (0.1)'!$E47)/1000*(100000/('post-vaccine carriage (0.1)'!CW$47+'post-vaccine carriage (0.1)'!EU$47))</f>
        <v>5.327924606439869E-2</v>
      </c>
      <c r="AV47" s="37">
        <f>('post-vaccine carriage (0.1)'!EV45*(1-'invasiveness (0.1)'!$F$90)+'post-vaccine carriage (0.1)'!CX45)*EXP('invasiveness (0.1)'!$E47)/1000*(100000/('post-vaccine carriage (0.1)'!CX$47+'post-vaccine carriage (0.1)'!EV$47))</f>
        <v>1.7031693467023348E-2</v>
      </c>
      <c r="AW47" s="37">
        <f>('post-vaccine carriage (0.1)'!EW45*(1-'invasiveness (0.1)'!$F$90)+'post-vaccine carriage (0.1)'!CY45)*EXP('invasiveness (0.1)'!$E47)/1000*(100000/('post-vaccine carriage (0.1)'!CY$47+'post-vaccine carriage (0.1)'!EW$47))</f>
        <v>6.4026609296561638E-3</v>
      </c>
      <c r="AX47" s="37">
        <f>('post-vaccine carriage (0.1)'!EX45*(1-'invasiveness (0.1)'!$F$90)+'post-vaccine carriage (0.1)'!CZ45)*EXP('invasiveness (0.1)'!$E47)/1000*(100000/('post-vaccine carriage (0.1)'!CZ$47+'post-vaccine carriage (0.1)'!EX$47))</f>
        <v>8.5402347631863048E-3</v>
      </c>
      <c r="AY47" s="37">
        <f>('post-vaccine carriage (0.1)'!EY45*(1-'invasiveness (0.1)'!$F$90)+'post-vaccine carriage (0.1)'!DA45)*EXP('invasiveness (0.1)'!$E47)/1000*(100000/('post-vaccine carriage (0.1)'!DA$47+'post-vaccine carriage (0.1)'!EY$47))</f>
        <v>0</v>
      </c>
      <c r="AZ47" s="37">
        <f>('post-vaccine carriage (0.1)'!EZ45*(1-'invasiveness (0.1)'!$F$90)+'post-vaccine carriage (0.1)'!DB45)*EXP('invasiveness (0.1)'!$E47)/1000*(100000/('post-vaccine carriage (0.1)'!DB$47+'post-vaccine carriage (0.1)'!EZ$47))</f>
        <v>8.5605200987812127E-3</v>
      </c>
      <c r="BA47" s="40">
        <f>('post-vaccine carriage (0.1)'!FA45*(1-'invasiveness (0.1)'!$F$90)+'post-vaccine carriage (0.1)'!DC45)*EXP('invasiveness (0.1)'!$E47)/1000*(100000/('post-vaccine carriage (0.1)'!DC$47+'post-vaccine carriage (0.1)'!FA$47))</f>
        <v>2.8685259633512764E-2</v>
      </c>
      <c r="BB47" s="37">
        <f>('post-vaccine carriage (0.1)'!DN45*(1-'invasiveness (0.1)'!$F$90)+'post-vaccine carriage (0.1)'!BP45)*EXP('invasiveness (0.1)'!$B47-1.96*$J47)/1000*(100000/('post-vaccine carriage (0.1)'!BP$47+'post-vaccine carriage (0.1)'!DN$47))</f>
        <v>8.2177281226788473E-14</v>
      </c>
      <c r="BC47" s="37">
        <f>('post-vaccine carriage (0.1)'!DO45*(1-'invasiveness (0.1)'!$F$90)+'post-vaccine carriage (0.1)'!BQ45)*EXP('invasiveness (0.1)'!$B47-1.96*$J47)/1000*(100000/('post-vaccine carriage (0.1)'!BQ$47+'post-vaccine carriage (0.1)'!DO$47))</f>
        <v>0</v>
      </c>
      <c r="BD47" s="37">
        <f>('post-vaccine carriage (0.1)'!DP45*(1-'invasiveness (0.1)'!$F$90)+'post-vaccine carriage (0.1)'!BR45)*EXP('invasiveness (0.1)'!$B47-1.96*$J47)/1000*(100000/('post-vaccine carriage (0.1)'!BR$47+'post-vaccine carriage (0.1)'!DP$47))</f>
        <v>2.7317369299074101E-15</v>
      </c>
      <c r="BE47" s="37">
        <f>('post-vaccine carriage (0.1)'!DQ45*(1-'invasiveness (0.1)'!$F$90)+'post-vaccine carriage (0.1)'!BS45)*EXP('invasiveness (0.1)'!$B47-1.96*$J47)/1000*(100000/('post-vaccine carriage (0.1)'!BS$47+'post-vaccine carriage (0.1)'!DQ$47))</f>
        <v>3.2813738037627444E-14</v>
      </c>
      <c r="BF47" s="37">
        <f>('post-vaccine carriage (0.1)'!DR45*(1-'invasiveness (0.1)'!$F$90)+'post-vaccine carriage (0.1)'!BT45)*EXP('invasiveness (0.1)'!$B47-1.96*$J47)/1000*(100000/('post-vaccine carriage (0.1)'!BT$47+'post-vaccine carriage (0.1)'!DR$47))</f>
        <v>8.1510860839280607E-15</v>
      </c>
      <c r="BG47" s="37">
        <f>('post-vaccine carriage (0.1)'!DS45*(1-'invasiveness (0.1)'!$F$90)+'post-vaccine carriage (0.1)'!BU45)*EXP('invasiveness (0.1)'!$B47-1.96*$J47)/1000*(100000/('post-vaccine carriage (0.1)'!BU$47+'post-vaccine carriage (0.1)'!DS$47))</f>
        <v>2.7089256864076197E-15</v>
      </c>
      <c r="BH47" s="37">
        <f>('post-vaccine carriage (0.1)'!DT45*(1-'invasiveness (0.1)'!$F$90)+'post-vaccine carriage (0.1)'!BV45)*EXP('invasiveness (0.1)'!$B47-1.96*$J47)/1000*(100000/('post-vaccine carriage (0.1)'!BV$47+'post-vaccine carriage (0.1)'!DT$47))</f>
        <v>0</v>
      </c>
      <c r="BI47" s="37">
        <f>('post-vaccine carriage (0.1)'!DU45*(1-'invasiveness (0.1)'!$F$90)+'post-vaccine carriage (0.1)'!BW45)*EXP('invasiveness (0.1)'!$B47-1.96*$J47)/1000*(100000/('post-vaccine carriage (0.1)'!BW$47+'post-vaccine carriage (0.1)'!DU$47))</f>
        <v>0</v>
      </c>
      <c r="BJ47" s="37">
        <f>('post-vaccine carriage (0.1)'!DV45*(1-'invasiveness (0.1)'!$F$90)+'post-vaccine carriage (0.1)'!BX45)*EXP('invasiveness (0.1)'!$B47-1.96*$J47)/1000*(100000/('post-vaccine carriage (0.1)'!BX$47+'post-vaccine carriage (0.1)'!DV$47))</f>
        <v>3.0565926342913018E-14</v>
      </c>
      <c r="BK47" s="40">
        <f>('post-vaccine carriage (0.1)'!DW45*(1-'invasiveness (0.1)'!$F$90)+'post-vaccine carriage (0.1)'!BY45)*EXP('invasiveness (0.1)'!$B47-1.96*$J47)/1000*(100000/('post-vaccine carriage (0.1)'!BY$47+'post-vaccine carriage (0.1)'!DW$47))</f>
        <v>1.3879449807200198E-14</v>
      </c>
      <c r="BL47" s="37">
        <f>('post-vaccine carriage (0.1)'!DX45*(1-'invasiveness (0.1)'!$F$90)+'post-vaccine carriage (0.1)'!BZ45)*EXP('invasiveness (0.1)'!$C47-1.96*$K47)/1000*(100000/('post-vaccine carriage (0.1)'!BZ$47+'post-vaccine carriage (0.1)'!DX$47))</f>
        <v>3.5637332824984434E-271</v>
      </c>
      <c r="BM47" s="37">
        <f>('post-vaccine carriage (0.1)'!DY45*(1-'invasiveness (0.1)'!$F$90)+'post-vaccine carriage (0.1)'!CA45)*EXP('invasiveness (0.1)'!$C47-1.96*$K47)/1000*(100000/('post-vaccine carriage (0.1)'!CA$47+'post-vaccine carriage (0.1)'!DY$47))</f>
        <v>2.3846667125250605E-271</v>
      </c>
      <c r="BN47" s="37">
        <f>('post-vaccine carriage (0.1)'!DZ45*(1-'invasiveness (0.1)'!$F$90)+'post-vaccine carriage (0.1)'!CB45)*EXP('invasiveness (0.1)'!$C47-1.96*$K47)/1000*(100000/('post-vaccine carriage (0.1)'!CB$47+'post-vaccine carriage (0.1)'!DZ$47))</f>
        <v>4.7723965807502177E-271</v>
      </c>
      <c r="BO47" s="37">
        <f>('post-vaccine carriage (0.1)'!EA45*(1-'invasiveness (0.1)'!$F$90)+'post-vaccine carriage (0.1)'!CC45)*EXP('invasiveness (0.1)'!$C47-1.96*$K47)/1000*(100000/('post-vaccine carriage (0.1)'!CC$47+'post-vaccine carriage (0.1)'!EA$47))</f>
        <v>4.7754636736684377E-271</v>
      </c>
      <c r="BP47" s="37">
        <f>('post-vaccine carriage (0.1)'!EB45*(1-'invasiveness (0.1)'!$F$90)+'post-vaccine carriage (0.1)'!CD45)*EXP('invasiveness (0.1)'!$C47-1.96*$K47)/1000*(100000/('post-vaccine carriage (0.1)'!CD$47+'post-vaccine carriage (0.1)'!EB$47))</f>
        <v>2.5002625245811059E-271</v>
      </c>
      <c r="BQ47" s="37">
        <f>('post-vaccine carriage (0.1)'!EC45*(1-'invasiveness (0.1)'!$F$90)+'post-vaccine carriage (0.1)'!CE45)*EXP('invasiveness (0.1)'!$C47-1.96*$K47)/1000*(100000/('post-vaccine carriage (0.1)'!CE$47+'post-vaccine carriage (0.1)'!EC$47))</f>
        <v>0</v>
      </c>
      <c r="BR47" s="37">
        <f>('post-vaccine carriage (0.1)'!ED45*(1-'invasiveness (0.1)'!$F$90)+'post-vaccine carriage (0.1)'!CF45)*EXP('invasiveness (0.1)'!$C47-1.96*$K47)/1000*(100000/('post-vaccine carriage (0.1)'!CF$47+'post-vaccine carriage (0.1)'!ED$47))</f>
        <v>2.386607043454698E-271</v>
      </c>
      <c r="BS47" s="37">
        <f>('post-vaccine carriage (0.1)'!EE45*(1-'invasiveness (0.1)'!$F$90)+'post-vaccine carriage (0.1)'!CG45)*EXP('invasiveness (0.1)'!$C47-1.96*$K47)/1000*(100000/('post-vaccine carriage (0.1)'!CG$47+'post-vaccine carriage (0.1)'!EE$47))</f>
        <v>0</v>
      </c>
      <c r="BT47" s="37">
        <f>('post-vaccine carriage (0.1)'!EF45*(1-'invasiveness (0.1)'!$F$90)+'post-vaccine carriage (0.1)'!CH45)*EXP('invasiveness (0.1)'!$C47-1.96*$K47)/1000*(100000/('post-vaccine carriage (0.1)'!CH$47+'post-vaccine carriage (0.1)'!EF$47))</f>
        <v>1.1834712480720036E-272</v>
      </c>
      <c r="BU47" s="40">
        <f>('post-vaccine carriage (0.1)'!EG45*(1-'invasiveness (0.1)'!$F$90)+'post-vaccine carriage (0.1)'!CI45)*EXP('invasiveness (0.1)'!$C47-1.96*$K47)/1000*(100000/('post-vaccine carriage (0.1)'!CI$47+'post-vaccine carriage (0.1)'!EG$47))</f>
        <v>2.3691561906096439E-272</v>
      </c>
      <c r="BV47" s="37">
        <f>('post-vaccine carriage (0.1)'!EH45*(1-'invasiveness (0.1)'!$F$90)+'post-vaccine carriage (0.1)'!CJ45)*EXP('invasiveness (0.1)'!$D47-1.96*$L47)/1000*(100000/('post-vaccine carriage (0.1)'!CJ$47+'post-vaccine carriage (0.1)'!EH$47))</f>
        <v>5.1724288608200701E-272</v>
      </c>
      <c r="BW47" s="37">
        <f>('post-vaccine carriage (0.1)'!EI45*(1-'invasiveness (0.1)'!$F$90)+'post-vaccine carriage (0.1)'!CK45)*EXP('invasiveness (0.1)'!$D47-1.96*$L47)/1000*(100000/('post-vaccine carriage (0.1)'!CK$47+'post-vaccine carriage (0.1)'!EI$47))</f>
        <v>2.5872754758242517E-272</v>
      </c>
      <c r="BX47" s="37">
        <f>('post-vaccine carriage (0.1)'!EJ45*(1-'invasiveness (0.1)'!$F$90)+'post-vaccine carriage (0.1)'!CL45)*EXP('invasiveness (0.1)'!$D47-1.96*$L47)/1000*(100000/('post-vaccine carriage (0.1)'!CL$47+'post-vaccine carriage (0.1)'!EJ$47))</f>
        <v>6.0308555296193277E-272</v>
      </c>
      <c r="BY47" s="37">
        <f>('post-vaccine carriage (0.1)'!EK45*(1-'invasiveness (0.1)'!$F$90)+'post-vaccine carriage (0.1)'!CM45)*EXP('invasiveness (0.1)'!$D47-1.96*$L47)/1000*(100000/('post-vaccine carriage (0.1)'!CM$47+'post-vaccine carriage (0.1)'!EK$47))</f>
        <v>7.7786229184110022E-272</v>
      </c>
      <c r="BZ47" s="37">
        <f>('post-vaccine carriage (0.1)'!EL45*(1-'invasiveness (0.1)'!$F$90)+'post-vaccine carriage (0.1)'!CN45)*EXP('invasiveness (0.1)'!$D47-1.96*$L47)/1000*(100000/('post-vaccine carriage (0.1)'!CN$47+'post-vaccine carriage (0.1)'!EL$47))</f>
        <v>4.3271691787972891E-272</v>
      </c>
      <c r="CA47" s="37">
        <f>('post-vaccine carriage (0.1)'!EM45*(1-'invasiveness (0.1)'!$F$90)+'post-vaccine carriage (0.1)'!CO45)*EXP('invasiveness (0.1)'!$D47-1.96*$L47)/1000*(100000/('post-vaccine carriage (0.1)'!CO$47+'post-vaccine carriage (0.1)'!EM$47))</f>
        <v>1.7317682660668159E-272</v>
      </c>
      <c r="CB47" s="37">
        <f>('post-vaccine carriage (0.1)'!EN45*(1-'invasiveness (0.1)'!$F$90)+'post-vaccine carriage (0.1)'!CP45)*EXP('invasiveness (0.1)'!$D47-1.96*$L47)/1000*(100000/('post-vaccine carriage (0.1)'!CP$47+'post-vaccine carriage (0.1)'!EN$47))</f>
        <v>3.4678971537986433E-272</v>
      </c>
      <c r="CC47" s="37">
        <f>('post-vaccine carriage (0.1)'!EO45*(1-'invasiveness (0.1)'!$F$90)+'post-vaccine carriage (0.1)'!CQ45)*EXP('invasiveness (0.1)'!$D47-1.96*$L47)/1000*(100000/('post-vaccine carriage (0.1)'!CQ$47+'post-vaccine carriage (0.1)'!EO$47))</f>
        <v>8.6897375049603968E-273</v>
      </c>
      <c r="CD47" s="37">
        <f>('post-vaccine carriage (0.1)'!EP45*(1-'invasiveness (0.1)'!$F$90)+'post-vaccine carriage (0.1)'!CR45)*EXP('invasiveness (0.1)'!$D47-1.96*$L47)/1000*(100000/('post-vaccine carriage (0.1)'!CR$47+'post-vaccine carriage (0.1)'!EP$47))</f>
        <v>8.7672880910004058E-272</v>
      </c>
      <c r="CE47" s="40">
        <f>('post-vaccine carriage (0.1)'!EQ45*(1-'invasiveness (0.1)'!$F$90)+'post-vaccine carriage (0.1)'!CS45)*EXP('invasiveness (0.1)'!$D47-1.96*$L47)/1000*(100000/('post-vaccine carriage (0.1)'!CS$47+'post-vaccine carriage (0.1)'!EQ$47))</f>
        <v>8.7407037073355274E-273</v>
      </c>
      <c r="CF47" s="37">
        <f>('post-vaccine carriage (0.1)'!ER45*(1-'invasiveness (0.1)'!$F$90)+'post-vaccine carriage (0.1)'!CT45)*EXP('invasiveness (0.1)'!$E47-1.96*$M47)/1000*(100000/('post-vaccine carriage (0.1)'!CT$47+'post-vaccine carriage (0.1)'!ER$47))</f>
        <v>1.274313283669224E-272</v>
      </c>
      <c r="CG47" s="37">
        <f>('post-vaccine carriage (0.1)'!ES45*(1-'invasiveness (0.1)'!$F$90)+'post-vaccine carriage (0.1)'!CU45)*EXP('invasiveness (0.1)'!$E47-1.96*$M47)/1000*(100000/('post-vaccine carriage (0.1)'!CU$47+'post-vaccine carriage (0.1)'!ES$47))</f>
        <v>1.5931731941119323E-272</v>
      </c>
      <c r="CH47" s="37">
        <f>('post-vaccine carriage (0.1)'!ET45*(1-'invasiveness (0.1)'!$F$90)+'post-vaccine carriage (0.1)'!CV45)*EXP('invasiveness (0.1)'!$E47-1.96*$M47)/1000*(100000/('post-vaccine carriage (0.1)'!CV$47+'post-vaccine carriage (0.1)'!ET$47))</f>
        <v>1.5984006170529855E-272</v>
      </c>
      <c r="CI47" s="37">
        <f>('post-vaccine carriage (0.1)'!EU45*(1-'invasiveness (0.1)'!$F$90)+'post-vaccine carriage (0.1)'!CW45)*EXP('invasiveness (0.1)'!$E47-1.96*$M47)/1000*(100000/('post-vaccine carriage (0.1)'!CW$47+'post-vaccine carriage (0.1)'!EU$47))</f>
        <v>3.9897845630381885E-272</v>
      </c>
      <c r="CJ47" s="37">
        <f>('post-vaccine carriage (0.1)'!EV45*(1-'invasiveness (0.1)'!$F$90)+'post-vaccine carriage (0.1)'!CX45)*EXP('invasiveness (0.1)'!$E47-1.96*$M47)/1000*(100000/('post-vaccine carriage (0.1)'!CX$47+'post-vaccine carriage (0.1)'!EV$47))</f>
        <v>1.2754082066963466E-272</v>
      </c>
      <c r="CK47" s="37">
        <f>('post-vaccine carriage (0.1)'!EW45*(1-'invasiveness (0.1)'!$F$90)+'post-vaccine carriage (0.1)'!CY45)*EXP('invasiveness (0.1)'!$E47-1.96*$M47)/1000*(100000/('post-vaccine carriage (0.1)'!CY$47+'post-vaccine carriage (0.1)'!EW$47))</f>
        <v>4.7945944483961612E-273</v>
      </c>
      <c r="CL47" s="37">
        <f>('post-vaccine carriage (0.1)'!EX45*(1-'invasiveness (0.1)'!$F$90)+'post-vaccine carriage (0.1)'!CZ45)*EXP('invasiveness (0.1)'!$E47-1.96*$M47)/1000*(100000/('post-vaccine carriage (0.1)'!CZ$47+'post-vaccine carriage (0.1)'!EX$47))</f>
        <v>6.3953038640407759E-273</v>
      </c>
      <c r="CM47" s="37">
        <f>('post-vaccine carriage (0.1)'!EY45*(1-'invasiveness (0.1)'!$F$90)+'post-vaccine carriage (0.1)'!DA45)*EXP('invasiveness (0.1)'!$E47-1.96*$M47)/1000*(100000/('post-vaccine carriage (0.1)'!DA$47+'post-vaccine carriage (0.1)'!EY$47))</f>
        <v>0</v>
      </c>
      <c r="CN47" s="37">
        <f>('post-vaccine carriage (0.1)'!EZ45*(1-'invasiveness (0.1)'!$F$90)+'post-vaccine carriage (0.1)'!DB45)*EXP('invasiveness (0.1)'!$E47-1.96*$M47)/1000*(100000/('post-vaccine carriage (0.1)'!DB$47+'post-vaccine carriage (0.1)'!EZ$47))</f>
        <v>6.4104944166088023E-273</v>
      </c>
      <c r="CO47" s="40">
        <f>('post-vaccine carriage (0.1)'!FA45*(1-'invasiveness (0.1)'!$F$90)+'post-vaccine carriage (0.1)'!DC45)*EXP('invasiveness (0.1)'!$E47-1.96*$M47)/1000*(100000/('post-vaccine carriage (0.1)'!DC$47+'post-vaccine carriage (0.1)'!FA$47))</f>
        <v>2.1480785582851208E-272</v>
      </c>
      <c r="CP47" s="37">
        <f>('post-vaccine carriage (0.1)'!DN45*(1-'invasiveness (0.1)'!$F$90)+'post-vaccine carriage (0.1)'!BP45)*MIN(1000, EXP('invasiveness (0.1)'!$B47+1.96*$J47))/1000*(100000/('post-vaccine carriage (0.1)'!BP$47+'post-vaccine carriage (0.1)'!DN$47))</f>
        <v>20.10454362685967</v>
      </c>
      <c r="CQ47" s="37">
        <f>('post-vaccine carriage (0.1)'!DO45*(1-'invasiveness (0.1)'!$F$90)+'post-vaccine carriage (0.1)'!BQ45)*MIN(1000, EXP('invasiveness (0.1)'!$B47+1.96*$J47))/1000*(100000/('post-vaccine carriage (0.1)'!BQ$47+'post-vaccine carriage (0.1)'!DO$47))</f>
        <v>0</v>
      </c>
      <c r="CR47" s="37">
        <f>('post-vaccine carriage (0.1)'!DP45*(1-'invasiveness (0.1)'!$F$90)+'post-vaccine carriage (0.1)'!BR45)*MIN(1000, EXP('invasiveness (0.1)'!$B47+1.96*$J47))/1000*(100000/('post-vaccine carriage (0.1)'!BR$47+'post-vaccine carriage (0.1)'!DP$47))</f>
        <v>0.66831517743767943</v>
      </c>
      <c r="CS47" s="37">
        <f>('post-vaccine carriage (0.1)'!DQ45*(1-'invasiveness (0.1)'!$F$90)+'post-vaccine carriage (0.1)'!BS45)*MIN(1000, EXP('invasiveness (0.1)'!$B47+1.96*$J47))/1000*(100000/('post-vaccine carriage (0.1)'!BS$47+'post-vaccine carriage (0.1)'!DQ$47))</f>
        <v>8.0278298100080274</v>
      </c>
      <c r="CT47" s="37">
        <f>('post-vaccine carriage (0.1)'!DR45*(1-'invasiveness (0.1)'!$F$90)+'post-vaccine carriage (0.1)'!BT45)*MIN(1000, EXP('invasiveness (0.1)'!$B47+1.96*$J47))/1000*(100000/('post-vaccine carriage (0.1)'!BT$47+'post-vaccine carriage (0.1)'!DR$47))</f>
        <v>1.9941504918904542</v>
      </c>
      <c r="CU47" s="37">
        <f>('post-vaccine carriage (0.1)'!DS45*(1-'invasiveness (0.1)'!$F$90)+'post-vaccine carriage (0.1)'!BU45)*MIN(1000, EXP('invasiveness (0.1)'!$B47+1.96*$J47))/1000*(100000/('post-vaccine carriage (0.1)'!BU$47+'post-vaccine carriage (0.1)'!DS$47))</f>
        <v>0.66273444230896661</v>
      </c>
      <c r="CV47" s="37">
        <f>('post-vaccine carriage (0.1)'!DT45*(1-'invasiveness (0.1)'!$F$90)+'post-vaccine carriage (0.1)'!BV45)*MIN(1000, EXP('invasiveness (0.1)'!$B47+1.96*$J47))/1000*(100000/('post-vaccine carriage (0.1)'!BV$47+'post-vaccine carriage (0.1)'!DT$47))</f>
        <v>0</v>
      </c>
      <c r="CW47" s="37">
        <f>('post-vaccine carriage (0.1)'!DU45*(1-'invasiveness (0.1)'!$F$90)+'post-vaccine carriage (0.1)'!BW45)*MIN(1000, EXP('invasiveness (0.1)'!$B47+1.96*$J47))/1000*(100000/('post-vaccine carriage (0.1)'!BW$47+'post-vaccine carriage (0.1)'!DU$47))</f>
        <v>0</v>
      </c>
      <c r="CX47" s="37">
        <f>('post-vaccine carriage (0.1)'!DV45*(1-'invasiveness (0.1)'!$F$90)+'post-vaccine carriage (0.1)'!BX45)*MIN(1000, EXP('invasiveness (0.1)'!$B47+1.96*$J47))/1000*(100000/('post-vaccine carriage (0.1)'!BX$47+'post-vaccine carriage (0.1)'!DV$47))</f>
        <v>7.4779061862678455</v>
      </c>
      <c r="CY47" s="40">
        <f>('post-vaccine carriage (0.1)'!DW45*(1-'invasiveness (0.1)'!$F$90)+'post-vaccine carriage (0.1)'!BY45)*MIN(1000, EXP('invasiveness (0.1)'!$B47+1.96*$J47))/1000*(100000/('post-vaccine carriage (0.1)'!BY$47+'post-vaccine carriage (0.1)'!DW$47))</f>
        <v>3.3955857385398973</v>
      </c>
      <c r="CZ47" s="37">
        <f>('post-vaccine carriage (0.1)'!DX45*(1-'invasiveness (0.1)'!$F$90)+'post-vaccine carriage (0.1)'!BZ45)*MIN(1000, EXP('invasiveness (0.1)'!$C47+1.96*$K47))/1000*(100000/('post-vaccine carriage (0.1)'!BZ$47+'post-vaccine carriage (0.1)'!DX$47))</f>
        <v>12.78935925310142</v>
      </c>
      <c r="DA47" s="37">
        <f>('post-vaccine carriage (0.1)'!DY45*(1-'invasiveness (0.1)'!$F$90)+'post-vaccine carriage (0.1)'!CA45)*MIN(1000, EXP('invasiveness (0.1)'!$C47+1.96*$K47))/1000*(100000/('post-vaccine carriage (0.1)'!CA$47+'post-vaccine carriage (0.1)'!DY$47))</f>
        <v>8.5579803166452724</v>
      </c>
      <c r="DB47" s="37">
        <f>('post-vaccine carriage (0.1)'!DZ45*(1-'invasiveness (0.1)'!$F$90)+'post-vaccine carriage (0.1)'!CB45)*MIN(1000, EXP('invasiveness (0.1)'!$C47+1.96*$K47))/1000*(100000/('post-vaccine carriage (0.1)'!CB$47+'post-vaccine carriage (0.1)'!DZ$47))</f>
        <v>17.126953543138516</v>
      </c>
      <c r="DC47" s="37">
        <f>('post-vaccine carriage (0.1)'!EA45*(1-'invasiveness (0.1)'!$F$90)+'post-vaccine carriage (0.1)'!CC45)*MIN(1000, EXP('invasiveness (0.1)'!$C47+1.96*$K47))/1000*(100000/('post-vaccine carriage (0.1)'!CC$47+'post-vaccine carriage (0.1)'!EA$47))</f>
        <v>17.13796058269066</v>
      </c>
      <c r="DD47" s="37">
        <f>('post-vaccine carriage (0.1)'!EB45*(1-'invasiveness (0.1)'!$F$90)+'post-vaccine carriage (0.1)'!CD45)*MIN(1000, EXP('invasiveness (0.1)'!$C47+1.96*$K47))/1000*(100000/('post-vaccine carriage (0.1)'!CD$47+'post-vaccine carriage (0.1)'!EB$47))</f>
        <v>8.9728251580926344</v>
      </c>
      <c r="DE47" s="37">
        <f>('post-vaccine carriage (0.1)'!EC45*(1-'invasiveness (0.1)'!$F$90)+'post-vaccine carriage (0.1)'!CE45)*MIN(1000, EXP('invasiveness (0.1)'!$C47+1.96*$K47))/1000*(100000/('post-vaccine carriage (0.1)'!CE$47+'post-vaccine carriage (0.1)'!EC$47))</f>
        <v>0</v>
      </c>
      <c r="DF47" s="37">
        <f>('post-vaccine carriage (0.1)'!ED45*(1-'invasiveness (0.1)'!$F$90)+'post-vaccine carriage (0.1)'!CF45)*MIN(1000, EXP('invasiveness (0.1)'!$C47+1.96*$K47))/1000*(100000/('post-vaccine carriage (0.1)'!CF$47+'post-vaccine carriage (0.1)'!ED$47))</f>
        <v>8.5649436854952672</v>
      </c>
      <c r="DG47" s="37">
        <f>('post-vaccine carriage (0.1)'!EE45*(1-'invasiveness (0.1)'!$F$90)+'post-vaccine carriage (0.1)'!CG45)*MIN(1000, EXP('invasiveness (0.1)'!$C47+1.96*$K47))/1000*(100000/('post-vaccine carriage (0.1)'!CG$47+'post-vaccine carriage (0.1)'!EE$47))</f>
        <v>0</v>
      </c>
      <c r="DH47" s="37">
        <f>('post-vaccine carriage (0.1)'!EF45*(1-'invasiveness (0.1)'!$F$90)+'post-vaccine carriage (0.1)'!CH45)*MIN(1000, EXP('invasiveness (0.1)'!$C47+1.96*$K47))/1000*(100000/('post-vaccine carriage (0.1)'!CH$47+'post-vaccine carriage (0.1)'!EF$47))</f>
        <v>0.42471862391165843</v>
      </c>
      <c r="DI47" s="40">
        <f>('post-vaccine carriage (0.1)'!EG45*(1-'invasiveness (0.1)'!$F$90)+'post-vaccine carriage (0.1)'!CI45)*MIN(1000, EXP('invasiveness (0.1)'!$C47+1.96*$K47))/1000*(100000/('post-vaccine carriage (0.1)'!CI$47+'post-vaccine carriage (0.1)'!EG$47))</f>
        <v>0.85023168813501659</v>
      </c>
      <c r="DJ47" s="37">
        <f>('post-vaccine carriage (0.1)'!EH45*(1-'invasiveness (0.1)'!$F$90)+'post-vaccine carriage (0.1)'!CJ45)*MIN(1000, EXP('invasiveness (0.1)'!$D47+1.96*$L47))/1000*(100000/('post-vaccine carriage (0.1)'!CJ$47+'post-vaccine carriage (0.1)'!EH$47))</f>
        <v>12.950571983595943</v>
      </c>
      <c r="DK47" s="37">
        <f>('post-vaccine carriage (0.1)'!EI45*(1-'invasiveness (0.1)'!$F$90)+'post-vaccine carriage (0.1)'!CK45)*MIN(1000, EXP('invasiveness (0.1)'!$D47+1.96*$L47))/1000*(100000/('post-vaccine carriage (0.1)'!CK$47+'post-vaccine carriage (0.1)'!EI$47))</f>
        <v>6.4779426054285159</v>
      </c>
      <c r="DL47" s="37">
        <f>('post-vaccine carriage (0.1)'!EJ45*(1-'invasiveness (0.1)'!$F$90)+'post-vaccine carriage (0.1)'!CL45)*MIN(1000, EXP('invasiveness (0.1)'!$D47+1.96*$L47))/1000*(100000/('post-vaccine carriage (0.1)'!CL$47+'post-vaccine carriage (0.1)'!EJ$47))</f>
        <v>15.099874886750937</v>
      </c>
      <c r="DM47" s="37">
        <f>('post-vaccine carriage (0.1)'!EK45*(1-'invasiveness (0.1)'!$F$90)+'post-vaccine carriage (0.1)'!CM45)*MIN(1000, EXP('invasiveness (0.1)'!$D47+1.96*$L47))/1000*(100000/('post-vaccine carriage (0.1)'!CM$47+'post-vaccine carriage (0.1)'!EK$47))</f>
        <v>19.475882365670511</v>
      </c>
      <c r="DN47" s="37">
        <f>('post-vaccine carriage (0.1)'!EL45*(1-'invasiveness (0.1)'!$F$90)+'post-vaccine carriage (0.1)'!CN45)*MIN(1000, EXP('invasiveness (0.1)'!$D47+1.96*$L47))/1000*(100000/('post-vaccine carriage (0.1)'!CN$47+'post-vaccine carriage (0.1)'!EL$47))</f>
        <v>10.834236186348862</v>
      </c>
      <c r="DO47" s="37">
        <f>('post-vaccine carriage (0.1)'!EM45*(1-'invasiveness (0.1)'!$F$90)+'post-vaccine carriage (0.1)'!CO45)*MIN(1000, EXP('invasiveness (0.1)'!$D47+1.96*$L47))/1000*(100000/('post-vaccine carriage (0.1)'!CO$47+'post-vaccine carriage (0.1)'!EM$47))</f>
        <v>4.335949356111521</v>
      </c>
      <c r="DP47" s="37">
        <f>('post-vaccine carriage (0.1)'!EN45*(1-'invasiveness (0.1)'!$F$90)+'post-vaccine carriage (0.1)'!CP45)*MIN(1000, EXP('invasiveness (0.1)'!$D47+1.96*$L47))/1000*(100000/('post-vaccine carriage (0.1)'!CP$47+'post-vaccine carriage (0.1)'!EN$47))</f>
        <v>8.6828167057393415</v>
      </c>
      <c r="DQ47" s="37">
        <f>('post-vaccine carriage (0.1)'!EO45*(1-'invasiveness (0.1)'!$F$90)+'post-vaccine carriage (0.1)'!CQ45)*MIN(1000, EXP('invasiveness (0.1)'!$D47+1.96*$L47))/1000*(100000/('post-vaccine carriage (0.1)'!CQ$47+'post-vaccine carriage (0.1)'!EO$47))</f>
        <v>2.1757103694356208</v>
      </c>
      <c r="DR47" s="37">
        <f>('post-vaccine carriage (0.1)'!EP45*(1-'invasiveness (0.1)'!$F$90)+'post-vaccine carriage (0.1)'!CR45)*MIN(1000, EXP('invasiveness (0.1)'!$D47+1.96*$L47))/1000*(100000/('post-vaccine carriage (0.1)'!CR$47+'post-vaccine carriage (0.1)'!EP$47))</f>
        <v>21.951272521788265</v>
      </c>
      <c r="DS47" s="40">
        <f>('post-vaccine carriage (0.1)'!EQ45*(1-'invasiveness (0.1)'!$F$90)+'post-vaccine carriage (0.1)'!CS45)*MIN(1000, EXP('invasiveness (0.1)'!$D47+1.96*$L47))/1000*(100000/('post-vaccine carriage (0.1)'!CS$47+'post-vaccine carriage (0.1)'!EQ$47))</f>
        <v>2.188471134065741</v>
      </c>
      <c r="DT47" s="37">
        <f>('post-vaccine carriage (0.1)'!ER45*(1-'invasiveness (0.1)'!$F$90)+'post-vaccine carriage (0.1)'!CT45)*MIN(1000, EXP('invasiveness (0.1)'!$E47+1.96*$M47))/1000*(100000/('post-vaccine carriage (0.1)'!CT$47+'post-vaccine carriage (0.1)'!ER$47))</f>
        <v>10.099862389374945</v>
      </c>
      <c r="DU47" s="37">
        <f>('post-vaccine carriage (0.1)'!ES45*(1-'invasiveness (0.1)'!$F$90)+'post-vaccine carriage (0.1)'!CU45)*MIN(1000, EXP('invasiveness (0.1)'!$E47+1.96*$M47))/1000*(100000/('post-vaccine carriage (0.1)'!CU$47+'post-vaccine carriage (0.1)'!ES$47))</f>
        <v>12.627059789128101</v>
      </c>
      <c r="DV47" s="37">
        <f>('post-vaccine carriage (0.1)'!ET45*(1-'invasiveness (0.1)'!$F$90)+'post-vaccine carriage (0.1)'!CV45)*MIN(1000, EXP('invasiveness (0.1)'!$E47+1.96*$M47))/1000*(100000/('post-vaccine carriage (0.1)'!CV$47+'post-vaccine carriage (0.1)'!ET$47))</f>
        <v>12.668490929360495</v>
      </c>
      <c r="DW47" s="37">
        <f>('post-vaccine carriage (0.1)'!EU45*(1-'invasiveness (0.1)'!$F$90)+'post-vaccine carriage (0.1)'!CW45)*MIN(1000, EXP('invasiveness (0.1)'!$E47+1.96*$M47))/1000*(100000/('post-vaccine carriage (0.1)'!CW$47+'post-vaccine carriage (0.1)'!EU$47))</f>
        <v>31.621953224806791</v>
      </c>
      <c r="DX47" s="37">
        <f>('post-vaccine carriage (0.1)'!EV45*(1-'invasiveness (0.1)'!$F$90)+'post-vaccine carriage (0.1)'!CX45)*MIN(1000, EXP('invasiveness (0.1)'!$E47+1.96*$M47))/1000*(100000/('post-vaccine carriage (0.1)'!CX$47+'post-vaccine carriage (0.1)'!EV$47))</f>
        <v>10.108540453115326</v>
      </c>
      <c r="DY47" s="37">
        <f>('post-vaccine carriage (0.1)'!EW45*(1-'invasiveness (0.1)'!$F$90)+'post-vaccine carriage (0.1)'!CY45)*MIN(1000, EXP('invasiveness (0.1)'!$E47+1.96*$M47))/1000*(100000/('post-vaccine carriage (0.1)'!CY$47+'post-vaccine carriage (0.1)'!EW$47))</f>
        <v>3.8000658678083754</v>
      </c>
      <c r="DZ47" s="37">
        <f>('post-vaccine carriage (0.1)'!EX45*(1-'invasiveness (0.1)'!$F$90)+'post-vaccine carriage (0.1)'!CZ45)*MIN(1000, EXP('invasiveness (0.1)'!$E47+1.96*$M47))/1000*(100000/('post-vaccine carriage (0.1)'!CZ$47+'post-vaccine carriage (0.1)'!EX$47))</f>
        <v>5.0687448520560094</v>
      </c>
      <c r="EA47" s="37">
        <f>('post-vaccine carriage (0.1)'!EY45*(1-'invasiveness (0.1)'!$F$90)+'post-vaccine carriage (0.1)'!DA45)*MIN(1000, EXP('invasiveness (0.1)'!$E47+1.96*$M47))/1000*(100000/('post-vaccine carriage (0.1)'!DA$47+'post-vaccine carriage (0.1)'!EY$47))</f>
        <v>0</v>
      </c>
      <c r="EB47" s="37">
        <f>('post-vaccine carriage (0.1)'!EZ45*(1-'invasiveness (0.1)'!$F$90)+'post-vaccine carriage (0.1)'!DB45)*MIN(1000, EXP('invasiveness (0.1)'!$E47+1.96*$M47))/1000*(100000/('post-vaccine carriage (0.1)'!DB$47+'post-vaccine carriage (0.1)'!EZ$47))</f>
        <v>5.0807844731226499</v>
      </c>
      <c r="EC47" s="40">
        <f>('post-vaccine carriage (0.1)'!FA45*(1-'invasiveness (0.1)'!$F$90)+'post-vaccine carriage (0.1)'!DC45)*MIN(1000, EXP('invasiveness (0.1)'!$E47+1.96*$M47))/1000*(100000/('post-vaccine carriage (0.1)'!DC$47+'post-vaccine carriage (0.1)'!FA$47))</f>
        <v>17.02508960573477</v>
      </c>
      <c r="GE47" s="41">
        <f t="shared" si="18"/>
        <v>3.2622061840869787E-5</v>
      </c>
      <c r="GF47" s="41">
        <f t="shared" si="18"/>
        <v>0</v>
      </c>
      <c r="GG47" s="41">
        <f t="shared" si="18"/>
        <v>1.0844224794258253E-6</v>
      </c>
      <c r="GH47" s="41">
        <f t="shared" si="18"/>
        <v>1.3026128091770376E-5</v>
      </c>
      <c r="GI47" s="41">
        <f t="shared" si="18"/>
        <v>3.2357511751492875E-6</v>
      </c>
      <c r="GJ47" s="41">
        <f t="shared" si="18"/>
        <v>1.0753670594239927E-6</v>
      </c>
      <c r="GK47" s="41">
        <f t="shared" si="18"/>
        <v>0</v>
      </c>
      <c r="GL47" s="41">
        <f t="shared" si="18"/>
        <v>0</v>
      </c>
      <c r="GM47" s="41">
        <f t="shared" si="18"/>
        <v>1.213381027573997E-5</v>
      </c>
      <c r="GN47" s="41">
        <f t="shared" si="18"/>
        <v>5.5097499353645591E-6</v>
      </c>
      <c r="GO47" s="41">
        <f t="shared" si="14"/>
        <v>5.3754379397190119E-2</v>
      </c>
      <c r="GP47" s="41">
        <f t="shared" si="14"/>
        <v>3.5969661318496327E-2</v>
      </c>
      <c r="GQ47" s="41">
        <f t="shared" si="14"/>
        <v>7.1985526440869987E-2</v>
      </c>
      <c r="GR47" s="41">
        <f t="shared" si="14"/>
        <v>7.2031789632670012E-2</v>
      </c>
      <c r="GS47" s="41">
        <f t="shared" si="14"/>
        <v>3.771327697248001E-2</v>
      </c>
      <c r="GT47" s="41">
        <f t="shared" si="14"/>
        <v>0</v>
      </c>
      <c r="GU47" s="41">
        <f t="shared" si="14"/>
        <v>3.5998928740236351E-2</v>
      </c>
      <c r="GV47" s="41">
        <f t="shared" si="14"/>
        <v>0</v>
      </c>
      <c r="GW47" s="41">
        <f t="shared" si="14"/>
        <v>1.7851157039992756E-3</v>
      </c>
      <c r="GX47" s="41">
        <f t="shared" si="14"/>
        <v>3.573570484263312E-3</v>
      </c>
      <c r="GY47" s="41">
        <f t="shared" si="14"/>
        <v>2.7050835059781717E-2</v>
      </c>
      <c r="GZ47" s="41">
        <f t="shared" si="20"/>
        <v>1.353096659886082E-2</v>
      </c>
      <c r="HA47" s="41">
        <f t="shared" si="20"/>
        <v>3.1540245905912707E-2</v>
      </c>
      <c r="HB47" s="41">
        <f t="shared" si="20"/>
        <v>4.0680742301173536E-2</v>
      </c>
      <c r="HC47" s="41">
        <f t="shared" si="20"/>
        <v>2.2630285090640787E-2</v>
      </c>
      <c r="HD47" s="41">
        <f t="shared" si="20"/>
        <v>9.0568239772195504E-3</v>
      </c>
      <c r="HE47" s="41">
        <f t="shared" si="20"/>
        <v>1.8136453189772896E-2</v>
      </c>
      <c r="HF47" s="41">
        <f t="shared" si="20"/>
        <v>4.544570109799714E-3</v>
      </c>
      <c r="HG47" s="41">
        <f t="shared" si="20"/>
        <v>4.5851276151459563E-2</v>
      </c>
      <c r="HH47" s="41">
        <f t="shared" si="20"/>
        <v>4.5712244799451657E-3</v>
      </c>
      <c r="HI47" s="41">
        <f t="shared" si="20"/>
        <v>1.7017071957399973E-2</v>
      </c>
      <c r="HJ47" s="41">
        <f t="shared" si="20"/>
        <v>2.1275100269488201E-2</v>
      </c>
      <c r="HK47" s="41">
        <f t="shared" si="15"/>
        <v>2.1344906833917581E-2</v>
      </c>
      <c r="HL47" s="41">
        <f t="shared" si="15"/>
        <v>5.327924606439869E-2</v>
      </c>
      <c r="HM47" s="41">
        <f t="shared" si="15"/>
        <v>1.7031693467023348E-2</v>
      </c>
      <c r="HN47" s="41">
        <f t="shared" si="15"/>
        <v>6.4026609296561638E-3</v>
      </c>
      <c r="HO47" s="41">
        <f t="shared" si="15"/>
        <v>8.5402347631863048E-3</v>
      </c>
      <c r="HP47" s="41">
        <f t="shared" si="12"/>
        <v>0</v>
      </c>
      <c r="HQ47" s="41">
        <f t="shared" si="7"/>
        <v>8.5605200987812127E-3</v>
      </c>
      <c r="HR47" s="41">
        <f t="shared" si="7"/>
        <v>2.8685259633512764E-2</v>
      </c>
      <c r="HS47" s="41">
        <f t="shared" si="19"/>
        <v>20.104511004797747</v>
      </c>
      <c r="HT47" s="41">
        <f t="shared" si="19"/>
        <v>0</v>
      </c>
      <c r="HU47" s="41">
        <f t="shared" si="19"/>
        <v>0.66831409301519729</v>
      </c>
      <c r="HV47" s="41">
        <f t="shared" si="19"/>
        <v>8.0278167838799028</v>
      </c>
      <c r="HW47" s="41">
        <f t="shared" si="19"/>
        <v>1.994147256139271</v>
      </c>
      <c r="HX47" s="41">
        <f t="shared" si="19"/>
        <v>0.66273336694190443</v>
      </c>
      <c r="HY47" s="41">
        <f t="shared" si="19"/>
        <v>0</v>
      </c>
      <c r="HZ47" s="41">
        <f t="shared" si="19"/>
        <v>0</v>
      </c>
      <c r="IA47" s="41">
        <f t="shared" si="19"/>
        <v>7.4778940524575388</v>
      </c>
      <c r="IB47" s="41">
        <f t="shared" si="16"/>
        <v>3.3955802287899481</v>
      </c>
      <c r="IC47" s="41">
        <f t="shared" si="16"/>
        <v>12.735604873704229</v>
      </c>
      <c r="ID47" s="41">
        <f t="shared" si="16"/>
        <v>8.5220106553267758</v>
      </c>
      <c r="IE47" s="41">
        <f t="shared" si="16"/>
        <v>17.054968016697647</v>
      </c>
      <c r="IF47" s="41">
        <f t="shared" si="16"/>
        <v>17.065928793057989</v>
      </c>
      <c r="IG47" s="41">
        <f t="shared" si="16"/>
        <v>8.9351118811201538</v>
      </c>
      <c r="IH47" s="41">
        <f t="shared" si="16"/>
        <v>0</v>
      </c>
      <c r="II47" s="41">
        <f t="shared" si="16"/>
        <v>8.5289447567550312</v>
      </c>
      <c r="IJ47" s="41">
        <f t="shared" si="16"/>
        <v>0</v>
      </c>
      <c r="IK47" s="41">
        <f t="shared" si="16"/>
        <v>0.42293350820765918</v>
      </c>
      <c r="IL47" s="41">
        <f t="shared" si="16"/>
        <v>0.84665811765075327</v>
      </c>
      <c r="IM47" s="41">
        <f t="shared" si="16"/>
        <v>12.92352114853616</v>
      </c>
      <c r="IN47" s="41">
        <f t="shared" si="21"/>
        <v>6.4644116388296551</v>
      </c>
      <c r="IO47" s="41">
        <f t="shared" si="21"/>
        <v>15.068334640845025</v>
      </c>
      <c r="IP47" s="41">
        <f t="shared" si="21"/>
        <v>19.435201623369338</v>
      </c>
      <c r="IQ47" s="41">
        <f t="shared" si="21"/>
        <v>10.811605901258222</v>
      </c>
      <c r="IR47" s="41">
        <f t="shared" si="21"/>
        <v>4.326892532134301</v>
      </c>
      <c r="IS47" s="41">
        <f t="shared" si="21"/>
        <v>8.6646802525495694</v>
      </c>
      <c r="IT47" s="41">
        <f t="shared" si="21"/>
        <v>2.1711657993258209</v>
      </c>
      <c r="IU47" s="41">
        <f t="shared" si="21"/>
        <v>21.905421245636806</v>
      </c>
      <c r="IV47" s="41">
        <f t="shared" si="21"/>
        <v>2.1838999095857958</v>
      </c>
      <c r="IW47" s="41">
        <f t="shared" si="21"/>
        <v>10.082845317417545</v>
      </c>
      <c r="IX47" s="41">
        <f t="shared" si="21"/>
        <v>12.605784688858613</v>
      </c>
      <c r="IY47" s="41">
        <f t="shared" si="17"/>
        <v>12.647146022526577</v>
      </c>
      <c r="IZ47" s="41">
        <f t="shared" si="17"/>
        <v>31.568673978742392</v>
      </c>
      <c r="JA47" s="41">
        <f t="shared" si="17"/>
        <v>10.091508759648303</v>
      </c>
      <c r="JB47" s="41">
        <f t="shared" si="17"/>
        <v>3.7936632068787191</v>
      </c>
      <c r="JC47" s="41">
        <f t="shared" si="17"/>
        <v>5.0602046172928228</v>
      </c>
      <c r="JD47" s="41">
        <f t="shared" si="13"/>
        <v>0</v>
      </c>
      <c r="JE47" s="41">
        <f t="shared" si="9"/>
        <v>5.0722239530238689</v>
      </c>
      <c r="JF47" s="41">
        <f t="shared" si="9"/>
        <v>16.996404346101258</v>
      </c>
    </row>
    <row r="48" spans="1:266" x14ac:dyDescent="0.25">
      <c r="M48" s="26"/>
      <c r="N48" s="31">
        <f>SUM(N3:N47)</f>
        <v>356.23552623493947</v>
      </c>
      <c r="O48" s="31">
        <f t="shared" ref="O48:BA48" si="22">SUM(O3:O47)</f>
        <v>212.62075338613778</v>
      </c>
      <c r="P48" s="31">
        <f t="shared" si="22"/>
        <v>74.070529574876673</v>
      </c>
      <c r="Q48" s="31">
        <f t="shared" si="22"/>
        <v>52.322187535896383</v>
      </c>
      <c r="R48" s="31">
        <f t="shared" si="22"/>
        <v>37.413601180050151</v>
      </c>
      <c r="S48" s="31">
        <f t="shared" si="22"/>
        <v>22.313686039794504</v>
      </c>
      <c r="T48" s="31">
        <f t="shared" si="22"/>
        <v>25.557374831012133</v>
      </c>
      <c r="U48" s="31">
        <f t="shared" si="22"/>
        <v>25.482608877858898</v>
      </c>
      <c r="V48" s="31">
        <f t="shared" si="22"/>
        <v>21.283221837154954</v>
      </c>
      <c r="W48" s="38">
        <f t="shared" si="22"/>
        <v>19.693328166101359</v>
      </c>
      <c r="X48" s="31">
        <f t="shared" si="22"/>
        <v>5.4292286157056084</v>
      </c>
      <c r="Y48" s="31">
        <f t="shared" si="22"/>
        <v>4.9987022131917218</v>
      </c>
      <c r="Z48" s="31">
        <f t="shared" si="22"/>
        <v>5.0161051122820943</v>
      </c>
      <c r="AA48" s="31">
        <f t="shared" si="22"/>
        <v>5.671815541245655</v>
      </c>
      <c r="AB48" s="31">
        <f t="shared" si="22"/>
        <v>3.7576283745532897</v>
      </c>
      <c r="AC48" s="31">
        <f t="shared" si="22"/>
        <v>1.973708598274065</v>
      </c>
      <c r="AD48" s="31">
        <f t="shared" si="22"/>
        <v>1.541113324439102</v>
      </c>
      <c r="AE48" s="31">
        <f t="shared" si="22"/>
        <v>0.92176990520001811</v>
      </c>
      <c r="AF48" s="31">
        <f t="shared" si="22"/>
        <v>0.54418709974596957</v>
      </c>
      <c r="AG48" s="38">
        <f t="shared" si="22"/>
        <v>0.47366378799990566</v>
      </c>
      <c r="AH48" s="31">
        <f t="shared" si="22"/>
        <v>47.129951841488534</v>
      </c>
      <c r="AI48" s="31">
        <f t="shared" si="22"/>
        <v>39.434209104800665</v>
      </c>
      <c r="AJ48" s="31">
        <f t="shared" si="22"/>
        <v>34.31771244898119</v>
      </c>
      <c r="AK48" s="31">
        <f t="shared" si="22"/>
        <v>42.892570496176027</v>
      </c>
      <c r="AL48" s="31">
        <f t="shared" si="22"/>
        <v>36.449390058173499</v>
      </c>
      <c r="AM48" s="31">
        <f t="shared" si="22"/>
        <v>31.412543746563411</v>
      </c>
      <c r="AN48" s="31">
        <f t="shared" si="22"/>
        <v>36.646458872522871</v>
      </c>
      <c r="AO48" s="31">
        <f t="shared" si="22"/>
        <v>37.291592556269684</v>
      </c>
      <c r="AP48" s="31">
        <f t="shared" si="22"/>
        <v>29.817992663046216</v>
      </c>
      <c r="AQ48" s="38">
        <f t="shared" si="22"/>
        <v>3.9314691781074256</v>
      </c>
      <c r="AR48" s="31">
        <f t="shared" si="22"/>
        <v>195.06833276134211</v>
      </c>
      <c r="AS48" s="31">
        <f t="shared" si="22"/>
        <v>187.88405892194328</v>
      </c>
      <c r="AT48" s="31">
        <f t="shared" si="22"/>
        <v>218.38572707271771</v>
      </c>
      <c r="AU48" s="31">
        <f t="shared" si="22"/>
        <v>255.43985111601745</v>
      </c>
      <c r="AV48" s="31">
        <f t="shared" si="22"/>
        <v>221.7352291821698</v>
      </c>
      <c r="AW48" s="31">
        <f t="shared" si="22"/>
        <v>150.05902966242866</v>
      </c>
      <c r="AX48" s="31">
        <f t="shared" si="22"/>
        <v>176.7222682031273</v>
      </c>
      <c r="AY48" s="31">
        <f t="shared" si="22"/>
        <v>172.51454805950073</v>
      </c>
      <c r="AZ48" s="31">
        <f t="shared" si="22"/>
        <v>169.33885375238171</v>
      </c>
      <c r="BA48" s="114">
        <f t="shared" si="22"/>
        <v>140.01893969572023</v>
      </c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90" spans="5:6" x14ac:dyDescent="0.25">
      <c r="E90" s="111" t="s">
        <v>89</v>
      </c>
      <c r="F90" s="111">
        <v>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91"/>
    <col min="2" max="2" width="10.42578125" style="107" customWidth="1"/>
    <col min="3" max="7" width="9.5703125" style="107" bestFit="1" customWidth="1"/>
    <col min="8" max="8" width="10.42578125" style="91" customWidth="1"/>
    <col min="9" max="17" width="9.5703125" style="91" bestFit="1" customWidth="1"/>
    <col min="18" max="18" width="10.42578125" style="91" customWidth="1"/>
    <col min="19" max="27" width="9.5703125" style="91" bestFit="1" customWidth="1"/>
    <col min="28" max="28" width="10.42578125" style="91" customWidth="1"/>
    <col min="29" max="37" width="9.5703125" style="91" bestFit="1" customWidth="1"/>
    <col min="38" max="38" width="10.42578125" style="91" customWidth="1"/>
    <col min="39" max="47" width="9.5703125" style="91" bestFit="1" customWidth="1"/>
    <col min="48" max="48" width="10.42578125" style="91" customWidth="1"/>
    <col min="49" max="57" width="9.5703125" style="91" bestFit="1" customWidth="1"/>
    <col min="58" max="16384" width="9.140625" style="91"/>
  </cols>
  <sheetData>
    <row r="1" spans="1:201" x14ac:dyDescent="0.25">
      <c r="B1" s="107" t="s">
        <v>88</v>
      </c>
      <c r="G1" s="26"/>
      <c r="H1" s="91" t="s">
        <v>36</v>
      </c>
      <c r="Q1" s="26"/>
      <c r="R1" s="91" t="s">
        <v>37</v>
      </c>
      <c r="AA1" s="26"/>
      <c r="AB1" s="91" t="s">
        <v>38</v>
      </c>
      <c r="AK1" s="26"/>
      <c r="AL1" s="91" t="s">
        <v>39</v>
      </c>
      <c r="AU1" s="26"/>
      <c r="AV1" s="91" t="s">
        <v>40</v>
      </c>
      <c r="BE1" s="26"/>
      <c r="BF1" s="107" t="s">
        <v>90</v>
      </c>
      <c r="BG1" s="107"/>
      <c r="BH1" s="107"/>
      <c r="BI1" s="107"/>
      <c r="BJ1" s="107"/>
      <c r="BK1" s="107"/>
      <c r="BL1" s="107"/>
      <c r="BM1" s="107"/>
      <c r="BN1" s="107"/>
      <c r="BO1" s="26"/>
      <c r="BP1" s="109" t="s">
        <v>91</v>
      </c>
      <c r="BQ1" s="107"/>
      <c r="BR1" s="107"/>
      <c r="BS1" s="107"/>
      <c r="BT1" s="107"/>
      <c r="BU1" s="107"/>
      <c r="BV1" s="107"/>
      <c r="BW1" s="107"/>
      <c r="BX1" s="107"/>
      <c r="BY1" s="26"/>
      <c r="BZ1" s="107" t="s">
        <v>92</v>
      </c>
      <c r="CA1" s="107"/>
      <c r="CB1" s="107"/>
      <c r="CC1" s="107"/>
      <c r="CD1" s="107"/>
      <c r="CE1" s="107"/>
      <c r="CF1" s="107"/>
      <c r="CG1" s="107"/>
      <c r="CH1" s="107"/>
      <c r="CI1" s="26"/>
      <c r="CJ1" s="107" t="s">
        <v>93</v>
      </c>
      <c r="CK1" s="107"/>
      <c r="CL1" s="107"/>
      <c r="CM1" s="107"/>
      <c r="CN1" s="107"/>
      <c r="CO1" s="107"/>
      <c r="CP1" s="107"/>
      <c r="CQ1" s="107"/>
      <c r="CR1" s="107"/>
      <c r="CS1" s="26"/>
      <c r="CT1" s="107" t="s">
        <v>94</v>
      </c>
      <c r="CU1" s="107"/>
      <c r="CV1" s="107"/>
      <c r="CW1" s="107"/>
      <c r="CX1" s="107"/>
      <c r="CY1" s="107"/>
      <c r="CZ1" s="107"/>
      <c r="DA1" s="107"/>
      <c r="DB1" s="107"/>
      <c r="DC1" s="26"/>
      <c r="DD1" s="109" t="s">
        <v>95</v>
      </c>
      <c r="DE1" s="109"/>
      <c r="DF1" s="109"/>
      <c r="DG1" s="109"/>
      <c r="DH1" s="109"/>
      <c r="DI1" s="109"/>
      <c r="DJ1" s="109"/>
      <c r="DK1" s="109"/>
      <c r="DL1" s="109"/>
      <c r="DM1" s="26"/>
      <c r="DN1" s="109" t="s">
        <v>96</v>
      </c>
      <c r="DO1" s="109"/>
      <c r="DP1" s="109"/>
      <c r="DQ1" s="109"/>
      <c r="DR1" s="109"/>
      <c r="DS1" s="109"/>
      <c r="DT1" s="109"/>
      <c r="DU1" s="109"/>
      <c r="DV1" s="109"/>
      <c r="DW1" s="26"/>
      <c r="DX1" s="109" t="s">
        <v>97</v>
      </c>
      <c r="DY1" s="109"/>
      <c r="DZ1" s="109"/>
      <c r="EA1" s="109"/>
      <c r="EB1" s="109"/>
      <c r="EC1" s="109"/>
      <c r="ED1" s="109"/>
      <c r="EE1" s="109"/>
      <c r="EF1" s="109"/>
      <c r="EG1" s="26"/>
      <c r="EH1" s="109" t="s">
        <v>98</v>
      </c>
      <c r="EI1" s="109"/>
      <c r="EJ1" s="109"/>
      <c r="EK1" s="109"/>
      <c r="EL1" s="109"/>
      <c r="EM1" s="109"/>
      <c r="EN1" s="109"/>
      <c r="EO1" s="109"/>
      <c r="EP1" s="109"/>
      <c r="EQ1" s="26"/>
      <c r="ER1" s="109" t="s">
        <v>99</v>
      </c>
      <c r="ES1" s="107"/>
      <c r="ET1" s="107"/>
      <c r="EU1" s="107"/>
      <c r="EV1" s="107"/>
      <c r="EW1" s="107"/>
      <c r="EX1" s="107"/>
      <c r="EY1" s="107"/>
      <c r="EZ1" s="107"/>
      <c r="FA1" s="26"/>
      <c r="FY1" s="26"/>
      <c r="FZ1" s="111" t="s">
        <v>100</v>
      </c>
      <c r="GA1" s="111"/>
      <c r="GB1" s="111"/>
      <c r="GC1" s="111"/>
      <c r="GD1" s="111"/>
      <c r="GE1" s="111"/>
      <c r="GF1" s="111"/>
      <c r="GG1" s="111"/>
      <c r="GH1" s="111"/>
      <c r="GI1" s="26"/>
      <c r="GJ1" s="111" t="s">
        <v>101</v>
      </c>
      <c r="GK1" s="111"/>
      <c r="GL1" s="111"/>
      <c r="GM1" s="111"/>
      <c r="GN1" s="111"/>
      <c r="GO1" s="111"/>
      <c r="GP1" s="111"/>
      <c r="GQ1" s="111"/>
      <c r="GR1" s="111"/>
      <c r="GS1" s="26"/>
    </row>
    <row r="2" spans="1:201" ht="15.75" thickBot="1" x14ac:dyDescent="0.3">
      <c r="A2" s="27" t="s">
        <v>0</v>
      </c>
      <c r="B2" s="20">
        <v>2001</v>
      </c>
      <c r="C2" s="20">
        <v>2004</v>
      </c>
      <c r="D2" s="20">
        <v>2007</v>
      </c>
      <c r="E2" s="20">
        <v>2009</v>
      </c>
      <c r="F2" s="20">
        <v>2011</v>
      </c>
      <c r="G2" s="27">
        <v>2014</v>
      </c>
      <c r="H2" s="20">
        <v>2001</v>
      </c>
      <c r="I2" s="20">
        <v>2004</v>
      </c>
      <c r="J2" s="20">
        <v>2007</v>
      </c>
      <c r="K2" s="20">
        <v>2009</v>
      </c>
      <c r="L2" s="20">
        <v>2011</v>
      </c>
      <c r="M2" s="20">
        <v>2014</v>
      </c>
      <c r="N2" s="20">
        <v>2016</v>
      </c>
      <c r="O2" s="20">
        <v>2018</v>
      </c>
      <c r="P2" s="20">
        <v>2020</v>
      </c>
      <c r="Q2" s="27">
        <v>2050</v>
      </c>
      <c r="R2" s="20">
        <v>2001</v>
      </c>
      <c r="S2" s="20">
        <v>2004</v>
      </c>
      <c r="T2" s="20">
        <v>2007</v>
      </c>
      <c r="U2" s="20">
        <v>2009</v>
      </c>
      <c r="V2" s="20">
        <v>2011</v>
      </c>
      <c r="W2" s="20">
        <v>2014</v>
      </c>
      <c r="X2" s="20">
        <v>2016</v>
      </c>
      <c r="Y2" s="20">
        <v>2018</v>
      </c>
      <c r="Z2" s="20">
        <v>2020</v>
      </c>
      <c r="AA2" s="27">
        <v>2050</v>
      </c>
      <c r="AB2" s="20">
        <v>2001</v>
      </c>
      <c r="AC2" s="20">
        <v>2004</v>
      </c>
      <c r="AD2" s="20">
        <v>2007</v>
      </c>
      <c r="AE2" s="20">
        <v>2009</v>
      </c>
      <c r="AF2" s="20">
        <v>2011</v>
      </c>
      <c r="AG2" s="20">
        <v>2014</v>
      </c>
      <c r="AH2" s="20">
        <v>2016</v>
      </c>
      <c r="AI2" s="20">
        <v>2018</v>
      </c>
      <c r="AJ2" s="20">
        <v>2020</v>
      </c>
      <c r="AK2" s="27">
        <v>2050</v>
      </c>
      <c r="AL2" s="20">
        <v>2001</v>
      </c>
      <c r="AM2" s="20">
        <v>2004</v>
      </c>
      <c r="AN2" s="20">
        <v>2007</v>
      </c>
      <c r="AO2" s="20">
        <v>2009</v>
      </c>
      <c r="AP2" s="20">
        <v>2011</v>
      </c>
      <c r="AQ2" s="20">
        <v>2014</v>
      </c>
      <c r="AR2" s="20">
        <v>2016</v>
      </c>
      <c r="AS2" s="20">
        <v>2018</v>
      </c>
      <c r="AT2" s="20">
        <v>2020</v>
      </c>
      <c r="AU2" s="27">
        <v>2050</v>
      </c>
      <c r="AV2" s="20">
        <v>2001</v>
      </c>
      <c r="AW2" s="20">
        <v>2004</v>
      </c>
      <c r="AX2" s="20">
        <v>2007</v>
      </c>
      <c r="AY2" s="20">
        <v>2009</v>
      </c>
      <c r="AZ2" s="20">
        <v>2011</v>
      </c>
      <c r="BA2" s="20">
        <v>2014</v>
      </c>
      <c r="BB2" s="20">
        <v>2016</v>
      </c>
      <c r="BC2" s="20">
        <v>2018</v>
      </c>
      <c r="BD2" s="20">
        <v>2020</v>
      </c>
      <c r="BE2" s="27">
        <v>2050</v>
      </c>
      <c r="BF2" s="20">
        <v>2001</v>
      </c>
      <c r="BG2" s="20">
        <v>2004</v>
      </c>
      <c r="BH2" s="20">
        <v>2007</v>
      </c>
      <c r="BI2" s="20">
        <v>2009</v>
      </c>
      <c r="BJ2" s="20">
        <v>2011</v>
      </c>
      <c r="BK2" s="20">
        <v>2014</v>
      </c>
      <c r="BL2" s="20">
        <v>2016</v>
      </c>
      <c r="BM2" s="20">
        <v>2018</v>
      </c>
      <c r="BN2" s="20">
        <v>2020</v>
      </c>
      <c r="BO2" s="27">
        <v>2050</v>
      </c>
      <c r="BP2" s="20">
        <v>2001</v>
      </c>
      <c r="BQ2" s="20">
        <v>2004</v>
      </c>
      <c r="BR2" s="20">
        <v>2007</v>
      </c>
      <c r="BS2" s="20">
        <v>2009</v>
      </c>
      <c r="BT2" s="20">
        <v>2011</v>
      </c>
      <c r="BU2" s="20">
        <v>2014</v>
      </c>
      <c r="BV2" s="20">
        <v>2016</v>
      </c>
      <c r="BW2" s="20">
        <v>2018</v>
      </c>
      <c r="BX2" s="20">
        <v>2020</v>
      </c>
      <c r="BY2" s="27">
        <v>2050</v>
      </c>
      <c r="BZ2" s="20">
        <v>2001</v>
      </c>
      <c r="CA2" s="20">
        <v>2004</v>
      </c>
      <c r="CB2" s="20">
        <v>2007</v>
      </c>
      <c r="CC2" s="20">
        <v>2009</v>
      </c>
      <c r="CD2" s="20">
        <v>2011</v>
      </c>
      <c r="CE2" s="20">
        <v>2014</v>
      </c>
      <c r="CF2" s="20">
        <v>2016</v>
      </c>
      <c r="CG2" s="20">
        <v>2018</v>
      </c>
      <c r="CH2" s="20">
        <v>2020</v>
      </c>
      <c r="CI2" s="27">
        <v>2050</v>
      </c>
      <c r="CJ2" s="20">
        <v>2001</v>
      </c>
      <c r="CK2" s="20">
        <v>2004</v>
      </c>
      <c r="CL2" s="20">
        <v>2007</v>
      </c>
      <c r="CM2" s="20">
        <v>2009</v>
      </c>
      <c r="CN2" s="20">
        <v>2011</v>
      </c>
      <c r="CO2" s="20">
        <v>2014</v>
      </c>
      <c r="CP2" s="20">
        <v>2016</v>
      </c>
      <c r="CQ2" s="20">
        <v>2018</v>
      </c>
      <c r="CR2" s="20">
        <v>2020</v>
      </c>
      <c r="CS2" s="27">
        <v>2050</v>
      </c>
      <c r="CT2" s="20">
        <v>2001</v>
      </c>
      <c r="CU2" s="20">
        <v>2004</v>
      </c>
      <c r="CV2" s="20">
        <v>2007</v>
      </c>
      <c r="CW2" s="20">
        <v>2009</v>
      </c>
      <c r="CX2" s="20">
        <v>2011</v>
      </c>
      <c r="CY2" s="20">
        <v>2014</v>
      </c>
      <c r="CZ2" s="20">
        <v>2016</v>
      </c>
      <c r="DA2" s="20">
        <v>2018</v>
      </c>
      <c r="DB2" s="20">
        <v>2020</v>
      </c>
      <c r="DC2" s="27">
        <v>2050</v>
      </c>
      <c r="DD2" s="20">
        <v>2001</v>
      </c>
      <c r="DE2" s="20">
        <v>2004</v>
      </c>
      <c r="DF2" s="20">
        <v>2007</v>
      </c>
      <c r="DG2" s="20">
        <v>2009</v>
      </c>
      <c r="DH2" s="20">
        <v>2011</v>
      </c>
      <c r="DI2" s="20">
        <v>2014</v>
      </c>
      <c r="DJ2" s="20">
        <v>2016</v>
      </c>
      <c r="DK2" s="20">
        <v>2018</v>
      </c>
      <c r="DL2" s="20">
        <v>2020</v>
      </c>
      <c r="DM2" s="27">
        <v>2050</v>
      </c>
      <c r="DN2" s="20">
        <v>2001</v>
      </c>
      <c r="DO2" s="20">
        <v>2004</v>
      </c>
      <c r="DP2" s="20">
        <v>2007</v>
      </c>
      <c r="DQ2" s="20">
        <v>2009</v>
      </c>
      <c r="DR2" s="20">
        <v>2011</v>
      </c>
      <c r="DS2" s="20">
        <v>2014</v>
      </c>
      <c r="DT2" s="20">
        <v>2016</v>
      </c>
      <c r="DU2" s="20">
        <v>2018</v>
      </c>
      <c r="DV2" s="20">
        <v>2020</v>
      </c>
      <c r="DW2" s="27">
        <v>2050</v>
      </c>
      <c r="DX2" s="20">
        <v>2001</v>
      </c>
      <c r="DY2" s="20">
        <v>2004</v>
      </c>
      <c r="DZ2" s="20">
        <v>2007</v>
      </c>
      <c r="EA2" s="20">
        <v>2009</v>
      </c>
      <c r="EB2" s="20">
        <v>2011</v>
      </c>
      <c r="EC2" s="20">
        <v>2014</v>
      </c>
      <c r="ED2" s="20">
        <v>2016</v>
      </c>
      <c r="EE2" s="20">
        <v>2018</v>
      </c>
      <c r="EF2" s="20">
        <v>2020</v>
      </c>
      <c r="EG2" s="27">
        <v>2050</v>
      </c>
      <c r="EH2" s="20">
        <v>2001</v>
      </c>
      <c r="EI2" s="20">
        <v>2004</v>
      </c>
      <c r="EJ2" s="20">
        <v>2007</v>
      </c>
      <c r="EK2" s="20">
        <v>2009</v>
      </c>
      <c r="EL2" s="20">
        <v>2011</v>
      </c>
      <c r="EM2" s="20">
        <v>2014</v>
      </c>
      <c r="EN2" s="20">
        <v>2016</v>
      </c>
      <c r="EO2" s="20">
        <v>2018</v>
      </c>
      <c r="EP2" s="20">
        <v>2020</v>
      </c>
      <c r="EQ2" s="27">
        <v>2050</v>
      </c>
      <c r="ER2" s="20">
        <v>2001</v>
      </c>
      <c r="ES2" s="20">
        <v>2004</v>
      </c>
      <c r="ET2" s="20">
        <v>2007</v>
      </c>
      <c r="EU2" s="20">
        <v>2009</v>
      </c>
      <c r="EV2" s="20">
        <v>2011</v>
      </c>
      <c r="EW2" s="20">
        <v>2014</v>
      </c>
      <c r="EX2" s="20">
        <v>2016</v>
      </c>
      <c r="EY2" s="20">
        <v>2018</v>
      </c>
      <c r="EZ2" s="20">
        <v>2020</v>
      </c>
      <c r="FA2" s="27">
        <v>2050</v>
      </c>
      <c r="FY2" s="26"/>
      <c r="FZ2" s="20">
        <v>2001</v>
      </c>
      <c r="GA2" s="20">
        <v>2004</v>
      </c>
      <c r="GB2" s="20">
        <v>2007</v>
      </c>
      <c r="GC2" s="20">
        <v>2009</v>
      </c>
      <c r="GD2" s="20">
        <v>2011</v>
      </c>
      <c r="GE2" s="20">
        <v>2014</v>
      </c>
      <c r="GF2" s="20">
        <v>2016</v>
      </c>
      <c r="GG2" s="20">
        <v>2018</v>
      </c>
      <c r="GH2" s="20">
        <v>2020</v>
      </c>
      <c r="GI2" s="27">
        <v>2050</v>
      </c>
      <c r="GJ2" s="20">
        <v>2001</v>
      </c>
      <c r="GK2" s="20">
        <v>2004</v>
      </c>
      <c r="GL2" s="20">
        <v>2007</v>
      </c>
      <c r="GM2" s="20">
        <v>2009</v>
      </c>
      <c r="GN2" s="20">
        <v>2011</v>
      </c>
      <c r="GO2" s="20">
        <v>2014</v>
      </c>
      <c r="GP2" s="20">
        <v>2016</v>
      </c>
      <c r="GQ2" s="20">
        <v>2018</v>
      </c>
      <c r="GR2" s="20">
        <v>2020</v>
      </c>
      <c r="GS2" s="27">
        <v>2050</v>
      </c>
    </row>
    <row r="3" spans="1:201" x14ac:dyDescent="0.25">
      <c r="A3" s="28" t="s">
        <v>1</v>
      </c>
      <c r="B3" s="108">
        <v>4.7812846068660021E-2</v>
      </c>
      <c r="C3" s="108">
        <v>2.0484682213077275E-2</v>
      </c>
      <c r="D3" s="108">
        <v>6.024096385542169E-3</v>
      </c>
      <c r="E3" s="108">
        <v>3.4364261168384879E-3</v>
      </c>
      <c r="F3" s="108">
        <v>1.1248593925759281E-3</v>
      </c>
      <c r="G3" s="99">
        <v>0</v>
      </c>
      <c r="H3" s="97">
        <f>(BF3+DD3)/(BF$47+DD$47)</f>
        <v>4.8561498358756519E-2</v>
      </c>
      <c r="I3" s="109">
        <f t="shared" ref="I3:BE8" si="0">(BG3+DE3)/(BG$47+DE$47)</f>
        <v>3.1660011409013124E-2</v>
      </c>
      <c r="J3" s="109">
        <f t="shared" si="0"/>
        <v>5.9874548564911615E-3</v>
      </c>
      <c r="K3" s="109">
        <f t="shared" si="0"/>
        <v>1.6212092313560938E-3</v>
      </c>
      <c r="L3" s="109">
        <f t="shared" si="0"/>
        <v>1.9027685282085435E-4</v>
      </c>
      <c r="M3" s="109">
        <f t="shared" si="0"/>
        <v>1.8900018900018899E-4</v>
      </c>
      <c r="N3" s="109">
        <f t="shared" si="0"/>
        <v>9.5410743249689913E-5</v>
      </c>
      <c r="O3" s="109">
        <f t="shared" si="0"/>
        <v>0</v>
      </c>
      <c r="P3" s="109">
        <f t="shared" si="0"/>
        <v>0</v>
      </c>
      <c r="Q3" s="113">
        <f t="shared" si="0"/>
        <v>0</v>
      </c>
      <c r="R3" s="109">
        <f t="shared" si="0"/>
        <v>4.3105237666920364E-2</v>
      </c>
      <c r="S3" s="109">
        <f t="shared" si="0"/>
        <v>2.9860968426820081E-2</v>
      </c>
      <c r="T3" s="109">
        <f t="shared" si="0"/>
        <v>6.0668029993183369E-3</v>
      </c>
      <c r="U3" s="109">
        <f t="shared" si="0"/>
        <v>1.3617484850548104E-3</v>
      </c>
      <c r="V3" s="109">
        <f t="shared" si="0"/>
        <v>2.0361069634858151E-4</v>
      </c>
      <c r="W3" s="109">
        <f t="shared" si="0"/>
        <v>1.3562080423136909E-4</v>
      </c>
      <c r="X3" s="109">
        <f t="shared" si="0"/>
        <v>6.7888662593346914E-5</v>
      </c>
      <c r="Y3" s="109">
        <f t="shared" si="0"/>
        <v>0</v>
      </c>
      <c r="Z3" s="109">
        <f t="shared" si="0"/>
        <v>0</v>
      </c>
      <c r="AA3" s="113">
        <f t="shared" si="0"/>
        <v>0</v>
      </c>
      <c r="AB3" s="109">
        <f t="shared" si="0"/>
        <v>1.2136767008874194E-2</v>
      </c>
      <c r="AC3" s="109">
        <f t="shared" si="0"/>
        <v>1.0362008906918295E-2</v>
      </c>
      <c r="AD3" s="109">
        <f t="shared" si="0"/>
        <v>2.8115801959319947E-3</v>
      </c>
      <c r="AE3" s="109">
        <f t="shared" si="0"/>
        <v>3.0634573304157549E-4</v>
      </c>
      <c r="AF3" s="109">
        <f t="shared" si="0"/>
        <v>0</v>
      </c>
      <c r="AG3" s="109">
        <f t="shared" si="0"/>
        <v>1.7474116464986239E-4</v>
      </c>
      <c r="AH3" s="109">
        <f t="shared" si="0"/>
        <v>4.345370008256203E-5</v>
      </c>
      <c r="AI3" s="109">
        <f t="shared" si="0"/>
        <v>8.6865879082696315E-5</v>
      </c>
      <c r="AJ3" s="109">
        <f t="shared" si="0"/>
        <v>0</v>
      </c>
      <c r="AK3" s="113">
        <f t="shared" si="0"/>
        <v>0</v>
      </c>
      <c r="AL3" s="109">
        <f t="shared" si="0"/>
        <v>9.2702690800193777E-3</v>
      </c>
      <c r="AM3" s="109">
        <f t="shared" si="0"/>
        <v>7.8227714961872207E-3</v>
      </c>
      <c r="AN3" s="109">
        <f t="shared" si="0"/>
        <v>1.6741194352049695E-3</v>
      </c>
      <c r="AO3" s="109">
        <f t="shared" si="0"/>
        <v>2.8798015152186435E-4</v>
      </c>
      <c r="AP3" s="109">
        <f t="shared" si="0"/>
        <v>6.6276372473213297E-5</v>
      </c>
      <c r="AQ3" s="109">
        <f t="shared" si="0"/>
        <v>8.8497533131263965E-5</v>
      </c>
      <c r="AR3" s="109">
        <f t="shared" si="0"/>
        <v>6.6532123927169504E-5</v>
      </c>
      <c r="AS3" s="109">
        <f t="shared" si="0"/>
        <v>2.212781023189945E-5</v>
      </c>
      <c r="AT3" s="109">
        <f t="shared" si="0"/>
        <v>4.4371478013932642E-5</v>
      </c>
      <c r="AU3" s="113">
        <f t="shared" si="0"/>
        <v>2.2328406198365559E-5</v>
      </c>
      <c r="AV3" s="109">
        <f t="shared" si="0"/>
        <v>9.347119797844361E-3</v>
      </c>
      <c r="AW3" s="109">
        <f t="shared" si="0"/>
        <v>6.8285378667596068E-3</v>
      </c>
      <c r="AX3" s="109">
        <f t="shared" si="0"/>
        <v>1.70348957257898E-3</v>
      </c>
      <c r="AY3" s="109">
        <f t="shared" si="0"/>
        <v>2.8374648541285111E-4</v>
      </c>
      <c r="AZ3" s="109">
        <f t="shared" si="0"/>
        <v>9.0351726363343011E-5</v>
      </c>
      <c r="BA3" s="109">
        <f t="shared" si="0"/>
        <v>1.1620250222721463E-4</v>
      </c>
      <c r="BB3" s="109">
        <f t="shared" si="0"/>
        <v>5.1759164607083244E-5</v>
      </c>
      <c r="BC3" s="109">
        <f t="shared" si="0"/>
        <v>0</v>
      </c>
      <c r="BD3" s="109">
        <f t="shared" si="0"/>
        <v>0</v>
      </c>
      <c r="BE3" s="26">
        <f t="shared" si="0"/>
        <v>0</v>
      </c>
      <c r="BF3" s="109">
        <v>503</v>
      </c>
      <c r="BG3" s="109">
        <v>245</v>
      </c>
      <c r="BH3" s="109">
        <v>16</v>
      </c>
      <c r="BI3" s="109">
        <v>4</v>
      </c>
      <c r="BJ3" s="109">
        <v>1</v>
      </c>
      <c r="BK3" s="109">
        <v>1</v>
      </c>
      <c r="BL3" s="109">
        <v>0</v>
      </c>
      <c r="BM3" s="109">
        <v>0</v>
      </c>
      <c r="BN3" s="109">
        <v>0</v>
      </c>
      <c r="BO3" s="113">
        <v>0</v>
      </c>
      <c r="BP3" s="109">
        <f>BF3+FZ3</f>
        <v>623</v>
      </c>
      <c r="BQ3" s="111">
        <f t="shared" ref="BQ3:BY18" si="1">BG3+GA3</f>
        <v>348</v>
      </c>
      <c r="BR3" s="111">
        <f t="shared" si="1"/>
        <v>39</v>
      </c>
      <c r="BS3" s="111">
        <f t="shared" si="1"/>
        <v>5</v>
      </c>
      <c r="BT3" s="111">
        <f t="shared" si="1"/>
        <v>1</v>
      </c>
      <c r="BU3" s="111">
        <f t="shared" si="1"/>
        <v>1</v>
      </c>
      <c r="BV3" s="111">
        <f t="shared" si="1"/>
        <v>0</v>
      </c>
      <c r="BW3" s="111">
        <f t="shared" si="1"/>
        <v>0</v>
      </c>
      <c r="BX3" s="111">
        <f t="shared" si="1"/>
        <v>0</v>
      </c>
      <c r="BY3" s="113">
        <f t="shared" si="1"/>
        <v>0</v>
      </c>
      <c r="BZ3" s="109">
        <v>279</v>
      </c>
      <c r="CA3" s="109">
        <v>235</v>
      </c>
      <c r="CB3" s="109">
        <v>64</v>
      </c>
      <c r="CC3" s="109">
        <v>7</v>
      </c>
      <c r="CD3" s="109">
        <v>0</v>
      </c>
      <c r="CE3" s="109">
        <v>2</v>
      </c>
      <c r="CF3" s="109">
        <v>0</v>
      </c>
      <c r="CG3" s="109">
        <v>1</v>
      </c>
      <c r="CH3" s="109">
        <v>0</v>
      </c>
      <c r="CI3" s="113">
        <v>0</v>
      </c>
      <c r="CJ3" s="109">
        <v>421</v>
      </c>
      <c r="CK3" s="109">
        <v>357</v>
      </c>
      <c r="CL3" s="109">
        <v>76</v>
      </c>
      <c r="CM3" s="109">
        <v>13</v>
      </c>
      <c r="CN3" s="109">
        <v>3</v>
      </c>
      <c r="CO3" s="109">
        <v>4</v>
      </c>
      <c r="CP3" s="109">
        <v>3</v>
      </c>
      <c r="CQ3" s="109">
        <v>1</v>
      </c>
      <c r="CR3" s="109">
        <v>2</v>
      </c>
      <c r="CS3" s="113">
        <v>0</v>
      </c>
      <c r="CT3" s="109">
        <v>725</v>
      </c>
      <c r="CU3" s="109">
        <v>529</v>
      </c>
      <c r="CV3" s="109">
        <v>132</v>
      </c>
      <c r="CW3" s="109">
        <v>22</v>
      </c>
      <c r="CX3" s="109">
        <v>7</v>
      </c>
      <c r="CY3" s="109">
        <v>9</v>
      </c>
      <c r="CZ3" s="109">
        <v>4</v>
      </c>
      <c r="DA3" s="109">
        <v>0</v>
      </c>
      <c r="DB3" s="109">
        <v>0</v>
      </c>
      <c r="DC3" s="113">
        <v>0</v>
      </c>
      <c r="DD3" s="109">
        <v>0</v>
      </c>
      <c r="DE3" s="109">
        <v>88</v>
      </c>
      <c r="DF3" s="109">
        <v>47</v>
      </c>
      <c r="DG3" s="109">
        <v>13</v>
      </c>
      <c r="DH3" s="109">
        <v>1</v>
      </c>
      <c r="DI3" s="109">
        <v>1</v>
      </c>
      <c r="DJ3" s="109">
        <v>1</v>
      </c>
      <c r="DK3" s="109">
        <v>0</v>
      </c>
      <c r="DL3" s="109">
        <v>0</v>
      </c>
      <c r="DM3" s="113">
        <v>0</v>
      </c>
      <c r="DN3" s="109">
        <f>DD3+GJ3</f>
        <v>0</v>
      </c>
      <c r="DO3" s="111">
        <f t="shared" ref="DO3:DW18" si="2">DE3+GK3</f>
        <v>88</v>
      </c>
      <c r="DP3" s="111">
        <f t="shared" si="2"/>
        <v>50</v>
      </c>
      <c r="DQ3" s="111">
        <f t="shared" si="2"/>
        <v>15</v>
      </c>
      <c r="DR3" s="111">
        <f t="shared" si="2"/>
        <v>2</v>
      </c>
      <c r="DS3" s="111">
        <f t="shared" si="2"/>
        <v>1</v>
      </c>
      <c r="DT3" s="111">
        <f t="shared" si="2"/>
        <v>1</v>
      </c>
      <c r="DU3" s="111">
        <f t="shared" si="2"/>
        <v>0</v>
      </c>
      <c r="DV3" s="111">
        <f t="shared" si="2"/>
        <v>0</v>
      </c>
      <c r="DW3" s="113">
        <f t="shared" si="2"/>
        <v>0</v>
      </c>
      <c r="DX3" s="109">
        <v>0</v>
      </c>
      <c r="DY3" s="109">
        <v>0</v>
      </c>
      <c r="DZ3" s="109">
        <v>0</v>
      </c>
      <c r="EA3" s="109">
        <v>0</v>
      </c>
      <c r="EB3" s="109">
        <v>0</v>
      </c>
      <c r="EC3" s="109">
        <v>2</v>
      </c>
      <c r="ED3" s="109">
        <v>1</v>
      </c>
      <c r="EE3" s="109">
        <v>1</v>
      </c>
      <c r="EF3" s="109">
        <v>0</v>
      </c>
      <c r="EG3" s="113">
        <v>0</v>
      </c>
      <c r="EH3" s="109">
        <v>0</v>
      </c>
      <c r="EI3" s="109">
        <v>0</v>
      </c>
      <c r="EJ3" s="109">
        <v>0</v>
      </c>
      <c r="EK3" s="109">
        <v>0</v>
      </c>
      <c r="EL3" s="109">
        <v>0</v>
      </c>
      <c r="EM3" s="109">
        <v>0</v>
      </c>
      <c r="EN3" s="109">
        <v>0</v>
      </c>
      <c r="EO3" s="109">
        <v>0</v>
      </c>
      <c r="EP3" s="109">
        <v>0</v>
      </c>
      <c r="EQ3" s="113">
        <v>1</v>
      </c>
      <c r="ER3" s="109">
        <v>0</v>
      </c>
      <c r="ES3" s="109">
        <v>0</v>
      </c>
      <c r="ET3" s="109">
        <v>0</v>
      </c>
      <c r="EU3" s="109">
        <v>0</v>
      </c>
      <c r="EV3" s="109">
        <v>0</v>
      </c>
      <c r="EW3" s="109">
        <v>0</v>
      </c>
      <c r="EX3" s="109">
        <v>0</v>
      </c>
      <c r="EY3" s="109">
        <v>0</v>
      </c>
      <c r="EZ3" s="109">
        <v>0</v>
      </c>
      <c r="FA3" s="113">
        <v>0</v>
      </c>
      <c r="FY3" s="26"/>
      <c r="FZ3" s="111">
        <v>120</v>
      </c>
      <c r="GA3" s="111">
        <v>103</v>
      </c>
      <c r="GB3" s="111">
        <v>23</v>
      </c>
      <c r="GC3" s="111">
        <v>1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3">
        <v>0</v>
      </c>
      <c r="GJ3" s="111">
        <v>0</v>
      </c>
      <c r="GK3" s="111">
        <v>0</v>
      </c>
      <c r="GL3" s="111">
        <v>3</v>
      </c>
      <c r="GM3" s="111">
        <v>2</v>
      </c>
      <c r="GN3" s="111">
        <v>1</v>
      </c>
      <c r="GO3" s="111">
        <v>0</v>
      </c>
      <c r="GP3" s="111">
        <v>0</v>
      </c>
      <c r="GQ3" s="111">
        <v>0</v>
      </c>
      <c r="GR3" s="111">
        <v>0</v>
      </c>
      <c r="GS3" s="113">
        <v>0</v>
      </c>
    </row>
    <row r="4" spans="1:201" x14ac:dyDescent="0.25">
      <c r="A4" s="28" t="s">
        <v>2</v>
      </c>
      <c r="B4" s="108">
        <v>2.8253045404208196E-2</v>
      </c>
      <c r="C4" s="108">
        <v>2.5605852766346594E-3</v>
      </c>
      <c r="D4" s="108">
        <v>1.2048192771084338E-3</v>
      </c>
      <c r="E4" s="108">
        <v>0</v>
      </c>
      <c r="F4" s="108">
        <v>1.1248593925759281E-3</v>
      </c>
      <c r="G4" s="99">
        <v>0</v>
      </c>
      <c r="H4" s="109">
        <f t="shared" ref="H4:H45" si="3">(BF4+DD4)/(BF$47+DD$47)</f>
        <v>6.0339833944776981E-2</v>
      </c>
      <c r="I4" s="109">
        <f t="shared" si="0"/>
        <v>4.1167522342650691E-2</v>
      </c>
      <c r="J4" s="109">
        <f t="shared" si="0"/>
        <v>4.0866755369701581E-3</v>
      </c>
      <c r="K4" s="109">
        <f t="shared" si="0"/>
        <v>8.5828724012969673E-4</v>
      </c>
      <c r="L4" s="109">
        <f t="shared" si="0"/>
        <v>5.7083055846256301E-4</v>
      </c>
      <c r="M4" s="109">
        <f t="shared" si="0"/>
        <v>3.7800037800037799E-4</v>
      </c>
      <c r="N4" s="109">
        <f t="shared" si="0"/>
        <v>0</v>
      </c>
      <c r="O4" s="109">
        <f t="shared" si="0"/>
        <v>5.7148299838079817E-4</v>
      </c>
      <c r="P4" s="109">
        <f t="shared" si="0"/>
        <v>0</v>
      </c>
      <c r="Q4" s="26">
        <f t="shared" si="0"/>
        <v>0</v>
      </c>
      <c r="R4" s="109">
        <f t="shared" si="0"/>
        <v>5.3345326229848472E-2</v>
      </c>
      <c r="S4" s="109">
        <f t="shared" si="0"/>
        <v>3.8422025888637766E-2</v>
      </c>
      <c r="T4" s="109">
        <f t="shared" si="0"/>
        <v>3.8173142467620995E-3</v>
      </c>
      <c r="U4" s="109">
        <f t="shared" si="0"/>
        <v>8.1704909103288623E-4</v>
      </c>
      <c r="V4" s="109">
        <f t="shared" si="0"/>
        <v>5.4296185692955066E-4</v>
      </c>
      <c r="W4" s="109">
        <f t="shared" si="0"/>
        <v>2.7124160846273818E-4</v>
      </c>
      <c r="X4" s="109">
        <f t="shared" si="0"/>
        <v>0</v>
      </c>
      <c r="Y4" s="109">
        <f t="shared" si="0"/>
        <v>4.0883074407195422E-4</v>
      </c>
      <c r="Z4" s="109">
        <f t="shared" si="0"/>
        <v>0</v>
      </c>
      <c r="AA4" s="26">
        <f t="shared" si="0"/>
        <v>0</v>
      </c>
      <c r="AB4" s="109">
        <f t="shared" si="0"/>
        <v>1.4877327301200626E-2</v>
      </c>
      <c r="AC4" s="109">
        <f t="shared" si="0"/>
        <v>1.1993474139071387E-2</v>
      </c>
      <c r="AD4" s="109">
        <f t="shared" si="0"/>
        <v>1.8890304441418091E-3</v>
      </c>
      <c r="AE4" s="109">
        <f t="shared" si="0"/>
        <v>3.5010940919037199E-4</v>
      </c>
      <c r="AF4" s="109">
        <f t="shared" si="0"/>
        <v>1.3164823591363875E-4</v>
      </c>
      <c r="AG4" s="109">
        <f t="shared" si="0"/>
        <v>0</v>
      </c>
      <c r="AH4" s="109">
        <f t="shared" si="0"/>
        <v>0</v>
      </c>
      <c r="AI4" s="109">
        <f t="shared" si="0"/>
        <v>4.3432939541348157E-5</v>
      </c>
      <c r="AJ4" s="109">
        <f t="shared" si="0"/>
        <v>0</v>
      </c>
      <c r="AK4" s="26">
        <f t="shared" si="0"/>
        <v>0</v>
      </c>
      <c r="AL4" s="109">
        <f t="shared" si="0"/>
        <v>9.4244065706610303E-3</v>
      </c>
      <c r="AM4" s="109">
        <f t="shared" si="0"/>
        <v>7.6474712945919891E-3</v>
      </c>
      <c r="AN4" s="109">
        <f t="shared" si="0"/>
        <v>7.9300394299182766E-4</v>
      </c>
      <c r="AO4" s="109">
        <f t="shared" si="0"/>
        <v>2.215231934783572E-4</v>
      </c>
      <c r="AP4" s="109">
        <f t="shared" si="0"/>
        <v>1.1046062078868883E-4</v>
      </c>
      <c r="AQ4" s="109">
        <f t="shared" si="0"/>
        <v>0</v>
      </c>
      <c r="AR4" s="109">
        <f t="shared" si="0"/>
        <v>0</v>
      </c>
      <c r="AS4" s="109">
        <f t="shared" si="0"/>
        <v>6.6383430695698349E-5</v>
      </c>
      <c r="AT4" s="109">
        <f t="shared" si="0"/>
        <v>2.2185739006966321E-5</v>
      </c>
      <c r="AU4" s="26">
        <f t="shared" si="0"/>
        <v>0</v>
      </c>
      <c r="AV4" s="109">
        <f t="shared" si="0"/>
        <v>8.5091021607962454E-3</v>
      </c>
      <c r="AW4" s="109">
        <f t="shared" si="0"/>
        <v>6.092759684518969E-3</v>
      </c>
      <c r="AX4" s="109">
        <f t="shared" si="0"/>
        <v>9.0336568242824699E-4</v>
      </c>
      <c r="AY4" s="109">
        <f t="shared" si="0"/>
        <v>1.2897567518765961E-4</v>
      </c>
      <c r="AZ4" s="109">
        <f t="shared" si="0"/>
        <v>7.7444336882865434E-5</v>
      </c>
      <c r="BA4" s="109">
        <f t="shared" si="0"/>
        <v>3.8734167409071542E-5</v>
      </c>
      <c r="BB4" s="109">
        <f t="shared" si="0"/>
        <v>1.2939791151770811E-5</v>
      </c>
      <c r="BC4" s="109">
        <f t="shared" si="0"/>
        <v>2.5909756318741822E-5</v>
      </c>
      <c r="BD4" s="109">
        <f t="shared" si="0"/>
        <v>2.5908413757367706E-5</v>
      </c>
      <c r="BE4" s="26">
        <f t="shared" si="0"/>
        <v>1.3033561420658195E-5</v>
      </c>
      <c r="BF4" s="109">
        <v>625</v>
      </c>
      <c r="BG4" s="109">
        <v>318</v>
      </c>
      <c r="BH4" s="109">
        <v>10</v>
      </c>
      <c r="BI4" s="109">
        <v>2</v>
      </c>
      <c r="BJ4" s="109">
        <v>1</v>
      </c>
      <c r="BK4" s="109">
        <v>0</v>
      </c>
      <c r="BL4" s="109">
        <v>0</v>
      </c>
      <c r="BM4" s="109">
        <v>0</v>
      </c>
      <c r="BN4" s="109">
        <v>0</v>
      </c>
      <c r="BO4" s="26">
        <v>0</v>
      </c>
      <c r="BP4" s="111">
        <f t="shared" ref="BP4:BP44" si="4">BF4+FZ4</f>
        <v>771</v>
      </c>
      <c r="BQ4" s="111">
        <f t="shared" si="1"/>
        <v>446</v>
      </c>
      <c r="BR4" s="111">
        <f t="shared" si="1"/>
        <v>22</v>
      </c>
      <c r="BS4" s="111">
        <f t="shared" si="1"/>
        <v>2</v>
      </c>
      <c r="BT4" s="111">
        <f t="shared" si="1"/>
        <v>2</v>
      </c>
      <c r="BU4" s="111">
        <f t="shared" si="1"/>
        <v>0</v>
      </c>
      <c r="BV4" s="111">
        <f t="shared" si="1"/>
        <v>0</v>
      </c>
      <c r="BW4" s="111">
        <f t="shared" si="1"/>
        <v>0</v>
      </c>
      <c r="BX4" s="111">
        <f t="shared" si="1"/>
        <v>0</v>
      </c>
      <c r="BY4" s="26">
        <f t="shared" si="1"/>
        <v>0</v>
      </c>
      <c r="BZ4" s="109">
        <v>342</v>
      </c>
      <c r="CA4" s="109">
        <v>272</v>
      </c>
      <c r="CB4" s="109">
        <v>43</v>
      </c>
      <c r="CC4" s="109">
        <v>8</v>
      </c>
      <c r="CD4" s="109">
        <v>2</v>
      </c>
      <c r="CE4" s="109">
        <v>0</v>
      </c>
      <c r="CF4" s="109">
        <v>0</v>
      </c>
      <c r="CG4" s="109">
        <v>0</v>
      </c>
      <c r="CH4" s="109">
        <v>0</v>
      </c>
      <c r="CI4" s="26">
        <v>0</v>
      </c>
      <c r="CJ4" s="109">
        <v>428</v>
      </c>
      <c r="CK4" s="109">
        <v>349</v>
      </c>
      <c r="CL4" s="109">
        <v>36</v>
      </c>
      <c r="CM4" s="109">
        <v>10</v>
      </c>
      <c r="CN4" s="109">
        <v>5</v>
      </c>
      <c r="CO4" s="109">
        <v>0</v>
      </c>
      <c r="CP4" s="109">
        <v>0</v>
      </c>
      <c r="CQ4" s="109">
        <v>3</v>
      </c>
      <c r="CR4" s="109">
        <v>1</v>
      </c>
      <c r="CS4" s="26">
        <v>0</v>
      </c>
      <c r="CT4" s="109">
        <v>660</v>
      </c>
      <c r="CU4" s="109">
        <v>472</v>
      </c>
      <c r="CV4" s="109">
        <v>70</v>
      </c>
      <c r="CW4" s="109">
        <v>10</v>
      </c>
      <c r="CX4" s="109">
        <v>6</v>
      </c>
      <c r="CY4" s="109">
        <v>3</v>
      </c>
      <c r="CZ4" s="109">
        <v>1</v>
      </c>
      <c r="DA4" s="109">
        <v>2</v>
      </c>
      <c r="DB4" s="109">
        <v>2</v>
      </c>
      <c r="DC4" s="26">
        <v>1</v>
      </c>
      <c r="DD4" s="109">
        <v>0</v>
      </c>
      <c r="DE4" s="109">
        <v>115</v>
      </c>
      <c r="DF4" s="109">
        <v>33</v>
      </c>
      <c r="DG4" s="109">
        <v>7</v>
      </c>
      <c r="DH4" s="109">
        <v>5</v>
      </c>
      <c r="DI4" s="109">
        <v>4</v>
      </c>
      <c r="DJ4" s="109">
        <v>0</v>
      </c>
      <c r="DK4" s="109">
        <v>6</v>
      </c>
      <c r="DL4" s="109">
        <v>0</v>
      </c>
      <c r="DM4" s="26">
        <v>0</v>
      </c>
      <c r="DN4" s="111">
        <f t="shared" ref="DN4:DN45" si="5">DD4+GJ4</f>
        <v>0</v>
      </c>
      <c r="DO4" s="111">
        <f t="shared" si="2"/>
        <v>115</v>
      </c>
      <c r="DP4" s="111">
        <f t="shared" si="2"/>
        <v>34</v>
      </c>
      <c r="DQ4" s="111">
        <f t="shared" si="2"/>
        <v>10</v>
      </c>
      <c r="DR4" s="111">
        <f t="shared" si="2"/>
        <v>6</v>
      </c>
      <c r="DS4" s="111">
        <f t="shared" si="2"/>
        <v>4</v>
      </c>
      <c r="DT4" s="111">
        <f t="shared" si="2"/>
        <v>0</v>
      </c>
      <c r="DU4" s="111">
        <f t="shared" si="2"/>
        <v>6</v>
      </c>
      <c r="DV4" s="111">
        <f t="shared" si="2"/>
        <v>0</v>
      </c>
      <c r="DW4" s="26">
        <f t="shared" si="2"/>
        <v>0</v>
      </c>
      <c r="DX4" s="109">
        <v>0</v>
      </c>
      <c r="DY4" s="109">
        <v>0</v>
      </c>
      <c r="DZ4" s="109">
        <v>0</v>
      </c>
      <c r="EA4" s="109">
        <v>0</v>
      </c>
      <c r="EB4" s="109">
        <v>1</v>
      </c>
      <c r="EC4" s="109">
        <v>0</v>
      </c>
      <c r="ED4" s="109">
        <v>0</v>
      </c>
      <c r="EE4" s="109">
        <v>1</v>
      </c>
      <c r="EF4" s="109">
        <v>0</v>
      </c>
      <c r="EG4" s="26">
        <v>0</v>
      </c>
      <c r="EH4" s="109">
        <v>0</v>
      </c>
      <c r="EI4" s="109">
        <v>0</v>
      </c>
      <c r="EJ4" s="109">
        <v>0</v>
      </c>
      <c r="EK4" s="109">
        <v>0</v>
      </c>
      <c r="EL4" s="109">
        <v>0</v>
      </c>
      <c r="EM4" s="109">
        <v>0</v>
      </c>
      <c r="EN4" s="109">
        <v>0</v>
      </c>
      <c r="EO4" s="109">
        <v>0</v>
      </c>
      <c r="EP4" s="109">
        <v>0</v>
      </c>
      <c r="EQ4" s="26">
        <v>0</v>
      </c>
      <c r="ER4" s="109">
        <v>0</v>
      </c>
      <c r="ES4" s="109">
        <v>0</v>
      </c>
      <c r="ET4" s="109">
        <v>0</v>
      </c>
      <c r="EU4" s="109">
        <v>0</v>
      </c>
      <c r="EV4" s="109">
        <v>0</v>
      </c>
      <c r="EW4" s="109">
        <v>0</v>
      </c>
      <c r="EX4" s="109">
        <v>0</v>
      </c>
      <c r="EY4" s="109">
        <v>0</v>
      </c>
      <c r="EZ4" s="109">
        <v>0</v>
      </c>
      <c r="FA4" s="26">
        <v>0</v>
      </c>
      <c r="FY4" s="26"/>
      <c r="FZ4" s="111">
        <v>146</v>
      </c>
      <c r="GA4" s="111">
        <v>128</v>
      </c>
      <c r="GB4" s="111">
        <v>12</v>
      </c>
      <c r="GC4" s="111">
        <v>0</v>
      </c>
      <c r="GD4" s="111">
        <v>1</v>
      </c>
      <c r="GE4" s="111">
        <v>0</v>
      </c>
      <c r="GF4" s="111">
        <v>0</v>
      </c>
      <c r="GG4" s="111">
        <v>0</v>
      </c>
      <c r="GH4" s="111">
        <v>0</v>
      </c>
      <c r="GI4" s="26">
        <v>0</v>
      </c>
      <c r="GJ4" s="111">
        <v>0</v>
      </c>
      <c r="GK4" s="111">
        <v>0</v>
      </c>
      <c r="GL4" s="111">
        <v>1</v>
      </c>
      <c r="GM4" s="111">
        <v>3</v>
      </c>
      <c r="GN4" s="111">
        <v>1</v>
      </c>
      <c r="GO4" s="111">
        <v>0</v>
      </c>
      <c r="GP4" s="111">
        <v>0</v>
      </c>
      <c r="GQ4" s="111">
        <v>0</v>
      </c>
      <c r="GR4" s="111">
        <v>0</v>
      </c>
      <c r="GS4" s="26">
        <v>0</v>
      </c>
    </row>
    <row r="5" spans="1:201" x14ac:dyDescent="0.25">
      <c r="A5" s="28" t="s">
        <v>3</v>
      </c>
      <c r="B5" s="108">
        <v>2.6079734219269107E-2</v>
      </c>
      <c r="C5" s="108">
        <v>2.0484682213077275E-2</v>
      </c>
      <c r="D5" s="108">
        <v>8.4337349397590362E-3</v>
      </c>
      <c r="E5" s="108">
        <v>2.2909507445589921E-3</v>
      </c>
      <c r="F5" s="108">
        <v>4.4994375703037125E-3</v>
      </c>
      <c r="G5" s="99">
        <v>2.2988505747126436E-3</v>
      </c>
      <c r="H5" s="109">
        <f t="shared" si="3"/>
        <v>2.1818883954431358E-2</v>
      </c>
      <c r="I5" s="109">
        <f t="shared" si="0"/>
        <v>8.8419851682829433E-3</v>
      </c>
      <c r="J5" s="109">
        <f t="shared" si="0"/>
        <v>3.8015586390420075E-4</v>
      </c>
      <c r="K5" s="109">
        <f t="shared" si="0"/>
        <v>3.8146099561319857E-4</v>
      </c>
      <c r="L5" s="109">
        <f t="shared" si="0"/>
        <v>1.9027685282085435E-4</v>
      </c>
      <c r="M5" s="109">
        <f t="shared" si="0"/>
        <v>9.4500094500094497E-5</v>
      </c>
      <c r="N5" s="109">
        <f t="shared" si="0"/>
        <v>1.9082148649937983E-4</v>
      </c>
      <c r="O5" s="109">
        <f t="shared" si="0"/>
        <v>0</v>
      </c>
      <c r="P5" s="109">
        <f t="shared" si="0"/>
        <v>2.8951939779965256E-4</v>
      </c>
      <c r="Q5" s="26">
        <f t="shared" si="0"/>
        <v>0</v>
      </c>
      <c r="R5" s="109">
        <f t="shared" si="0"/>
        <v>1.8335293710648307E-2</v>
      </c>
      <c r="S5" s="109">
        <f t="shared" si="0"/>
        <v>8.5610574618176834E-3</v>
      </c>
      <c r="T5" s="109">
        <f t="shared" si="0"/>
        <v>4.7716428084526244E-4</v>
      </c>
      <c r="U5" s="109">
        <f t="shared" si="0"/>
        <v>2.7234969701096209E-4</v>
      </c>
      <c r="V5" s="109">
        <f t="shared" si="0"/>
        <v>2.0361069634858151E-4</v>
      </c>
      <c r="W5" s="109">
        <f t="shared" si="0"/>
        <v>1.3562080423136909E-4</v>
      </c>
      <c r="X5" s="109">
        <f t="shared" si="0"/>
        <v>1.3577732518669383E-4</v>
      </c>
      <c r="Y5" s="109">
        <f t="shared" si="0"/>
        <v>0</v>
      </c>
      <c r="Z5" s="109">
        <f t="shared" si="0"/>
        <v>2.0529665366454526E-4</v>
      </c>
      <c r="AA5" s="26">
        <f t="shared" si="0"/>
        <v>0</v>
      </c>
      <c r="AB5" s="109">
        <f t="shared" si="0"/>
        <v>5.2201148425265352E-3</v>
      </c>
      <c r="AC5" s="109">
        <f t="shared" si="0"/>
        <v>3.395211429075356E-3</v>
      </c>
      <c r="AD5" s="109">
        <f t="shared" si="0"/>
        <v>2.196547028071871E-4</v>
      </c>
      <c r="AE5" s="109">
        <f t="shared" si="0"/>
        <v>1.75054704595186E-4</v>
      </c>
      <c r="AF5" s="109">
        <f t="shared" si="0"/>
        <v>0</v>
      </c>
      <c r="AG5" s="109">
        <f t="shared" si="0"/>
        <v>0</v>
      </c>
      <c r="AH5" s="109">
        <f t="shared" si="0"/>
        <v>4.345370008256203E-5</v>
      </c>
      <c r="AI5" s="109">
        <f t="shared" si="0"/>
        <v>0</v>
      </c>
      <c r="AJ5" s="109">
        <f t="shared" si="0"/>
        <v>4.3382065853975965E-5</v>
      </c>
      <c r="AK5" s="26">
        <f t="shared" si="0"/>
        <v>0</v>
      </c>
      <c r="AL5" s="109">
        <f t="shared" si="0"/>
        <v>2.7964944730699782E-3</v>
      </c>
      <c r="AM5" s="109">
        <f t="shared" si="0"/>
        <v>1.7968270663511264E-3</v>
      </c>
      <c r="AN5" s="109">
        <f t="shared" si="0"/>
        <v>6.6083661915985643E-5</v>
      </c>
      <c r="AO5" s="109">
        <f t="shared" si="0"/>
        <v>2.215231934783572E-5</v>
      </c>
      <c r="AP5" s="109">
        <f t="shared" si="0"/>
        <v>6.6276372473213297E-5</v>
      </c>
      <c r="AQ5" s="109">
        <f t="shared" si="0"/>
        <v>0</v>
      </c>
      <c r="AR5" s="109">
        <f t="shared" si="0"/>
        <v>0</v>
      </c>
      <c r="AS5" s="109">
        <f t="shared" si="0"/>
        <v>0</v>
      </c>
      <c r="AT5" s="109">
        <f t="shared" si="0"/>
        <v>2.2185739006966321E-5</v>
      </c>
      <c r="AU5" s="26">
        <f t="shared" si="0"/>
        <v>0</v>
      </c>
      <c r="AV5" s="109">
        <f t="shared" si="0"/>
        <v>2.4882677530813262E-3</v>
      </c>
      <c r="AW5" s="109">
        <f t="shared" si="0"/>
        <v>1.3811976403464612E-3</v>
      </c>
      <c r="AX5" s="109">
        <f t="shared" si="0"/>
        <v>6.4526120173446212E-5</v>
      </c>
      <c r="AY5" s="109">
        <f t="shared" si="0"/>
        <v>5.1590270075063841E-5</v>
      </c>
      <c r="AZ5" s="109">
        <f t="shared" si="0"/>
        <v>5.1629557921910294E-5</v>
      </c>
      <c r="BA5" s="109">
        <f t="shared" si="0"/>
        <v>0</v>
      </c>
      <c r="BB5" s="109">
        <f t="shared" si="0"/>
        <v>0</v>
      </c>
      <c r="BC5" s="109">
        <f t="shared" si="0"/>
        <v>0</v>
      </c>
      <c r="BD5" s="109">
        <f t="shared" si="0"/>
        <v>2.5908413757367706E-5</v>
      </c>
      <c r="BE5" s="26">
        <f t="shared" si="0"/>
        <v>0</v>
      </c>
      <c r="BF5" s="109">
        <v>226</v>
      </c>
      <c r="BG5" s="109">
        <v>63</v>
      </c>
      <c r="BH5" s="109">
        <v>1</v>
      </c>
      <c r="BI5" s="109">
        <v>1</v>
      </c>
      <c r="BJ5" s="109">
        <v>0</v>
      </c>
      <c r="BK5" s="109">
        <v>0</v>
      </c>
      <c r="BL5" s="109">
        <v>0</v>
      </c>
      <c r="BM5" s="109">
        <v>0</v>
      </c>
      <c r="BN5" s="109">
        <v>1</v>
      </c>
      <c r="BO5" s="26">
        <v>0</v>
      </c>
      <c r="BP5" s="111">
        <f t="shared" si="4"/>
        <v>265</v>
      </c>
      <c r="BQ5" s="111">
        <f t="shared" si="1"/>
        <v>95</v>
      </c>
      <c r="BR5" s="111">
        <f t="shared" si="1"/>
        <v>3</v>
      </c>
      <c r="BS5" s="111">
        <f t="shared" si="1"/>
        <v>1</v>
      </c>
      <c r="BT5" s="111">
        <f t="shared" si="1"/>
        <v>1</v>
      </c>
      <c r="BU5" s="111">
        <f t="shared" si="1"/>
        <v>0</v>
      </c>
      <c r="BV5" s="111">
        <f t="shared" si="1"/>
        <v>0</v>
      </c>
      <c r="BW5" s="111">
        <f t="shared" si="1"/>
        <v>0</v>
      </c>
      <c r="BX5" s="111">
        <f t="shared" si="1"/>
        <v>1</v>
      </c>
      <c r="BY5" s="26">
        <f t="shared" si="1"/>
        <v>0</v>
      </c>
      <c r="BZ5" s="109">
        <v>120</v>
      </c>
      <c r="CA5" s="109">
        <v>77</v>
      </c>
      <c r="CB5" s="109">
        <v>5</v>
      </c>
      <c r="CC5" s="109">
        <v>4</v>
      </c>
      <c r="CD5" s="109">
        <v>0</v>
      </c>
      <c r="CE5" s="109">
        <v>0</v>
      </c>
      <c r="CF5" s="109">
        <v>1</v>
      </c>
      <c r="CG5" s="109">
        <v>0</v>
      </c>
      <c r="CH5" s="109">
        <v>0</v>
      </c>
      <c r="CI5" s="26">
        <v>0</v>
      </c>
      <c r="CJ5" s="109">
        <v>127</v>
      </c>
      <c r="CK5" s="109">
        <v>82</v>
      </c>
      <c r="CL5" s="109">
        <v>3</v>
      </c>
      <c r="CM5" s="109">
        <v>1</v>
      </c>
      <c r="CN5" s="109">
        <v>3</v>
      </c>
      <c r="CO5" s="109">
        <v>0</v>
      </c>
      <c r="CP5" s="109">
        <v>0</v>
      </c>
      <c r="CQ5" s="109">
        <v>0</v>
      </c>
      <c r="CR5" s="109">
        <v>1</v>
      </c>
      <c r="CS5" s="26">
        <v>0</v>
      </c>
      <c r="CT5" s="109">
        <v>193</v>
      </c>
      <c r="CU5" s="109">
        <v>107</v>
      </c>
      <c r="CV5" s="109">
        <v>5</v>
      </c>
      <c r="CW5" s="109">
        <v>4</v>
      </c>
      <c r="CX5" s="109">
        <v>4</v>
      </c>
      <c r="CY5" s="109">
        <v>0</v>
      </c>
      <c r="CZ5" s="109">
        <v>0</v>
      </c>
      <c r="DA5" s="109">
        <v>0</v>
      </c>
      <c r="DB5" s="109">
        <v>2</v>
      </c>
      <c r="DC5" s="26">
        <v>0</v>
      </c>
      <c r="DD5" s="109">
        <v>0</v>
      </c>
      <c r="DE5" s="109">
        <v>30</v>
      </c>
      <c r="DF5" s="109">
        <v>3</v>
      </c>
      <c r="DG5" s="109">
        <v>3</v>
      </c>
      <c r="DH5" s="109">
        <v>2</v>
      </c>
      <c r="DI5" s="109">
        <v>1</v>
      </c>
      <c r="DJ5" s="109">
        <v>2</v>
      </c>
      <c r="DK5" s="109">
        <v>0</v>
      </c>
      <c r="DL5" s="109">
        <v>2</v>
      </c>
      <c r="DM5" s="26">
        <v>0</v>
      </c>
      <c r="DN5" s="111">
        <f t="shared" si="5"/>
        <v>0</v>
      </c>
      <c r="DO5" s="111">
        <f t="shared" si="2"/>
        <v>30</v>
      </c>
      <c r="DP5" s="111">
        <f t="shared" si="2"/>
        <v>4</v>
      </c>
      <c r="DQ5" s="111">
        <f t="shared" si="2"/>
        <v>3</v>
      </c>
      <c r="DR5" s="111">
        <f t="shared" si="2"/>
        <v>2</v>
      </c>
      <c r="DS5" s="111">
        <f t="shared" si="2"/>
        <v>2</v>
      </c>
      <c r="DT5" s="111">
        <f t="shared" si="2"/>
        <v>2</v>
      </c>
      <c r="DU5" s="111">
        <f t="shared" si="2"/>
        <v>0</v>
      </c>
      <c r="DV5" s="111">
        <f t="shared" si="2"/>
        <v>2</v>
      </c>
      <c r="DW5" s="26">
        <f t="shared" si="2"/>
        <v>0</v>
      </c>
      <c r="DX5" s="109">
        <v>0</v>
      </c>
      <c r="DY5" s="109">
        <v>0</v>
      </c>
      <c r="DZ5" s="109">
        <v>0</v>
      </c>
      <c r="EA5" s="109">
        <v>0</v>
      </c>
      <c r="EB5" s="109">
        <v>0</v>
      </c>
      <c r="EC5" s="109">
        <v>0</v>
      </c>
      <c r="ED5" s="109">
        <v>0</v>
      </c>
      <c r="EE5" s="109">
        <v>0</v>
      </c>
      <c r="EF5" s="109">
        <v>1</v>
      </c>
      <c r="EG5" s="26">
        <v>0</v>
      </c>
      <c r="EH5" s="109">
        <v>0</v>
      </c>
      <c r="EI5" s="109">
        <v>0</v>
      </c>
      <c r="EJ5" s="109">
        <v>0</v>
      </c>
      <c r="EK5" s="109">
        <v>0</v>
      </c>
      <c r="EL5" s="109">
        <v>0</v>
      </c>
      <c r="EM5" s="109">
        <v>0</v>
      </c>
      <c r="EN5" s="109">
        <v>0</v>
      </c>
      <c r="EO5" s="109">
        <v>0</v>
      </c>
      <c r="EP5" s="109">
        <v>0</v>
      </c>
      <c r="EQ5" s="26">
        <v>0</v>
      </c>
      <c r="ER5" s="109">
        <v>0</v>
      </c>
      <c r="ES5" s="109">
        <v>0</v>
      </c>
      <c r="ET5" s="109">
        <v>0</v>
      </c>
      <c r="EU5" s="109">
        <v>0</v>
      </c>
      <c r="EV5" s="109">
        <v>0</v>
      </c>
      <c r="EW5" s="109">
        <v>0</v>
      </c>
      <c r="EX5" s="109">
        <v>0</v>
      </c>
      <c r="EY5" s="109">
        <v>0</v>
      </c>
      <c r="EZ5" s="109">
        <v>0</v>
      </c>
      <c r="FA5" s="26">
        <v>0</v>
      </c>
      <c r="FY5" s="26"/>
      <c r="FZ5" s="111">
        <v>39</v>
      </c>
      <c r="GA5" s="111">
        <v>32</v>
      </c>
      <c r="GB5" s="111">
        <v>2</v>
      </c>
      <c r="GC5" s="111">
        <v>0</v>
      </c>
      <c r="GD5" s="111">
        <v>1</v>
      </c>
      <c r="GE5" s="111">
        <v>0</v>
      </c>
      <c r="GF5" s="111">
        <v>0</v>
      </c>
      <c r="GG5" s="111">
        <v>0</v>
      </c>
      <c r="GH5" s="111">
        <v>0</v>
      </c>
      <c r="GI5" s="26">
        <v>0</v>
      </c>
      <c r="GJ5" s="111">
        <v>0</v>
      </c>
      <c r="GK5" s="111">
        <v>0</v>
      </c>
      <c r="GL5" s="111">
        <v>1</v>
      </c>
      <c r="GM5" s="111">
        <v>0</v>
      </c>
      <c r="GN5" s="111">
        <v>0</v>
      </c>
      <c r="GO5" s="111">
        <v>1</v>
      </c>
      <c r="GP5" s="111">
        <v>0</v>
      </c>
      <c r="GQ5" s="111">
        <v>0</v>
      </c>
      <c r="GR5" s="111">
        <v>0</v>
      </c>
      <c r="GS5" s="26">
        <v>0</v>
      </c>
    </row>
    <row r="6" spans="1:201" x14ac:dyDescent="0.25">
      <c r="A6" s="28" t="s">
        <v>4</v>
      </c>
      <c r="B6" s="108">
        <v>2.3906423034330011E-2</v>
      </c>
      <c r="C6" s="108">
        <v>3.8408779149519891E-3</v>
      </c>
      <c r="D6" s="108">
        <v>2.4096385542168677E-3</v>
      </c>
      <c r="E6" s="108">
        <v>1.145475372279496E-3</v>
      </c>
      <c r="F6" s="108">
        <v>0</v>
      </c>
      <c r="G6" s="99">
        <v>0</v>
      </c>
      <c r="H6" s="109">
        <f t="shared" si="3"/>
        <v>1.5543541224174551E-2</v>
      </c>
      <c r="I6" s="109">
        <f t="shared" si="0"/>
        <v>1.4546491728465488E-2</v>
      </c>
      <c r="J6" s="109">
        <f t="shared" si="0"/>
        <v>1.615662421592853E-3</v>
      </c>
      <c r="K6" s="109">
        <f t="shared" si="0"/>
        <v>6.6755674232309744E-4</v>
      </c>
      <c r="L6" s="109">
        <f t="shared" si="0"/>
        <v>0</v>
      </c>
      <c r="M6" s="109">
        <f t="shared" si="0"/>
        <v>9.4500094500094497E-5</v>
      </c>
      <c r="N6" s="109">
        <f t="shared" si="0"/>
        <v>0</v>
      </c>
      <c r="O6" s="109">
        <f t="shared" si="0"/>
        <v>0</v>
      </c>
      <c r="P6" s="109">
        <f t="shared" si="0"/>
        <v>0</v>
      </c>
      <c r="Q6" s="26">
        <f t="shared" si="0"/>
        <v>0</v>
      </c>
      <c r="R6" s="109">
        <f t="shared" si="0"/>
        <v>1.3907147305057774E-2</v>
      </c>
      <c r="S6" s="109">
        <f t="shared" si="0"/>
        <v>1.3149784261351962E-2</v>
      </c>
      <c r="T6" s="109">
        <f t="shared" si="0"/>
        <v>1.9086571233810498E-3</v>
      </c>
      <c r="U6" s="109">
        <f t="shared" si="0"/>
        <v>6.1278681827466464E-4</v>
      </c>
      <c r="V6" s="109">
        <f t="shared" si="0"/>
        <v>0</v>
      </c>
      <c r="W6" s="109">
        <f t="shared" si="0"/>
        <v>6.7810402115684544E-5</v>
      </c>
      <c r="X6" s="109">
        <f t="shared" si="0"/>
        <v>0</v>
      </c>
      <c r="Y6" s="109">
        <f t="shared" si="0"/>
        <v>0</v>
      </c>
      <c r="Z6" s="109">
        <f t="shared" si="0"/>
        <v>0</v>
      </c>
      <c r="AA6" s="26">
        <f t="shared" si="0"/>
        <v>0</v>
      </c>
      <c r="AB6" s="109">
        <f t="shared" si="0"/>
        <v>5.3071167565686443E-3</v>
      </c>
      <c r="AC6" s="109">
        <f t="shared" si="0"/>
        <v>5.1589576259976188E-3</v>
      </c>
      <c r="AD6" s="109">
        <f t="shared" si="0"/>
        <v>5.7110222729868647E-4</v>
      </c>
      <c r="AE6" s="109">
        <f t="shared" si="0"/>
        <v>4.3763676148796501E-4</v>
      </c>
      <c r="AF6" s="109">
        <f t="shared" si="0"/>
        <v>4.3882745304546253E-5</v>
      </c>
      <c r="AG6" s="109">
        <f t="shared" si="0"/>
        <v>0</v>
      </c>
      <c r="AH6" s="109">
        <f t="shared" si="0"/>
        <v>0</v>
      </c>
      <c r="AI6" s="109">
        <f t="shared" si="0"/>
        <v>0</v>
      </c>
      <c r="AJ6" s="109">
        <f t="shared" si="0"/>
        <v>4.3382065853975965E-5</v>
      </c>
      <c r="AK6" s="26">
        <f t="shared" si="0"/>
        <v>0</v>
      </c>
      <c r="AL6" s="109">
        <f t="shared" si="0"/>
        <v>4.0075747566829609E-3</v>
      </c>
      <c r="AM6" s="109">
        <f t="shared" si="0"/>
        <v>3.3526163555088087E-3</v>
      </c>
      <c r="AN6" s="109">
        <f t="shared" si="0"/>
        <v>7.9300394299182766E-4</v>
      </c>
      <c r="AO6" s="109">
        <f t="shared" si="0"/>
        <v>1.107615967391786E-4</v>
      </c>
      <c r="AP6" s="109">
        <f t="shared" si="0"/>
        <v>2.2092124157737766E-5</v>
      </c>
      <c r="AQ6" s="109">
        <f t="shared" si="0"/>
        <v>4.4248766565631983E-5</v>
      </c>
      <c r="AR6" s="109">
        <f t="shared" si="0"/>
        <v>2.2177374642389832E-5</v>
      </c>
      <c r="AS6" s="109">
        <f t="shared" si="0"/>
        <v>2.212781023189945E-5</v>
      </c>
      <c r="AT6" s="109">
        <f t="shared" si="0"/>
        <v>2.2185739006966321E-5</v>
      </c>
      <c r="AU6" s="26">
        <f t="shared" si="0"/>
        <v>0</v>
      </c>
      <c r="AV6" s="109">
        <f t="shared" si="0"/>
        <v>3.5841369707596306E-3</v>
      </c>
      <c r="AW6" s="109">
        <f t="shared" si="0"/>
        <v>3.1109217880700667E-3</v>
      </c>
      <c r="AX6" s="109">
        <f t="shared" si="0"/>
        <v>5.678298575263267E-4</v>
      </c>
      <c r="AY6" s="109">
        <f t="shared" si="0"/>
        <v>2.1925864781902133E-4</v>
      </c>
      <c r="AZ6" s="109">
        <f t="shared" si="0"/>
        <v>0</v>
      </c>
      <c r="BA6" s="109">
        <f t="shared" si="0"/>
        <v>2.5822778272714362E-5</v>
      </c>
      <c r="BB6" s="109">
        <f t="shared" si="0"/>
        <v>6.4698955758854055E-5</v>
      </c>
      <c r="BC6" s="109">
        <f t="shared" si="0"/>
        <v>0</v>
      </c>
      <c r="BD6" s="109">
        <f t="shared" si="0"/>
        <v>6.4771034393419259E-5</v>
      </c>
      <c r="BE6" s="26">
        <f t="shared" si="0"/>
        <v>1.3033561420658195E-5</v>
      </c>
      <c r="BF6" s="109">
        <v>161</v>
      </c>
      <c r="BG6" s="109">
        <v>109</v>
      </c>
      <c r="BH6" s="109">
        <v>4</v>
      </c>
      <c r="BI6" s="109">
        <v>1</v>
      </c>
      <c r="BJ6" s="109">
        <v>0</v>
      </c>
      <c r="BK6" s="109">
        <v>1</v>
      </c>
      <c r="BL6" s="109">
        <v>0</v>
      </c>
      <c r="BM6" s="109">
        <v>0</v>
      </c>
      <c r="BN6" s="109">
        <v>0</v>
      </c>
      <c r="BO6" s="26">
        <v>0</v>
      </c>
      <c r="BP6" s="111">
        <f t="shared" si="4"/>
        <v>201</v>
      </c>
      <c r="BQ6" s="111">
        <f t="shared" si="1"/>
        <v>148</v>
      </c>
      <c r="BR6" s="111">
        <f t="shared" si="1"/>
        <v>15</v>
      </c>
      <c r="BS6" s="111">
        <f t="shared" si="1"/>
        <v>3</v>
      </c>
      <c r="BT6" s="111">
        <f t="shared" si="1"/>
        <v>0</v>
      </c>
      <c r="BU6" s="111">
        <f t="shared" si="1"/>
        <v>1</v>
      </c>
      <c r="BV6" s="111">
        <f t="shared" si="1"/>
        <v>0</v>
      </c>
      <c r="BW6" s="111">
        <f t="shared" si="1"/>
        <v>0</v>
      </c>
      <c r="BX6" s="111">
        <f t="shared" si="1"/>
        <v>0</v>
      </c>
      <c r="BY6" s="26">
        <f t="shared" si="1"/>
        <v>0</v>
      </c>
      <c r="BZ6" s="109">
        <v>122</v>
      </c>
      <c r="CA6" s="109">
        <v>117</v>
      </c>
      <c r="CB6" s="109">
        <v>13</v>
      </c>
      <c r="CC6" s="109">
        <v>10</v>
      </c>
      <c r="CD6" s="109">
        <v>0</v>
      </c>
      <c r="CE6" s="109">
        <v>0</v>
      </c>
      <c r="CF6" s="109">
        <v>0</v>
      </c>
      <c r="CG6" s="109">
        <v>0</v>
      </c>
      <c r="CH6" s="109">
        <v>1</v>
      </c>
      <c r="CI6" s="26">
        <v>0</v>
      </c>
      <c r="CJ6" s="109">
        <v>182</v>
      </c>
      <c r="CK6" s="109">
        <v>153</v>
      </c>
      <c r="CL6" s="109">
        <v>36</v>
      </c>
      <c r="CM6" s="109">
        <v>5</v>
      </c>
      <c r="CN6" s="109">
        <v>1</v>
      </c>
      <c r="CO6" s="109">
        <v>2</v>
      </c>
      <c r="CP6" s="109">
        <v>1</v>
      </c>
      <c r="CQ6" s="109">
        <v>1</v>
      </c>
      <c r="CR6" s="109">
        <v>1</v>
      </c>
      <c r="CS6" s="26">
        <v>0</v>
      </c>
      <c r="CT6" s="109">
        <v>278</v>
      </c>
      <c r="CU6" s="109">
        <v>241</v>
      </c>
      <c r="CV6" s="109">
        <v>44</v>
      </c>
      <c r="CW6" s="109">
        <v>17</v>
      </c>
      <c r="CX6" s="109">
        <v>0</v>
      </c>
      <c r="CY6" s="109">
        <v>2</v>
      </c>
      <c r="CZ6" s="109">
        <v>5</v>
      </c>
      <c r="DA6" s="109">
        <v>0</v>
      </c>
      <c r="DB6" s="109">
        <v>5</v>
      </c>
      <c r="DC6" s="26">
        <v>1</v>
      </c>
      <c r="DD6" s="109">
        <v>0</v>
      </c>
      <c r="DE6" s="109">
        <v>44</v>
      </c>
      <c r="DF6" s="109">
        <v>13</v>
      </c>
      <c r="DG6" s="109">
        <v>6</v>
      </c>
      <c r="DH6" s="109">
        <v>0</v>
      </c>
      <c r="DI6" s="109">
        <v>0</v>
      </c>
      <c r="DJ6" s="109">
        <v>0</v>
      </c>
      <c r="DK6" s="109">
        <v>0</v>
      </c>
      <c r="DL6" s="109">
        <v>0</v>
      </c>
      <c r="DM6" s="26">
        <v>0</v>
      </c>
      <c r="DN6" s="111">
        <f t="shared" si="5"/>
        <v>0</v>
      </c>
      <c r="DO6" s="111">
        <f t="shared" si="2"/>
        <v>44</v>
      </c>
      <c r="DP6" s="111">
        <f t="shared" si="2"/>
        <v>13</v>
      </c>
      <c r="DQ6" s="111">
        <f t="shared" si="2"/>
        <v>6</v>
      </c>
      <c r="DR6" s="111">
        <f t="shared" si="2"/>
        <v>0</v>
      </c>
      <c r="DS6" s="111">
        <f t="shared" si="2"/>
        <v>0</v>
      </c>
      <c r="DT6" s="111">
        <f t="shared" si="2"/>
        <v>0</v>
      </c>
      <c r="DU6" s="111">
        <f t="shared" si="2"/>
        <v>0</v>
      </c>
      <c r="DV6" s="111">
        <f t="shared" si="2"/>
        <v>0</v>
      </c>
      <c r="DW6" s="26">
        <f t="shared" si="2"/>
        <v>0</v>
      </c>
      <c r="DX6" s="109">
        <v>0</v>
      </c>
      <c r="DY6" s="109">
        <v>0</v>
      </c>
      <c r="DZ6" s="109">
        <v>0</v>
      </c>
      <c r="EA6" s="109">
        <v>0</v>
      </c>
      <c r="EB6" s="109">
        <v>1</v>
      </c>
      <c r="EC6" s="109">
        <v>0</v>
      </c>
      <c r="ED6" s="109">
        <v>0</v>
      </c>
      <c r="EE6" s="109">
        <v>0</v>
      </c>
      <c r="EF6" s="109">
        <v>0</v>
      </c>
      <c r="EG6" s="26">
        <v>0</v>
      </c>
      <c r="EH6" s="109">
        <v>0</v>
      </c>
      <c r="EI6" s="109">
        <v>0</v>
      </c>
      <c r="EJ6" s="109">
        <v>0</v>
      </c>
      <c r="EK6" s="109">
        <v>0</v>
      </c>
      <c r="EL6" s="109">
        <v>0</v>
      </c>
      <c r="EM6" s="109">
        <v>0</v>
      </c>
      <c r="EN6" s="109">
        <v>0</v>
      </c>
      <c r="EO6" s="109">
        <v>0</v>
      </c>
      <c r="EP6" s="109">
        <v>0</v>
      </c>
      <c r="EQ6" s="26">
        <v>0</v>
      </c>
      <c r="ER6" s="109">
        <v>0</v>
      </c>
      <c r="ES6" s="109">
        <v>0</v>
      </c>
      <c r="ET6" s="109">
        <v>0</v>
      </c>
      <c r="EU6" s="109">
        <v>0</v>
      </c>
      <c r="EV6" s="109">
        <v>0</v>
      </c>
      <c r="EW6" s="109">
        <v>0</v>
      </c>
      <c r="EX6" s="109">
        <v>0</v>
      </c>
      <c r="EY6" s="109">
        <v>0</v>
      </c>
      <c r="EZ6" s="109">
        <v>0</v>
      </c>
      <c r="FA6" s="26">
        <v>0</v>
      </c>
      <c r="FY6" s="26"/>
      <c r="FZ6" s="111">
        <v>40</v>
      </c>
      <c r="GA6" s="111">
        <v>39</v>
      </c>
      <c r="GB6" s="111">
        <v>11</v>
      </c>
      <c r="GC6" s="111">
        <v>2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26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26">
        <v>0</v>
      </c>
    </row>
    <row r="7" spans="1:201" x14ac:dyDescent="0.25">
      <c r="A7" s="28" t="s">
        <v>5</v>
      </c>
      <c r="B7" s="108">
        <v>1.9559800664451826E-2</v>
      </c>
      <c r="C7" s="108">
        <v>2.1764974851394604E-2</v>
      </c>
      <c r="D7" s="108">
        <v>3.0120481927710843E-2</v>
      </c>
      <c r="E7" s="108">
        <v>1.8327605956471937E-2</v>
      </c>
      <c r="F7" s="108">
        <v>2.3622047244094488E-2</v>
      </c>
      <c r="G7" s="99">
        <v>2.8735632183908046E-2</v>
      </c>
      <c r="H7" s="109">
        <f t="shared" si="3"/>
        <v>2.1239621548561499E-2</v>
      </c>
      <c r="I7" s="109">
        <f t="shared" si="0"/>
        <v>2.0346073397984409E-2</v>
      </c>
      <c r="J7" s="109">
        <f t="shared" si="0"/>
        <v>3.1933092567952862E-2</v>
      </c>
      <c r="K7" s="109">
        <f t="shared" si="0"/>
        <v>4.1007057028418843E-2</v>
      </c>
      <c r="L7" s="109">
        <f t="shared" si="0"/>
        <v>3.6438017315193603E-2</v>
      </c>
      <c r="M7" s="109">
        <f t="shared" si="0"/>
        <v>4.7628047628047628E-2</v>
      </c>
      <c r="N7" s="109">
        <f t="shared" si="0"/>
        <v>5.7723499666062397E-2</v>
      </c>
      <c r="O7" s="109">
        <f t="shared" si="0"/>
        <v>6.21011524907134E-2</v>
      </c>
      <c r="P7" s="109">
        <f t="shared" si="0"/>
        <v>5.9930515344528083E-2</v>
      </c>
      <c r="Q7" s="26">
        <f t="shared" si="0"/>
        <v>6.9810224632068166E-2</v>
      </c>
      <c r="R7" s="109">
        <f t="shared" si="0"/>
        <v>1.9926658825157408E-2</v>
      </c>
      <c r="S7" s="109">
        <f t="shared" si="0"/>
        <v>1.7670022601191698E-2</v>
      </c>
      <c r="T7" s="109">
        <f t="shared" si="0"/>
        <v>2.7471029311520109E-2</v>
      </c>
      <c r="U7" s="109">
        <f t="shared" si="0"/>
        <v>3.8469394702798393E-2</v>
      </c>
      <c r="V7" s="109">
        <f t="shared" si="0"/>
        <v>3.1966879326727295E-2</v>
      </c>
      <c r="W7" s="109">
        <f t="shared" si="0"/>
        <v>4.1432155692683256E-2</v>
      </c>
      <c r="X7" s="109">
        <f t="shared" si="0"/>
        <v>5.2206381534283773E-2</v>
      </c>
      <c r="Y7" s="109">
        <f t="shared" si="0"/>
        <v>5.5737258108476427E-2</v>
      </c>
      <c r="Z7" s="109">
        <f t="shared" si="0"/>
        <v>5.2350646684459046E-2</v>
      </c>
      <c r="AA7" s="26">
        <f t="shared" si="0"/>
        <v>6.0986547085201792E-2</v>
      </c>
      <c r="AB7" s="109">
        <f t="shared" si="0"/>
        <v>6.6991473812423874E-3</v>
      </c>
      <c r="AC7" s="109">
        <f t="shared" si="0"/>
        <v>6.1290180343048636E-3</v>
      </c>
      <c r="AD7" s="109">
        <f t="shared" si="0"/>
        <v>1.0279840091376356E-2</v>
      </c>
      <c r="AE7" s="109">
        <f t="shared" si="0"/>
        <v>1.3741794310722101E-2</v>
      </c>
      <c r="AF7" s="109">
        <f t="shared" si="0"/>
        <v>1.1146217307354747E-2</v>
      </c>
      <c r="AG7" s="109">
        <f t="shared" si="0"/>
        <v>1.4241404918963784E-2</v>
      </c>
      <c r="AH7" s="109">
        <f t="shared" si="0"/>
        <v>1.7685655933602745E-2</v>
      </c>
      <c r="AI7" s="109">
        <f t="shared" si="0"/>
        <v>1.76772063933287E-2</v>
      </c>
      <c r="AJ7" s="109">
        <f t="shared" si="0"/>
        <v>1.7786647000130145E-2</v>
      </c>
      <c r="AK7" s="26">
        <f t="shared" si="0"/>
        <v>2.1522076769469715E-2</v>
      </c>
      <c r="AL7" s="109">
        <f t="shared" si="0"/>
        <v>4.6241247192495708E-3</v>
      </c>
      <c r="AM7" s="109">
        <f t="shared" si="0"/>
        <v>4.6892803926724515E-3</v>
      </c>
      <c r="AN7" s="109">
        <f t="shared" si="0"/>
        <v>6.2779478820186359E-3</v>
      </c>
      <c r="AO7" s="109">
        <f t="shared" si="0"/>
        <v>9.5698019582650309E-3</v>
      </c>
      <c r="AP7" s="109">
        <f t="shared" si="0"/>
        <v>8.151993814205236E-3</v>
      </c>
      <c r="AQ7" s="109">
        <f t="shared" si="0"/>
        <v>9.756853027721852E-3</v>
      </c>
      <c r="AR7" s="109">
        <f t="shared" si="0"/>
        <v>1.1842718059036172E-2</v>
      </c>
      <c r="AS7" s="109">
        <f t="shared" si="0"/>
        <v>1.2590724021950788E-2</v>
      </c>
      <c r="AT7" s="109">
        <f t="shared" si="0"/>
        <v>1.2645871233970804E-2</v>
      </c>
      <c r="AU7" s="26">
        <f t="shared" si="0"/>
        <v>1.5272629839682044E-2</v>
      </c>
      <c r="AV7" s="109">
        <f t="shared" si="0"/>
        <v>4.2803362384611415E-3</v>
      </c>
      <c r="AW7" s="109">
        <f t="shared" si="0"/>
        <v>3.8854251377970542E-3</v>
      </c>
      <c r="AX7" s="109">
        <f t="shared" si="0"/>
        <v>6.2461284327895933E-3</v>
      </c>
      <c r="AY7" s="109">
        <f t="shared" si="0"/>
        <v>9.3378388835865557E-3</v>
      </c>
      <c r="AZ7" s="109">
        <f t="shared" si="0"/>
        <v>7.6153597934817685E-3</v>
      </c>
      <c r="BA7" s="109">
        <f t="shared" si="0"/>
        <v>9.4898710152225285E-3</v>
      </c>
      <c r="BB7" s="109">
        <f t="shared" si="0"/>
        <v>1.1477594751620709E-2</v>
      </c>
      <c r="BC7" s="109">
        <f t="shared" si="0"/>
        <v>1.3239885478877072E-2</v>
      </c>
      <c r="BD7" s="109">
        <f t="shared" si="0"/>
        <v>1.2112183431569402E-2</v>
      </c>
      <c r="BE7" s="26">
        <f t="shared" si="0"/>
        <v>1.3450635386119257E-2</v>
      </c>
      <c r="BF7" s="109">
        <v>220</v>
      </c>
      <c r="BG7" s="109">
        <v>115</v>
      </c>
      <c r="BH7" s="109">
        <v>44</v>
      </c>
      <c r="BI7" s="109">
        <v>63</v>
      </c>
      <c r="BJ7" s="109">
        <v>43</v>
      </c>
      <c r="BK7" s="109">
        <v>63</v>
      </c>
      <c r="BL7" s="109">
        <v>77</v>
      </c>
      <c r="BM7" s="109">
        <v>74</v>
      </c>
      <c r="BN7" s="109">
        <v>66</v>
      </c>
      <c r="BO7" s="26">
        <v>64</v>
      </c>
      <c r="BP7" s="111">
        <f t="shared" si="4"/>
        <v>288</v>
      </c>
      <c r="BQ7" s="111">
        <f t="shared" si="1"/>
        <v>159</v>
      </c>
      <c r="BR7" s="111">
        <f t="shared" si="1"/>
        <v>97</v>
      </c>
      <c r="BS7" s="111">
        <f t="shared" si="1"/>
        <v>80</v>
      </c>
      <c r="BT7" s="111">
        <f t="shared" si="1"/>
        <v>53</v>
      </c>
      <c r="BU7" s="111">
        <f t="shared" si="1"/>
        <v>72</v>
      </c>
      <c r="BV7" s="111">
        <f t="shared" si="1"/>
        <v>86</v>
      </c>
      <c r="BW7" s="111">
        <f t="shared" si="1"/>
        <v>89</v>
      </c>
      <c r="BX7" s="111">
        <f t="shared" si="1"/>
        <v>73</v>
      </c>
      <c r="BY7" s="26">
        <f t="shared" si="1"/>
        <v>71</v>
      </c>
      <c r="BZ7" s="109">
        <v>154</v>
      </c>
      <c r="CA7" s="109">
        <v>139</v>
      </c>
      <c r="CB7" s="109">
        <v>234</v>
      </c>
      <c r="CC7" s="109">
        <v>290</v>
      </c>
      <c r="CD7" s="109">
        <v>188</v>
      </c>
      <c r="CE7" s="109">
        <v>131</v>
      </c>
      <c r="CF7" s="109">
        <v>127</v>
      </c>
      <c r="CG7" s="109">
        <v>73</v>
      </c>
      <c r="CH7" s="109">
        <v>31</v>
      </c>
      <c r="CI7" s="26">
        <v>17</v>
      </c>
      <c r="CJ7" s="109">
        <v>210</v>
      </c>
      <c r="CK7" s="109">
        <v>214</v>
      </c>
      <c r="CL7" s="109">
        <v>285</v>
      </c>
      <c r="CM7" s="109">
        <v>432</v>
      </c>
      <c r="CN7" s="109">
        <v>369</v>
      </c>
      <c r="CO7" s="109">
        <v>441</v>
      </c>
      <c r="CP7" s="109">
        <v>534</v>
      </c>
      <c r="CQ7" s="109">
        <v>569</v>
      </c>
      <c r="CR7" s="109">
        <v>560</v>
      </c>
      <c r="CS7" s="26">
        <v>30</v>
      </c>
      <c r="CT7" s="109">
        <v>332</v>
      </c>
      <c r="CU7" s="109">
        <v>301</v>
      </c>
      <c r="CV7" s="109">
        <v>484</v>
      </c>
      <c r="CW7" s="109">
        <v>724</v>
      </c>
      <c r="CX7" s="109">
        <v>590</v>
      </c>
      <c r="CY7" s="109">
        <v>735</v>
      </c>
      <c r="CZ7" s="109">
        <v>887</v>
      </c>
      <c r="DA7" s="109">
        <v>1022</v>
      </c>
      <c r="DB7" s="109">
        <v>935</v>
      </c>
      <c r="DC7" s="26">
        <v>811</v>
      </c>
      <c r="DD7" s="109">
        <v>0</v>
      </c>
      <c r="DE7" s="109">
        <v>99</v>
      </c>
      <c r="DF7" s="109">
        <v>292</v>
      </c>
      <c r="DG7" s="109">
        <v>367</v>
      </c>
      <c r="DH7" s="109">
        <v>340</v>
      </c>
      <c r="DI7" s="109">
        <v>441</v>
      </c>
      <c r="DJ7" s="109">
        <v>528</v>
      </c>
      <c r="DK7" s="109">
        <v>578</v>
      </c>
      <c r="DL7" s="109">
        <v>555</v>
      </c>
      <c r="DM7" s="26">
        <v>657</v>
      </c>
      <c r="DN7" s="111">
        <f t="shared" si="5"/>
        <v>0</v>
      </c>
      <c r="DO7" s="111">
        <f t="shared" si="2"/>
        <v>99</v>
      </c>
      <c r="DP7" s="111">
        <f t="shared" si="2"/>
        <v>306</v>
      </c>
      <c r="DQ7" s="111">
        <f t="shared" si="2"/>
        <v>485</v>
      </c>
      <c r="DR7" s="111">
        <f t="shared" si="2"/>
        <v>418</v>
      </c>
      <c r="DS7" s="111">
        <f t="shared" si="2"/>
        <v>539</v>
      </c>
      <c r="DT7" s="111">
        <f t="shared" si="2"/>
        <v>683</v>
      </c>
      <c r="DU7" s="111">
        <f t="shared" si="2"/>
        <v>729</v>
      </c>
      <c r="DV7" s="111">
        <f t="shared" si="2"/>
        <v>692</v>
      </c>
      <c r="DW7" s="26">
        <f t="shared" si="2"/>
        <v>813</v>
      </c>
      <c r="DX7" s="109">
        <v>0</v>
      </c>
      <c r="DY7" s="109">
        <v>0</v>
      </c>
      <c r="DZ7" s="109">
        <v>0</v>
      </c>
      <c r="EA7" s="109">
        <v>24</v>
      </c>
      <c r="EB7" s="109">
        <v>66</v>
      </c>
      <c r="EC7" s="109">
        <v>195</v>
      </c>
      <c r="ED7" s="109">
        <v>280</v>
      </c>
      <c r="EE7" s="109">
        <v>334</v>
      </c>
      <c r="EF7" s="109">
        <v>379</v>
      </c>
      <c r="EG7" s="26">
        <v>468</v>
      </c>
      <c r="EH7" s="109">
        <v>0</v>
      </c>
      <c r="EI7" s="109">
        <v>0</v>
      </c>
      <c r="EJ7" s="109">
        <v>0</v>
      </c>
      <c r="EK7" s="109">
        <v>0</v>
      </c>
      <c r="EL7" s="109">
        <v>0</v>
      </c>
      <c r="EM7" s="109">
        <v>0</v>
      </c>
      <c r="EN7" s="109">
        <v>0</v>
      </c>
      <c r="EO7" s="109">
        <v>0</v>
      </c>
      <c r="EP7" s="109">
        <v>10</v>
      </c>
      <c r="EQ7" s="26">
        <v>654</v>
      </c>
      <c r="ER7" s="109">
        <v>0</v>
      </c>
      <c r="ES7" s="109">
        <v>0</v>
      </c>
      <c r="ET7" s="109">
        <v>0</v>
      </c>
      <c r="EU7" s="109">
        <v>0</v>
      </c>
      <c r="EV7" s="109">
        <v>0</v>
      </c>
      <c r="EW7" s="109">
        <v>0</v>
      </c>
      <c r="EX7" s="109">
        <v>0</v>
      </c>
      <c r="EY7" s="109">
        <v>0</v>
      </c>
      <c r="EZ7" s="109">
        <v>0</v>
      </c>
      <c r="FA7" s="26">
        <v>221</v>
      </c>
      <c r="FY7" s="26"/>
      <c r="FZ7" s="111">
        <v>68</v>
      </c>
      <c r="GA7" s="111">
        <v>44</v>
      </c>
      <c r="GB7" s="111">
        <v>53</v>
      </c>
      <c r="GC7" s="111">
        <v>17</v>
      </c>
      <c r="GD7" s="111">
        <v>10</v>
      </c>
      <c r="GE7" s="111">
        <v>9</v>
      </c>
      <c r="GF7" s="111">
        <v>9</v>
      </c>
      <c r="GG7" s="111">
        <v>15</v>
      </c>
      <c r="GH7" s="111">
        <v>7</v>
      </c>
      <c r="GI7" s="26">
        <v>7</v>
      </c>
      <c r="GJ7" s="111">
        <v>0</v>
      </c>
      <c r="GK7" s="111">
        <v>0</v>
      </c>
      <c r="GL7" s="111">
        <v>14</v>
      </c>
      <c r="GM7" s="111">
        <v>118</v>
      </c>
      <c r="GN7" s="111">
        <v>78</v>
      </c>
      <c r="GO7" s="111">
        <v>98</v>
      </c>
      <c r="GP7" s="111">
        <v>155</v>
      </c>
      <c r="GQ7" s="111">
        <v>151</v>
      </c>
      <c r="GR7" s="111">
        <v>137</v>
      </c>
      <c r="GS7" s="26">
        <v>156</v>
      </c>
    </row>
    <row r="8" spans="1:201" x14ac:dyDescent="0.25">
      <c r="A8" s="28" t="s">
        <v>6</v>
      </c>
      <c r="B8" s="108">
        <v>1.7386489479512733E-2</v>
      </c>
      <c r="C8" s="108">
        <v>2.0484682213077275E-2</v>
      </c>
      <c r="D8" s="108">
        <v>3.2530120481927709E-2</v>
      </c>
      <c r="E8" s="108">
        <v>3.3218785796105384E-2</v>
      </c>
      <c r="F8" s="108">
        <v>5.6242969628796401E-2</v>
      </c>
      <c r="G8" s="99">
        <v>4.8275862068965517E-2</v>
      </c>
      <c r="H8" s="109">
        <f t="shared" si="3"/>
        <v>1.3419579069318401E-2</v>
      </c>
      <c r="I8" s="109">
        <f t="shared" si="0"/>
        <v>1.5497242821829245E-2</v>
      </c>
      <c r="J8" s="109">
        <f t="shared" si="0"/>
        <v>3.5259456377114619E-2</v>
      </c>
      <c r="K8" s="109">
        <f t="shared" si="0"/>
        <v>4.8540911691779515E-2</v>
      </c>
      <c r="L8" s="109">
        <f t="shared" si="0"/>
        <v>3.0634573304157548E-2</v>
      </c>
      <c r="M8" s="109">
        <f t="shared" si="0"/>
        <v>2.3152523152523152E-2</v>
      </c>
      <c r="N8" s="109">
        <f t="shared" si="0"/>
        <v>2.9768151893903253E-2</v>
      </c>
      <c r="O8" s="109">
        <f t="shared" si="0"/>
        <v>3.7622630726735877E-2</v>
      </c>
      <c r="P8" s="109">
        <f t="shared" si="0"/>
        <v>4.0918741555684229E-2</v>
      </c>
      <c r="Q8" s="26">
        <f t="shared" si="0"/>
        <v>3.7761425251742836E-2</v>
      </c>
      <c r="R8" s="109">
        <f t="shared" si="0"/>
        <v>1.0447657925690168E-2</v>
      </c>
      <c r="S8" s="109">
        <f t="shared" ref="S8:S45" si="6">(BQ8+DO8)/(BQ$47+DO$47)</f>
        <v>1.4451064995548249E-2</v>
      </c>
      <c r="T8" s="109">
        <f t="shared" ref="T8:T45" si="7">(BR8+DP8)/(BR$47+DP$47)</f>
        <v>3.1356509884117249E-2</v>
      </c>
      <c r="U8" s="109">
        <f t="shared" ref="U8:U45" si="8">(BS8+DQ8)/(BS$47+DQ$47)</f>
        <v>4.3439776673248449E-2</v>
      </c>
      <c r="V8" s="109">
        <f t="shared" ref="V8:V45" si="9">(BT8+DR8)/(BT$47+DR$47)</f>
        <v>2.7080222614361341E-2</v>
      </c>
      <c r="W8" s="109">
        <f t="shared" ref="W8:W45" si="10">(BU8+DS8)/(BU$47+DS$47)</f>
        <v>1.9325964602970095E-2</v>
      </c>
      <c r="X8" s="109">
        <f t="shared" ref="X8:X45" si="11">(BV8+DT8)/(BV$47+DT$47)</f>
        <v>2.5729803122878481E-2</v>
      </c>
      <c r="Y8" s="109">
        <f t="shared" ref="Y8:Y45" si="12">(BW8+DU8)/(BW$47+DU$47)</f>
        <v>3.3864813300626871E-2</v>
      </c>
      <c r="Z8" s="109">
        <f t="shared" ref="Z8:Z45" si="13">(BX8+DV8)/(BX$47+DV$47)</f>
        <v>3.6542804352289057E-2</v>
      </c>
      <c r="AA8" s="26">
        <f t="shared" ref="AA8:AA45" si="14">(BY8+DW8)/(BY$47+DW$47)</f>
        <v>3.3666781648844429E-2</v>
      </c>
      <c r="AB8" s="109">
        <f t="shared" ref="AB8:AB45" si="15">(BZ8+DX8)/(BZ$47+DX$47)</f>
        <v>2.9580650774317036E-3</v>
      </c>
      <c r="AC8" s="109">
        <f t="shared" ref="AC8:AC45" si="16">(CA8+DY8)/(CA$47+DY$47)</f>
        <v>5.8203624498434671E-3</v>
      </c>
      <c r="AD8" s="109">
        <f t="shared" ref="AD8:AD45" si="17">(CB8+DZ8)/(CB$47+DZ$47)</f>
        <v>1.208100865439529E-2</v>
      </c>
      <c r="AE8" s="109">
        <f t="shared" ref="AE8:AE45" si="18">(CC8+EA8)/(CC$47+EA$47)</f>
        <v>1.5185995623632384E-2</v>
      </c>
      <c r="AF8" s="109">
        <f t="shared" ref="AF8:AF45" si="19">(CD8+EB8)/(CD$47+EB$47)</f>
        <v>9.9613831841319986E-3</v>
      </c>
      <c r="AG8" s="109">
        <f t="shared" ref="AG8:AG45" si="20">(CE8+EC8)/(CE$47+EC$47)</f>
        <v>6.2906819273950464E-3</v>
      </c>
      <c r="AH8" s="109">
        <f t="shared" ref="AH8:AH45" si="21">(CF8+ED8)/(CF$47+ED$47)</f>
        <v>8.6038326163472827E-3</v>
      </c>
      <c r="AI8" s="109">
        <f t="shared" ref="AI8:AI45" si="22">(CG8+EE8)/(CG$47+EE$47)</f>
        <v>1.3855107713690062E-2</v>
      </c>
      <c r="AJ8" s="109">
        <f t="shared" ref="AJ8:AJ45" si="23">(CH8+EF8)/(CH$47+EF$47)</f>
        <v>1.3969025204980261E-2</v>
      </c>
      <c r="AK8" s="26">
        <f t="shared" ref="AK8:AK45" si="24">(CI8+EG8)/(CI$47+EG$47)</f>
        <v>1.0605724428666519E-2</v>
      </c>
      <c r="AL8" s="109">
        <f t="shared" ref="AL8:AL45" si="25">(CJ8+EH8)/(CJ$47+EH$47)</f>
        <v>2.4221605672259654E-3</v>
      </c>
      <c r="AM8" s="109">
        <f t="shared" ref="AM8:AM45" si="26">(CK8+EI8)/(CK$47+EI$47)</f>
        <v>3.2649662547111929E-3</v>
      </c>
      <c r="AN8" s="109">
        <f t="shared" ref="AN8:AN45" si="27">(CL8+EJ8)/(CL$47+EJ$47)</f>
        <v>7.0048681630944772E-3</v>
      </c>
      <c r="AO8" s="109">
        <f t="shared" ref="AO8:AO45" si="28">(CM8+EK8)/(CM$47+EK$47)</f>
        <v>9.946391387178238E-3</v>
      </c>
      <c r="AP8" s="109">
        <f t="shared" ref="AP8:AP45" si="29">(CN8+EL8)/(CN$47+EL$47)</f>
        <v>6.9369269855296583E-3</v>
      </c>
      <c r="AQ8" s="109">
        <f t="shared" ref="AQ8:AQ45" si="30">(CO8+EM8)/(CO$47+EM$47)</f>
        <v>3.9602646076240628E-3</v>
      </c>
      <c r="AR8" s="109">
        <f t="shared" ref="AR8:AR45" si="31">(CP8+EN8)/(CP$47+EN$47)</f>
        <v>6.2761970237963233E-3</v>
      </c>
      <c r="AS8" s="109">
        <f t="shared" ref="AS8:AS45" si="32">(CQ8+EO8)/(CQ$47+EO$47)</f>
        <v>8.5634625597450879E-3</v>
      </c>
      <c r="AT8" s="109">
        <f t="shared" ref="AT8:AT45" si="33">(CR8+EP8)/(CR$47+EP$47)</f>
        <v>8.7189954297377647E-3</v>
      </c>
      <c r="AU8" s="26">
        <f t="shared" ref="AU8:AU45" si="34">(CS8+EQ8)/(CS$47+EQ$47)</f>
        <v>8.2168534809985271E-3</v>
      </c>
      <c r="AV8" s="109">
        <f t="shared" ref="AV8:AV45" si="35">(CT8+ER8)/(CT$47+ER$47)</f>
        <v>2.2948790676086844E-3</v>
      </c>
      <c r="AW8" s="109">
        <f t="shared" ref="AW8:AW45" si="36">(CU8+ES8)/(CU$47+ES$47)</f>
        <v>3.033471453097368E-3</v>
      </c>
      <c r="AX8" s="109">
        <f t="shared" ref="AX8:AX45" si="37">(CV8+ET8)/(CV$47+ET$47)</f>
        <v>6.9817262027668803E-3</v>
      </c>
      <c r="AY8" s="109">
        <f t="shared" ref="AY8:AY45" si="38">(CW8+EU8)/(CW$47+EU$47)</f>
        <v>9.015399695617406E-3</v>
      </c>
      <c r="AZ8" s="109">
        <f t="shared" ref="AZ8:AZ45" si="39">(CX8+EV8)/(CX$47+EV$47)</f>
        <v>6.7376573088092934E-3</v>
      </c>
      <c r="BA8" s="109">
        <f t="shared" ref="BA8:BA45" si="40">(CY8+EW8)/(CY$47+EW$47)</f>
        <v>4.0670875779525118E-3</v>
      </c>
      <c r="BB8" s="109">
        <f t="shared" ref="BB8:BB45" si="41">(CZ8+EX8)/(CZ$47+EX$47)</f>
        <v>5.8876049740557192E-3</v>
      </c>
      <c r="BC8" s="109">
        <f t="shared" ref="BC8:BC45" si="42">(DA8+EY8)/(DA$47+EY$47)</f>
        <v>7.7081525048256919E-3</v>
      </c>
      <c r="BD8" s="109">
        <f t="shared" ref="BD8:BD45" si="43">(DB8+EZ8)/(DB$47+EZ$47)</f>
        <v>8.9124943325344912E-3</v>
      </c>
      <c r="BE8" s="26">
        <f t="shared" ref="BE8:BE45" si="44">(DC8+FA8)/(DC$47+FA$47)</f>
        <v>7.833170413815576E-3</v>
      </c>
      <c r="BF8" s="109">
        <v>139</v>
      </c>
      <c r="BG8" s="109">
        <v>94</v>
      </c>
      <c r="BH8" s="109">
        <v>69</v>
      </c>
      <c r="BI8" s="109">
        <v>76</v>
      </c>
      <c r="BJ8" s="109">
        <v>47</v>
      </c>
      <c r="BK8" s="109">
        <v>37</v>
      </c>
      <c r="BL8" s="109">
        <v>37</v>
      </c>
      <c r="BM8" s="109">
        <v>41</v>
      </c>
      <c r="BN8" s="109">
        <v>53</v>
      </c>
      <c r="BO8" s="26">
        <v>44</v>
      </c>
      <c r="BP8" s="111">
        <f t="shared" si="4"/>
        <v>151</v>
      </c>
      <c r="BQ8" s="111">
        <f t="shared" si="1"/>
        <v>142</v>
      </c>
      <c r="BR8" s="111">
        <f t="shared" si="1"/>
        <v>130</v>
      </c>
      <c r="BS8" s="111">
        <f t="shared" si="1"/>
        <v>92</v>
      </c>
      <c r="BT8" s="111">
        <f t="shared" si="1"/>
        <v>61</v>
      </c>
      <c r="BU8" s="111">
        <f t="shared" si="1"/>
        <v>41</v>
      </c>
      <c r="BV8" s="111">
        <f t="shared" si="1"/>
        <v>37</v>
      </c>
      <c r="BW8" s="111">
        <f t="shared" si="1"/>
        <v>48</v>
      </c>
      <c r="BX8" s="111">
        <f t="shared" si="1"/>
        <v>57</v>
      </c>
      <c r="BY8" s="26">
        <f t="shared" si="1"/>
        <v>54</v>
      </c>
      <c r="BZ8" s="109">
        <v>68</v>
      </c>
      <c r="CA8" s="109">
        <v>132</v>
      </c>
      <c r="CB8" s="109">
        <v>275</v>
      </c>
      <c r="CC8" s="109">
        <v>321</v>
      </c>
      <c r="CD8" s="109">
        <v>171</v>
      </c>
      <c r="CE8" s="109">
        <v>70</v>
      </c>
      <c r="CF8" s="109">
        <v>60</v>
      </c>
      <c r="CG8" s="109">
        <v>58</v>
      </c>
      <c r="CH8" s="109">
        <v>26</v>
      </c>
      <c r="CI8" s="26">
        <v>11</v>
      </c>
      <c r="CJ8" s="109">
        <v>110</v>
      </c>
      <c r="CK8" s="109">
        <v>149</v>
      </c>
      <c r="CL8" s="109">
        <v>318</v>
      </c>
      <c r="CM8" s="109">
        <v>449</v>
      </c>
      <c r="CN8" s="109">
        <v>314</v>
      </c>
      <c r="CO8" s="109">
        <v>179</v>
      </c>
      <c r="CP8" s="109">
        <v>283</v>
      </c>
      <c r="CQ8" s="109">
        <v>387</v>
      </c>
      <c r="CR8" s="109">
        <v>389</v>
      </c>
      <c r="CS8" s="26">
        <v>26</v>
      </c>
      <c r="CT8" s="109">
        <v>178</v>
      </c>
      <c r="CU8" s="109">
        <v>235</v>
      </c>
      <c r="CV8" s="109">
        <v>541</v>
      </c>
      <c r="CW8" s="109">
        <v>699</v>
      </c>
      <c r="CX8" s="109">
        <v>522</v>
      </c>
      <c r="CY8" s="109">
        <v>315</v>
      </c>
      <c r="CZ8" s="109">
        <v>455</v>
      </c>
      <c r="DA8" s="109">
        <v>595</v>
      </c>
      <c r="DB8" s="109">
        <v>688</v>
      </c>
      <c r="DC8" s="26">
        <v>481</v>
      </c>
      <c r="DD8" s="109">
        <v>0</v>
      </c>
      <c r="DE8" s="109">
        <v>69</v>
      </c>
      <c r="DF8" s="109">
        <v>302</v>
      </c>
      <c r="DG8" s="109">
        <v>433</v>
      </c>
      <c r="DH8" s="109">
        <v>275</v>
      </c>
      <c r="DI8" s="109">
        <v>208</v>
      </c>
      <c r="DJ8" s="109">
        <v>275</v>
      </c>
      <c r="DK8" s="109">
        <v>354</v>
      </c>
      <c r="DL8" s="109">
        <v>371</v>
      </c>
      <c r="DM8" s="26">
        <v>346</v>
      </c>
      <c r="DN8" s="111">
        <f t="shared" si="5"/>
        <v>0</v>
      </c>
      <c r="DO8" s="111">
        <f t="shared" si="2"/>
        <v>69</v>
      </c>
      <c r="DP8" s="111">
        <f t="shared" si="2"/>
        <v>330</v>
      </c>
      <c r="DQ8" s="111">
        <f t="shared" si="2"/>
        <v>546</v>
      </c>
      <c r="DR8" s="111">
        <f t="shared" si="2"/>
        <v>338</v>
      </c>
      <c r="DS8" s="111">
        <f t="shared" si="2"/>
        <v>244</v>
      </c>
      <c r="DT8" s="111">
        <f t="shared" si="2"/>
        <v>342</v>
      </c>
      <c r="DU8" s="111">
        <f t="shared" si="2"/>
        <v>449</v>
      </c>
      <c r="DV8" s="111">
        <f t="shared" si="2"/>
        <v>477</v>
      </c>
      <c r="DW8" s="26">
        <f t="shared" si="2"/>
        <v>434</v>
      </c>
      <c r="DX8" s="109">
        <v>0</v>
      </c>
      <c r="DY8" s="109">
        <v>0</v>
      </c>
      <c r="DZ8" s="109">
        <v>0</v>
      </c>
      <c r="EA8" s="109">
        <v>26</v>
      </c>
      <c r="EB8" s="109">
        <v>56</v>
      </c>
      <c r="EC8" s="109">
        <v>74</v>
      </c>
      <c r="ED8" s="109">
        <v>138</v>
      </c>
      <c r="EE8" s="109">
        <v>261</v>
      </c>
      <c r="EF8" s="109">
        <v>296</v>
      </c>
      <c r="EG8" s="26">
        <v>228</v>
      </c>
      <c r="EH8" s="109">
        <v>0</v>
      </c>
      <c r="EI8" s="109">
        <v>0</v>
      </c>
      <c r="EJ8" s="109">
        <v>0</v>
      </c>
      <c r="EK8" s="109">
        <v>0</v>
      </c>
      <c r="EL8" s="109">
        <v>0</v>
      </c>
      <c r="EM8" s="109">
        <v>0</v>
      </c>
      <c r="EN8" s="109">
        <v>0</v>
      </c>
      <c r="EO8" s="109">
        <v>0</v>
      </c>
      <c r="EP8" s="109">
        <v>4</v>
      </c>
      <c r="EQ8" s="26">
        <v>342</v>
      </c>
      <c r="ER8" s="109">
        <v>0</v>
      </c>
      <c r="ES8" s="109">
        <v>0</v>
      </c>
      <c r="ET8" s="109">
        <v>0</v>
      </c>
      <c r="EU8" s="109">
        <v>0</v>
      </c>
      <c r="EV8" s="109">
        <v>0</v>
      </c>
      <c r="EW8" s="109">
        <v>0</v>
      </c>
      <c r="EX8" s="109">
        <v>0</v>
      </c>
      <c r="EY8" s="109">
        <v>0</v>
      </c>
      <c r="EZ8" s="109">
        <v>0</v>
      </c>
      <c r="FA8" s="26">
        <v>120</v>
      </c>
      <c r="FY8" s="26"/>
      <c r="FZ8" s="111">
        <v>12</v>
      </c>
      <c r="GA8" s="111">
        <v>48</v>
      </c>
      <c r="GB8" s="111">
        <v>61</v>
      </c>
      <c r="GC8" s="111">
        <v>16</v>
      </c>
      <c r="GD8" s="111">
        <v>14</v>
      </c>
      <c r="GE8" s="111">
        <v>4</v>
      </c>
      <c r="GF8" s="111">
        <v>0</v>
      </c>
      <c r="GG8" s="111">
        <v>7</v>
      </c>
      <c r="GH8" s="111">
        <v>4</v>
      </c>
      <c r="GI8" s="26">
        <v>10</v>
      </c>
      <c r="GJ8" s="111">
        <v>0</v>
      </c>
      <c r="GK8" s="111">
        <v>0</v>
      </c>
      <c r="GL8" s="111">
        <v>28</v>
      </c>
      <c r="GM8" s="111">
        <v>113</v>
      </c>
      <c r="GN8" s="111">
        <v>63</v>
      </c>
      <c r="GO8" s="111">
        <v>36</v>
      </c>
      <c r="GP8" s="111">
        <v>67</v>
      </c>
      <c r="GQ8" s="111">
        <v>95</v>
      </c>
      <c r="GR8" s="111">
        <v>106</v>
      </c>
      <c r="GS8" s="26">
        <v>88</v>
      </c>
    </row>
    <row r="9" spans="1:201" x14ac:dyDescent="0.25">
      <c r="A9" s="28" t="s">
        <v>7</v>
      </c>
      <c r="B9" s="108">
        <v>1.5213178294573642E-2</v>
      </c>
      <c r="C9" s="108">
        <v>3.2007315957933241E-2</v>
      </c>
      <c r="D9" s="108">
        <v>5.0602409638554217E-2</v>
      </c>
      <c r="E9" s="108">
        <v>4.5819014891179836E-2</v>
      </c>
      <c r="F9" s="108">
        <v>3.8245219347581551E-2</v>
      </c>
      <c r="G9" s="99">
        <v>1.0344827586206896E-2</v>
      </c>
      <c r="H9" s="109">
        <f t="shared" si="3"/>
        <v>1.76675033790307E-2</v>
      </c>
      <c r="I9" s="109">
        <f t="shared" ref="I9:I45" si="45">(BG9+DE9)/(BG$47+DE$47)</f>
        <v>2.0060848069975282E-2</v>
      </c>
      <c r="J9" s="109">
        <f t="shared" ref="J9:J45" si="46">(BH9+DF9)/(BH$47+DF$47)</f>
        <v>2.8321611860862954E-2</v>
      </c>
      <c r="K9" s="109">
        <f t="shared" ref="K9:K45" si="47">(BI9+DG9)/(BI$47+DG$47)</f>
        <v>3.4045393858477969E-2</v>
      </c>
      <c r="L9" s="109">
        <f t="shared" ref="L9:L45" si="48">(BJ9+DH9)/(BJ$47+DH$47)</f>
        <v>1.8932546855675008E-2</v>
      </c>
      <c r="M9" s="109">
        <f t="shared" ref="M9:M45" si="49">(BK9+DI9)/(BK$47+DI$47)</f>
        <v>1.4175014175014176E-3</v>
      </c>
      <c r="N9" s="109">
        <f t="shared" ref="N9:N45" si="50">(BL9+DJ9)/(BL$47+DJ$47)</f>
        <v>3.8164297299875965E-4</v>
      </c>
      <c r="O9" s="109">
        <f t="shared" ref="O9:O45" si="51">(BM9+DK9)/(BM$47+DK$47)</f>
        <v>9.5247166396799691E-5</v>
      </c>
      <c r="P9" s="109">
        <f t="shared" ref="P9:P45" si="52">(BN9+DL9)/(BN$47+DL$47)</f>
        <v>1.9301293186643504E-4</v>
      </c>
      <c r="Q9" s="26">
        <f t="shared" ref="Q9:Q45" si="53">(BO9+DM9)/(BO$47+DM$47)</f>
        <v>0</v>
      </c>
      <c r="R9" s="109">
        <f t="shared" ref="R9:R45" si="54">(BP9+DN9)/(BP$47+DN$47)</f>
        <v>1.4529855393343942E-2</v>
      </c>
      <c r="S9" s="109">
        <f t="shared" si="6"/>
        <v>1.7464557222108074E-2</v>
      </c>
      <c r="T9" s="109">
        <f t="shared" si="7"/>
        <v>2.5085207907293797E-2</v>
      </c>
      <c r="U9" s="109">
        <f t="shared" si="8"/>
        <v>3.0639340913733232E-2</v>
      </c>
      <c r="V9" s="109">
        <f t="shared" si="9"/>
        <v>1.6628206868467488E-2</v>
      </c>
      <c r="W9" s="109">
        <f t="shared" si="10"/>
        <v>1.6274496507764291E-3</v>
      </c>
      <c r="X9" s="109">
        <f t="shared" si="11"/>
        <v>2.7155465037338765E-4</v>
      </c>
      <c r="Y9" s="109">
        <f t="shared" si="12"/>
        <v>6.8138457345325704E-5</v>
      </c>
      <c r="Z9" s="109">
        <f t="shared" si="13"/>
        <v>1.368644357763635E-4</v>
      </c>
      <c r="AA9" s="26">
        <f t="shared" si="14"/>
        <v>0</v>
      </c>
      <c r="AB9" s="109">
        <f t="shared" si="15"/>
        <v>5.742126326779189E-3</v>
      </c>
      <c r="AC9" s="109">
        <f t="shared" si="16"/>
        <v>5.247144935843732E-3</v>
      </c>
      <c r="AD9" s="109">
        <f t="shared" si="17"/>
        <v>7.3364670737600494E-3</v>
      </c>
      <c r="AE9" s="109">
        <f t="shared" si="18"/>
        <v>8.49015317286652E-3</v>
      </c>
      <c r="AF9" s="109">
        <f t="shared" si="19"/>
        <v>5.5292259083728279E-3</v>
      </c>
      <c r="AG9" s="109">
        <f t="shared" si="20"/>
        <v>9.1739111441177751E-4</v>
      </c>
      <c r="AH9" s="109">
        <f t="shared" si="21"/>
        <v>2.1726850041281016E-4</v>
      </c>
      <c r="AI9" s="109">
        <f t="shared" si="22"/>
        <v>4.3432939541348157E-5</v>
      </c>
      <c r="AJ9" s="109">
        <f t="shared" si="23"/>
        <v>0</v>
      </c>
      <c r="AK9" s="26">
        <f t="shared" si="24"/>
        <v>0</v>
      </c>
      <c r="AL9" s="109">
        <f t="shared" si="25"/>
        <v>2.9286123221913948E-3</v>
      </c>
      <c r="AM9" s="109">
        <f t="shared" si="26"/>
        <v>2.936278376720133E-3</v>
      </c>
      <c r="AN9" s="109">
        <f t="shared" si="27"/>
        <v>4.5377447848976805E-3</v>
      </c>
      <c r="AO9" s="109">
        <f t="shared" si="28"/>
        <v>4.6741393823933365E-3</v>
      </c>
      <c r="AP9" s="109">
        <f t="shared" si="29"/>
        <v>3.0928973820832872E-3</v>
      </c>
      <c r="AQ9" s="109">
        <f t="shared" si="30"/>
        <v>3.3186574924223985E-4</v>
      </c>
      <c r="AR9" s="109">
        <f t="shared" si="31"/>
        <v>8.8709498569559329E-5</v>
      </c>
      <c r="AS9" s="109">
        <f t="shared" si="32"/>
        <v>0</v>
      </c>
      <c r="AT9" s="109">
        <f t="shared" si="33"/>
        <v>0</v>
      </c>
      <c r="AU9" s="26">
        <f t="shared" si="34"/>
        <v>0</v>
      </c>
      <c r="AV9" s="109">
        <f t="shared" si="35"/>
        <v>2.6429787014594398E-3</v>
      </c>
      <c r="AW9" s="109">
        <f t="shared" si="36"/>
        <v>2.5300442757748261E-3</v>
      </c>
      <c r="AX9" s="109">
        <f t="shared" si="37"/>
        <v>4.1425769151352465E-3</v>
      </c>
      <c r="AY9" s="109">
        <f t="shared" si="38"/>
        <v>4.2432997136740008E-3</v>
      </c>
      <c r="AZ9" s="109">
        <f t="shared" si="39"/>
        <v>2.9170700225879314E-3</v>
      </c>
      <c r="BA9" s="109">
        <f t="shared" si="40"/>
        <v>2.3240500445442927E-4</v>
      </c>
      <c r="BB9" s="109">
        <f t="shared" si="41"/>
        <v>9.0578538062395677E-5</v>
      </c>
      <c r="BC9" s="109">
        <f t="shared" si="42"/>
        <v>1.2954878159370911E-5</v>
      </c>
      <c r="BD9" s="109">
        <f t="shared" si="43"/>
        <v>0</v>
      </c>
      <c r="BE9" s="26">
        <f t="shared" si="44"/>
        <v>1.3033561420658195E-5</v>
      </c>
      <c r="BF9" s="109">
        <v>183</v>
      </c>
      <c r="BG9" s="109">
        <v>128</v>
      </c>
      <c r="BH9" s="109">
        <v>46</v>
      </c>
      <c r="BI9" s="109">
        <v>53</v>
      </c>
      <c r="BJ9" s="109">
        <v>28</v>
      </c>
      <c r="BK9" s="109">
        <v>5</v>
      </c>
      <c r="BL9" s="109">
        <v>1</v>
      </c>
      <c r="BM9" s="109">
        <v>0</v>
      </c>
      <c r="BN9" s="109">
        <v>1</v>
      </c>
      <c r="BO9" s="26">
        <v>0</v>
      </c>
      <c r="BP9" s="111">
        <f t="shared" si="4"/>
        <v>210</v>
      </c>
      <c r="BQ9" s="111">
        <f t="shared" si="1"/>
        <v>172</v>
      </c>
      <c r="BR9" s="111">
        <f t="shared" si="1"/>
        <v>93</v>
      </c>
      <c r="BS9" s="111">
        <f t="shared" si="1"/>
        <v>68</v>
      </c>
      <c r="BT9" s="111">
        <f t="shared" si="1"/>
        <v>35</v>
      </c>
      <c r="BU9" s="111">
        <f t="shared" si="1"/>
        <v>6</v>
      </c>
      <c r="BV9" s="111">
        <f t="shared" si="1"/>
        <v>1</v>
      </c>
      <c r="BW9" s="111">
        <f t="shared" si="1"/>
        <v>0</v>
      </c>
      <c r="BX9" s="111">
        <f t="shared" si="1"/>
        <v>1</v>
      </c>
      <c r="BY9" s="26">
        <f t="shared" si="1"/>
        <v>0</v>
      </c>
      <c r="BZ9" s="109">
        <v>132</v>
      </c>
      <c r="CA9" s="109">
        <v>119</v>
      </c>
      <c r="CB9" s="109">
        <v>167</v>
      </c>
      <c r="CC9" s="109">
        <v>180</v>
      </c>
      <c r="CD9" s="109">
        <v>79</v>
      </c>
      <c r="CE9" s="109">
        <v>9</v>
      </c>
      <c r="CF9" s="109">
        <v>1</v>
      </c>
      <c r="CG9" s="109">
        <v>1</v>
      </c>
      <c r="CH9" s="109">
        <v>0</v>
      </c>
      <c r="CI9" s="26">
        <v>0</v>
      </c>
      <c r="CJ9" s="109">
        <v>133</v>
      </c>
      <c r="CK9" s="109">
        <v>134</v>
      </c>
      <c r="CL9" s="109">
        <v>206</v>
      </c>
      <c r="CM9" s="109">
        <v>211</v>
      </c>
      <c r="CN9" s="109">
        <v>140</v>
      </c>
      <c r="CO9" s="109">
        <v>15</v>
      </c>
      <c r="CP9" s="109">
        <v>4</v>
      </c>
      <c r="CQ9" s="109">
        <v>0</v>
      </c>
      <c r="CR9" s="109">
        <v>0</v>
      </c>
      <c r="CS9" s="26">
        <v>0</v>
      </c>
      <c r="CT9" s="109">
        <v>205</v>
      </c>
      <c r="CU9" s="109">
        <v>196</v>
      </c>
      <c r="CV9" s="109">
        <v>321</v>
      </c>
      <c r="CW9" s="109">
        <v>329</v>
      </c>
      <c r="CX9" s="109">
        <v>226</v>
      </c>
      <c r="CY9" s="109">
        <v>18</v>
      </c>
      <c r="CZ9" s="109">
        <v>7</v>
      </c>
      <c r="DA9" s="109">
        <v>1</v>
      </c>
      <c r="DB9" s="109">
        <v>0</v>
      </c>
      <c r="DC9" s="26">
        <v>1</v>
      </c>
      <c r="DD9" s="109">
        <v>0</v>
      </c>
      <c r="DE9" s="109">
        <v>83</v>
      </c>
      <c r="DF9" s="109">
        <v>252</v>
      </c>
      <c r="DG9" s="109">
        <v>304</v>
      </c>
      <c r="DH9" s="109">
        <v>171</v>
      </c>
      <c r="DI9" s="109">
        <v>10</v>
      </c>
      <c r="DJ9" s="109">
        <v>3</v>
      </c>
      <c r="DK9" s="109">
        <v>1</v>
      </c>
      <c r="DL9" s="109">
        <v>1</v>
      </c>
      <c r="DM9" s="26">
        <v>0</v>
      </c>
      <c r="DN9" s="111">
        <f t="shared" si="5"/>
        <v>0</v>
      </c>
      <c r="DO9" s="111">
        <f t="shared" si="2"/>
        <v>83</v>
      </c>
      <c r="DP9" s="111">
        <f t="shared" si="2"/>
        <v>275</v>
      </c>
      <c r="DQ9" s="111">
        <f t="shared" si="2"/>
        <v>382</v>
      </c>
      <c r="DR9" s="111">
        <f t="shared" si="2"/>
        <v>210</v>
      </c>
      <c r="DS9" s="111">
        <f t="shared" si="2"/>
        <v>18</v>
      </c>
      <c r="DT9" s="111">
        <f t="shared" si="2"/>
        <v>3</v>
      </c>
      <c r="DU9" s="111">
        <f t="shared" si="2"/>
        <v>1</v>
      </c>
      <c r="DV9" s="111">
        <f t="shared" si="2"/>
        <v>1</v>
      </c>
      <c r="DW9" s="26">
        <f t="shared" si="2"/>
        <v>0</v>
      </c>
      <c r="DX9" s="109">
        <v>0</v>
      </c>
      <c r="DY9" s="109">
        <v>0</v>
      </c>
      <c r="DZ9" s="109">
        <v>0</v>
      </c>
      <c r="EA9" s="109">
        <v>14</v>
      </c>
      <c r="EB9" s="109">
        <v>47</v>
      </c>
      <c r="EC9" s="109">
        <v>12</v>
      </c>
      <c r="ED9" s="109">
        <v>4</v>
      </c>
      <c r="EE9" s="109">
        <v>0</v>
      </c>
      <c r="EF9" s="109">
        <v>0</v>
      </c>
      <c r="EG9" s="26">
        <v>0</v>
      </c>
      <c r="EH9" s="109">
        <v>0</v>
      </c>
      <c r="EI9" s="109">
        <v>0</v>
      </c>
      <c r="EJ9" s="109">
        <v>0</v>
      </c>
      <c r="EK9" s="109">
        <v>0</v>
      </c>
      <c r="EL9" s="109">
        <v>0</v>
      </c>
      <c r="EM9" s="109">
        <v>0</v>
      </c>
      <c r="EN9" s="109">
        <v>0</v>
      </c>
      <c r="EO9" s="109">
        <v>0</v>
      </c>
      <c r="EP9" s="109">
        <v>0</v>
      </c>
      <c r="EQ9" s="26">
        <v>0</v>
      </c>
      <c r="ER9" s="109">
        <v>0</v>
      </c>
      <c r="ES9" s="109">
        <v>0</v>
      </c>
      <c r="ET9" s="109">
        <v>0</v>
      </c>
      <c r="EU9" s="109">
        <v>0</v>
      </c>
      <c r="EV9" s="109">
        <v>0</v>
      </c>
      <c r="EW9" s="109">
        <v>0</v>
      </c>
      <c r="EX9" s="109">
        <v>0</v>
      </c>
      <c r="EY9" s="109">
        <v>0</v>
      </c>
      <c r="EZ9" s="109">
        <v>0</v>
      </c>
      <c r="FA9" s="26">
        <v>0</v>
      </c>
      <c r="FY9" s="26"/>
      <c r="FZ9" s="111">
        <v>27</v>
      </c>
      <c r="GA9" s="111">
        <v>44</v>
      </c>
      <c r="GB9" s="111">
        <v>47</v>
      </c>
      <c r="GC9" s="111">
        <v>15</v>
      </c>
      <c r="GD9" s="111">
        <v>7</v>
      </c>
      <c r="GE9" s="111">
        <v>1</v>
      </c>
      <c r="GF9" s="111">
        <v>0</v>
      </c>
      <c r="GG9" s="111">
        <v>0</v>
      </c>
      <c r="GH9" s="111">
        <v>0</v>
      </c>
      <c r="GI9" s="26">
        <v>0</v>
      </c>
      <c r="GJ9" s="111">
        <v>0</v>
      </c>
      <c r="GK9" s="111">
        <v>0</v>
      </c>
      <c r="GL9" s="111">
        <v>23</v>
      </c>
      <c r="GM9" s="111">
        <v>78</v>
      </c>
      <c r="GN9" s="111">
        <v>39</v>
      </c>
      <c r="GO9" s="111">
        <v>8</v>
      </c>
      <c r="GP9" s="111">
        <v>0</v>
      </c>
      <c r="GQ9" s="111">
        <v>0</v>
      </c>
      <c r="GR9" s="111">
        <v>0</v>
      </c>
      <c r="GS9" s="26">
        <v>0</v>
      </c>
    </row>
    <row r="10" spans="1:201" x14ac:dyDescent="0.25">
      <c r="A10" s="28" t="s">
        <v>19</v>
      </c>
      <c r="B10" s="108">
        <v>1.0866555924695459E-2</v>
      </c>
      <c r="C10" s="108">
        <v>2.3045267489711935E-2</v>
      </c>
      <c r="D10" s="108">
        <v>3.1325301204819279E-2</v>
      </c>
      <c r="E10" s="108">
        <v>2.0618556701030927E-2</v>
      </c>
      <c r="F10" s="108">
        <v>2.1372328458942633E-2</v>
      </c>
      <c r="G10" s="99">
        <v>4.0229885057471264E-2</v>
      </c>
      <c r="H10" s="109">
        <f t="shared" si="3"/>
        <v>8.5923923537362425E-3</v>
      </c>
      <c r="I10" s="109">
        <f t="shared" si="45"/>
        <v>1.1123787792355962E-2</v>
      </c>
      <c r="J10" s="109">
        <f t="shared" si="46"/>
        <v>2.1668884242539443E-2</v>
      </c>
      <c r="K10" s="109">
        <f t="shared" si="47"/>
        <v>2.6034712950600801E-2</v>
      </c>
      <c r="L10" s="109">
        <f t="shared" si="48"/>
        <v>2.4070021881838075E-2</v>
      </c>
      <c r="M10" s="109">
        <f t="shared" si="49"/>
        <v>1.7482517482517484E-2</v>
      </c>
      <c r="N10" s="109">
        <f t="shared" si="50"/>
        <v>1.6124415609197595E-2</v>
      </c>
      <c r="O10" s="109">
        <f t="shared" si="51"/>
        <v>1.6477759786646347E-2</v>
      </c>
      <c r="P10" s="109">
        <f t="shared" si="52"/>
        <v>1.4089944026249759E-2</v>
      </c>
      <c r="Q10" s="26">
        <f t="shared" si="53"/>
        <v>1.4233152594887683E-2</v>
      </c>
      <c r="R10" s="109">
        <f t="shared" si="54"/>
        <v>7.4724970594340278E-3</v>
      </c>
      <c r="S10" s="109">
        <f t="shared" si="6"/>
        <v>1.0204780494486679E-2</v>
      </c>
      <c r="T10" s="109">
        <f t="shared" si="7"/>
        <v>1.9700068166325836E-2</v>
      </c>
      <c r="U10" s="109">
        <f t="shared" si="8"/>
        <v>2.4647647579492067E-2</v>
      </c>
      <c r="V10" s="109">
        <f t="shared" si="9"/>
        <v>2.1379123116601059E-2</v>
      </c>
      <c r="W10" s="109">
        <f t="shared" si="10"/>
        <v>1.4511426052756493E-2</v>
      </c>
      <c r="X10" s="109">
        <f t="shared" si="11"/>
        <v>1.4460285132382893E-2</v>
      </c>
      <c r="Y10" s="109">
        <f t="shared" si="12"/>
        <v>1.505859907331698E-2</v>
      </c>
      <c r="Z10" s="109">
        <f t="shared" si="13"/>
        <v>1.2317799219872716E-2</v>
      </c>
      <c r="AA10" s="26">
        <f t="shared" si="14"/>
        <v>1.3521904104863746E-2</v>
      </c>
      <c r="AB10" s="109">
        <f t="shared" si="15"/>
        <v>3.7410823038106838E-3</v>
      </c>
      <c r="AC10" s="109">
        <f t="shared" si="16"/>
        <v>4.4534591472287135E-3</v>
      </c>
      <c r="AD10" s="109">
        <f t="shared" si="17"/>
        <v>7.9954311821816108E-3</v>
      </c>
      <c r="AE10" s="109">
        <f t="shared" si="18"/>
        <v>9.8905908096280082E-3</v>
      </c>
      <c r="AF10" s="109">
        <f t="shared" si="19"/>
        <v>7.6355976829910483E-3</v>
      </c>
      <c r="AG10" s="109">
        <f t="shared" si="20"/>
        <v>5.1111790660084751E-3</v>
      </c>
      <c r="AH10" s="109">
        <f t="shared" si="21"/>
        <v>5.4317125103202539E-3</v>
      </c>
      <c r="AI10" s="109">
        <f t="shared" si="22"/>
        <v>4.9079221681723418E-3</v>
      </c>
      <c r="AJ10" s="109">
        <f t="shared" si="23"/>
        <v>4.685263112229404E-3</v>
      </c>
      <c r="AK10" s="26">
        <f t="shared" si="24"/>
        <v>5.3250499223430224E-3</v>
      </c>
      <c r="AL10" s="109">
        <f t="shared" si="25"/>
        <v>2.0698463029021888E-3</v>
      </c>
      <c r="AM10" s="109">
        <f t="shared" si="26"/>
        <v>2.6295030239284773E-3</v>
      </c>
      <c r="AN10" s="109">
        <f t="shared" si="27"/>
        <v>5.573055488248122E-3</v>
      </c>
      <c r="AO10" s="109">
        <f t="shared" si="28"/>
        <v>6.4463249302201941E-3</v>
      </c>
      <c r="AP10" s="109">
        <f t="shared" si="29"/>
        <v>5.5893074119076546E-3</v>
      </c>
      <c r="AQ10" s="109">
        <f t="shared" si="30"/>
        <v>3.6283988583818228E-3</v>
      </c>
      <c r="AR10" s="109">
        <f t="shared" si="31"/>
        <v>3.4596704442128143E-3</v>
      </c>
      <c r="AS10" s="109">
        <f t="shared" si="32"/>
        <v>3.8502389803505045E-3</v>
      </c>
      <c r="AT10" s="109">
        <f t="shared" si="33"/>
        <v>3.0616319829613525E-3</v>
      </c>
      <c r="AU10" s="26">
        <f t="shared" si="34"/>
        <v>3.2376188987630061E-3</v>
      </c>
      <c r="AV10" s="109">
        <f t="shared" si="35"/>
        <v>1.9854571708524571E-3</v>
      </c>
      <c r="AW10" s="109">
        <f t="shared" si="36"/>
        <v>2.8914791723140868E-3</v>
      </c>
      <c r="AX10" s="109">
        <f t="shared" si="37"/>
        <v>5.2911418542225894E-3</v>
      </c>
      <c r="AY10" s="109">
        <f t="shared" si="38"/>
        <v>6.0231640312637036E-3</v>
      </c>
      <c r="AZ10" s="109">
        <f t="shared" si="39"/>
        <v>4.9048080025814777E-3</v>
      </c>
      <c r="BA10" s="109">
        <f t="shared" si="40"/>
        <v>3.0470878361802947E-3</v>
      </c>
      <c r="BB10" s="109">
        <f t="shared" si="41"/>
        <v>3.4549242375228064E-3</v>
      </c>
      <c r="BC10" s="109">
        <f t="shared" si="42"/>
        <v>4.0160122294049822E-3</v>
      </c>
      <c r="BD10" s="109">
        <f t="shared" si="43"/>
        <v>3.0053759958546537E-3</v>
      </c>
      <c r="BE10" s="26">
        <f t="shared" si="44"/>
        <v>2.3069403714565005E-3</v>
      </c>
      <c r="BF10" s="109">
        <v>89</v>
      </c>
      <c r="BG10" s="109">
        <v>65</v>
      </c>
      <c r="BH10" s="109">
        <v>37</v>
      </c>
      <c r="BI10" s="109">
        <v>34</v>
      </c>
      <c r="BJ10" s="109">
        <v>35</v>
      </c>
      <c r="BK10" s="109">
        <v>19</v>
      </c>
      <c r="BL10" s="109">
        <v>14</v>
      </c>
      <c r="BM10" s="109">
        <v>17</v>
      </c>
      <c r="BN10" s="109">
        <v>17</v>
      </c>
      <c r="BO10" s="26">
        <v>19</v>
      </c>
      <c r="BP10" s="111">
        <f t="shared" si="4"/>
        <v>108</v>
      </c>
      <c r="BQ10" s="111">
        <f t="shared" si="1"/>
        <v>97</v>
      </c>
      <c r="BR10" s="111">
        <f t="shared" si="1"/>
        <v>83</v>
      </c>
      <c r="BS10" s="111">
        <f t="shared" si="1"/>
        <v>46</v>
      </c>
      <c r="BT10" s="111">
        <f t="shared" si="1"/>
        <v>39</v>
      </c>
      <c r="BU10" s="111">
        <f t="shared" si="1"/>
        <v>22</v>
      </c>
      <c r="BV10" s="111">
        <f t="shared" si="1"/>
        <v>14</v>
      </c>
      <c r="BW10" s="111">
        <f t="shared" si="1"/>
        <v>22</v>
      </c>
      <c r="BX10" s="111">
        <f t="shared" si="1"/>
        <v>18</v>
      </c>
      <c r="BY10" s="26">
        <f t="shared" si="1"/>
        <v>20</v>
      </c>
      <c r="BZ10" s="109">
        <v>86</v>
      </c>
      <c r="CA10" s="109">
        <v>101</v>
      </c>
      <c r="CB10" s="109">
        <v>182</v>
      </c>
      <c r="CC10" s="109">
        <v>208</v>
      </c>
      <c r="CD10" s="109">
        <v>129</v>
      </c>
      <c r="CE10" s="109">
        <v>55</v>
      </c>
      <c r="CF10" s="109">
        <v>41</v>
      </c>
      <c r="CG10" s="109">
        <v>16</v>
      </c>
      <c r="CH10" s="109">
        <v>3</v>
      </c>
      <c r="CI10" s="26">
        <v>5</v>
      </c>
      <c r="CJ10" s="109">
        <v>94</v>
      </c>
      <c r="CK10" s="109">
        <v>120</v>
      </c>
      <c r="CL10" s="109">
        <v>253</v>
      </c>
      <c r="CM10" s="109">
        <v>291</v>
      </c>
      <c r="CN10" s="109">
        <v>253</v>
      </c>
      <c r="CO10" s="109">
        <v>164</v>
      </c>
      <c r="CP10" s="109">
        <v>156</v>
      </c>
      <c r="CQ10" s="109">
        <v>174</v>
      </c>
      <c r="CR10" s="109">
        <v>134</v>
      </c>
      <c r="CS10" s="26">
        <v>7</v>
      </c>
      <c r="CT10" s="109">
        <v>154</v>
      </c>
      <c r="CU10" s="109">
        <v>224</v>
      </c>
      <c r="CV10" s="109">
        <v>410</v>
      </c>
      <c r="CW10" s="109">
        <v>467</v>
      </c>
      <c r="CX10" s="109">
        <v>380</v>
      </c>
      <c r="CY10" s="109">
        <v>236</v>
      </c>
      <c r="CZ10" s="109">
        <v>267</v>
      </c>
      <c r="DA10" s="109">
        <v>310</v>
      </c>
      <c r="DB10" s="109">
        <v>232</v>
      </c>
      <c r="DC10" s="26">
        <v>139</v>
      </c>
      <c r="DD10" s="109">
        <v>0</v>
      </c>
      <c r="DE10" s="109">
        <v>52</v>
      </c>
      <c r="DF10" s="109">
        <v>191</v>
      </c>
      <c r="DG10" s="109">
        <v>239</v>
      </c>
      <c r="DH10" s="109">
        <v>218</v>
      </c>
      <c r="DI10" s="109">
        <v>166</v>
      </c>
      <c r="DJ10" s="109">
        <v>155</v>
      </c>
      <c r="DK10" s="109">
        <v>156</v>
      </c>
      <c r="DL10" s="109">
        <v>129</v>
      </c>
      <c r="DM10" s="26">
        <v>128</v>
      </c>
      <c r="DN10" s="111">
        <f t="shared" si="5"/>
        <v>0</v>
      </c>
      <c r="DO10" s="111">
        <f t="shared" si="2"/>
        <v>52</v>
      </c>
      <c r="DP10" s="111">
        <f t="shared" si="2"/>
        <v>206</v>
      </c>
      <c r="DQ10" s="111">
        <f t="shared" si="2"/>
        <v>316</v>
      </c>
      <c r="DR10" s="111">
        <f t="shared" si="2"/>
        <v>276</v>
      </c>
      <c r="DS10" s="111">
        <f t="shared" si="2"/>
        <v>192</v>
      </c>
      <c r="DT10" s="111">
        <f t="shared" si="2"/>
        <v>199</v>
      </c>
      <c r="DU10" s="111">
        <f t="shared" si="2"/>
        <v>199</v>
      </c>
      <c r="DV10" s="111">
        <f t="shared" si="2"/>
        <v>162</v>
      </c>
      <c r="DW10" s="26">
        <f t="shared" si="2"/>
        <v>176</v>
      </c>
      <c r="DX10" s="109">
        <v>0</v>
      </c>
      <c r="DY10" s="109">
        <v>0</v>
      </c>
      <c r="DZ10" s="109">
        <v>0</v>
      </c>
      <c r="EA10" s="109">
        <v>18</v>
      </c>
      <c r="EB10" s="109">
        <v>45</v>
      </c>
      <c r="EC10" s="109">
        <v>62</v>
      </c>
      <c r="ED10" s="109">
        <v>84</v>
      </c>
      <c r="EE10" s="109">
        <v>97</v>
      </c>
      <c r="EF10" s="109">
        <v>105</v>
      </c>
      <c r="EG10" s="26">
        <v>115</v>
      </c>
      <c r="EH10" s="109">
        <v>0</v>
      </c>
      <c r="EI10" s="109">
        <v>0</v>
      </c>
      <c r="EJ10" s="109">
        <v>0</v>
      </c>
      <c r="EK10" s="109">
        <v>0</v>
      </c>
      <c r="EL10" s="109">
        <v>0</v>
      </c>
      <c r="EM10" s="109">
        <v>0</v>
      </c>
      <c r="EN10" s="109">
        <v>0</v>
      </c>
      <c r="EO10" s="109">
        <v>0</v>
      </c>
      <c r="EP10" s="109">
        <v>4</v>
      </c>
      <c r="EQ10" s="26">
        <v>138</v>
      </c>
      <c r="ER10" s="109">
        <v>0</v>
      </c>
      <c r="ES10" s="109">
        <v>0</v>
      </c>
      <c r="ET10" s="109">
        <v>0</v>
      </c>
      <c r="EU10" s="109">
        <v>0</v>
      </c>
      <c r="EV10" s="109">
        <v>0</v>
      </c>
      <c r="EW10" s="109">
        <v>0</v>
      </c>
      <c r="EX10" s="109">
        <v>0</v>
      </c>
      <c r="EY10" s="109">
        <v>0</v>
      </c>
      <c r="EZ10" s="109">
        <v>0</v>
      </c>
      <c r="FA10" s="26">
        <v>38</v>
      </c>
      <c r="FY10" s="26"/>
      <c r="FZ10" s="111">
        <v>19</v>
      </c>
      <c r="GA10" s="111">
        <v>32</v>
      </c>
      <c r="GB10" s="111">
        <v>46</v>
      </c>
      <c r="GC10" s="111">
        <v>12</v>
      </c>
      <c r="GD10" s="111">
        <v>4</v>
      </c>
      <c r="GE10" s="111">
        <v>3</v>
      </c>
      <c r="GF10" s="111">
        <v>0</v>
      </c>
      <c r="GG10" s="111">
        <v>5</v>
      </c>
      <c r="GH10" s="111">
        <v>1</v>
      </c>
      <c r="GI10" s="26">
        <v>1</v>
      </c>
      <c r="GJ10" s="111">
        <v>0</v>
      </c>
      <c r="GK10" s="111">
        <v>0</v>
      </c>
      <c r="GL10" s="111">
        <v>15</v>
      </c>
      <c r="GM10" s="111">
        <v>77</v>
      </c>
      <c r="GN10" s="111">
        <v>58</v>
      </c>
      <c r="GO10" s="111">
        <v>26</v>
      </c>
      <c r="GP10" s="111">
        <v>44</v>
      </c>
      <c r="GQ10" s="111">
        <v>43</v>
      </c>
      <c r="GR10" s="111">
        <v>33</v>
      </c>
      <c r="GS10" s="26">
        <v>48</v>
      </c>
    </row>
    <row r="11" spans="1:201" x14ac:dyDescent="0.25">
      <c r="A11" s="28">
        <v>14</v>
      </c>
      <c r="B11" s="108">
        <v>8.6932447397563666E-3</v>
      </c>
      <c r="C11" s="108">
        <v>2.5605852766346594E-3</v>
      </c>
      <c r="D11" s="108">
        <v>0</v>
      </c>
      <c r="E11" s="108">
        <v>1.145475372279496E-3</v>
      </c>
      <c r="F11" s="108">
        <v>0</v>
      </c>
      <c r="G11" s="99">
        <v>0</v>
      </c>
      <c r="H11" s="109">
        <f t="shared" si="3"/>
        <v>8.5923923537362425E-3</v>
      </c>
      <c r="I11" s="109">
        <f t="shared" si="45"/>
        <v>6.1798821068644229E-3</v>
      </c>
      <c r="J11" s="109">
        <f t="shared" si="46"/>
        <v>2.8511689792815053E-4</v>
      </c>
      <c r="K11" s="109">
        <f t="shared" si="47"/>
        <v>1.9073049780659929E-4</v>
      </c>
      <c r="L11" s="109">
        <f t="shared" si="48"/>
        <v>0</v>
      </c>
      <c r="M11" s="109">
        <f t="shared" si="49"/>
        <v>0</v>
      </c>
      <c r="N11" s="109">
        <f t="shared" si="50"/>
        <v>0</v>
      </c>
      <c r="O11" s="109">
        <f t="shared" si="51"/>
        <v>9.5247166396799691E-5</v>
      </c>
      <c r="P11" s="109">
        <f t="shared" si="52"/>
        <v>1.9301293186643504E-4</v>
      </c>
      <c r="Q11" s="26">
        <f t="shared" si="53"/>
        <v>9.6824167312161121E-5</v>
      </c>
      <c r="R11" s="109">
        <f t="shared" si="54"/>
        <v>7.8184459973707886E-3</v>
      </c>
      <c r="S11" s="109">
        <f t="shared" si="6"/>
        <v>5.9584959934251081E-3</v>
      </c>
      <c r="T11" s="109">
        <f t="shared" si="7"/>
        <v>2.7266530334014999E-4</v>
      </c>
      <c r="U11" s="109">
        <f t="shared" si="8"/>
        <v>1.3617484850548105E-4</v>
      </c>
      <c r="V11" s="109">
        <f t="shared" si="9"/>
        <v>0</v>
      </c>
      <c r="W11" s="109">
        <f t="shared" si="10"/>
        <v>0</v>
      </c>
      <c r="X11" s="109">
        <f t="shared" si="11"/>
        <v>0</v>
      </c>
      <c r="Y11" s="109">
        <f t="shared" si="12"/>
        <v>6.8138457345325704E-5</v>
      </c>
      <c r="Z11" s="109">
        <f t="shared" si="13"/>
        <v>1.368644357763635E-4</v>
      </c>
      <c r="AA11" s="26">
        <f t="shared" si="14"/>
        <v>1.3797861331493619E-4</v>
      </c>
      <c r="AB11" s="109">
        <f t="shared" si="15"/>
        <v>3.1320689055159214E-3</v>
      </c>
      <c r="AC11" s="109">
        <f t="shared" si="16"/>
        <v>3.7479606684598086E-3</v>
      </c>
      <c r="AD11" s="109">
        <f t="shared" si="17"/>
        <v>2.6358564336862453E-4</v>
      </c>
      <c r="AE11" s="109">
        <f t="shared" si="18"/>
        <v>0</v>
      </c>
      <c r="AF11" s="109">
        <f t="shared" si="19"/>
        <v>4.3882745304546253E-5</v>
      </c>
      <c r="AG11" s="109">
        <f t="shared" si="20"/>
        <v>0</v>
      </c>
      <c r="AH11" s="109">
        <f t="shared" si="21"/>
        <v>8.6907400165124059E-5</v>
      </c>
      <c r="AI11" s="109">
        <f t="shared" si="22"/>
        <v>4.3432939541348157E-5</v>
      </c>
      <c r="AJ11" s="109">
        <f t="shared" si="23"/>
        <v>4.3382065853975965E-5</v>
      </c>
      <c r="AK11" s="26">
        <f t="shared" si="24"/>
        <v>0</v>
      </c>
      <c r="AL11" s="109">
        <f t="shared" si="25"/>
        <v>2.3120623596247854E-3</v>
      </c>
      <c r="AM11" s="109">
        <f t="shared" si="26"/>
        <v>2.3008151459374179E-3</v>
      </c>
      <c r="AN11" s="109">
        <f t="shared" si="27"/>
        <v>3.3041830957992817E-4</v>
      </c>
      <c r="AO11" s="109">
        <f t="shared" si="28"/>
        <v>4.4304638695671439E-5</v>
      </c>
      <c r="AP11" s="109">
        <f t="shared" si="29"/>
        <v>0</v>
      </c>
      <c r="AQ11" s="109">
        <f t="shared" si="30"/>
        <v>0</v>
      </c>
      <c r="AR11" s="109">
        <f t="shared" si="31"/>
        <v>6.6532123927169504E-5</v>
      </c>
      <c r="AS11" s="109">
        <f t="shared" si="32"/>
        <v>2.212781023189945E-5</v>
      </c>
      <c r="AT11" s="109">
        <f t="shared" si="33"/>
        <v>4.4371478013932642E-5</v>
      </c>
      <c r="AU11" s="26">
        <f t="shared" si="34"/>
        <v>0</v>
      </c>
      <c r="AV11" s="109">
        <f t="shared" si="35"/>
        <v>1.9854571708524571E-3</v>
      </c>
      <c r="AW11" s="109">
        <f t="shared" si="36"/>
        <v>1.9233499851553525E-3</v>
      </c>
      <c r="AX11" s="109">
        <f t="shared" si="37"/>
        <v>2.5810448069378485E-4</v>
      </c>
      <c r="AY11" s="109">
        <f t="shared" si="38"/>
        <v>6.4487837593829806E-5</v>
      </c>
      <c r="AZ11" s="109">
        <f t="shared" si="39"/>
        <v>3.8722168441432717E-5</v>
      </c>
      <c r="BA11" s="109">
        <f t="shared" si="40"/>
        <v>1.2911389136357181E-5</v>
      </c>
      <c r="BB11" s="109">
        <f t="shared" si="41"/>
        <v>3.8819373455312433E-5</v>
      </c>
      <c r="BC11" s="109">
        <f t="shared" si="42"/>
        <v>5.1819512637483644E-5</v>
      </c>
      <c r="BD11" s="109">
        <f t="shared" si="43"/>
        <v>6.4771034393419259E-5</v>
      </c>
      <c r="BE11" s="26">
        <f t="shared" si="44"/>
        <v>5.2134245682632779E-5</v>
      </c>
      <c r="BF11" s="109">
        <v>89</v>
      </c>
      <c r="BG11" s="109">
        <v>52</v>
      </c>
      <c r="BH11" s="109">
        <v>1</v>
      </c>
      <c r="BI11" s="109">
        <v>0</v>
      </c>
      <c r="BJ11" s="109">
        <v>0</v>
      </c>
      <c r="BK11" s="109">
        <v>0</v>
      </c>
      <c r="BL11" s="109">
        <v>0</v>
      </c>
      <c r="BM11" s="109">
        <v>1</v>
      </c>
      <c r="BN11" s="109">
        <v>1</v>
      </c>
      <c r="BO11" s="26">
        <v>0</v>
      </c>
      <c r="BP11" s="111">
        <f t="shared" si="4"/>
        <v>113</v>
      </c>
      <c r="BQ11" s="111">
        <f t="shared" si="1"/>
        <v>74</v>
      </c>
      <c r="BR11" s="111">
        <f t="shared" si="1"/>
        <v>2</v>
      </c>
      <c r="BS11" s="111">
        <f t="shared" si="1"/>
        <v>0</v>
      </c>
      <c r="BT11" s="111">
        <f t="shared" si="1"/>
        <v>0</v>
      </c>
      <c r="BU11" s="111">
        <f t="shared" si="1"/>
        <v>0</v>
      </c>
      <c r="BV11" s="111">
        <f t="shared" si="1"/>
        <v>0</v>
      </c>
      <c r="BW11" s="111">
        <f t="shared" si="1"/>
        <v>1</v>
      </c>
      <c r="BX11" s="111">
        <f t="shared" si="1"/>
        <v>1</v>
      </c>
      <c r="BY11" s="26">
        <f t="shared" si="1"/>
        <v>0</v>
      </c>
      <c r="BZ11" s="109">
        <v>72</v>
      </c>
      <c r="CA11" s="109">
        <v>85</v>
      </c>
      <c r="CB11" s="109">
        <v>6</v>
      </c>
      <c r="CC11" s="109">
        <v>0</v>
      </c>
      <c r="CD11" s="109">
        <v>1</v>
      </c>
      <c r="CE11" s="109">
        <v>0</v>
      </c>
      <c r="CF11" s="109">
        <v>2</v>
      </c>
      <c r="CG11" s="109">
        <v>1</v>
      </c>
      <c r="CH11" s="109">
        <v>0</v>
      </c>
      <c r="CI11" s="26">
        <v>0</v>
      </c>
      <c r="CJ11" s="109">
        <v>105</v>
      </c>
      <c r="CK11" s="109">
        <v>105</v>
      </c>
      <c r="CL11" s="109">
        <v>15</v>
      </c>
      <c r="CM11" s="109">
        <v>2</v>
      </c>
      <c r="CN11" s="109">
        <v>0</v>
      </c>
      <c r="CO11" s="109">
        <v>0</v>
      </c>
      <c r="CP11" s="109">
        <v>3</v>
      </c>
      <c r="CQ11" s="109">
        <v>1</v>
      </c>
      <c r="CR11" s="109">
        <v>2</v>
      </c>
      <c r="CS11" s="26">
        <v>0</v>
      </c>
      <c r="CT11" s="109">
        <v>154</v>
      </c>
      <c r="CU11" s="109">
        <v>149</v>
      </c>
      <c r="CV11" s="109">
        <v>20</v>
      </c>
      <c r="CW11" s="109">
        <v>5</v>
      </c>
      <c r="CX11" s="109">
        <v>3</v>
      </c>
      <c r="CY11" s="109">
        <v>1</v>
      </c>
      <c r="CZ11" s="109">
        <v>3</v>
      </c>
      <c r="DA11" s="109">
        <v>4</v>
      </c>
      <c r="DB11" s="109">
        <v>5</v>
      </c>
      <c r="DC11" s="26">
        <v>3</v>
      </c>
      <c r="DD11" s="109">
        <v>0</v>
      </c>
      <c r="DE11" s="109">
        <v>13</v>
      </c>
      <c r="DF11" s="109">
        <v>2</v>
      </c>
      <c r="DG11" s="109">
        <v>2</v>
      </c>
      <c r="DH11" s="109">
        <v>0</v>
      </c>
      <c r="DI11" s="109">
        <v>0</v>
      </c>
      <c r="DJ11" s="109">
        <v>0</v>
      </c>
      <c r="DK11" s="109">
        <v>0</v>
      </c>
      <c r="DL11" s="109">
        <v>1</v>
      </c>
      <c r="DM11" s="26">
        <v>1</v>
      </c>
      <c r="DN11" s="111">
        <f t="shared" si="5"/>
        <v>0</v>
      </c>
      <c r="DO11" s="111">
        <f t="shared" si="2"/>
        <v>13</v>
      </c>
      <c r="DP11" s="111">
        <f t="shared" si="2"/>
        <v>2</v>
      </c>
      <c r="DQ11" s="111">
        <f t="shared" si="2"/>
        <v>2</v>
      </c>
      <c r="DR11" s="111">
        <f t="shared" si="2"/>
        <v>0</v>
      </c>
      <c r="DS11" s="111">
        <f t="shared" si="2"/>
        <v>0</v>
      </c>
      <c r="DT11" s="111">
        <f t="shared" si="2"/>
        <v>0</v>
      </c>
      <c r="DU11" s="111">
        <f t="shared" si="2"/>
        <v>0</v>
      </c>
      <c r="DV11" s="111">
        <f t="shared" si="2"/>
        <v>1</v>
      </c>
      <c r="DW11" s="26">
        <f t="shared" si="2"/>
        <v>2</v>
      </c>
      <c r="DX11" s="109">
        <v>0</v>
      </c>
      <c r="DY11" s="109">
        <v>0</v>
      </c>
      <c r="DZ11" s="109">
        <v>0</v>
      </c>
      <c r="EA11" s="109">
        <v>0</v>
      </c>
      <c r="EB11" s="109">
        <v>0</v>
      </c>
      <c r="EC11" s="109">
        <v>0</v>
      </c>
      <c r="ED11" s="109">
        <v>0</v>
      </c>
      <c r="EE11" s="109">
        <v>0</v>
      </c>
      <c r="EF11" s="109">
        <v>1</v>
      </c>
      <c r="EG11" s="26">
        <v>0</v>
      </c>
      <c r="EH11" s="109">
        <v>0</v>
      </c>
      <c r="EI11" s="109">
        <v>0</v>
      </c>
      <c r="EJ11" s="109">
        <v>0</v>
      </c>
      <c r="EK11" s="109">
        <v>0</v>
      </c>
      <c r="EL11" s="109">
        <v>0</v>
      </c>
      <c r="EM11" s="109">
        <v>0</v>
      </c>
      <c r="EN11" s="109">
        <v>0</v>
      </c>
      <c r="EO11" s="109">
        <v>0</v>
      </c>
      <c r="EP11" s="109">
        <v>0</v>
      </c>
      <c r="EQ11" s="26">
        <v>0</v>
      </c>
      <c r="ER11" s="109">
        <v>0</v>
      </c>
      <c r="ES11" s="109">
        <v>0</v>
      </c>
      <c r="ET11" s="109">
        <v>0</v>
      </c>
      <c r="EU11" s="109">
        <v>0</v>
      </c>
      <c r="EV11" s="109">
        <v>0</v>
      </c>
      <c r="EW11" s="109">
        <v>0</v>
      </c>
      <c r="EX11" s="109">
        <v>0</v>
      </c>
      <c r="EY11" s="109">
        <v>0</v>
      </c>
      <c r="EZ11" s="109">
        <v>0</v>
      </c>
      <c r="FA11" s="26">
        <v>1</v>
      </c>
      <c r="FY11" s="26"/>
      <c r="FZ11" s="111">
        <v>24</v>
      </c>
      <c r="GA11" s="111">
        <v>22</v>
      </c>
      <c r="GB11" s="111">
        <v>1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26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26">
        <v>1</v>
      </c>
    </row>
    <row r="12" spans="1:201" x14ac:dyDescent="0.25">
      <c r="A12" s="28" t="s">
        <v>8</v>
      </c>
      <c r="B12" s="108">
        <v>8.6932447397563666E-3</v>
      </c>
      <c r="C12" s="108">
        <v>7.6817558299039782E-3</v>
      </c>
      <c r="D12" s="108">
        <v>6.024096385542169E-3</v>
      </c>
      <c r="E12" s="108">
        <v>9.1638029782359683E-3</v>
      </c>
      <c r="F12" s="108">
        <v>1.5748031496062992E-2</v>
      </c>
      <c r="G12" s="99">
        <v>8.0459770114942528E-3</v>
      </c>
      <c r="H12" s="109">
        <f t="shared" si="3"/>
        <v>9.8474608997876044E-3</v>
      </c>
      <c r="I12" s="109">
        <f t="shared" si="45"/>
        <v>1.093363757368321E-2</v>
      </c>
      <c r="J12" s="109">
        <f t="shared" si="46"/>
        <v>1.8627637331305836E-2</v>
      </c>
      <c r="K12" s="109">
        <f t="shared" si="47"/>
        <v>1.9645241274079725E-2</v>
      </c>
      <c r="L12" s="109">
        <f t="shared" si="48"/>
        <v>1.1416611169251261E-2</v>
      </c>
      <c r="M12" s="109">
        <f t="shared" si="49"/>
        <v>7.7490077490077486E-3</v>
      </c>
      <c r="N12" s="109">
        <f t="shared" si="50"/>
        <v>1.0781413987214961E-2</v>
      </c>
      <c r="O12" s="109">
        <f t="shared" si="51"/>
        <v>1.1715401466806363E-2</v>
      </c>
      <c r="P12" s="109">
        <f t="shared" si="52"/>
        <v>1.5055008685581933E-2</v>
      </c>
      <c r="Q12" s="26">
        <f t="shared" si="53"/>
        <v>1.9655305964368708E-2</v>
      </c>
      <c r="R12" s="109">
        <f t="shared" si="54"/>
        <v>8.5795336608316605E-3</v>
      </c>
      <c r="S12" s="109">
        <f t="shared" si="6"/>
        <v>1.0341757413875762E-2</v>
      </c>
      <c r="T12" s="109">
        <f t="shared" si="7"/>
        <v>1.6632583503749149E-2</v>
      </c>
      <c r="U12" s="109">
        <f t="shared" si="8"/>
        <v>1.7498468032954313E-2</v>
      </c>
      <c r="V12" s="109">
        <f t="shared" si="9"/>
        <v>1.0248405049545269E-2</v>
      </c>
      <c r="W12" s="109">
        <f t="shared" si="10"/>
        <v>7.120092222146877E-3</v>
      </c>
      <c r="X12" s="109">
        <f t="shared" si="11"/>
        <v>9.3007467752885264E-3</v>
      </c>
      <c r="Y12" s="109">
        <f t="shared" si="12"/>
        <v>1.1787953120741346E-2</v>
      </c>
      <c r="Z12" s="109">
        <f t="shared" si="13"/>
        <v>1.3823308013412715E-2</v>
      </c>
      <c r="AA12" s="26">
        <f t="shared" si="14"/>
        <v>1.9317005864091064E-2</v>
      </c>
      <c r="AB12" s="109">
        <f t="shared" si="15"/>
        <v>3.1755698625369759E-3</v>
      </c>
      <c r="AC12" s="109">
        <f t="shared" si="16"/>
        <v>4.9825830063053925E-3</v>
      </c>
      <c r="AD12" s="109">
        <f t="shared" si="17"/>
        <v>6.8971576681456752E-3</v>
      </c>
      <c r="AE12" s="109">
        <f t="shared" si="18"/>
        <v>8.708971553610504E-3</v>
      </c>
      <c r="AF12" s="109">
        <f t="shared" si="19"/>
        <v>4.8271019835000881E-3</v>
      </c>
      <c r="AG12" s="109">
        <f t="shared" si="20"/>
        <v>3.1890262548599888E-3</v>
      </c>
      <c r="AH12" s="109">
        <f t="shared" si="21"/>
        <v>3.5197497066875244E-3</v>
      </c>
      <c r="AI12" s="109">
        <f t="shared" si="22"/>
        <v>4.8210562890896452E-3</v>
      </c>
      <c r="AJ12" s="109">
        <f t="shared" si="23"/>
        <v>5.335994100039044E-3</v>
      </c>
      <c r="AK12" s="26">
        <f t="shared" si="24"/>
        <v>8.2982027956512092E-3</v>
      </c>
      <c r="AL12" s="109">
        <f t="shared" si="25"/>
        <v>1.7615713216188841E-3</v>
      </c>
      <c r="AM12" s="109">
        <f t="shared" si="26"/>
        <v>3.3964414059076166E-3</v>
      </c>
      <c r="AN12" s="109">
        <f t="shared" si="27"/>
        <v>4.9122188690882661E-3</v>
      </c>
      <c r="AO12" s="109">
        <f t="shared" si="28"/>
        <v>5.5380798369589297E-3</v>
      </c>
      <c r="AP12" s="109">
        <f t="shared" si="29"/>
        <v>2.9824367612945983E-3</v>
      </c>
      <c r="AQ12" s="109">
        <f t="shared" si="30"/>
        <v>2.3894333945441272E-3</v>
      </c>
      <c r="AR12" s="109">
        <f t="shared" si="31"/>
        <v>2.5947528331596104E-3</v>
      </c>
      <c r="AS12" s="109">
        <f t="shared" si="32"/>
        <v>2.9429987608426268E-3</v>
      </c>
      <c r="AT12" s="109">
        <f t="shared" si="33"/>
        <v>3.5275325021076453E-3</v>
      </c>
      <c r="AU12" s="26">
        <f t="shared" si="34"/>
        <v>4.5326664582682084E-3</v>
      </c>
      <c r="AV12" s="109">
        <f t="shared" si="35"/>
        <v>2.0628126450415139E-3</v>
      </c>
      <c r="AW12" s="109">
        <f t="shared" si="36"/>
        <v>2.8656623939898539E-3</v>
      </c>
      <c r="AX12" s="109">
        <f t="shared" si="37"/>
        <v>4.7233119966962629E-3</v>
      </c>
      <c r="AY12" s="109">
        <f t="shared" si="38"/>
        <v>5.2751051151752777E-3</v>
      </c>
      <c r="AZ12" s="109">
        <f t="shared" si="39"/>
        <v>3.0203291384317522E-3</v>
      </c>
      <c r="BA12" s="109">
        <f t="shared" si="40"/>
        <v>2.2078475423170777E-3</v>
      </c>
      <c r="BB12" s="109">
        <f t="shared" si="41"/>
        <v>2.7432357241754116E-3</v>
      </c>
      <c r="BC12" s="109">
        <f t="shared" si="42"/>
        <v>2.5262012410773279E-3</v>
      </c>
      <c r="BD12" s="109">
        <f t="shared" si="43"/>
        <v>3.2385517196709631E-3</v>
      </c>
      <c r="BE12" s="26">
        <f t="shared" si="44"/>
        <v>4.6529814271749756E-3</v>
      </c>
      <c r="BF12" s="109">
        <v>102</v>
      </c>
      <c r="BG12" s="109">
        <v>64</v>
      </c>
      <c r="BH12" s="109">
        <v>40</v>
      </c>
      <c r="BI12" s="109">
        <v>31</v>
      </c>
      <c r="BJ12" s="109">
        <v>11</v>
      </c>
      <c r="BK12" s="109">
        <v>6</v>
      </c>
      <c r="BL12" s="109">
        <v>16</v>
      </c>
      <c r="BM12" s="109">
        <v>13</v>
      </c>
      <c r="BN12" s="109">
        <v>17</v>
      </c>
      <c r="BO12" s="26">
        <v>22</v>
      </c>
      <c r="BP12" s="111">
        <f t="shared" si="4"/>
        <v>124</v>
      </c>
      <c r="BQ12" s="111">
        <f t="shared" si="1"/>
        <v>100</v>
      </c>
      <c r="BR12" s="111">
        <f t="shared" si="1"/>
        <v>80</v>
      </c>
      <c r="BS12" s="111">
        <f t="shared" si="1"/>
        <v>40</v>
      </c>
      <c r="BT12" s="111">
        <f t="shared" si="1"/>
        <v>13</v>
      </c>
      <c r="BU12" s="111">
        <f t="shared" si="1"/>
        <v>8</v>
      </c>
      <c r="BV12" s="111">
        <f t="shared" si="1"/>
        <v>17</v>
      </c>
      <c r="BW12" s="111">
        <f t="shared" si="1"/>
        <v>17</v>
      </c>
      <c r="BX12" s="111">
        <f t="shared" si="1"/>
        <v>21</v>
      </c>
      <c r="BY12" s="26">
        <f t="shared" si="1"/>
        <v>24</v>
      </c>
      <c r="BZ12" s="109">
        <v>73</v>
      </c>
      <c r="CA12" s="109">
        <v>113</v>
      </c>
      <c r="CB12" s="109">
        <v>157</v>
      </c>
      <c r="CC12" s="109">
        <v>190</v>
      </c>
      <c r="CD12" s="109">
        <v>79</v>
      </c>
      <c r="CE12" s="109">
        <v>31</v>
      </c>
      <c r="CF12" s="109">
        <v>29</v>
      </c>
      <c r="CG12" s="109">
        <v>15</v>
      </c>
      <c r="CH12" s="109">
        <v>8</v>
      </c>
      <c r="CI12" s="26">
        <v>9</v>
      </c>
      <c r="CJ12" s="109">
        <v>80</v>
      </c>
      <c r="CK12" s="109">
        <v>155</v>
      </c>
      <c r="CL12" s="109">
        <v>223</v>
      </c>
      <c r="CM12" s="109">
        <v>250</v>
      </c>
      <c r="CN12" s="109">
        <v>135</v>
      </c>
      <c r="CO12" s="109">
        <v>108</v>
      </c>
      <c r="CP12" s="109">
        <v>117</v>
      </c>
      <c r="CQ12" s="109">
        <v>133</v>
      </c>
      <c r="CR12" s="109">
        <v>154</v>
      </c>
      <c r="CS12" s="26">
        <v>6</v>
      </c>
      <c r="CT12" s="109">
        <v>160</v>
      </c>
      <c r="CU12" s="109">
        <v>222</v>
      </c>
      <c r="CV12" s="109">
        <v>366</v>
      </c>
      <c r="CW12" s="109">
        <v>409</v>
      </c>
      <c r="CX12" s="109">
        <v>234</v>
      </c>
      <c r="CY12" s="109">
        <v>171</v>
      </c>
      <c r="CZ12" s="109">
        <v>212</v>
      </c>
      <c r="DA12" s="109">
        <v>195</v>
      </c>
      <c r="DB12" s="109">
        <v>250</v>
      </c>
      <c r="DC12" s="26">
        <v>291</v>
      </c>
      <c r="DD12" s="109">
        <v>0</v>
      </c>
      <c r="DE12" s="109">
        <v>51</v>
      </c>
      <c r="DF12" s="109">
        <v>156</v>
      </c>
      <c r="DG12" s="109">
        <v>175</v>
      </c>
      <c r="DH12" s="109">
        <v>109</v>
      </c>
      <c r="DI12" s="109">
        <v>76</v>
      </c>
      <c r="DJ12" s="109">
        <v>97</v>
      </c>
      <c r="DK12" s="109">
        <v>110</v>
      </c>
      <c r="DL12" s="109">
        <v>139</v>
      </c>
      <c r="DM12" s="26">
        <v>181</v>
      </c>
      <c r="DN12" s="111">
        <f t="shared" si="5"/>
        <v>0</v>
      </c>
      <c r="DO12" s="111">
        <f t="shared" si="2"/>
        <v>51</v>
      </c>
      <c r="DP12" s="111">
        <f t="shared" si="2"/>
        <v>164</v>
      </c>
      <c r="DQ12" s="111">
        <f t="shared" si="2"/>
        <v>217</v>
      </c>
      <c r="DR12" s="111">
        <f t="shared" si="2"/>
        <v>138</v>
      </c>
      <c r="DS12" s="111">
        <f t="shared" si="2"/>
        <v>97</v>
      </c>
      <c r="DT12" s="111">
        <f t="shared" si="2"/>
        <v>120</v>
      </c>
      <c r="DU12" s="111">
        <f t="shared" si="2"/>
        <v>156</v>
      </c>
      <c r="DV12" s="111">
        <f t="shared" si="2"/>
        <v>181</v>
      </c>
      <c r="DW12" s="26">
        <f t="shared" si="2"/>
        <v>256</v>
      </c>
      <c r="DX12" s="109">
        <v>0</v>
      </c>
      <c r="DY12" s="109">
        <v>0</v>
      </c>
      <c r="DZ12" s="109">
        <v>0</v>
      </c>
      <c r="EA12" s="109">
        <v>9</v>
      </c>
      <c r="EB12" s="109">
        <v>31</v>
      </c>
      <c r="EC12" s="109">
        <v>42</v>
      </c>
      <c r="ED12" s="109">
        <v>52</v>
      </c>
      <c r="EE12" s="109">
        <v>96</v>
      </c>
      <c r="EF12" s="109">
        <v>115</v>
      </c>
      <c r="EG12" s="26">
        <v>178</v>
      </c>
      <c r="EH12" s="109">
        <v>0</v>
      </c>
      <c r="EI12" s="109">
        <v>0</v>
      </c>
      <c r="EJ12" s="109">
        <v>0</v>
      </c>
      <c r="EK12" s="109">
        <v>0</v>
      </c>
      <c r="EL12" s="109">
        <v>0</v>
      </c>
      <c r="EM12" s="109">
        <v>0</v>
      </c>
      <c r="EN12" s="109">
        <v>0</v>
      </c>
      <c r="EO12" s="109">
        <v>0</v>
      </c>
      <c r="EP12" s="109">
        <v>5</v>
      </c>
      <c r="EQ12" s="26">
        <v>197</v>
      </c>
      <c r="ER12" s="109">
        <v>0</v>
      </c>
      <c r="ES12" s="109">
        <v>0</v>
      </c>
      <c r="ET12" s="109">
        <v>0</v>
      </c>
      <c r="EU12" s="109">
        <v>0</v>
      </c>
      <c r="EV12" s="109">
        <v>0</v>
      </c>
      <c r="EW12" s="109">
        <v>0</v>
      </c>
      <c r="EX12" s="109">
        <v>0</v>
      </c>
      <c r="EY12" s="109">
        <v>0</v>
      </c>
      <c r="EZ12" s="109">
        <v>0</v>
      </c>
      <c r="FA12" s="26">
        <v>66</v>
      </c>
      <c r="FY12" s="26"/>
      <c r="FZ12" s="111">
        <v>22</v>
      </c>
      <c r="GA12" s="111">
        <v>36</v>
      </c>
      <c r="GB12" s="111">
        <v>40</v>
      </c>
      <c r="GC12" s="111">
        <v>9</v>
      </c>
      <c r="GD12" s="111">
        <v>2</v>
      </c>
      <c r="GE12" s="111">
        <v>2</v>
      </c>
      <c r="GF12" s="111">
        <v>1</v>
      </c>
      <c r="GG12" s="111">
        <v>4</v>
      </c>
      <c r="GH12" s="111">
        <v>4</v>
      </c>
      <c r="GI12" s="26">
        <v>2</v>
      </c>
      <c r="GJ12" s="111">
        <v>0</v>
      </c>
      <c r="GK12" s="111">
        <v>0</v>
      </c>
      <c r="GL12" s="111">
        <v>8</v>
      </c>
      <c r="GM12" s="111">
        <v>42</v>
      </c>
      <c r="GN12" s="111">
        <v>29</v>
      </c>
      <c r="GO12" s="111">
        <v>21</v>
      </c>
      <c r="GP12" s="111">
        <v>23</v>
      </c>
      <c r="GQ12" s="111">
        <v>46</v>
      </c>
      <c r="GR12" s="111">
        <v>42</v>
      </c>
      <c r="GS12" s="26">
        <v>75</v>
      </c>
    </row>
    <row r="13" spans="1:201" x14ac:dyDescent="0.25">
      <c r="A13" s="28" t="s">
        <v>9</v>
      </c>
      <c r="B13" s="108">
        <v>8.6932447397563666E-3</v>
      </c>
      <c r="C13" s="108">
        <v>1.2802926383173297E-3</v>
      </c>
      <c r="D13" s="108">
        <v>0</v>
      </c>
      <c r="E13" s="108">
        <v>0</v>
      </c>
      <c r="F13" s="108">
        <v>0</v>
      </c>
      <c r="G13" s="99">
        <v>0</v>
      </c>
      <c r="H13" s="109">
        <f t="shared" si="3"/>
        <v>6.7580614018150223E-3</v>
      </c>
      <c r="I13" s="109">
        <f t="shared" si="45"/>
        <v>6.2749572162007989E-3</v>
      </c>
      <c r="J13" s="109">
        <f t="shared" si="46"/>
        <v>1.1024520053221821E-2</v>
      </c>
      <c r="K13" s="109">
        <f t="shared" si="47"/>
        <v>1.2683578104138851E-2</v>
      </c>
      <c r="L13" s="109">
        <f t="shared" si="48"/>
        <v>1.4936732946437065E-2</v>
      </c>
      <c r="M13" s="109">
        <f t="shared" si="49"/>
        <v>1.8238518238518239E-2</v>
      </c>
      <c r="N13" s="109">
        <f t="shared" si="50"/>
        <v>2.0036256082434881E-2</v>
      </c>
      <c r="O13" s="109">
        <f t="shared" si="51"/>
        <v>1.3715591961139155E-2</v>
      </c>
      <c r="P13" s="109">
        <f t="shared" si="52"/>
        <v>1.3414398764717237E-2</v>
      </c>
      <c r="Q13" s="26">
        <f t="shared" si="53"/>
        <v>1.8009295120061969E-2</v>
      </c>
      <c r="R13" s="109">
        <f t="shared" si="54"/>
        <v>6.2962706704490414E-3</v>
      </c>
      <c r="S13" s="109">
        <f t="shared" si="6"/>
        <v>5.2051229367851516E-3</v>
      </c>
      <c r="T13" s="109">
        <f t="shared" si="7"/>
        <v>9.6796182685753244E-3</v>
      </c>
      <c r="U13" s="109">
        <f t="shared" si="8"/>
        <v>1.191529924422959E-2</v>
      </c>
      <c r="V13" s="109">
        <f t="shared" si="9"/>
        <v>1.2420252477263471E-2</v>
      </c>
      <c r="W13" s="109">
        <f t="shared" si="10"/>
        <v>1.5664202888723128E-2</v>
      </c>
      <c r="X13" s="109">
        <f t="shared" si="11"/>
        <v>1.7107942973523423E-2</v>
      </c>
      <c r="Y13" s="109">
        <f t="shared" si="12"/>
        <v>1.1924230035431999E-2</v>
      </c>
      <c r="Z13" s="109">
        <f t="shared" si="13"/>
        <v>1.245466365564908E-2</v>
      </c>
      <c r="AA13" s="26">
        <f t="shared" si="14"/>
        <v>1.6143497757847534E-2</v>
      </c>
      <c r="AB13" s="109">
        <f t="shared" si="15"/>
        <v>1.8705411519053419E-3</v>
      </c>
      <c r="AC13" s="109">
        <f t="shared" si="16"/>
        <v>1.6755588870761497E-3</v>
      </c>
      <c r="AD13" s="109">
        <f t="shared" si="17"/>
        <v>3.0751658393006194E-3</v>
      </c>
      <c r="AE13" s="109">
        <f t="shared" si="18"/>
        <v>4.4638949671772432E-3</v>
      </c>
      <c r="AF13" s="109">
        <f t="shared" si="19"/>
        <v>5.178163945936458E-3</v>
      </c>
      <c r="AG13" s="109">
        <f t="shared" si="20"/>
        <v>6.334367218557512E-3</v>
      </c>
      <c r="AH13" s="109">
        <f t="shared" si="21"/>
        <v>5.388258810237692E-3</v>
      </c>
      <c r="AI13" s="109">
        <f t="shared" si="22"/>
        <v>4.4735927727588606E-3</v>
      </c>
      <c r="AJ13" s="109">
        <f t="shared" si="23"/>
        <v>3.9043859268578368E-3</v>
      </c>
      <c r="AK13" s="26">
        <f t="shared" si="24"/>
        <v>5.7244286665187483E-3</v>
      </c>
      <c r="AL13" s="109">
        <f t="shared" si="25"/>
        <v>1.6734927555379399E-3</v>
      </c>
      <c r="AM13" s="109">
        <f t="shared" si="26"/>
        <v>1.1175387851696029E-3</v>
      </c>
      <c r="AN13" s="109">
        <f t="shared" si="27"/>
        <v>1.8503425336475979E-3</v>
      </c>
      <c r="AO13" s="109">
        <f t="shared" si="28"/>
        <v>2.3481458508705861E-3</v>
      </c>
      <c r="AP13" s="109">
        <f t="shared" si="29"/>
        <v>3.2475422511874519E-3</v>
      </c>
      <c r="AQ13" s="109">
        <f t="shared" si="30"/>
        <v>3.3186574924223989E-3</v>
      </c>
      <c r="AR13" s="109">
        <f t="shared" si="31"/>
        <v>2.949590827437848E-3</v>
      </c>
      <c r="AS13" s="109">
        <f t="shared" si="32"/>
        <v>2.5004425562046382E-3</v>
      </c>
      <c r="AT13" s="109">
        <f t="shared" si="33"/>
        <v>2.3295025957314639E-3</v>
      </c>
      <c r="AU13" s="26">
        <f t="shared" si="34"/>
        <v>3.2599473049613717E-3</v>
      </c>
      <c r="AV13" s="109">
        <f t="shared" si="35"/>
        <v>1.1087617967098138E-3</v>
      </c>
      <c r="AW13" s="109">
        <f t="shared" si="36"/>
        <v>9.0358724134815215E-4</v>
      </c>
      <c r="AX13" s="109">
        <f t="shared" si="37"/>
        <v>1.4711955399545737E-3</v>
      </c>
      <c r="AY13" s="109">
        <f t="shared" si="38"/>
        <v>2.2828694508215753E-3</v>
      </c>
      <c r="AZ13" s="109">
        <f t="shared" si="39"/>
        <v>2.5169409486931267E-3</v>
      </c>
      <c r="BA13" s="109">
        <f t="shared" si="40"/>
        <v>2.8792397774076513E-3</v>
      </c>
      <c r="BB13" s="109">
        <f t="shared" si="41"/>
        <v>3.0667305029696821E-3</v>
      </c>
      <c r="BC13" s="109">
        <f t="shared" si="42"/>
        <v>2.4484719721211022E-3</v>
      </c>
      <c r="BD13" s="109">
        <f t="shared" si="43"/>
        <v>1.7099553079862686E-3</v>
      </c>
      <c r="BE13" s="26">
        <f t="shared" si="44"/>
        <v>3.1801889866405995E-3</v>
      </c>
      <c r="BF13" s="109">
        <v>70</v>
      </c>
      <c r="BG13" s="109">
        <v>37</v>
      </c>
      <c r="BH13" s="109">
        <v>20</v>
      </c>
      <c r="BI13" s="109">
        <v>18</v>
      </c>
      <c r="BJ13" s="109">
        <v>16</v>
      </c>
      <c r="BK13" s="109">
        <v>30</v>
      </c>
      <c r="BL13" s="109">
        <v>26</v>
      </c>
      <c r="BM13" s="109">
        <v>11</v>
      </c>
      <c r="BN13" s="109">
        <v>7</v>
      </c>
      <c r="BO13" s="26">
        <v>12</v>
      </c>
      <c r="BP13" s="111">
        <f t="shared" si="4"/>
        <v>91</v>
      </c>
      <c r="BQ13" s="111">
        <f t="shared" si="1"/>
        <v>47</v>
      </c>
      <c r="BR13" s="111">
        <f t="shared" si="1"/>
        <v>39</v>
      </c>
      <c r="BS13" s="111">
        <f t="shared" si="1"/>
        <v>25</v>
      </c>
      <c r="BT13" s="111">
        <f t="shared" si="1"/>
        <v>20</v>
      </c>
      <c r="BU13" s="111">
        <f t="shared" si="1"/>
        <v>33</v>
      </c>
      <c r="BV13" s="111">
        <f t="shared" si="1"/>
        <v>27</v>
      </c>
      <c r="BW13" s="111">
        <f t="shared" si="1"/>
        <v>15</v>
      </c>
      <c r="BX13" s="111">
        <f t="shared" si="1"/>
        <v>7</v>
      </c>
      <c r="BY13" s="26">
        <f t="shared" si="1"/>
        <v>14</v>
      </c>
      <c r="BZ13" s="109">
        <v>43</v>
      </c>
      <c r="CA13" s="109">
        <v>38</v>
      </c>
      <c r="CB13" s="109">
        <v>70</v>
      </c>
      <c r="CC13" s="109">
        <v>95</v>
      </c>
      <c r="CD13" s="109">
        <v>84</v>
      </c>
      <c r="CE13" s="109">
        <v>67</v>
      </c>
      <c r="CF13" s="109">
        <v>40</v>
      </c>
      <c r="CG13" s="109">
        <v>20</v>
      </c>
      <c r="CH13" s="109">
        <v>6</v>
      </c>
      <c r="CI13" s="26">
        <v>7</v>
      </c>
      <c r="CJ13" s="109">
        <v>76</v>
      </c>
      <c r="CK13" s="109">
        <v>51</v>
      </c>
      <c r="CL13" s="109">
        <v>84</v>
      </c>
      <c r="CM13" s="109">
        <v>106</v>
      </c>
      <c r="CN13" s="109">
        <v>147</v>
      </c>
      <c r="CO13" s="109">
        <v>150</v>
      </c>
      <c r="CP13" s="109">
        <v>133</v>
      </c>
      <c r="CQ13" s="109">
        <v>113</v>
      </c>
      <c r="CR13" s="109">
        <v>103</v>
      </c>
      <c r="CS13" s="26">
        <v>12</v>
      </c>
      <c r="CT13" s="109">
        <v>86</v>
      </c>
      <c r="CU13" s="109">
        <v>70</v>
      </c>
      <c r="CV13" s="109">
        <v>114</v>
      </c>
      <c r="CW13" s="109">
        <v>177</v>
      </c>
      <c r="CX13" s="109">
        <v>195</v>
      </c>
      <c r="CY13" s="109">
        <v>223</v>
      </c>
      <c r="CZ13" s="109">
        <v>237</v>
      </c>
      <c r="DA13" s="109">
        <v>189</v>
      </c>
      <c r="DB13" s="109">
        <v>132</v>
      </c>
      <c r="DC13" s="26">
        <v>183</v>
      </c>
      <c r="DD13" s="109">
        <v>0</v>
      </c>
      <c r="DE13" s="109">
        <v>29</v>
      </c>
      <c r="DF13" s="109">
        <v>96</v>
      </c>
      <c r="DG13" s="109">
        <v>115</v>
      </c>
      <c r="DH13" s="109">
        <v>141</v>
      </c>
      <c r="DI13" s="109">
        <v>163</v>
      </c>
      <c r="DJ13" s="109">
        <v>184</v>
      </c>
      <c r="DK13" s="109">
        <v>133</v>
      </c>
      <c r="DL13" s="109">
        <v>132</v>
      </c>
      <c r="DM13" s="26">
        <v>174</v>
      </c>
      <c r="DN13" s="111">
        <f t="shared" si="5"/>
        <v>0</v>
      </c>
      <c r="DO13" s="111">
        <f t="shared" si="2"/>
        <v>29</v>
      </c>
      <c r="DP13" s="111">
        <f t="shared" si="2"/>
        <v>103</v>
      </c>
      <c r="DQ13" s="111">
        <f t="shared" si="2"/>
        <v>150</v>
      </c>
      <c r="DR13" s="111">
        <f t="shared" si="2"/>
        <v>163</v>
      </c>
      <c r="DS13" s="111">
        <f t="shared" si="2"/>
        <v>198</v>
      </c>
      <c r="DT13" s="111">
        <f t="shared" si="2"/>
        <v>225</v>
      </c>
      <c r="DU13" s="111">
        <f t="shared" si="2"/>
        <v>160</v>
      </c>
      <c r="DV13" s="111">
        <f t="shared" si="2"/>
        <v>175</v>
      </c>
      <c r="DW13" s="26">
        <f t="shared" si="2"/>
        <v>220</v>
      </c>
      <c r="DX13" s="109">
        <v>0</v>
      </c>
      <c r="DY13" s="109">
        <v>0</v>
      </c>
      <c r="DZ13" s="109">
        <v>0</v>
      </c>
      <c r="EA13" s="109">
        <v>7</v>
      </c>
      <c r="EB13" s="109">
        <v>34</v>
      </c>
      <c r="EC13" s="109">
        <v>78</v>
      </c>
      <c r="ED13" s="109">
        <v>84</v>
      </c>
      <c r="EE13" s="109">
        <v>83</v>
      </c>
      <c r="EF13" s="109">
        <v>84</v>
      </c>
      <c r="EG13" s="26">
        <v>122</v>
      </c>
      <c r="EH13" s="109">
        <v>0</v>
      </c>
      <c r="EI13" s="109">
        <v>0</v>
      </c>
      <c r="EJ13" s="109">
        <v>0</v>
      </c>
      <c r="EK13" s="109">
        <v>0</v>
      </c>
      <c r="EL13" s="109">
        <v>0</v>
      </c>
      <c r="EM13" s="109">
        <v>0</v>
      </c>
      <c r="EN13" s="109">
        <v>0</v>
      </c>
      <c r="EO13" s="109">
        <v>0</v>
      </c>
      <c r="EP13" s="109">
        <v>2</v>
      </c>
      <c r="EQ13" s="26">
        <v>134</v>
      </c>
      <c r="ER13" s="109">
        <v>0</v>
      </c>
      <c r="ES13" s="109">
        <v>0</v>
      </c>
      <c r="ET13" s="109">
        <v>0</v>
      </c>
      <c r="EU13" s="109">
        <v>0</v>
      </c>
      <c r="EV13" s="109">
        <v>0</v>
      </c>
      <c r="EW13" s="109">
        <v>0</v>
      </c>
      <c r="EX13" s="109">
        <v>0</v>
      </c>
      <c r="EY13" s="109">
        <v>0</v>
      </c>
      <c r="EZ13" s="109">
        <v>0</v>
      </c>
      <c r="FA13" s="26">
        <v>61</v>
      </c>
      <c r="FY13" s="26"/>
      <c r="FZ13" s="111">
        <v>21</v>
      </c>
      <c r="GA13" s="111">
        <v>10</v>
      </c>
      <c r="GB13" s="111">
        <v>19</v>
      </c>
      <c r="GC13" s="111">
        <v>7</v>
      </c>
      <c r="GD13" s="111">
        <v>4</v>
      </c>
      <c r="GE13" s="111">
        <v>3</v>
      </c>
      <c r="GF13" s="111">
        <v>1</v>
      </c>
      <c r="GG13" s="111">
        <v>4</v>
      </c>
      <c r="GH13" s="111">
        <v>0</v>
      </c>
      <c r="GI13" s="26">
        <v>2</v>
      </c>
      <c r="GJ13" s="111">
        <v>0</v>
      </c>
      <c r="GK13" s="111">
        <v>0</v>
      </c>
      <c r="GL13" s="111">
        <v>7</v>
      </c>
      <c r="GM13" s="111">
        <v>35</v>
      </c>
      <c r="GN13" s="111">
        <v>22</v>
      </c>
      <c r="GO13" s="111">
        <v>35</v>
      </c>
      <c r="GP13" s="111">
        <v>41</v>
      </c>
      <c r="GQ13" s="111">
        <v>27</v>
      </c>
      <c r="GR13" s="111">
        <v>43</v>
      </c>
      <c r="GS13" s="26">
        <v>46</v>
      </c>
    </row>
    <row r="14" spans="1:201" x14ac:dyDescent="0.25">
      <c r="A14" s="28" t="s">
        <v>10</v>
      </c>
      <c r="B14" s="108">
        <v>6.5199335548172766E-3</v>
      </c>
      <c r="C14" s="108">
        <v>2.5605852766346594E-3</v>
      </c>
      <c r="D14" s="108">
        <v>0</v>
      </c>
      <c r="E14" s="108">
        <v>0</v>
      </c>
      <c r="F14" s="108">
        <v>0</v>
      </c>
      <c r="G14" s="99">
        <v>0</v>
      </c>
      <c r="H14" s="109">
        <f t="shared" si="3"/>
        <v>1.4481560146746477E-3</v>
      </c>
      <c r="I14" s="109">
        <f t="shared" si="45"/>
        <v>1.1409013120365088E-3</v>
      </c>
      <c r="J14" s="109">
        <f t="shared" si="46"/>
        <v>7.603117278084015E-4</v>
      </c>
      <c r="K14" s="109">
        <f t="shared" si="47"/>
        <v>0</v>
      </c>
      <c r="L14" s="109">
        <f t="shared" si="48"/>
        <v>9.5138426410427173E-5</v>
      </c>
      <c r="M14" s="109">
        <f t="shared" si="49"/>
        <v>0</v>
      </c>
      <c r="N14" s="109">
        <f t="shared" si="50"/>
        <v>0</v>
      </c>
      <c r="O14" s="109">
        <f t="shared" si="51"/>
        <v>0</v>
      </c>
      <c r="P14" s="109">
        <f t="shared" si="52"/>
        <v>0</v>
      </c>
      <c r="Q14" s="26">
        <f t="shared" si="53"/>
        <v>0</v>
      </c>
      <c r="R14" s="109">
        <f t="shared" si="54"/>
        <v>1.1070366013976338E-3</v>
      </c>
      <c r="S14" s="109">
        <f t="shared" si="6"/>
        <v>1.0273268954181221E-3</v>
      </c>
      <c r="T14" s="109">
        <f t="shared" si="7"/>
        <v>8.8616223585548739E-4</v>
      </c>
      <c r="U14" s="109">
        <f t="shared" si="8"/>
        <v>0</v>
      </c>
      <c r="V14" s="109">
        <f t="shared" si="9"/>
        <v>6.7870232116193832E-5</v>
      </c>
      <c r="W14" s="109">
        <f t="shared" si="10"/>
        <v>0</v>
      </c>
      <c r="X14" s="109">
        <f t="shared" si="11"/>
        <v>0</v>
      </c>
      <c r="Y14" s="109">
        <f t="shared" si="12"/>
        <v>0</v>
      </c>
      <c r="Z14" s="109">
        <f t="shared" si="13"/>
        <v>0</v>
      </c>
      <c r="AA14" s="26">
        <f t="shared" si="14"/>
        <v>0</v>
      </c>
      <c r="AB14" s="109">
        <f t="shared" si="15"/>
        <v>5.2201148425265356E-4</v>
      </c>
      <c r="AC14" s="109">
        <f t="shared" si="16"/>
        <v>3.9684289430750913E-4</v>
      </c>
      <c r="AD14" s="109">
        <f t="shared" si="17"/>
        <v>7.0289504898299869E-4</v>
      </c>
      <c r="AE14" s="109">
        <f t="shared" si="18"/>
        <v>8.7527352297592998E-5</v>
      </c>
      <c r="AF14" s="109">
        <f t="shared" si="19"/>
        <v>0</v>
      </c>
      <c r="AG14" s="109">
        <f t="shared" si="20"/>
        <v>8.7370582324931194E-5</v>
      </c>
      <c r="AH14" s="109">
        <f t="shared" si="21"/>
        <v>0</v>
      </c>
      <c r="AI14" s="109">
        <f t="shared" si="22"/>
        <v>0</v>
      </c>
      <c r="AJ14" s="109">
        <f t="shared" si="23"/>
        <v>4.3382065853975965E-5</v>
      </c>
      <c r="AK14" s="26">
        <f t="shared" si="24"/>
        <v>0</v>
      </c>
      <c r="AL14" s="109">
        <f t="shared" si="25"/>
        <v>6.6058924560708149E-4</v>
      </c>
      <c r="AM14" s="109">
        <f t="shared" si="26"/>
        <v>5.4781312998509947E-4</v>
      </c>
      <c r="AN14" s="109">
        <f t="shared" si="27"/>
        <v>5.7272506993854221E-4</v>
      </c>
      <c r="AO14" s="109">
        <f t="shared" si="28"/>
        <v>4.4304638695671439E-5</v>
      </c>
      <c r="AP14" s="109">
        <f t="shared" si="29"/>
        <v>1.1046062078868883E-4</v>
      </c>
      <c r="AQ14" s="109">
        <f t="shared" si="30"/>
        <v>4.4248766565631983E-5</v>
      </c>
      <c r="AR14" s="109">
        <f t="shared" si="31"/>
        <v>2.2177374642389832E-5</v>
      </c>
      <c r="AS14" s="109">
        <f t="shared" si="32"/>
        <v>2.212781023189945E-5</v>
      </c>
      <c r="AT14" s="109">
        <f t="shared" si="33"/>
        <v>0</v>
      </c>
      <c r="AU14" s="26">
        <f t="shared" si="34"/>
        <v>0</v>
      </c>
      <c r="AV14" s="109">
        <f t="shared" si="35"/>
        <v>4.7702542416585013E-4</v>
      </c>
      <c r="AW14" s="109">
        <f t="shared" si="36"/>
        <v>3.6143489653926085E-4</v>
      </c>
      <c r="AX14" s="109">
        <f t="shared" si="37"/>
        <v>3.2263060086723104E-4</v>
      </c>
      <c r="AY14" s="109">
        <f t="shared" si="38"/>
        <v>3.8692702556297882E-5</v>
      </c>
      <c r="AZ14" s="109">
        <f t="shared" si="39"/>
        <v>5.1629557921910294E-5</v>
      </c>
      <c r="BA14" s="109">
        <f t="shared" si="40"/>
        <v>3.8734167409071542E-5</v>
      </c>
      <c r="BB14" s="109">
        <f t="shared" si="41"/>
        <v>1.2939791151770811E-5</v>
      </c>
      <c r="BC14" s="109">
        <f t="shared" si="42"/>
        <v>3.8864634478112735E-5</v>
      </c>
      <c r="BD14" s="109">
        <f t="shared" si="43"/>
        <v>1.2954206878683853E-5</v>
      </c>
      <c r="BE14" s="26">
        <f t="shared" si="44"/>
        <v>7.8201368523949169E-5</v>
      </c>
      <c r="BF14" s="109">
        <v>15</v>
      </c>
      <c r="BG14" s="109">
        <v>9</v>
      </c>
      <c r="BH14" s="109">
        <v>5</v>
      </c>
      <c r="BI14" s="109">
        <v>0</v>
      </c>
      <c r="BJ14" s="109">
        <v>0</v>
      </c>
      <c r="BK14" s="109">
        <v>0</v>
      </c>
      <c r="BL14" s="109">
        <v>0</v>
      </c>
      <c r="BM14" s="109">
        <v>0</v>
      </c>
      <c r="BN14" s="109">
        <v>0</v>
      </c>
      <c r="BO14" s="26">
        <v>0</v>
      </c>
      <c r="BP14" s="111">
        <f t="shared" si="4"/>
        <v>16</v>
      </c>
      <c r="BQ14" s="111">
        <f t="shared" si="1"/>
        <v>12</v>
      </c>
      <c r="BR14" s="111">
        <f t="shared" si="1"/>
        <v>9</v>
      </c>
      <c r="BS14" s="111">
        <f t="shared" si="1"/>
        <v>0</v>
      </c>
      <c r="BT14" s="111">
        <f t="shared" si="1"/>
        <v>0</v>
      </c>
      <c r="BU14" s="111">
        <f t="shared" si="1"/>
        <v>0</v>
      </c>
      <c r="BV14" s="111">
        <f t="shared" si="1"/>
        <v>0</v>
      </c>
      <c r="BW14" s="111">
        <f t="shared" si="1"/>
        <v>0</v>
      </c>
      <c r="BX14" s="111">
        <f t="shared" si="1"/>
        <v>0</v>
      </c>
      <c r="BY14" s="26">
        <f t="shared" si="1"/>
        <v>0</v>
      </c>
      <c r="BZ14" s="109">
        <v>12</v>
      </c>
      <c r="CA14" s="109">
        <v>9</v>
      </c>
      <c r="CB14" s="109">
        <v>16</v>
      </c>
      <c r="CC14" s="109">
        <v>2</v>
      </c>
      <c r="CD14" s="109">
        <v>0</v>
      </c>
      <c r="CE14" s="109">
        <v>2</v>
      </c>
      <c r="CF14" s="109">
        <v>0</v>
      </c>
      <c r="CG14" s="109">
        <v>0</v>
      </c>
      <c r="CH14" s="109">
        <v>0</v>
      </c>
      <c r="CI14" s="26">
        <v>0</v>
      </c>
      <c r="CJ14" s="109">
        <v>30</v>
      </c>
      <c r="CK14" s="109">
        <v>25</v>
      </c>
      <c r="CL14" s="109">
        <v>26</v>
      </c>
      <c r="CM14" s="109">
        <v>2</v>
      </c>
      <c r="CN14" s="109">
        <v>5</v>
      </c>
      <c r="CO14" s="109">
        <v>2</v>
      </c>
      <c r="CP14" s="109">
        <v>1</v>
      </c>
      <c r="CQ14" s="109">
        <v>1</v>
      </c>
      <c r="CR14" s="109">
        <v>0</v>
      </c>
      <c r="CS14" s="26">
        <v>0</v>
      </c>
      <c r="CT14" s="109">
        <v>37</v>
      </c>
      <c r="CU14" s="109">
        <v>28</v>
      </c>
      <c r="CV14" s="109">
        <v>25</v>
      </c>
      <c r="CW14" s="109">
        <v>3</v>
      </c>
      <c r="CX14" s="109">
        <v>4</v>
      </c>
      <c r="CY14" s="109">
        <v>3</v>
      </c>
      <c r="CZ14" s="109">
        <v>1</v>
      </c>
      <c r="DA14" s="109">
        <v>3</v>
      </c>
      <c r="DB14" s="109">
        <v>1</v>
      </c>
      <c r="DC14" s="26">
        <v>6</v>
      </c>
      <c r="DD14" s="109">
        <v>0</v>
      </c>
      <c r="DE14" s="109">
        <v>3</v>
      </c>
      <c r="DF14" s="109">
        <v>3</v>
      </c>
      <c r="DG14" s="109">
        <v>0</v>
      </c>
      <c r="DH14" s="109">
        <v>1</v>
      </c>
      <c r="DI14" s="109">
        <v>0</v>
      </c>
      <c r="DJ14" s="109">
        <v>0</v>
      </c>
      <c r="DK14" s="109">
        <v>0</v>
      </c>
      <c r="DL14" s="109">
        <v>0</v>
      </c>
      <c r="DM14" s="26">
        <v>0</v>
      </c>
      <c r="DN14" s="111">
        <f t="shared" si="5"/>
        <v>0</v>
      </c>
      <c r="DO14" s="111">
        <f t="shared" si="2"/>
        <v>3</v>
      </c>
      <c r="DP14" s="111">
        <f t="shared" si="2"/>
        <v>4</v>
      </c>
      <c r="DQ14" s="111">
        <f t="shared" si="2"/>
        <v>0</v>
      </c>
      <c r="DR14" s="111">
        <f t="shared" si="2"/>
        <v>1</v>
      </c>
      <c r="DS14" s="111">
        <f t="shared" si="2"/>
        <v>0</v>
      </c>
      <c r="DT14" s="111">
        <f t="shared" si="2"/>
        <v>0</v>
      </c>
      <c r="DU14" s="111">
        <f t="shared" si="2"/>
        <v>0</v>
      </c>
      <c r="DV14" s="111">
        <f t="shared" si="2"/>
        <v>0</v>
      </c>
      <c r="DW14" s="26">
        <f t="shared" si="2"/>
        <v>0</v>
      </c>
      <c r="DX14" s="109">
        <v>0</v>
      </c>
      <c r="DY14" s="109">
        <v>0</v>
      </c>
      <c r="DZ14" s="109">
        <v>0</v>
      </c>
      <c r="EA14" s="109">
        <v>0</v>
      </c>
      <c r="EB14" s="109">
        <v>0</v>
      </c>
      <c r="EC14" s="109">
        <v>0</v>
      </c>
      <c r="ED14" s="109">
        <v>0</v>
      </c>
      <c r="EE14" s="109">
        <v>0</v>
      </c>
      <c r="EF14" s="109">
        <v>1</v>
      </c>
      <c r="EG14" s="26">
        <v>0</v>
      </c>
      <c r="EH14" s="109">
        <v>0</v>
      </c>
      <c r="EI14" s="109">
        <v>0</v>
      </c>
      <c r="EJ14" s="109">
        <v>0</v>
      </c>
      <c r="EK14" s="109">
        <v>0</v>
      </c>
      <c r="EL14" s="109">
        <v>0</v>
      </c>
      <c r="EM14" s="109">
        <v>0</v>
      </c>
      <c r="EN14" s="109">
        <v>0</v>
      </c>
      <c r="EO14" s="109">
        <v>0</v>
      </c>
      <c r="EP14" s="109">
        <v>0</v>
      </c>
      <c r="EQ14" s="26">
        <v>0</v>
      </c>
      <c r="ER14" s="109">
        <v>0</v>
      </c>
      <c r="ES14" s="109">
        <v>0</v>
      </c>
      <c r="ET14" s="109">
        <v>0</v>
      </c>
      <c r="EU14" s="109">
        <v>0</v>
      </c>
      <c r="EV14" s="109">
        <v>0</v>
      </c>
      <c r="EW14" s="109">
        <v>0</v>
      </c>
      <c r="EX14" s="109">
        <v>0</v>
      </c>
      <c r="EY14" s="109">
        <v>0</v>
      </c>
      <c r="EZ14" s="109">
        <v>0</v>
      </c>
      <c r="FA14" s="26">
        <v>0</v>
      </c>
      <c r="FY14" s="26"/>
      <c r="FZ14" s="111">
        <v>1</v>
      </c>
      <c r="GA14" s="111">
        <v>3</v>
      </c>
      <c r="GB14" s="111">
        <v>4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26">
        <v>0</v>
      </c>
      <c r="GJ14" s="111">
        <v>0</v>
      </c>
      <c r="GK14" s="111">
        <v>0</v>
      </c>
      <c r="GL14" s="111">
        <v>1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26">
        <v>0</v>
      </c>
    </row>
    <row r="15" spans="1:201" x14ac:dyDescent="0.25">
      <c r="A15" s="28" t="s">
        <v>11</v>
      </c>
      <c r="B15" s="108">
        <v>6.5199335548172766E-3</v>
      </c>
      <c r="C15" s="108">
        <v>5.1211705532693188E-3</v>
      </c>
      <c r="D15" s="108">
        <v>2.4096385542168677E-3</v>
      </c>
      <c r="E15" s="108">
        <v>3.4364261168384879E-3</v>
      </c>
      <c r="F15" s="108">
        <v>1.1248593925759281E-3</v>
      </c>
      <c r="G15" s="99">
        <v>4.5977011494252873E-3</v>
      </c>
      <c r="H15" s="109">
        <f t="shared" si="3"/>
        <v>2.220505889167793E-3</v>
      </c>
      <c r="I15" s="109">
        <f t="shared" si="45"/>
        <v>2.947328389427648E-3</v>
      </c>
      <c r="J15" s="109">
        <f t="shared" si="46"/>
        <v>8.2683900399163658E-3</v>
      </c>
      <c r="K15" s="109">
        <f t="shared" si="47"/>
        <v>1.335113484646195E-2</v>
      </c>
      <c r="L15" s="109">
        <f t="shared" si="48"/>
        <v>1.4080487108743222E-2</v>
      </c>
      <c r="M15" s="109">
        <f t="shared" si="49"/>
        <v>1.2285012285012284E-2</v>
      </c>
      <c r="N15" s="109">
        <f t="shared" si="50"/>
        <v>1.125846770346341E-2</v>
      </c>
      <c r="O15" s="109">
        <f t="shared" si="51"/>
        <v>9.2389751404895696E-3</v>
      </c>
      <c r="P15" s="109">
        <f t="shared" si="52"/>
        <v>6.369426751592357E-3</v>
      </c>
      <c r="Q15" s="26">
        <f t="shared" si="53"/>
        <v>1.3942680092951201E-2</v>
      </c>
      <c r="R15" s="109">
        <f t="shared" si="54"/>
        <v>1.9373140524458589E-3</v>
      </c>
      <c r="S15" s="109">
        <f t="shared" si="6"/>
        <v>2.7395383877816589E-3</v>
      </c>
      <c r="T15" s="109">
        <f t="shared" si="7"/>
        <v>7.5664621676891615E-3</v>
      </c>
      <c r="U15" s="109">
        <f t="shared" si="8"/>
        <v>1.177912439572411E-2</v>
      </c>
      <c r="V15" s="109">
        <f t="shared" si="9"/>
        <v>1.2284512013031084E-2</v>
      </c>
      <c r="W15" s="109">
        <f t="shared" si="10"/>
        <v>1.0510612327931105E-2</v>
      </c>
      <c r="X15" s="109">
        <f t="shared" si="11"/>
        <v>1.1269517990495588E-2</v>
      </c>
      <c r="Y15" s="109">
        <f t="shared" si="12"/>
        <v>8.4491687108203869E-3</v>
      </c>
      <c r="Z15" s="109">
        <f t="shared" si="13"/>
        <v>5.8167385204954489E-3</v>
      </c>
      <c r="AA15" s="26">
        <f t="shared" si="14"/>
        <v>1.2142117971714383E-2</v>
      </c>
      <c r="AB15" s="109">
        <f t="shared" si="15"/>
        <v>6.525143553158169E-4</v>
      </c>
      <c r="AC15" s="109">
        <f t="shared" si="16"/>
        <v>1.1023413730764143E-3</v>
      </c>
      <c r="AD15" s="109">
        <f t="shared" si="17"/>
        <v>3.338751482669244E-3</v>
      </c>
      <c r="AE15" s="109">
        <f t="shared" si="18"/>
        <v>4.7264770240700218E-3</v>
      </c>
      <c r="AF15" s="109">
        <f t="shared" si="19"/>
        <v>5.1342812006319113E-3</v>
      </c>
      <c r="AG15" s="109">
        <f t="shared" si="20"/>
        <v>4.019046786946835E-3</v>
      </c>
      <c r="AH15" s="109">
        <f t="shared" si="21"/>
        <v>4.9537218094120716E-3</v>
      </c>
      <c r="AI15" s="109">
        <f t="shared" si="22"/>
        <v>3.3877692842251565E-3</v>
      </c>
      <c r="AJ15" s="109">
        <f t="shared" si="23"/>
        <v>2.2558674244067501E-3</v>
      </c>
      <c r="AK15" s="26">
        <f t="shared" si="24"/>
        <v>5.8131794985577991E-3</v>
      </c>
      <c r="AL15" s="109">
        <f t="shared" si="25"/>
        <v>5.7251067952613732E-4</v>
      </c>
      <c r="AM15" s="109">
        <f t="shared" si="26"/>
        <v>9.4223858357437109E-4</v>
      </c>
      <c r="AN15" s="109">
        <f t="shared" si="27"/>
        <v>2.5552349274181115E-3</v>
      </c>
      <c r="AO15" s="109">
        <f t="shared" si="28"/>
        <v>3.7658942891320721E-3</v>
      </c>
      <c r="AP15" s="109">
        <f t="shared" si="29"/>
        <v>4.1533193416547001E-3</v>
      </c>
      <c r="AQ15" s="109">
        <f t="shared" si="30"/>
        <v>2.6991747605035511E-3</v>
      </c>
      <c r="AR15" s="109">
        <f t="shared" si="31"/>
        <v>3.5262025681399834E-3</v>
      </c>
      <c r="AS15" s="109">
        <f t="shared" si="32"/>
        <v>2.544698176668437E-3</v>
      </c>
      <c r="AT15" s="109">
        <f t="shared" si="33"/>
        <v>1.5530017304876426E-3</v>
      </c>
      <c r="AU15" s="26">
        <f t="shared" si="34"/>
        <v>4.4210244272763809E-3</v>
      </c>
      <c r="AV15" s="109">
        <f t="shared" si="35"/>
        <v>5.0281058222886909E-4</v>
      </c>
      <c r="AW15" s="109">
        <f t="shared" si="36"/>
        <v>6.7123623643005584E-4</v>
      </c>
      <c r="AX15" s="109">
        <f t="shared" si="37"/>
        <v>1.9615940532727648E-3</v>
      </c>
      <c r="AY15" s="109">
        <f t="shared" si="38"/>
        <v>3.5081383651043413E-3</v>
      </c>
      <c r="AZ15" s="109">
        <f t="shared" si="39"/>
        <v>3.5108099386898998E-3</v>
      </c>
      <c r="BA15" s="109">
        <f t="shared" si="40"/>
        <v>3.0729106144530092E-3</v>
      </c>
      <c r="BB15" s="109">
        <f t="shared" si="41"/>
        <v>3.4937436109781189E-3</v>
      </c>
      <c r="BC15" s="109">
        <f t="shared" si="42"/>
        <v>2.0727805054993457E-3</v>
      </c>
      <c r="BD15" s="109">
        <f t="shared" si="43"/>
        <v>1.7876805492583717E-3</v>
      </c>
      <c r="BE15" s="26">
        <f t="shared" si="44"/>
        <v>3.6754643206256109E-3</v>
      </c>
      <c r="BF15" s="109">
        <v>23</v>
      </c>
      <c r="BG15" s="109">
        <v>18</v>
      </c>
      <c r="BH15" s="109">
        <v>13</v>
      </c>
      <c r="BI15" s="109">
        <v>23</v>
      </c>
      <c r="BJ15" s="109">
        <v>22</v>
      </c>
      <c r="BK15" s="109">
        <v>23</v>
      </c>
      <c r="BL15" s="109">
        <v>19</v>
      </c>
      <c r="BM15" s="109">
        <v>14</v>
      </c>
      <c r="BN15" s="109">
        <v>7</v>
      </c>
      <c r="BO15" s="26">
        <v>14</v>
      </c>
      <c r="BP15" s="111">
        <f t="shared" si="4"/>
        <v>28</v>
      </c>
      <c r="BQ15" s="111">
        <f t="shared" si="1"/>
        <v>27</v>
      </c>
      <c r="BR15" s="111">
        <f t="shared" si="1"/>
        <v>32</v>
      </c>
      <c r="BS15" s="111">
        <f t="shared" si="1"/>
        <v>28</v>
      </c>
      <c r="BT15" s="111">
        <f t="shared" si="1"/>
        <v>25</v>
      </c>
      <c r="BU15" s="111">
        <f t="shared" si="1"/>
        <v>23</v>
      </c>
      <c r="BV15" s="111">
        <f t="shared" si="1"/>
        <v>21</v>
      </c>
      <c r="BW15" s="111">
        <f t="shared" si="1"/>
        <v>15</v>
      </c>
      <c r="BX15" s="111">
        <f t="shared" si="1"/>
        <v>8</v>
      </c>
      <c r="BY15" s="26">
        <f t="shared" si="1"/>
        <v>15</v>
      </c>
      <c r="BZ15" s="109">
        <v>15</v>
      </c>
      <c r="CA15" s="109">
        <v>25</v>
      </c>
      <c r="CB15" s="109">
        <v>76</v>
      </c>
      <c r="CC15" s="109">
        <v>103</v>
      </c>
      <c r="CD15" s="109">
        <v>84</v>
      </c>
      <c r="CE15" s="109">
        <v>42</v>
      </c>
      <c r="CF15" s="109">
        <v>37</v>
      </c>
      <c r="CG15" s="109">
        <v>20</v>
      </c>
      <c r="CH15" s="109">
        <v>3</v>
      </c>
      <c r="CI15" s="26">
        <v>6</v>
      </c>
      <c r="CJ15" s="109">
        <v>26</v>
      </c>
      <c r="CK15" s="109">
        <v>43</v>
      </c>
      <c r="CL15" s="109">
        <v>116</v>
      </c>
      <c r="CM15" s="109">
        <v>170</v>
      </c>
      <c r="CN15" s="109">
        <v>188</v>
      </c>
      <c r="CO15" s="109">
        <v>122</v>
      </c>
      <c r="CP15" s="109">
        <v>159</v>
      </c>
      <c r="CQ15" s="109">
        <v>115</v>
      </c>
      <c r="CR15" s="109">
        <v>68</v>
      </c>
      <c r="CS15" s="26">
        <v>3</v>
      </c>
      <c r="CT15" s="109">
        <v>39</v>
      </c>
      <c r="CU15" s="109">
        <v>52</v>
      </c>
      <c r="CV15" s="109">
        <v>152</v>
      </c>
      <c r="CW15" s="109">
        <v>272</v>
      </c>
      <c r="CX15" s="109">
        <v>272</v>
      </c>
      <c r="CY15" s="109">
        <v>238</v>
      </c>
      <c r="CZ15" s="109">
        <v>270</v>
      </c>
      <c r="DA15" s="109">
        <v>160</v>
      </c>
      <c r="DB15" s="109">
        <v>138</v>
      </c>
      <c r="DC15" s="26">
        <v>217</v>
      </c>
      <c r="DD15" s="109">
        <v>0</v>
      </c>
      <c r="DE15" s="109">
        <v>13</v>
      </c>
      <c r="DF15" s="109">
        <v>74</v>
      </c>
      <c r="DG15" s="109">
        <v>117</v>
      </c>
      <c r="DH15" s="109">
        <v>126</v>
      </c>
      <c r="DI15" s="109">
        <v>107</v>
      </c>
      <c r="DJ15" s="109">
        <v>99</v>
      </c>
      <c r="DK15" s="109">
        <v>83</v>
      </c>
      <c r="DL15" s="109">
        <v>59</v>
      </c>
      <c r="DM15" s="26">
        <v>130</v>
      </c>
      <c r="DN15" s="111">
        <f t="shared" si="5"/>
        <v>0</v>
      </c>
      <c r="DO15" s="111">
        <f t="shared" si="2"/>
        <v>13</v>
      </c>
      <c r="DP15" s="111">
        <f t="shared" si="2"/>
        <v>79</v>
      </c>
      <c r="DQ15" s="111">
        <f t="shared" si="2"/>
        <v>145</v>
      </c>
      <c r="DR15" s="111">
        <f t="shared" si="2"/>
        <v>156</v>
      </c>
      <c r="DS15" s="111">
        <f t="shared" si="2"/>
        <v>132</v>
      </c>
      <c r="DT15" s="111">
        <f t="shared" si="2"/>
        <v>145</v>
      </c>
      <c r="DU15" s="111">
        <f t="shared" si="2"/>
        <v>109</v>
      </c>
      <c r="DV15" s="111">
        <f t="shared" si="2"/>
        <v>77</v>
      </c>
      <c r="DW15" s="26">
        <f t="shared" si="2"/>
        <v>161</v>
      </c>
      <c r="DX15" s="109">
        <v>0</v>
      </c>
      <c r="DY15" s="109">
        <v>0</v>
      </c>
      <c r="DZ15" s="109">
        <v>0</v>
      </c>
      <c r="EA15" s="109">
        <v>5</v>
      </c>
      <c r="EB15" s="109">
        <v>33</v>
      </c>
      <c r="EC15" s="109">
        <v>50</v>
      </c>
      <c r="ED15" s="109">
        <v>77</v>
      </c>
      <c r="EE15" s="109">
        <v>58</v>
      </c>
      <c r="EF15" s="109">
        <v>49</v>
      </c>
      <c r="EG15" s="26">
        <v>125</v>
      </c>
      <c r="EH15" s="109">
        <v>0</v>
      </c>
      <c r="EI15" s="109">
        <v>0</v>
      </c>
      <c r="EJ15" s="109">
        <v>0</v>
      </c>
      <c r="EK15" s="109">
        <v>0</v>
      </c>
      <c r="EL15" s="109">
        <v>0</v>
      </c>
      <c r="EM15" s="109">
        <v>0</v>
      </c>
      <c r="EN15" s="109">
        <v>0</v>
      </c>
      <c r="EO15" s="109">
        <v>0</v>
      </c>
      <c r="EP15" s="109">
        <v>2</v>
      </c>
      <c r="EQ15" s="26">
        <v>195</v>
      </c>
      <c r="ER15" s="109">
        <v>0</v>
      </c>
      <c r="ES15" s="109">
        <v>0</v>
      </c>
      <c r="ET15" s="109">
        <v>0</v>
      </c>
      <c r="EU15" s="109">
        <v>0</v>
      </c>
      <c r="EV15" s="109">
        <v>0</v>
      </c>
      <c r="EW15" s="109">
        <v>0</v>
      </c>
      <c r="EX15" s="109">
        <v>0</v>
      </c>
      <c r="EY15" s="109">
        <v>0</v>
      </c>
      <c r="EZ15" s="109">
        <v>0</v>
      </c>
      <c r="FA15" s="26">
        <v>65</v>
      </c>
      <c r="FY15" s="26"/>
      <c r="FZ15" s="111">
        <v>5</v>
      </c>
      <c r="GA15" s="111">
        <v>9</v>
      </c>
      <c r="GB15" s="111">
        <v>19</v>
      </c>
      <c r="GC15" s="111">
        <v>5</v>
      </c>
      <c r="GD15" s="111">
        <v>3</v>
      </c>
      <c r="GE15" s="111">
        <v>0</v>
      </c>
      <c r="GF15" s="111">
        <v>2</v>
      </c>
      <c r="GG15" s="111">
        <v>1</v>
      </c>
      <c r="GH15" s="111">
        <v>1</v>
      </c>
      <c r="GI15" s="26">
        <v>1</v>
      </c>
      <c r="GJ15" s="111">
        <v>0</v>
      </c>
      <c r="GK15" s="111">
        <v>0</v>
      </c>
      <c r="GL15" s="111">
        <v>5</v>
      </c>
      <c r="GM15" s="111">
        <v>28</v>
      </c>
      <c r="GN15" s="111">
        <v>30</v>
      </c>
      <c r="GO15" s="111">
        <v>25</v>
      </c>
      <c r="GP15" s="111">
        <v>46</v>
      </c>
      <c r="GQ15" s="111">
        <v>26</v>
      </c>
      <c r="GR15" s="111">
        <v>18</v>
      </c>
      <c r="GS15" s="26">
        <v>31</v>
      </c>
    </row>
    <row r="16" spans="1:201" x14ac:dyDescent="0.25">
      <c r="A16" s="28">
        <v>10</v>
      </c>
      <c r="B16" s="108">
        <v>6.5199335548172766E-3</v>
      </c>
      <c r="C16" s="108">
        <v>7.6817558299039782E-3</v>
      </c>
      <c r="D16" s="108">
        <v>8.4337349397590362E-3</v>
      </c>
      <c r="E16" s="108">
        <v>1.1454753722794959E-2</v>
      </c>
      <c r="F16" s="108">
        <v>7.874015748031496E-3</v>
      </c>
      <c r="G16" s="99">
        <v>1.1494252873563218E-2</v>
      </c>
      <c r="H16" s="109">
        <f t="shared" si="3"/>
        <v>2.9928557636609383E-3</v>
      </c>
      <c r="I16" s="109">
        <f t="shared" si="45"/>
        <v>5.4192812321734174E-3</v>
      </c>
      <c r="J16" s="109">
        <f t="shared" si="46"/>
        <v>7.2229614141798137E-3</v>
      </c>
      <c r="K16" s="109">
        <f t="shared" si="47"/>
        <v>9.8226206370398625E-3</v>
      </c>
      <c r="L16" s="109">
        <f t="shared" si="48"/>
        <v>1.1226334316430405E-2</v>
      </c>
      <c r="M16" s="109">
        <f t="shared" si="49"/>
        <v>1.4175014175014175E-2</v>
      </c>
      <c r="N16" s="109">
        <f t="shared" si="50"/>
        <v>1.0686003243965271E-2</v>
      </c>
      <c r="O16" s="109">
        <f t="shared" si="51"/>
        <v>8.0007619773311747E-3</v>
      </c>
      <c r="P16" s="109">
        <f t="shared" si="52"/>
        <v>6.5624396834587919E-3</v>
      </c>
      <c r="Q16" s="26">
        <f t="shared" si="53"/>
        <v>3.8729666924864447E-3</v>
      </c>
      <c r="R16" s="109">
        <f t="shared" si="54"/>
        <v>2.8367812910814363E-3</v>
      </c>
      <c r="S16" s="109">
        <f t="shared" si="6"/>
        <v>4.7257037189233613E-3</v>
      </c>
      <c r="T16" s="109">
        <f t="shared" si="7"/>
        <v>6.4076346284935243E-3</v>
      </c>
      <c r="U16" s="109">
        <f t="shared" si="8"/>
        <v>9.1918022741199704E-3</v>
      </c>
      <c r="V16" s="109">
        <f t="shared" si="9"/>
        <v>1.0180534817429076E-2</v>
      </c>
      <c r="W16" s="109">
        <f t="shared" si="10"/>
        <v>1.2883976401980064E-2</v>
      </c>
      <c r="X16" s="109">
        <f t="shared" si="11"/>
        <v>9.9117447386286497E-3</v>
      </c>
      <c r="Y16" s="109">
        <f t="shared" si="12"/>
        <v>7.5633687653311526E-3</v>
      </c>
      <c r="Z16" s="109">
        <f t="shared" si="13"/>
        <v>6.0904673920481765E-3</v>
      </c>
      <c r="AA16" s="26">
        <f t="shared" si="14"/>
        <v>3.725422559503277E-3</v>
      </c>
      <c r="AB16" s="109">
        <f t="shared" si="15"/>
        <v>1.1745258395684706E-3</v>
      </c>
      <c r="AC16" s="109">
        <f t="shared" si="16"/>
        <v>2.3369637109219984E-3</v>
      </c>
      <c r="AD16" s="109">
        <f t="shared" si="17"/>
        <v>2.9433730176163073E-3</v>
      </c>
      <c r="AE16" s="109">
        <f t="shared" si="18"/>
        <v>3.6761487964989061E-3</v>
      </c>
      <c r="AF16" s="109">
        <f t="shared" si="19"/>
        <v>4.6515710022819031E-3</v>
      </c>
      <c r="AG16" s="109">
        <f t="shared" si="20"/>
        <v>5.5480319776331308E-3</v>
      </c>
      <c r="AH16" s="109">
        <f t="shared" si="21"/>
        <v>3.6066571068526483E-3</v>
      </c>
      <c r="AI16" s="109">
        <f t="shared" si="22"/>
        <v>3.3877692842251565E-3</v>
      </c>
      <c r="AJ16" s="109">
        <f t="shared" si="23"/>
        <v>2.3860136219686781E-3</v>
      </c>
      <c r="AK16" s="26">
        <f t="shared" si="24"/>
        <v>9.3188373641002887E-4</v>
      </c>
      <c r="AL16" s="109">
        <f t="shared" si="25"/>
        <v>7.7068745320826176E-4</v>
      </c>
      <c r="AM16" s="109">
        <f t="shared" si="26"/>
        <v>1.4900517135594707E-3</v>
      </c>
      <c r="AN16" s="109">
        <f t="shared" si="27"/>
        <v>1.8943983082582549E-3</v>
      </c>
      <c r="AO16" s="109">
        <f t="shared" si="28"/>
        <v>2.924106153914315E-3</v>
      </c>
      <c r="AP16" s="109">
        <f t="shared" si="29"/>
        <v>3.4242792444493537E-3</v>
      </c>
      <c r="AQ16" s="109">
        <f t="shared" si="30"/>
        <v>4.2257572070178544E-3</v>
      </c>
      <c r="AR16" s="109">
        <f t="shared" si="31"/>
        <v>3.1048324499345767E-3</v>
      </c>
      <c r="AS16" s="109">
        <f t="shared" si="32"/>
        <v>1.9472473004071517E-3</v>
      </c>
      <c r="AT16" s="109">
        <f t="shared" si="33"/>
        <v>1.5308159914806762E-3</v>
      </c>
      <c r="AU16" s="26">
        <f t="shared" si="34"/>
        <v>8.7080784173625689E-4</v>
      </c>
      <c r="AV16" s="109">
        <f t="shared" si="35"/>
        <v>6.059512144809448E-4</v>
      </c>
      <c r="AW16" s="109">
        <f t="shared" si="36"/>
        <v>1.4586479753191598E-3</v>
      </c>
      <c r="AX16" s="109">
        <f t="shared" si="37"/>
        <v>1.7422052446830476E-3</v>
      </c>
      <c r="AY16" s="109">
        <f t="shared" si="38"/>
        <v>2.3989475584904685E-3</v>
      </c>
      <c r="AZ16" s="109">
        <f t="shared" si="39"/>
        <v>2.9816069699903193E-3</v>
      </c>
      <c r="BA16" s="109">
        <f t="shared" si="40"/>
        <v>4.1574673019070122E-3</v>
      </c>
      <c r="BB16" s="109">
        <f t="shared" si="41"/>
        <v>2.8338142622378075E-3</v>
      </c>
      <c r="BC16" s="109">
        <f t="shared" si="42"/>
        <v>2.2282390434117966E-3</v>
      </c>
      <c r="BD16" s="109">
        <f t="shared" si="43"/>
        <v>1.6192758598354816E-3</v>
      </c>
      <c r="BE16" s="26">
        <f t="shared" si="44"/>
        <v>9.7751710654936461E-4</v>
      </c>
      <c r="BF16" s="109">
        <v>31</v>
      </c>
      <c r="BG16" s="109">
        <v>30</v>
      </c>
      <c r="BH16" s="109">
        <v>8</v>
      </c>
      <c r="BI16" s="109">
        <v>14</v>
      </c>
      <c r="BJ16" s="109">
        <v>19</v>
      </c>
      <c r="BK16" s="109">
        <v>20</v>
      </c>
      <c r="BL16" s="109">
        <v>16</v>
      </c>
      <c r="BM16" s="109">
        <v>9</v>
      </c>
      <c r="BN16" s="109">
        <v>13</v>
      </c>
      <c r="BO16" s="26">
        <v>6</v>
      </c>
      <c r="BP16" s="111">
        <f t="shared" si="4"/>
        <v>41</v>
      </c>
      <c r="BQ16" s="111">
        <f t="shared" si="1"/>
        <v>42</v>
      </c>
      <c r="BR16" s="111">
        <f t="shared" si="1"/>
        <v>23</v>
      </c>
      <c r="BS16" s="111">
        <f t="shared" si="1"/>
        <v>18</v>
      </c>
      <c r="BT16" s="111">
        <f t="shared" si="1"/>
        <v>22</v>
      </c>
      <c r="BU16" s="111">
        <f t="shared" si="1"/>
        <v>25</v>
      </c>
      <c r="BV16" s="111">
        <f t="shared" si="1"/>
        <v>17</v>
      </c>
      <c r="BW16" s="111">
        <f t="shared" si="1"/>
        <v>10</v>
      </c>
      <c r="BX16" s="111">
        <f t="shared" si="1"/>
        <v>13</v>
      </c>
      <c r="BY16" s="26">
        <f t="shared" si="1"/>
        <v>6</v>
      </c>
      <c r="BZ16" s="109">
        <v>27</v>
      </c>
      <c r="CA16" s="109">
        <v>53</v>
      </c>
      <c r="CB16" s="109">
        <v>67</v>
      </c>
      <c r="CC16" s="109">
        <v>81</v>
      </c>
      <c r="CD16" s="109">
        <v>77</v>
      </c>
      <c r="CE16" s="109">
        <v>60</v>
      </c>
      <c r="CF16" s="109">
        <v>22</v>
      </c>
      <c r="CG16" s="109">
        <v>10</v>
      </c>
      <c r="CH16" s="109">
        <v>6</v>
      </c>
      <c r="CI16" s="26">
        <v>2</v>
      </c>
      <c r="CJ16" s="109">
        <v>35</v>
      </c>
      <c r="CK16" s="109">
        <v>68</v>
      </c>
      <c r="CL16" s="109">
        <v>86</v>
      </c>
      <c r="CM16" s="109">
        <v>132</v>
      </c>
      <c r="CN16" s="109">
        <v>155</v>
      </c>
      <c r="CO16" s="109">
        <v>191</v>
      </c>
      <c r="CP16" s="109">
        <v>140</v>
      </c>
      <c r="CQ16" s="109">
        <v>88</v>
      </c>
      <c r="CR16" s="109">
        <v>68</v>
      </c>
      <c r="CS16" s="26">
        <v>3</v>
      </c>
      <c r="CT16" s="109">
        <v>47</v>
      </c>
      <c r="CU16" s="109">
        <v>113</v>
      </c>
      <c r="CV16" s="109">
        <v>135</v>
      </c>
      <c r="CW16" s="109">
        <v>186</v>
      </c>
      <c r="CX16" s="109">
        <v>231</v>
      </c>
      <c r="CY16" s="109">
        <v>322</v>
      </c>
      <c r="CZ16" s="109">
        <v>219</v>
      </c>
      <c r="DA16" s="109">
        <v>172</v>
      </c>
      <c r="DB16" s="109">
        <v>125</v>
      </c>
      <c r="DC16" s="26">
        <v>61</v>
      </c>
      <c r="DD16" s="109">
        <v>0</v>
      </c>
      <c r="DE16" s="109">
        <v>27</v>
      </c>
      <c r="DF16" s="109">
        <v>68</v>
      </c>
      <c r="DG16" s="109">
        <v>89</v>
      </c>
      <c r="DH16" s="109">
        <v>99</v>
      </c>
      <c r="DI16" s="109">
        <v>130</v>
      </c>
      <c r="DJ16" s="109">
        <v>96</v>
      </c>
      <c r="DK16" s="109">
        <v>75</v>
      </c>
      <c r="DL16" s="109">
        <v>55</v>
      </c>
      <c r="DM16" s="26">
        <v>34</v>
      </c>
      <c r="DN16" s="111">
        <f t="shared" si="5"/>
        <v>0</v>
      </c>
      <c r="DO16" s="111">
        <f t="shared" si="2"/>
        <v>27</v>
      </c>
      <c r="DP16" s="111">
        <f t="shared" si="2"/>
        <v>71</v>
      </c>
      <c r="DQ16" s="111">
        <f t="shared" si="2"/>
        <v>117</v>
      </c>
      <c r="DR16" s="111">
        <f t="shared" si="2"/>
        <v>128</v>
      </c>
      <c r="DS16" s="111">
        <f t="shared" si="2"/>
        <v>165</v>
      </c>
      <c r="DT16" s="111">
        <f t="shared" si="2"/>
        <v>129</v>
      </c>
      <c r="DU16" s="111">
        <f t="shared" si="2"/>
        <v>101</v>
      </c>
      <c r="DV16" s="111">
        <f t="shared" si="2"/>
        <v>76</v>
      </c>
      <c r="DW16" s="26">
        <f t="shared" si="2"/>
        <v>48</v>
      </c>
      <c r="DX16" s="109">
        <v>0</v>
      </c>
      <c r="DY16" s="109">
        <v>0</v>
      </c>
      <c r="DZ16" s="109">
        <v>0</v>
      </c>
      <c r="EA16" s="109">
        <v>3</v>
      </c>
      <c r="EB16" s="109">
        <v>29</v>
      </c>
      <c r="EC16" s="109">
        <v>67</v>
      </c>
      <c r="ED16" s="109">
        <v>61</v>
      </c>
      <c r="EE16" s="109">
        <v>68</v>
      </c>
      <c r="EF16" s="109">
        <v>49</v>
      </c>
      <c r="EG16" s="26">
        <v>19</v>
      </c>
      <c r="EH16" s="109">
        <v>0</v>
      </c>
      <c r="EI16" s="109">
        <v>0</v>
      </c>
      <c r="EJ16" s="109">
        <v>0</v>
      </c>
      <c r="EK16" s="109">
        <v>0</v>
      </c>
      <c r="EL16" s="109">
        <v>0</v>
      </c>
      <c r="EM16" s="109">
        <v>0</v>
      </c>
      <c r="EN16" s="109">
        <v>0</v>
      </c>
      <c r="EO16" s="109">
        <v>0</v>
      </c>
      <c r="EP16" s="109">
        <v>1</v>
      </c>
      <c r="EQ16" s="26">
        <v>36</v>
      </c>
      <c r="ER16" s="109">
        <v>0</v>
      </c>
      <c r="ES16" s="109">
        <v>0</v>
      </c>
      <c r="ET16" s="109">
        <v>0</v>
      </c>
      <c r="EU16" s="109">
        <v>0</v>
      </c>
      <c r="EV16" s="109">
        <v>0</v>
      </c>
      <c r="EW16" s="109">
        <v>0</v>
      </c>
      <c r="EX16" s="109">
        <v>0</v>
      </c>
      <c r="EY16" s="109">
        <v>0</v>
      </c>
      <c r="EZ16" s="109">
        <v>0</v>
      </c>
      <c r="FA16" s="26">
        <v>14</v>
      </c>
      <c r="FY16" s="26"/>
      <c r="FZ16" s="111">
        <v>10</v>
      </c>
      <c r="GA16" s="111">
        <v>12</v>
      </c>
      <c r="GB16" s="111">
        <v>15</v>
      </c>
      <c r="GC16" s="111">
        <v>4</v>
      </c>
      <c r="GD16" s="111">
        <v>3</v>
      </c>
      <c r="GE16" s="111">
        <v>5</v>
      </c>
      <c r="GF16" s="111">
        <v>1</v>
      </c>
      <c r="GG16" s="111">
        <v>1</v>
      </c>
      <c r="GH16" s="111">
        <v>0</v>
      </c>
      <c r="GI16" s="26">
        <v>0</v>
      </c>
      <c r="GJ16" s="111">
        <v>0</v>
      </c>
      <c r="GK16" s="111">
        <v>0</v>
      </c>
      <c r="GL16" s="111">
        <v>3</v>
      </c>
      <c r="GM16" s="111">
        <v>28</v>
      </c>
      <c r="GN16" s="111">
        <v>29</v>
      </c>
      <c r="GO16" s="111">
        <v>35</v>
      </c>
      <c r="GP16" s="111">
        <v>33</v>
      </c>
      <c r="GQ16" s="111">
        <v>26</v>
      </c>
      <c r="GR16" s="111">
        <v>21</v>
      </c>
      <c r="GS16" s="26">
        <v>14</v>
      </c>
    </row>
    <row r="17" spans="1:201" x14ac:dyDescent="0.25">
      <c r="A17" s="28" t="s">
        <v>12</v>
      </c>
      <c r="B17" s="108">
        <v>4.3466223698781833E-3</v>
      </c>
      <c r="C17" s="108">
        <v>6.4014631915866481E-3</v>
      </c>
      <c r="D17" s="108">
        <v>2.7710843373493974E-2</v>
      </c>
      <c r="E17" s="108">
        <v>3.2073310423825885E-2</v>
      </c>
      <c r="F17" s="108">
        <v>2.9246344206974129E-2</v>
      </c>
      <c r="G17" s="99">
        <v>5.7471264367816091E-3</v>
      </c>
      <c r="H17" s="109">
        <f t="shared" si="3"/>
        <v>3.4755744352191545E-3</v>
      </c>
      <c r="I17" s="109">
        <f t="shared" si="45"/>
        <v>4.1833048108005323E-3</v>
      </c>
      <c r="J17" s="109">
        <f t="shared" si="46"/>
        <v>9.1237407337008171E-3</v>
      </c>
      <c r="K17" s="109">
        <f t="shared" si="47"/>
        <v>1.0299446881556361E-2</v>
      </c>
      <c r="L17" s="109">
        <f t="shared" si="48"/>
        <v>9.7992579202739981E-3</v>
      </c>
      <c r="M17" s="109">
        <f t="shared" si="49"/>
        <v>7.7490077490077486E-3</v>
      </c>
      <c r="N17" s="109">
        <f t="shared" si="50"/>
        <v>7.5374487167255031E-3</v>
      </c>
      <c r="O17" s="109">
        <f t="shared" si="51"/>
        <v>4.0003809886655873E-3</v>
      </c>
      <c r="P17" s="109">
        <f t="shared" si="52"/>
        <v>5.5973750241266164E-3</v>
      </c>
      <c r="Q17" s="26">
        <f t="shared" si="53"/>
        <v>8.810999225406662E-3</v>
      </c>
      <c r="R17" s="109">
        <f t="shared" si="54"/>
        <v>2.6292119283193799E-3</v>
      </c>
      <c r="S17" s="109">
        <f t="shared" si="6"/>
        <v>3.4244229847270736E-3</v>
      </c>
      <c r="T17" s="109">
        <f t="shared" si="7"/>
        <v>8.1799591002044997E-3</v>
      </c>
      <c r="U17" s="109">
        <f t="shared" si="8"/>
        <v>1.0076938789405597E-2</v>
      </c>
      <c r="V17" s="109">
        <f t="shared" si="9"/>
        <v>8.2122980860594545E-3</v>
      </c>
      <c r="W17" s="109">
        <f t="shared" si="10"/>
        <v>6.8488506136841392E-3</v>
      </c>
      <c r="X17" s="109">
        <f t="shared" si="11"/>
        <v>7.0604209097080784E-3</v>
      </c>
      <c r="Y17" s="109">
        <f t="shared" si="12"/>
        <v>3.611338239302262E-3</v>
      </c>
      <c r="Z17" s="109">
        <f t="shared" si="13"/>
        <v>4.5165263806199955E-3</v>
      </c>
      <c r="AA17" s="26">
        <f t="shared" si="14"/>
        <v>7.9337702656088298E-3</v>
      </c>
      <c r="AB17" s="109">
        <f t="shared" si="15"/>
        <v>1.0875239255263617E-3</v>
      </c>
      <c r="AC17" s="109">
        <f t="shared" si="16"/>
        <v>1.7637461969222628E-3</v>
      </c>
      <c r="AD17" s="109">
        <f t="shared" si="17"/>
        <v>3.7780608882836183E-3</v>
      </c>
      <c r="AE17" s="109">
        <f t="shared" si="18"/>
        <v>4.5076586433260395E-3</v>
      </c>
      <c r="AF17" s="109">
        <f t="shared" si="19"/>
        <v>2.8962611901000527E-3</v>
      </c>
      <c r="AG17" s="109">
        <f t="shared" si="20"/>
        <v>2.4463763050980736E-3</v>
      </c>
      <c r="AH17" s="109">
        <f t="shared" si="21"/>
        <v>3.2590275061921523E-3</v>
      </c>
      <c r="AI17" s="109">
        <f t="shared" si="22"/>
        <v>1.8241834607366227E-3</v>
      </c>
      <c r="AJ17" s="109">
        <f t="shared" si="23"/>
        <v>1.6485185024510867E-3</v>
      </c>
      <c r="AK17" s="26">
        <f t="shared" si="24"/>
        <v>3.6387841136010651E-3</v>
      </c>
      <c r="AL17" s="109">
        <f t="shared" si="25"/>
        <v>9.9088386841062219E-4</v>
      </c>
      <c r="AM17" s="109">
        <f t="shared" si="26"/>
        <v>1.2709264615654308E-3</v>
      </c>
      <c r="AN17" s="109">
        <f t="shared" si="27"/>
        <v>2.8636253496927108E-3</v>
      </c>
      <c r="AO17" s="109">
        <f t="shared" si="28"/>
        <v>2.8798015152186433E-3</v>
      </c>
      <c r="AP17" s="109">
        <f t="shared" si="29"/>
        <v>2.5405942781398429E-3</v>
      </c>
      <c r="AQ17" s="109">
        <f t="shared" si="30"/>
        <v>2.1681895617159672E-3</v>
      </c>
      <c r="AR17" s="109">
        <f t="shared" si="31"/>
        <v>2.1733827149542037E-3</v>
      </c>
      <c r="AS17" s="109">
        <f t="shared" si="32"/>
        <v>1.0178792706673748E-3</v>
      </c>
      <c r="AT17" s="109">
        <f t="shared" si="33"/>
        <v>1.0871012113413498E-3</v>
      </c>
      <c r="AU17" s="26">
        <f t="shared" si="34"/>
        <v>2.5677667128120394E-3</v>
      </c>
      <c r="AV17" s="109">
        <f t="shared" si="35"/>
        <v>9.0248053220566245E-4</v>
      </c>
      <c r="AW17" s="109">
        <f t="shared" si="36"/>
        <v>8.9067885218603571E-4</v>
      </c>
      <c r="AX17" s="109">
        <f t="shared" si="37"/>
        <v>2.1680776378277928E-3</v>
      </c>
      <c r="AY17" s="109">
        <f t="shared" si="38"/>
        <v>2.6311037738282559E-3</v>
      </c>
      <c r="AZ17" s="109">
        <f t="shared" si="39"/>
        <v>2.2587931590835751E-3</v>
      </c>
      <c r="BA17" s="109">
        <f t="shared" si="40"/>
        <v>1.8334172573627196E-3</v>
      </c>
      <c r="BB17" s="109">
        <f t="shared" si="41"/>
        <v>2.0833063754351006E-3</v>
      </c>
      <c r="BC17" s="109">
        <f t="shared" si="42"/>
        <v>1.2177585469808655E-3</v>
      </c>
      <c r="BD17" s="109">
        <f t="shared" si="43"/>
        <v>1.0233823434160243E-3</v>
      </c>
      <c r="BE17" s="26">
        <f t="shared" si="44"/>
        <v>2.0984033887259694E-3</v>
      </c>
      <c r="BF17" s="109">
        <v>36</v>
      </c>
      <c r="BG17" s="109">
        <v>30</v>
      </c>
      <c r="BH17" s="109">
        <v>10</v>
      </c>
      <c r="BI17" s="109">
        <v>14</v>
      </c>
      <c r="BJ17" s="109">
        <v>11</v>
      </c>
      <c r="BK17" s="109">
        <v>11</v>
      </c>
      <c r="BL17" s="109">
        <v>13</v>
      </c>
      <c r="BM17" s="109">
        <v>6</v>
      </c>
      <c r="BN17" s="109">
        <v>7</v>
      </c>
      <c r="BO17" s="26">
        <v>8</v>
      </c>
      <c r="BP17" s="111">
        <f t="shared" si="4"/>
        <v>38</v>
      </c>
      <c r="BQ17" s="111">
        <f t="shared" si="1"/>
        <v>36</v>
      </c>
      <c r="BR17" s="111">
        <f t="shared" si="1"/>
        <v>29</v>
      </c>
      <c r="BS17" s="111">
        <f t="shared" si="1"/>
        <v>18</v>
      </c>
      <c r="BT17" s="111">
        <f t="shared" si="1"/>
        <v>12</v>
      </c>
      <c r="BU17" s="111">
        <f t="shared" si="1"/>
        <v>14</v>
      </c>
      <c r="BV17" s="111">
        <f t="shared" si="1"/>
        <v>14</v>
      </c>
      <c r="BW17" s="111">
        <f t="shared" si="1"/>
        <v>7</v>
      </c>
      <c r="BX17" s="111">
        <f t="shared" si="1"/>
        <v>8</v>
      </c>
      <c r="BY17" s="26">
        <f t="shared" si="1"/>
        <v>10</v>
      </c>
      <c r="BZ17" s="109">
        <v>25</v>
      </c>
      <c r="CA17" s="109">
        <v>40</v>
      </c>
      <c r="CB17" s="109">
        <v>86</v>
      </c>
      <c r="CC17" s="109">
        <v>95</v>
      </c>
      <c r="CD17" s="109">
        <v>47</v>
      </c>
      <c r="CE17" s="109">
        <v>31</v>
      </c>
      <c r="CF17" s="109">
        <v>29</v>
      </c>
      <c r="CG17" s="109">
        <v>6</v>
      </c>
      <c r="CH17" s="109">
        <v>1</v>
      </c>
      <c r="CI17" s="26">
        <v>4</v>
      </c>
      <c r="CJ17" s="109">
        <v>45</v>
      </c>
      <c r="CK17" s="109">
        <v>58</v>
      </c>
      <c r="CL17" s="109">
        <v>130</v>
      </c>
      <c r="CM17" s="109">
        <v>130</v>
      </c>
      <c r="CN17" s="109">
        <v>115</v>
      </c>
      <c r="CO17" s="109">
        <v>98</v>
      </c>
      <c r="CP17" s="109">
        <v>98</v>
      </c>
      <c r="CQ17" s="109">
        <v>46</v>
      </c>
      <c r="CR17" s="109">
        <v>48</v>
      </c>
      <c r="CS17" s="26">
        <v>3</v>
      </c>
      <c r="CT17" s="109">
        <v>70</v>
      </c>
      <c r="CU17" s="109">
        <v>69</v>
      </c>
      <c r="CV17" s="109">
        <v>168</v>
      </c>
      <c r="CW17" s="109">
        <v>204</v>
      </c>
      <c r="CX17" s="109">
        <v>175</v>
      </c>
      <c r="CY17" s="109">
        <v>142</v>
      </c>
      <c r="CZ17" s="109">
        <v>161</v>
      </c>
      <c r="DA17" s="109">
        <v>94</v>
      </c>
      <c r="DB17" s="109">
        <v>79</v>
      </c>
      <c r="DC17" s="26">
        <v>139</v>
      </c>
      <c r="DD17" s="109">
        <v>0</v>
      </c>
      <c r="DE17" s="109">
        <v>14</v>
      </c>
      <c r="DF17" s="109">
        <v>86</v>
      </c>
      <c r="DG17" s="109">
        <v>94</v>
      </c>
      <c r="DH17" s="109">
        <v>92</v>
      </c>
      <c r="DI17" s="109">
        <v>71</v>
      </c>
      <c r="DJ17" s="109">
        <v>66</v>
      </c>
      <c r="DK17" s="109">
        <v>36</v>
      </c>
      <c r="DL17" s="109">
        <v>51</v>
      </c>
      <c r="DM17" s="26">
        <v>83</v>
      </c>
      <c r="DN17" s="111">
        <f t="shared" si="5"/>
        <v>0</v>
      </c>
      <c r="DO17" s="111">
        <f t="shared" si="2"/>
        <v>14</v>
      </c>
      <c r="DP17" s="111">
        <f t="shared" si="2"/>
        <v>91</v>
      </c>
      <c r="DQ17" s="111">
        <f t="shared" si="2"/>
        <v>130</v>
      </c>
      <c r="DR17" s="111">
        <f t="shared" si="2"/>
        <v>109</v>
      </c>
      <c r="DS17" s="111">
        <f t="shared" si="2"/>
        <v>87</v>
      </c>
      <c r="DT17" s="111">
        <f t="shared" si="2"/>
        <v>90</v>
      </c>
      <c r="DU17" s="111">
        <f t="shared" si="2"/>
        <v>46</v>
      </c>
      <c r="DV17" s="111">
        <f t="shared" si="2"/>
        <v>58</v>
      </c>
      <c r="DW17" s="26">
        <f t="shared" si="2"/>
        <v>105</v>
      </c>
      <c r="DX17" s="109">
        <v>0</v>
      </c>
      <c r="DY17" s="109">
        <v>0</v>
      </c>
      <c r="DZ17" s="109">
        <v>0</v>
      </c>
      <c r="EA17" s="109">
        <v>8</v>
      </c>
      <c r="EB17" s="109">
        <v>19</v>
      </c>
      <c r="EC17" s="109">
        <v>25</v>
      </c>
      <c r="ED17" s="109">
        <v>46</v>
      </c>
      <c r="EE17" s="109">
        <v>36</v>
      </c>
      <c r="EF17" s="109">
        <v>37</v>
      </c>
      <c r="EG17" s="26">
        <v>78</v>
      </c>
      <c r="EH17" s="109">
        <v>0</v>
      </c>
      <c r="EI17" s="109">
        <v>0</v>
      </c>
      <c r="EJ17" s="109">
        <v>0</v>
      </c>
      <c r="EK17" s="109">
        <v>0</v>
      </c>
      <c r="EL17" s="109">
        <v>0</v>
      </c>
      <c r="EM17" s="109">
        <v>0</v>
      </c>
      <c r="EN17" s="109">
        <v>0</v>
      </c>
      <c r="EO17" s="109">
        <v>0</v>
      </c>
      <c r="EP17" s="109">
        <v>1</v>
      </c>
      <c r="EQ17" s="26">
        <v>112</v>
      </c>
      <c r="ER17" s="109">
        <v>0</v>
      </c>
      <c r="ES17" s="109">
        <v>0</v>
      </c>
      <c r="ET17" s="109">
        <v>0</v>
      </c>
      <c r="EU17" s="109">
        <v>0</v>
      </c>
      <c r="EV17" s="109">
        <v>0</v>
      </c>
      <c r="EW17" s="109">
        <v>0</v>
      </c>
      <c r="EX17" s="109">
        <v>0</v>
      </c>
      <c r="EY17" s="109">
        <v>0</v>
      </c>
      <c r="EZ17" s="109">
        <v>0</v>
      </c>
      <c r="FA17" s="26">
        <v>22</v>
      </c>
      <c r="FY17" s="26"/>
      <c r="FZ17" s="111">
        <v>2</v>
      </c>
      <c r="GA17" s="111">
        <v>6</v>
      </c>
      <c r="GB17" s="111">
        <v>19</v>
      </c>
      <c r="GC17" s="111">
        <v>4</v>
      </c>
      <c r="GD17" s="111">
        <v>1</v>
      </c>
      <c r="GE17" s="111">
        <v>3</v>
      </c>
      <c r="GF17" s="111">
        <v>1</v>
      </c>
      <c r="GG17" s="111">
        <v>1</v>
      </c>
      <c r="GH17" s="111">
        <v>1</v>
      </c>
      <c r="GI17" s="26">
        <v>2</v>
      </c>
      <c r="GJ17" s="111">
        <v>0</v>
      </c>
      <c r="GK17" s="111">
        <v>0</v>
      </c>
      <c r="GL17" s="111">
        <v>5</v>
      </c>
      <c r="GM17" s="111">
        <v>36</v>
      </c>
      <c r="GN17" s="111">
        <v>17</v>
      </c>
      <c r="GO17" s="111">
        <v>16</v>
      </c>
      <c r="GP17" s="111">
        <v>24</v>
      </c>
      <c r="GQ17" s="111">
        <v>10</v>
      </c>
      <c r="GR17" s="111">
        <v>7</v>
      </c>
      <c r="GS17" s="26">
        <v>22</v>
      </c>
    </row>
    <row r="18" spans="1:201" x14ac:dyDescent="0.25">
      <c r="A18" s="28" t="s">
        <v>13</v>
      </c>
      <c r="B18" s="108">
        <v>4.3466223698781833E-3</v>
      </c>
      <c r="C18" s="108">
        <v>0</v>
      </c>
      <c r="D18" s="108">
        <v>2.4096385542168677E-3</v>
      </c>
      <c r="E18" s="108">
        <v>2.2909507445589921E-3</v>
      </c>
      <c r="F18" s="108">
        <v>5.6242969628796397E-3</v>
      </c>
      <c r="G18" s="99">
        <v>4.5977011494252873E-3</v>
      </c>
      <c r="H18" s="109">
        <f t="shared" si="3"/>
        <v>2.3170496234794363E-3</v>
      </c>
      <c r="I18" s="109">
        <f t="shared" si="45"/>
        <v>3.4227039361095267E-3</v>
      </c>
      <c r="J18" s="109">
        <f t="shared" si="46"/>
        <v>7.6031172780840145E-3</v>
      </c>
      <c r="K18" s="109">
        <f t="shared" si="47"/>
        <v>9.4411596414266646E-3</v>
      </c>
      <c r="L18" s="109">
        <f t="shared" si="48"/>
        <v>1.2272857006945106E-2</v>
      </c>
      <c r="M18" s="109">
        <f t="shared" si="49"/>
        <v>1.3041013041013041E-2</v>
      </c>
      <c r="N18" s="109">
        <f t="shared" si="50"/>
        <v>1.3834557771205038E-2</v>
      </c>
      <c r="O18" s="109">
        <f t="shared" si="51"/>
        <v>1.0762929802838366E-2</v>
      </c>
      <c r="P18" s="109">
        <f t="shared" si="52"/>
        <v>5.8868944219262693E-3</v>
      </c>
      <c r="Q18" s="26">
        <f t="shared" si="53"/>
        <v>5.1316808675445393E-3</v>
      </c>
      <c r="R18" s="109">
        <f t="shared" si="54"/>
        <v>2.3524527779699715E-3</v>
      </c>
      <c r="S18" s="109">
        <f t="shared" si="6"/>
        <v>3.4244229847270736E-3</v>
      </c>
      <c r="T18" s="109">
        <f t="shared" si="7"/>
        <v>7.0211315610088617E-3</v>
      </c>
      <c r="U18" s="109">
        <f t="shared" si="8"/>
        <v>8.987540001361748E-3</v>
      </c>
      <c r="V18" s="109">
        <f t="shared" si="9"/>
        <v>1.045201574589385E-2</v>
      </c>
      <c r="W18" s="109">
        <f t="shared" si="10"/>
        <v>1.0646233132162473E-2</v>
      </c>
      <c r="X18" s="109">
        <f t="shared" si="11"/>
        <v>1.2355736591989137E-2</v>
      </c>
      <c r="Y18" s="109">
        <f t="shared" si="12"/>
        <v>9.334968656309622E-3</v>
      </c>
      <c r="Z18" s="109">
        <f t="shared" si="13"/>
        <v>5.1324163416136314E-3</v>
      </c>
      <c r="AA18" s="26">
        <f t="shared" si="14"/>
        <v>4.6222835460503625E-3</v>
      </c>
      <c r="AB18" s="109">
        <f t="shared" si="15"/>
        <v>1.0875239255263617E-3</v>
      </c>
      <c r="AC18" s="109">
        <f t="shared" si="16"/>
        <v>1.3669033026147538E-3</v>
      </c>
      <c r="AD18" s="109">
        <f t="shared" si="17"/>
        <v>2.1965470280718709E-3</v>
      </c>
      <c r="AE18" s="109">
        <f t="shared" si="18"/>
        <v>3.6761487964989061E-3</v>
      </c>
      <c r="AF18" s="109">
        <f t="shared" si="19"/>
        <v>3.9055643321046166E-3</v>
      </c>
      <c r="AG18" s="109">
        <f t="shared" si="20"/>
        <v>3.8879909134594383E-3</v>
      </c>
      <c r="AH18" s="109">
        <f t="shared" si="21"/>
        <v>4.0411941076782688E-3</v>
      </c>
      <c r="AI18" s="109">
        <f t="shared" si="22"/>
        <v>3.5615010423905489E-3</v>
      </c>
      <c r="AJ18" s="109">
        <f t="shared" si="23"/>
        <v>1.4316081731812068E-3</v>
      </c>
      <c r="AK18" s="26">
        <f t="shared" si="24"/>
        <v>2.0412691368981582E-3</v>
      </c>
      <c r="AL18" s="109">
        <f t="shared" si="25"/>
        <v>6.6058924560708149E-4</v>
      </c>
      <c r="AM18" s="109">
        <f t="shared" si="26"/>
        <v>8.5458848277675519E-4</v>
      </c>
      <c r="AN18" s="109">
        <f t="shared" si="27"/>
        <v>1.6520915478996409E-3</v>
      </c>
      <c r="AO18" s="109">
        <f t="shared" si="28"/>
        <v>2.104470338044393E-3</v>
      </c>
      <c r="AP18" s="109">
        <f t="shared" si="29"/>
        <v>2.2975809124047277E-3</v>
      </c>
      <c r="AQ18" s="109">
        <f t="shared" si="30"/>
        <v>2.5664284608066549E-3</v>
      </c>
      <c r="AR18" s="109">
        <f t="shared" si="31"/>
        <v>2.5503980838748309E-3</v>
      </c>
      <c r="AS18" s="109">
        <f t="shared" si="32"/>
        <v>1.8587360594795538E-3</v>
      </c>
      <c r="AT18" s="109">
        <f t="shared" si="33"/>
        <v>9.0961529928561919E-4</v>
      </c>
      <c r="AU18" s="26">
        <f t="shared" si="34"/>
        <v>1.3397043719019337E-3</v>
      </c>
      <c r="AV18" s="109">
        <f t="shared" si="35"/>
        <v>4.2545510803981227E-4</v>
      </c>
      <c r="AW18" s="109">
        <f t="shared" si="36"/>
        <v>5.6796912313312423E-4</v>
      </c>
      <c r="AX18" s="109">
        <f t="shared" si="37"/>
        <v>1.1872806111914102E-3</v>
      </c>
      <c r="AY18" s="109">
        <f t="shared" si="38"/>
        <v>1.8056594526272346E-3</v>
      </c>
      <c r="AZ18" s="109">
        <f t="shared" si="39"/>
        <v>2.0780897063568892E-3</v>
      </c>
      <c r="BA18" s="109">
        <f t="shared" si="40"/>
        <v>2.1562019857716492E-3</v>
      </c>
      <c r="BB18" s="109">
        <f t="shared" si="41"/>
        <v>2.0962461665868714E-3</v>
      </c>
      <c r="BC18" s="109">
        <f t="shared" si="42"/>
        <v>1.7618634296744438E-3</v>
      </c>
      <c r="BD18" s="109">
        <f t="shared" si="43"/>
        <v>8.8088606775050193E-4</v>
      </c>
      <c r="BE18" s="26">
        <f t="shared" si="44"/>
        <v>1.0426849136526556E-3</v>
      </c>
      <c r="BF18" s="109">
        <v>24</v>
      </c>
      <c r="BG18" s="109">
        <v>20</v>
      </c>
      <c r="BH18" s="109">
        <v>15</v>
      </c>
      <c r="BI18" s="109">
        <v>16</v>
      </c>
      <c r="BJ18" s="109">
        <v>14</v>
      </c>
      <c r="BK18" s="109">
        <v>10</v>
      </c>
      <c r="BL18" s="109">
        <v>13</v>
      </c>
      <c r="BM18" s="109">
        <v>8</v>
      </c>
      <c r="BN18" s="109">
        <v>12</v>
      </c>
      <c r="BO18" s="26">
        <v>7</v>
      </c>
      <c r="BP18" s="111">
        <f t="shared" si="4"/>
        <v>34</v>
      </c>
      <c r="BQ18" s="111">
        <f t="shared" si="1"/>
        <v>34</v>
      </c>
      <c r="BR18" s="111">
        <f t="shared" si="1"/>
        <v>34</v>
      </c>
      <c r="BS18" s="111">
        <f t="shared" si="1"/>
        <v>23</v>
      </c>
      <c r="BT18" s="111">
        <f t="shared" si="1"/>
        <v>16</v>
      </c>
      <c r="BU18" s="111">
        <f t="shared" si="1"/>
        <v>11</v>
      </c>
      <c r="BV18" s="111">
        <f t="shared" si="1"/>
        <v>15</v>
      </c>
      <c r="BW18" s="111">
        <f t="shared" si="1"/>
        <v>9</v>
      </c>
      <c r="BX18" s="111">
        <f t="shared" si="1"/>
        <v>13</v>
      </c>
      <c r="BY18" s="26">
        <f t="shared" si="1"/>
        <v>7</v>
      </c>
      <c r="BZ18" s="109">
        <v>25</v>
      </c>
      <c r="CA18" s="109">
        <v>31</v>
      </c>
      <c r="CB18" s="109">
        <v>50</v>
      </c>
      <c r="CC18" s="109">
        <v>74</v>
      </c>
      <c r="CD18" s="109">
        <v>61</v>
      </c>
      <c r="CE18" s="109">
        <v>49</v>
      </c>
      <c r="CF18" s="109">
        <v>25</v>
      </c>
      <c r="CG18" s="109">
        <v>15</v>
      </c>
      <c r="CH18" s="109">
        <v>3</v>
      </c>
      <c r="CI18" s="26">
        <v>3</v>
      </c>
      <c r="CJ18" s="109">
        <v>30</v>
      </c>
      <c r="CK18" s="109">
        <v>39</v>
      </c>
      <c r="CL18" s="109">
        <v>75</v>
      </c>
      <c r="CM18" s="109">
        <v>95</v>
      </c>
      <c r="CN18" s="109">
        <v>104</v>
      </c>
      <c r="CO18" s="109">
        <v>116</v>
      </c>
      <c r="CP18" s="109">
        <v>115</v>
      </c>
      <c r="CQ18" s="109">
        <v>84</v>
      </c>
      <c r="CR18" s="109">
        <v>41</v>
      </c>
      <c r="CS18" s="26">
        <v>1</v>
      </c>
      <c r="CT18" s="109">
        <v>33</v>
      </c>
      <c r="CU18" s="109">
        <v>44</v>
      </c>
      <c r="CV18" s="109">
        <v>92</v>
      </c>
      <c r="CW18" s="109">
        <v>140</v>
      </c>
      <c r="CX18" s="109">
        <v>161</v>
      </c>
      <c r="CY18" s="109">
        <v>167</v>
      </c>
      <c r="CZ18" s="109">
        <v>162</v>
      </c>
      <c r="DA18" s="109">
        <v>136</v>
      </c>
      <c r="DB18" s="109">
        <v>68</v>
      </c>
      <c r="DC18" s="26">
        <v>61</v>
      </c>
      <c r="DD18" s="109">
        <v>0</v>
      </c>
      <c r="DE18" s="109">
        <v>16</v>
      </c>
      <c r="DF18" s="109">
        <v>65</v>
      </c>
      <c r="DG18" s="109">
        <v>83</v>
      </c>
      <c r="DH18" s="109">
        <v>115</v>
      </c>
      <c r="DI18" s="109">
        <v>128</v>
      </c>
      <c r="DJ18" s="109">
        <v>132</v>
      </c>
      <c r="DK18" s="109">
        <v>105</v>
      </c>
      <c r="DL18" s="109">
        <v>49</v>
      </c>
      <c r="DM18" s="26">
        <v>46</v>
      </c>
      <c r="DN18" s="111">
        <f t="shared" si="5"/>
        <v>0</v>
      </c>
      <c r="DO18" s="111">
        <f t="shared" si="2"/>
        <v>16</v>
      </c>
      <c r="DP18" s="111">
        <f t="shared" si="2"/>
        <v>69</v>
      </c>
      <c r="DQ18" s="111">
        <f t="shared" si="2"/>
        <v>109</v>
      </c>
      <c r="DR18" s="111">
        <f t="shared" si="2"/>
        <v>138</v>
      </c>
      <c r="DS18" s="111">
        <f t="shared" si="2"/>
        <v>146</v>
      </c>
      <c r="DT18" s="111">
        <f t="shared" si="2"/>
        <v>167</v>
      </c>
      <c r="DU18" s="111">
        <f t="shared" si="2"/>
        <v>128</v>
      </c>
      <c r="DV18" s="111">
        <f t="shared" si="2"/>
        <v>62</v>
      </c>
      <c r="DW18" s="26">
        <f t="shared" si="2"/>
        <v>60</v>
      </c>
      <c r="DX18" s="109">
        <v>0</v>
      </c>
      <c r="DY18" s="109">
        <v>0</v>
      </c>
      <c r="DZ18" s="109">
        <v>0</v>
      </c>
      <c r="EA18" s="109">
        <v>10</v>
      </c>
      <c r="EB18" s="109">
        <v>28</v>
      </c>
      <c r="EC18" s="109">
        <v>40</v>
      </c>
      <c r="ED18" s="109">
        <v>68</v>
      </c>
      <c r="EE18" s="109">
        <v>67</v>
      </c>
      <c r="EF18" s="109">
        <v>30</v>
      </c>
      <c r="EG18" s="26">
        <v>43</v>
      </c>
      <c r="EH18" s="109">
        <v>0</v>
      </c>
      <c r="EI18" s="109">
        <v>0</v>
      </c>
      <c r="EJ18" s="109">
        <v>0</v>
      </c>
      <c r="EK18" s="109">
        <v>0</v>
      </c>
      <c r="EL18" s="109">
        <v>0</v>
      </c>
      <c r="EM18" s="109">
        <v>0</v>
      </c>
      <c r="EN18" s="109">
        <v>0</v>
      </c>
      <c r="EO18" s="109">
        <v>0</v>
      </c>
      <c r="EP18" s="109">
        <v>0</v>
      </c>
      <c r="EQ18" s="26">
        <v>59</v>
      </c>
      <c r="ER18" s="109">
        <v>0</v>
      </c>
      <c r="ES18" s="109">
        <v>0</v>
      </c>
      <c r="ET18" s="109">
        <v>0</v>
      </c>
      <c r="EU18" s="109">
        <v>0</v>
      </c>
      <c r="EV18" s="109">
        <v>0</v>
      </c>
      <c r="EW18" s="109">
        <v>0</v>
      </c>
      <c r="EX18" s="109">
        <v>0</v>
      </c>
      <c r="EY18" s="109">
        <v>0</v>
      </c>
      <c r="EZ18" s="109">
        <v>0</v>
      </c>
      <c r="FA18" s="26">
        <v>19</v>
      </c>
      <c r="FY18" s="26"/>
      <c r="FZ18" s="111">
        <v>10</v>
      </c>
      <c r="GA18" s="111">
        <v>14</v>
      </c>
      <c r="GB18" s="111">
        <v>19</v>
      </c>
      <c r="GC18" s="111">
        <v>7</v>
      </c>
      <c r="GD18" s="111">
        <v>2</v>
      </c>
      <c r="GE18" s="111">
        <v>1</v>
      </c>
      <c r="GF18" s="111">
        <v>2</v>
      </c>
      <c r="GG18" s="111">
        <v>1</v>
      </c>
      <c r="GH18" s="111">
        <v>1</v>
      </c>
      <c r="GI18" s="26">
        <v>0</v>
      </c>
      <c r="GJ18" s="111">
        <v>0</v>
      </c>
      <c r="GK18" s="111">
        <v>0</v>
      </c>
      <c r="GL18" s="111">
        <v>4</v>
      </c>
      <c r="GM18" s="111">
        <v>26</v>
      </c>
      <c r="GN18" s="111">
        <v>23</v>
      </c>
      <c r="GO18" s="111">
        <v>18</v>
      </c>
      <c r="GP18" s="111">
        <v>35</v>
      </c>
      <c r="GQ18" s="111">
        <v>23</v>
      </c>
      <c r="GR18" s="111">
        <v>13</v>
      </c>
      <c r="GS18" s="26">
        <v>14</v>
      </c>
    </row>
    <row r="19" spans="1:201" x14ac:dyDescent="0.25">
      <c r="A19" s="28" t="s">
        <v>14</v>
      </c>
      <c r="B19" s="108">
        <v>4.3466223698781833E-3</v>
      </c>
      <c r="C19" s="108">
        <v>1.2802926383173296E-2</v>
      </c>
      <c r="D19" s="108">
        <v>2.4096385542168676E-2</v>
      </c>
      <c r="E19" s="108">
        <v>1.8327605956471937E-2</v>
      </c>
      <c r="F19" s="108">
        <v>1.5748031496062992E-2</v>
      </c>
      <c r="G19" s="99">
        <v>2.2988505747126436E-2</v>
      </c>
      <c r="H19" s="109">
        <f t="shared" si="3"/>
        <v>1.2550685460513613E-3</v>
      </c>
      <c r="I19" s="109">
        <f t="shared" si="45"/>
        <v>1.1409013120365088E-3</v>
      </c>
      <c r="J19" s="109">
        <f t="shared" si="46"/>
        <v>1.615662421592853E-3</v>
      </c>
      <c r="K19" s="109">
        <f t="shared" si="47"/>
        <v>4.291436200648484E-3</v>
      </c>
      <c r="L19" s="109">
        <f t="shared" si="48"/>
        <v>4.5666444677005041E-3</v>
      </c>
      <c r="M19" s="109">
        <f t="shared" si="49"/>
        <v>6.7095067095067091E-3</v>
      </c>
      <c r="N19" s="109">
        <f t="shared" si="50"/>
        <v>1.0399771014216201E-2</v>
      </c>
      <c r="O19" s="109">
        <f t="shared" si="51"/>
        <v>1.1810648633203162E-2</v>
      </c>
      <c r="P19" s="109">
        <f t="shared" si="52"/>
        <v>8.878594865856012E-3</v>
      </c>
      <c r="Q19" s="26">
        <f t="shared" si="53"/>
        <v>1.0941130906274205E-2</v>
      </c>
      <c r="R19" s="109">
        <f t="shared" si="54"/>
        <v>1.4529855393343942E-3</v>
      </c>
      <c r="S19" s="109">
        <f t="shared" si="6"/>
        <v>9.5883843572358053E-4</v>
      </c>
      <c r="T19" s="109">
        <f t="shared" si="7"/>
        <v>1.7723244717109748E-3</v>
      </c>
      <c r="U19" s="109">
        <f t="shared" si="8"/>
        <v>4.0852454551644308E-3</v>
      </c>
      <c r="V19" s="109">
        <f t="shared" si="9"/>
        <v>4.4115650875525998E-3</v>
      </c>
      <c r="W19" s="109">
        <f t="shared" si="10"/>
        <v>6.102936190411609E-3</v>
      </c>
      <c r="X19" s="109">
        <f t="shared" si="11"/>
        <v>9.1649694501018328E-3</v>
      </c>
      <c r="Y19" s="109">
        <f t="shared" si="12"/>
        <v>1.0629599345870809E-2</v>
      </c>
      <c r="Z19" s="109">
        <f t="shared" si="13"/>
        <v>7.4591117498118116E-3</v>
      </c>
      <c r="AA19" s="26">
        <f t="shared" si="14"/>
        <v>1.0003449465332874E-2</v>
      </c>
      <c r="AB19" s="109">
        <f t="shared" si="15"/>
        <v>6.0901339829476245E-4</v>
      </c>
      <c r="AC19" s="109">
        <f t="shared" si="16"/>
        <v>1.3228096476916972E-4</v>
      </c>
      <c r="AD19" s="109">
        <f t="shared" si="17"/>
        <v>2.6358564336862453E-4</v>
      </c>
      <c r="AE19" s="109">
        <f t="shared" si="18"/>
        <v>1.487964989059081E-3</v>
      </c>
      <c r="AF19" s="109">
        <f t="shared" si="19"/>
        <v>1.8430753027909425E-3</v>
      </c>
      <c r="AG19" s="109">
        <f t="shared" si="20"/>
        <v>1.6600410641736927E-3</v>
      </c>
      <c r="AH19" s="109">
        <f t="shared" si="21"/>
        <v>2.650675705036284E-3</v>
      </c>
      <c r="AI19" s="109">
        <f t="shared" si="22"/>
        <v>3.7786657400972899E-3</v>
      </c>
      <c r="AJ19" s="109">
        <f t="shared" si="23"/>
        <v>2.3860136219686781E-3</v>
      </c>
      <c r="AK19" s="26">
        <f t="shared" si="24"/>
        <v>3.9937874417572666E-3</v>
      </c>
      <c r="AL19" s="109">
        <f t="shared" si="25"/>
        <v>3.5231426432377679E-4</v>
      </c>
      <c r="AM19" s="109">
        <f t="shared" si="26"/>
        <v>2.6295030239284776E-4</v>
      </c>
      <c r="AN19" s="109">
        <f t="shared" si="27"/>
        <v>3.5244619688525676E-4</v>
      </c>
      <c r="AO19" s="109">
        <f t="shared" si="28"/>
        <v>8.4178813521775735E-4</v>
      </c>
      <c r="AP19" s="109">
        <f t="shared" si="29"/>
        <v>1.1266983320446261E-3</v>
      </c>
      <c r="AQ19" s="109">
        <f t="shared" si="30"/>
        <v>1.1947166972720636E-3</v>
      </c>
      <c r="AR19" s="109">
        <f t="shared" si="31"/>
        <v>2.1955600895965936E-3</v>
      </c>
      <c r="AS19" s="109">
        <f t="shared" si="32"/>
        <v>2.3234200743494425E-3</v>
      </c>
      <c r="AT19" s="109">
        <f t="shared" si="33"/>
        <v>1.2867728624040467E-3</v>
      </c>
      <c r="AU19" s="26">
        <f t="shared" si="34"/>
        <v>1.9648997454561694E-3</v>
      </c>
      <c r="AV19" s="109">
        <f t="shared" si="35"/>
        <v>3.094218967562271E-4</v>
      </c>
      <c r="AW19" s="109">
        <f t="shared" si="36"/>
        <v>2.1944261575597982E-4</v>
      </c>
      <c r="AX19" s="109">
        <f t="shared" si="37"/>
        <v>3.613462729712988E-4</v>
      </c>
      <c r="AY19" s="109">
        <f t="shared" si="38"/>
        <v>7.9964918616348961E-4</v>
      </c>
      <c r="AZ19" s="109">
        <f t="shared" si="39"/>
        <v>1.2649241690868022E-3</v>
      </c>
      <c r="BA19" s="109">
        <f t="shared" si="40"/>
        <v>1.2136705788175751E-3</v>
      </c>
      <c r="BB19" s="109">
        <f t="shared" si="41"/>
        <v>1.9409686727656216E-3</v>
      </c>
      <c r="BC19" s="109">
        <f t="shared" si="42"/>
        <v>2.0339158710212329E-3</v>
      </c>
      <c r="BD19" s="109">
        <f t="shared" si="43"/>
        <v>1.2824664809897013E-3</v>
      </c>
      <c r="BE19" s="26">
        <f t="shared" si="44"/>
        <v>1.3685239491691105E-3</v>
      </c>
      <c r="BF19" s="109">
        <v>13</v>
      </c>
      <c r="BG19" s="109">
        <v>6</v>
      </c>
      <c r="BH19" s="109">
        <v>2</v>
      </c>
      <c r="BI19" s="109">
        <v>7</v>
      </c>
      <c r="BJ19" s="109">
        <v>9</v>
      </c>
      <c r="BK19" s="109">
        <v>7</v>
      </c>
      <c r="BL19" s="109">
        <v>7</v>
      </c>
      <c r="BM19" s="109">
        <v>21</v>
      </c>
      <c r="BN19" s="109">
        <v>15</v>
      </c>
      <c r="BO19" s="26">
        <v>8</v>
      </c>
      <c r="BP19" s="111">
        <f t="shared" si="4"/>
        <v>21</v>
      </c>
      <c r="BQ19" s="111">
        <f t="shared" ref="BQ19:BQ45" si="55">BG19+GA19</f>
        <v>8</v>
      </c>
      <c r="BR19" s="111">
        <f t="shared" ref="BR19:BR45" si="56">BH19+GB19</f>
        <v>10</v>
      </c>
      <c r="BS19" s="111">
        <f t="shared" ref="BS19:BS45" si="57">BI19+GC19</f>
        <v>10</v>
      </c>
      <c r="BT19" s="111">
        <f t="shared" ref="BT19:BT45" si="58">BJ19+GD19</f>
        <v>10</v>
      </c>
      <c r="BU19" s="111">
        <f t="shared" ref="BU19:BU45" si="59">BK19+GE19</f>
        <v>9</v>
      </c>
      <c r="BV19" s="111">
        <f t="shared" ref="BV19:BV45" si="60">BL19+GF19</f>
        <v>7</v>
      </c>
      <c r="BW19" s="111">
        <f t="shared" ref="BW19:BW45" si="61">BM19+GG19</f>
        <v>21</v>
      </c>
      <c r="BX19" s="111">
        <f t="shared" ref="BX19:BX45" si="62">BN19+GH19</f>
        <v>15</v>
      </c>
      <c r="BY19" s="26">
        <f t="shared" ref="BY19:BY45" si="63">BO19+GI19</f>
        <v>8</v>
      </c>
      <c r="BZ19" s="109">
        <v>14</v>
      </c>
      <c r="CA19" s="109">
        <v>3</v>
      </c>
      <c r="CB19" s="109">
        <v>6</v>
      </c>
      <c r="CC19" s="109">
        <v>31</v>
      </c>
      <c r="CD19" s="109">
        <v>32</v>
      </c>
      <c r="CE19" s="109">
        <v>16</v>
      </c>
      <c r="CF19" s="109">
        <v>13</v>
      </c>
      <c r="CG19" s="109">
        <v>13</v>
      </c>
      <c r="CH19" s="109">
        <v>7</v>
      </c>
      <c r="CI19" s="26">
        <v>4</v>
      </c>
      <c r="CJ19" s="109">
        <v>16</v>
      </c>
      <c r="CK19" s="109">
        <v>12</v>
      </c>
      <c r="CL19" s="109">
        <v>16</v>
      </c>
      <c r="CM19" s="109">
        <v>38</v>
      </c>
      <c r="CN19" s="109">
        <v>51</v>
      </c>
      <c r="CO19" s="109">
        <v>54</v>
      </c>
      <c r="CP19" s="109">
        <v>99</v>
      </c>
      <c r="CQ19" s="109">
        <v>105</v>
      </c>
      <c r="CR19" s="109">
        <v>57</v>
      </c>
      <c r="CS19" s="26">
        <v>4</v>
      </c>
      <c r="CT19" s="109">
        <v>24</v>
      </c>
      <c r="CU19" s="109">
        <v>17</v>
      </c>
      <c r="CV19" s="109">
        <v>28</v>
      </c>
      <c r="CW19" s="109">
        <v>62</v>
      </c>
      <c r="CX19" s="109">
        <v>98</v>
      </c>
      <c r="CY19" s="109">
        <v>94</v>
      </c>
      <c r="CZ19" s="109">
        <v>150</v>
      </c>
      <c r="DA19" s="109">
        <v>157</v>
      </c>
      <c r="DB19" s="109">
        <v>99</v>
      </c>
      <c r="DC19" s="26">
        <v>76</v>
      </c>
      <c r="DD19" s="109">
        <v>0</v>
      </c>
      <c r="DE19" s="109">
        <v>6</v>
      </c>
      <c r="DF19" s="109">
        <v>15</v>
      </c>
      <c r="DG19" s="109">
        <v>38</v>
      </c>
      <c r="DH19" s="109">
        <v>39</v>
      </c>
      <c r="DI19" s="109">
        <v>64</v>
      </c>
      <c r="DJ19" s="109">
        <v>102</v>
      </c>
      <c r="DK19" s="109">
        <v>103</v>
      </c>
      <c r="DL19" s="109">
        <v>77</v>
      </c>
      <c r="DM19" s="26">
        <v>105</v>
      </c>
      <c r="DN19" s="111">
        <f t="shared" si="5"/>
        <v>0</v>
      </c>
      <c r="DO19" s="111">
        <f t="shared" ref="DO19:DO45" si="64">DE19+GK19</f>
        <v>6</v>
      </c>
      <c r="DP19" s="111">
        <f t="shared" ref="DP19:DP45" si="65">DF19+GL19</f>
        <v>16</v>
      </c>
      <c r="DQ19" s="111">
        <f t="shared" ref="DQ19:DQ45" si="66">DG19+GM19</f>
        <v>50</v>
      </c>
      <c r="DR19" s="111">
        <f t="shared" ref="DR19:DR45" si="67">DH19+GN19</f>
        <v>55</v>
      </c>
      <c r="DS19" s="111">
        <f t="shared" ref="DS19:DS45" si="68">DI19+GO19</f>
        <v>81</v>
      </c>
      <c r="DT19" s="111">
        <f t="shared" ref="DT19:DT45" si="69">DJ19+GP19</f>
        <v>128</v>
      </c>
      <c r="DU19" s="111">
        <f t="shared" ref="DU19:DU45" si="70">DK19+GQ19</f>
        <v>135</v>
      </c>
      <c r="DV19" s="111">
        <f t="shared" ref="DV19:DV45" si="71">DL19+GR19</f>
        <v>94</v>
      </c>
      <c r="DW19" s="26">
        <f t="shared" ref="DW19:DW45" si="72">DM19+GS19</f>
        <v>137</v>
      </c>
      <c r="DX19" s="109">
        <v>0</v>
      </c>
      <c r="DY19" s="109">
        <v>0</v>
      </c>
      <c r="DZ19" s="109">
        <v>0</v>
      </c>
      <c r="EA19" s="109">
        <v>3</v>
      </c>
      <c r="EB19" s="109">
        <v>10</v>
      </c>
      <c r="EC19" s="109">
        <v>22</v>
      </c>
      <c r="ED19" s="109">
        <v>48</v>
      </c>
      <c r="EE19" s="109">
        <v>74</v>
      </c>
      <c r="EF19" s="109">
        <v>48</v>
      </c>
      <c r="EG19" s="26">
        <v>86</v>
      </c>
      <c r="EH19" s="109">
        <v>0</v>
      </c>
      <c r="EI19" s="109">
        <v>0</v>
      </c>
      <c r="EJ19" s="109">
        <v>0</v>
      </c>
      <c r="EK19" s="109">
        <v>0</v>
      </c>
      <c r="EL19" s="109">
        <v>0</v>
      </c>
      <c r="EM19" s="109">
        <v>0</v>
      </c>
      <c r="EN19" s="109">
        <v>0</v>
      </c>
      <c r="EO19" s="109">
        <v>0</v>
      </c>
      <c r="EP19" s="109">
        <v>1</v>
      </c>
      <c r="EQ19" s="26">
        <v>84</v>
      </c>
      <c r="ER19" s="109">
        <v>0</v>
      </c>
      <c r="ES19" s="109">
        <v>0</v>
      </c>
      <c r="ET19" s="109">
        <v>0</v>
      </c>
      <c r="EU19" s="109">
        <v>0</v>
      </c>
      <c r="EV19" s="109">
        <v>0</v>
      </c>
      <c r="EW19" s="109">
        <v>0</v>
      </c>
      <c r="EX19" s="109">
        <v>0</v>
      </c>
      <c r="EY19" s="109">
        <v>0</v>
      </c>
      <c r="EZ19" s="109">
        <v>0</v>
      </c>
      <c r="FA19" s="26">
        <v>29</v>
      </c>
      <c r="FY19" s="26"/>
      <c r="FZ19" s="111">
        <v>8</v>
      </c>
      <c r="GA19" s="111">
        <v>2</v>
      </c>
      <c r="GB19" s="111">
        <v>8</v>
      </c>
      <c r="GC19" s="111">
        <v>3</v>
      </c>
      <c r="GD19" s="111">
        <v>1</v>
      </c>
      <c r="GE19" s="111">
        <v>2</v>
      </c>
      <c r="GF19" s="111">
        <v>0</v>
      </c>
      <c r="GG19" s="111">
        <v>0</v>
      </c>
      <c r="GH19" s="111">
        <v>0</v>
      </c>
      <c r="GI19" s="26">
        <v>0</v>
      </c>
      <c r="GJ19" s="111">
        <v>0</v>
      </c>
      <c r="GK19" s="111">
        <v>0</v>
      </c>
      <c r="GL19" s="111">
        <v>1</v>
      </c>
      <c r="GM19" s="111">
        <v>12</v>
      </c>
      <c r="GN19" s="111">
        <v>16</v>
      </c>
      <c r="GO19" s="111">
        <v>17</v>
      </c>
      <c r="GP19" s="111">
        <v>26</v>
      </c>
      <c r="GQ19" s="111">
        <v>32</v>
      </c>
      <c r="GR19" s="111">
        <v>17</v>
      </c>
      <c r="GS19" s="26">
        <v>32</v>
      </c>
    </row>
    <row r="20" spans="1:201" x14ac:dyDescent="0.25">
      <c r="A20" s="28" t="s">
        <v>15</v>
      </c>
      <c r="B20" s="108">
        <v>4.3466223698781833E-3</v>
      </c>
      <c r="C20" s="108">
        <v>7.6817558299039782E-3</v>
      </c>
      <c r="D20" s="108">
        <v>9.6385542168674707E-3</v>
      </c>
      <c r="E20" s="108">
        <v>1.0309278350515464E-2</v>
      </c>
      <c r="F20" s="108">
        <v>1.1248593925759279E-2</v>
      </c>
      <c r="G20" s="99">
        <v>1.4942528735632184E-2</v>
      </c>
      <c r="H20" s="109">
        <f t="shared" si="3"/>
        <v>7.7234987449314538E-3</v>
      </c>
      <c r="I20" s="109">
        <f t="shared" si="45"/>
        <v>6.4651074348735498E-3</v>
      </c>
      <c r="J20" s="109">
        <f t="shared" si="46"/>
        <v>1.073940315529367E-2</v>
      </c>
      <c r="K20" s="109">
        <f t="shared" si="47"/>
        <v>1.0299446881556361E-2</v>
      </c>
      <c r="L20" s="109">
        <f t="shared" si="48"/>
        <v>8.1819046712967372E-3</v>
      </c>
      <c r="M20" s="109">
        <f t="shared" si="49"/>
        <v>5.8590058590058591E-3</v>
      </c>
      <c r="N20" s="109">
        <f t="shared" si="50"/>
        <v>3.9118404732372868E-3</v>
      </c>
      <c r="O20" s="109">
        <f t="shared" si="51"/>
        <v>3.3336508238879892E-3</v>
      </c>
      <c r="P20" s="109">
        <f t="shared" si="52"/>
        <v>7.2379849449913146E-3</v>
      </c>
      <c r="Q20" s="26">
        <f t="shared" si="53"/>
        <v>4.0666150271107667E-3</v>
      </c>
      <c r="R20" s="109">
        <f t="shared" si="54"/>
        <v>6.3654604580363934E-3</v>
      </c>
      <c r="S20" s="109">
        <f t="shared" si="6"/>
        <v>6.369426751592357E-3</v>
      </c>
      <c r="T20" s="109">
        <f t="shared" si="7"/>
        <v>9.8841172460804368E-3</v>
      </c>
      <c r="U20" s="109">
        <f t="shared" si="8"/>
        <v>9.2598896983727107E-3</v>
      </c>
      <c r="V20" s="109">
        <f t="shared" si="9"/>
        <v>7.3299850685489346E-3</v>
      </c>
      <c r="W20" s="109">
        <f t="shared" si="10"/>
        <v>5.2214009629077103E-3</v>
      </c>
      <c r="X20" s="109">
        <f t="shared" si="11"/>
        <v>3.5980991174473865E-3</v>
      </c>
      <c r="Y20" s="109">
        <f t="shared" si="12"/>
        <v>2.8618152085036794E-3</v>
      </c>
      <c r="Z20" s="109">
        <f t="shared" si="13"/>
        <v>6.6379251351536307E-3</v>
      </c>
      <c r="AA20" s="26">
        <f t="shared" si="14"/>
        <v>4.2083477061055537E-3</v>
      </c>
      <c r="AB20" s="109">
        <f t="shared" si="15"/>
        <v>2.7840612493474858E-3</v>
      </c>
      <c r="AC20" s="109">
        <f t="shared" si="16"/>
        <v>3.1306494995370165E-3</v>
      </c>
      <c r="AD20" s="109">
        <f t="shared" si="17"/>
        <v>5.7110222729868645E-3</v>
      </c>
      <c r="AE20" s="109">
        <f t="shared" si="18"/>
        <v>4.6827133479212255E-3</v>
      </c>
      <c r="AF20" s="109">
        <f t="shared" si="19"/>
        <v>3.0717921713182376E-3</v>
      </c>
      <c r="AG20" s="109">
        <f t="shared" si="20"/>
        <v>2.2279498492857454E-3</v>
      </c>
      <c r="AH20" s="109">
        <f t="shared" si="21"/>
        <v>1.6512406031373571E-3</v>
      </c>
      <c r="AI20" s="109">
        <f t="shared" si="22"/>
        <v>1.2161223071577485E-3</v>
      </c>
      <c r="AJ20" s="109">
        <f t="shared" si="23"/>
        <v>2.8632163463624136E-3</v>
      </c>
      <c r="AK20" s="26">
        <f t="shared" si="24"/>
        <v>1.8637674728200577E-3</v>
      </c>
      <c r="AL20" s="109">
        <f t="shared" si="25"/>
        <v>2.0478266613819527E-3</v>
      </c>
      <c r="AM20" s="109">
        <f t="shared" si="26"/>
        <v>1.8187395915505303E-3</v>
      </c>
      <c r="AN20" s="109">
        <f t="shared" si="27"/>
        <v>4.1192149260964378E-3</v>
      </c>
      <c r="AO20" s="109">
        <f t="shared" si="28"/>
        <v>3.4336094989145362E-3</v>
      </c>
      <c r="AP20" s="109">
        <f t="shared" si="29"/>
        <v>2.0324754225118746E-3</v>
      </c>
      <c r="AQ20" s="109">
        <f t="shared" si="30"/>
        <v>1.9248213456049912E-3</v>
      </c>
      <c r="AR20" s="109">
        <f t="shared" si="31"/>
        <v>1.3749972278281697E-3</v>
      </c>
      <c r="AS20" s="109">
        <f t="shared" si="32"/>
        <v>7.302177376526819E-4</v>
      </c>
      <c r="AT20" s="109">
        <f t="shared" si="33"/>
        <v>1.5973732085015752E-3</v>
      </c>
      <c r="AU20" s="26">
        <f t="shared" si="34"/>
        <v>1.3620327781002993E-3</v>
      </c>
      <c r="AV20" s="109">
        <f t="shared" si="35"/>
        <v>1.8178536434428343E-3</v>
      </c>
      <c r="AW20" s="109">
        <f t="shared" si="36"/>
        <v>1.716815758561489E-3</v>
      </c>
      <c r="AX20" s="109">
        <f t="shared" si="37"/>
        <v>3.2134007846376213E-3</v>
      </c>
      <c r="AY20" s="109">
        <f t="shared" si="38"/>
        <v>2.979338096834937E-3</v>
      </c>
      <c r="AZ20" s="109">
        <f t="shared" si="39"/>
        <v>2.2587931590835751E-3</v>
      </c>
      <c r="BA20" s="109">
        <f t="shared" si="40"/>
        <v>1.4460755832720043E-3</v>
      </c>
      <c r="BB20" s="109">
        <f t="shared" si="41"/>
        <v>1.1387016213558314E-3</v>
      </c>
      <c r="BC20" s="109">
        <f t="shared" si="42"/>
        <v>8.4206708035910918E-4</v>
      </c>
      <c r="BD20" s="109">
        <f t="shared" si="43"/>
        <v>1.671092687350217E-3</v>
      </c>
      <c r="BE20" s="26">
        <f t="shared" si="44"/>
        <v>1.3685239491691105E-3</v>
      </c>
      <c r="BF20" s="109">
        <v>80</v>
      </c>
      <c r="BG20" s="109">
        <v>38</v>
      </c>
      <c r="BH20" s="109">
        <v>21</v>
      </c>
      <c r="BI20" s="109">
        <v>16</v>
      </c>
      <c r="BJ20" s="109">
        <v>14</v>
      </c>
      <c r="BK20" s="109">
        <v>7</v>
      </c>
      <c r="BL20" s="109">
        <v>3</v>
      </c>
      <c r="BM20" s="109">
        <v>4</v>
      </c>
      <c r="BN20" s="109">
        <v>7</v>
      </c>
      <c r="BO20" s="26">
        <v>8</v>
      </c>
      <c r="BP20" s="111">
        <f t="shared" si="4"/>
        <v>92</v>
      </c>
      <c r="BQ20" s="111">
        <f t="shared" si="55"/>
        <v>63</v>
      </c>
      <c r="BR20" s="111">
        <f t="shared" si="56"/>
        <v>44</v>
      </c>
      <c r="BS20" s="111">
        <f t="shared" si="57"/>
        <v>18</v>
      </c>
      <c r="BT20" s="111">
        <f t="shared" si="58"/>
        <v>18</v>
      </c>
      <c r="BU20" s="111">
        <f t="shared" si="59"/>
        <v>8</v>
      </c>
      <c r="BV20" s="111">
        <f t="shared" si="60"/>
        <v>4</v>
      </c>
      <c r="BW20" s="111">
        <f t="shared" si="61"/>
        <v>5</v>
      </c>
      <c r="BX20" s="111">
        <f t="shared" si="62"/>
        <v>8</v>
      </c>
      <c r="BY20" s="26">
        <f t="shared" si="63"/>
        <v>10</v>
      </c>
      <c r="BZ20" s="109">
        <v>64</v>
      </c>
      <c r="CA20" s="109">
        <v>71</v>
      </c>
      <c r="CB20" s="109">
        <v>130</v>
      </c>
      <c r="CC20" s="109">
        <v>100</v>
      </c>
      <c r="CD20" s="109">
        <v>54</v>
      </c>
      <c r="CE20" s="109">
        <v>22</v>
      </c>
      <c r="CF20" s="109">
        <v>12</v>
      </c>
      <c r="CG20" s="109">
        <v>2</v>
      </c>
      <c r="CH20" s="109">
        <v>5</v>
      </c>
      <c r="CI20" s="26">
        <v>1</v>
      </c>
      <c r="CJ20" s="109">
        <v>93</v>
      </c>
      <c r="CK20" s="109">
        <v>83</v>
      </c>
      <c r="CL20" s="109">
        <v>187</v>
      </c>
      <c r="CM20" s="109">
        <v>155</v>
      </c>
      <c r="CN20" s="109">
        <v>92</v>
      </c>
      <c r="CO20" s="109">
        <v>87</v>
      </c>
      <c r="CP20" s="109">
        <v>62</v>
      </c>
      <c r="CQ20" s="109">
        <v>33</v>
      </c>
      <c r="CR20" s="109">
        <v>71</v>
      </c>
      <c r="CS20" s="26">
        <v>3</v>
      </c>
      <c r="CT20" s="109">
        <v>141</v>
      </c>
      <c r="CU20" s="109">
        <v>133</v>
      </c>
      <c r="CV20" s="109">
        <v>249</v>
      </c>
      <c r="CW20" s="109">
        <v>231</v>
      </c>
      <c r="CX20" s="109">
        <v>175</v>
      </c>
      <c r="CY20" s="109">
        <v>112</v>
      </c>
      <c r="CZ20" s="109">
        <v>88</v>
      </c>
      <c r="DA20" s="109">
        <v>65</v>
      </c>
      <c r="DB20" s="109">
        <v>129</v>
      </c>
      <c r="DC20" s="26">
        <v>81</v>
      </c>
      <c r="DD20" s="109">
        <v>0</v>
      </c>
      <c r="DE20" s="109">
        <v>30</v>
      </c>
      <c r="DF20" s="109">
        <v>92</v>
      </c>
      <c r="DG20" s="109">
        <v>92</v>
      </c>
      <c r="DH20" s="109">
        <v>72</v>
      </c>
      <c r="DI20" s="109">
        <v>55</v>
      </c>
      <c r="DJ20" s="109">
        <v>38</v>
      </c>
      <c r="DK20" s="109">
        <v>31</v>
      </c>
      <c r="DL20" s="109">
        <v>68</v>
      </c>
      <c r="DM20" s="26">
        <v>34</v>
      </c>
      <c r="DN20" s="111">
        <f t="shared" si="5"/>
        <v>0</v>
      </c>
      <c r="DO20" s="111">
        <f t="shared" si="64"/>
        <v>30</v>
      </c>
      <c r="DP20" s="111">
        <f t="shared" si="65"/>
        <v>101</v>
      </c>
      <c r="DQ20" s="111">
        <f t="shared" si="66"/>
        <v>118</v>
      </c>
      <c r="DR20" s="111">
        <f t="shared" si="67"/>
        <v>90</v>
      </c>
      <c r="DS20" s="111">
        <f t="shared" si="68"/>
        <v>69</v>
      </c>
      <c r="DT20" s="111">
        <f t="shared" si="69"/>
        <v>49</v>
      </c>
      <c r="DU20" s="111">
        <f t="shared" si="70"/>
        <v>37</v>
      </c>
      <c r="DV20" s="111">
        <f t="shared" si="71"/>
        <v>89</v>
      </c>
      <c r="DW20" s="26">
        <f t="shared" si="72"/>
        <v>51</v>
      </c>
      <c r="DX20" s="109">
        <v>0</v>
      </c>
      <c r="DY20" s="109">
        <v>0</v>
      </c>
      <c r="DZ20" s="109">
        <v>0</v>
      </c>
      <c r="EA20" s="109">
        <v>7</v>
      </c>
      <c r="EB20" s="109">
        <v>16</v>
      </c>
      <c r="EC20" s="109">
        <v>29</v>
      </c>
      <c r="ED20" s="109">
        <v>26</v>
      </c>
      <c r="EE20" s="109">
        <v>26</v>
      </c>
      <c r="EF20" s="109">
        <v>61</v>
      </c>
      <c r="EG20" s="26">
        <v>41</v>
      </c>
      <c r="EH20" s="109">
        <v>0</v>
      </c>
      <c r="EI20" s="109">
        <v>0</v>
      </c>
      <c r="EJ20" s="109">
        <v>0</v>
      </c>
      <c r="EK20" s="109">
        <v>0</v>
      </c>
      <c r="EL20" s="109">
        <v>0</v>
      </c>
      <c r="EM20" s="109">
        <v>0</v>
      </c>
      <c r="EN20" s="109">
        <v>0</v>
      </c>
      <c r="EO20" s="109">
        <v>0</v>
      </c>
      <c r="EP20" s="109">
        <v>1</v>
      </c>
      <c r="EQ20" s="26">
        <v>58</v>
      </c>
      <c r="ER20" s="109">
        <v>0</v>
      </c>
      <c r="ES20" s="109">
        <v>0</v>
      </c>
      <c r="ET20" s="109">
        <v>0</v>
      </c>
      <c r="EU20" s="109">
        <v>0</v>
      </c>
      <c r="EV20" s="109">
        <v>0</v>
      </c>
      <c r="EW20" s="109">
        <v>0</v>
      </c>
      <c r="EX20" s="109">
        <v>0</v>
      </c>
      <c r="EY20" s="109">
        <v>0</v>
      </c>
      <c r="EZ20" s="109">
        <v>0</v>
      </c>
      <c r="FA20" s="26">
        <v>24</v>
      </c>
      <c r="FY20" s="26"/>
      <c r="FZ20" s="111">
        <v>12</v>
      </c>
      <c r="GA20" s="111">
        <v>25</v>
      </c>
      <c r="GB20" s="111">
        <v>23</v>
      </c>
      <c r="GC20" s="111">
        <v>2</v>
      </c>
      <c r="GD20" s="111">
        <v>4</v>
      </c>
      <c r="GE20" s="111">
        <v>1</v>
      </c>
      <c r="GF20" s="111">
        <v>1</v>
      </c>
      <c r="GG20" s="111">
        <v>1</v>
      </c>
      <c r="GH20" s="111">
        <v>1</v>
      </c>
      <c r="GI20" s="26">
        <v>2</v>
      </c>
      <c r="GJ20" s="111">
        <v>0</v>
      </c>
      <c r="GK20" s="111">
        <v>0</v>
      </c>
      <c r="GL20" s="111">
        <v>9</v>
      </c>
      <c r="GM20" s="111">
        <v>26</v>
      </c>
      <c r="GN20" s="111">
        <v>18</v>
      </c>
      <c r="GO20" s="111">
        <v>14</v>
      </c>
      <c r="GP20" s="111">
        <v>11</v>
      </c>
      <c r="GQ20" s="111">
        <v>6</v>
      </c>
      <c r="GR20" s="111">
        <v>21</v>
      </c>
      <c r="GS20" s="26">
        <v>17</v>
      </c>
    </row>
    <row r="21" spans="1:201" x14ac:dyDescent="0.25">
      <c r="A21" s="28" t="s">
        <v>16</v>
      </c>
      <c r="B21" s="108">
        <v>4.3466223698781833E-3</v>
      </c>
      <c r="C21" s="108">
        <v>6.4014631915866481E-3</v>
      </c>
      <c r="D21" s="108">
        <v>1.9277108433734941E-2</v>
      </c>
      <c r="E21" s="108">
        <v>2.4054982817869417E-2</v>
      </c>
      <c r="F21" s="108">
        <v>1.5748031496062992E-2</v>
      </c>
      <c r="G21" s="99">
        <v>3.5632183908045977E-2</v>
      </c>
      <c r="H21" s="109">
        <f t="shared" si="3"/>
        <v>1.5446997489862908E-3</v>
      </c>
      <c r="I21" s="109">
        <f t="shared" si="45"/>
        <v>3.4227039361095267E-3</v>
      </c>
      <c r="J21" s="109">
        <f t="shared" si="46"/>
        <v>4.1817145029462077E-3</v>
      </c>
      <c r="K21" s="109">
        <f t="shared" si="47"/>
        <v>1.020408163265306E-2</v>
      </c>
      <c r="L21" s="109">
        <f t="shared" si="48"/>
        <v>8.6575968033488718E-3</v>
      </c>
      <c r="M21" s="109">
        <f t="shared" si="49"/>
        <v>4.6305046305046308E-3</v>
      </c>
      <c r="N21" s="109">
        <f t="shared" si="50"/>
        <v>8.3961454059727127E-3</v>
      </c>
      <c r="O21" s="109">
        <f t="shared" si="51"/>
        <v>7.5245261453471763E-3</v>
      </c>
      <c r="P21" s="109">
        <f t="shared" si="52"/>
        <v>1.167728237791932E-2</v>
      </c>
      <c r="Q21" s="26">
        <f t="shared" si="53"/>
        <v>7.0681642137877618E-3</v>
      </c>
      <c r="R21" s="109">
        <f t="shared" si="54"/>
        <v>1.5913651145090984E-3</v>
      </c>
      <c r="S21" s="109">
        <f t="shared" si="6"/>
        <v>3.0134922265598247E-3</v>
      </c>
      <c r="T21" s="109">
        <f t="shared" si="7"/>
        <v>3.6809815950920245E-3</v>
      </c>
      <c r="U21" s="109">
        <f t="shared" si="8"/>
        <v>8.5109280315925646E-3</v>
      </c>
      <c r="V21" s="109">
        <f t="shared" si="9"/>
        <v>7.8050766933622914E-3</v>
      </c>
      <c r="W21" s="109">
        <f t="shared" si="10"/>
        <v>4.746728148097918E-3</v>
      </c>
      <c r="X21" s="109">
        <f t="shared" si="11"/>
        <v>7.6035302104548539E-3</v>
      </c>
      <c r="Y21" s="109">
        <f t="shared" si="12"/>
        <v>7.4270918506405019E-3</v>
      </c>
      <c r="Z21" s="109">
        <f t="shared" si="13"/>
        <v>9.8542393758981727E-3</v>
      </c>
      <c r="AA21" s="26">
        <f t="shared" si="14"/>
        <v>6.1400482925146604E-3</v>
      </c>
      <c r="AB21" s="109">
        <f t="shared" si="15"/>
        <v>5.6551244127370801E-4</v>
      </c>
      <c r="AC21" s="109">
        <f t="shared" si="16"/>
        <v>1.1023413730764143E-3</v>
      </c>
      <c r="AD21" s="109">
        <f t="shared" si="17"/>
        <v>8.7861881122874841E-4</v>
      </c>
      <c r="AE21" s="109">
        <f t="shared" si="18"/>
        <v>3.0196936542669583E-3</v>
      </c>
      <c r="AF21" s="109">
        <f t="shared" si="19"/>
        <v>3.686150605581885E-3</v>
      </c>
      <c r="AG21" s="109">
        <f t="shared" si="20"/>
        <v>1.2668734437115024E-3</v>
      </c>
      <c r="AH21" s="109">
        <f t="shared" si="21"/>
        <v>2.4768609047060358E-3</v>
      </c>
      <c r="AI21" s="109">
        <f t="shared" si="22"/>
        <v>2.2585128561501042E-3</v>
      </c>
      <c r="AJ21" s="109">
        <f t="shared" si="23"/>
        <v>4.0779141902737405E-3</v>
      </c>
      <c r="AK21" s="26">
        <f t="shared" si="24"/>
        <v>2.6625249611715112E-3</v>
      </c>
      <c r="AL21" s="109">
        <f t="shared" si="25"/>
        <v>3.5231426432377679E-4</v>
      </c>
      <c r="AM21" s="109">
        <f t="shared" si="26"/>
        <v>5.9163818038390748E-4</v>
      </c>
      <c r="AN21" s="109">
        <f t="shared" si="27"/>
        <v>1.0573385906557703E-3</v>
      </c>
      <c r="AO21" s="109">
        <f t="shared" si="28"/>
        <v>2.0601656993487218E-3</v>
      </c>
      <c r="AP21" s="109">
        <f t="shared" si="29"/>
        <v>2.3417651607202032E-3</v>
      </c>
      <c r="AQ21" s="109">
        <f t="shared" si="30"/>
        <v>1.1504679307064315E-3</v>
      </c>
      <c r="AR21" s="109">
        <f t="shared" si="31"/>
        <v>1.6854804728216274E-3</v>
      </c>
      <c r="AS21" s="109">
        <f t="shared" si="32"/>
        <v>1.6374579571605593E-3</v>
      </c>
      <c r="AT21" s="109">
        <f t="shared" si="33"/>
        <v>1.8192305985712384E-3</v>
      </c>
      <c r="AU21" s="26">
        <f t="shared" si="34"/>
        <v>1.7192872772741482E-3</v>
      </c>
      <c r="AV21" s="109">
        <f t="shared" si="35"/>
        <v>2.7074415966169875E-4</v>
      </c>
      <c r="AW21" s="109">
        <f t="shared" si="36"/>
        <v>9.1649563051026859E-4</v>
      </c>
      <c r="AX21" s="109">
        <f t="shared" si="37"/>
        <v>8.1302911418542224E-4</v>
      </c>
      <c r="AY21" s="109">
        <f t="shared" si="38"/>
        <v>1.7798643175897025E-3</v>
      </c>
      <c r="AZ21" s="109">
        <f t="shared" si="39"/>
        <v>1.7166828009035173E-3</v>
      </c>
      <c r="BA21" s="109">
        <f t="shared" si="40"/>
        <v>8.7797446127228828E-4</v>
      </c>
      <c r="BB21" s="109">
        <f t="shared" si="41"/>
        <v>1.5139555647571848E-3</v>
      </c>
      <c r="BC21" s="109">
        <f t="shared" si="42"/>
        <v>1.3343524504152039E-3</v>
      </c>
      <c r="BD21" s="109">
        <f t="shared" si="43"/>
        <v>1.8265431698944233E-3</v>
      </c>
      <c r="BE21" s="26">
        <f t="shared" si="44"/>
        <v>8.6021505376344086E-4</v>
      </c>
      <c r="BF21" s="109">
        <v>16</v>
      </c>
      <c r="BG21" s="109">
        <v>20</v>
      </c>
      <c r="BH21" s="109">
        <v>5</v>
      </c>
      <c r="BI21" s="109">
        <v>13</v>
      </c>
      <c r="BJ21" s="109">
        <v>11</v>
      </c>
      <c r="BK21" s="109">
        <v>5</v>
      </c>
      <c r="BL21" s="109">
        <v>10</v>
      </c>
      <c r="BM21" s="109">
        <v>11</v>
      </c>
      <c r="BN21" s="109">
        <v>22</v>
      </c>
      <c r="BO21" s="26">
        <v>8</v>
      </c>
      <c r="BP21" s="111">
        <f t="shared" si="4"/>
        <v>23</v>
      </c>
      <c r="BQ21" s="111">
        <f t="shared" si="55"/>
        <v>28</v>
      </c>
      <c r="BR21" s="111">
        <f t="shared" si="56"/>
        <v>14</v>
      </c>
      <c r="BS21" s="111">
        <f t="shared" si="57"/>
        <v>15</v>
      </c>
      <c r="BT21" s="111">
        <f t="shared" si="58"/>
        <v>12</v>
      </c>
      <c r="BU21" s="111">
        <f t="shared" si="59"/>
        <v>6</v>
      </c>
      <c r="BV21" s="111">
        <f t="shared" si="60"/>
        <v>11</v>
      </c>
      <c r="BW21" s="111">
        <f t="shared" si="61"/>
        <v>15</v>
      </c>
      <c r="BX21" s="111">
        <f t="shared" si="62"/>
        <v>22</v>
      </c>
      <c r="BY21" s="26">
        <f t="shared" si="63"/>
        <v>9</v>
      </c>
      <c r="BZ21" s="109">
        <v>13</v>
      </c>
      <c r="CA21" s="109">
        <v>25</v>
      </c>
      <c r="CB21" s="109">
        <v>20</v>
      </c>
      <c r="CC21" s="109">
        <v>66</v>
      </c>
      <c r="CD21" s="109">
        <v>56</v>
      </c>
      <c r="CE21" s="109">
        <v>8</v>
      </c>
      <c r="CF21" s="109">
        <v>16</v>
      </c>
      <c r="CG21" s="109">
        <v>5</v>
      </c>
      <c r="CH21" s="109">
        <v>10</v>
      </c>
      <c r="CI21" s="26">
        <v>2</v>
      </c>
      <c r="CJ21" s="109">
        <v>16</v>
      </c>
      <c r="CK21" s="109">
        <v>27</v>
      </c>
      <c r="CL21" s="109">
        <v>48</v>
      </c>
      <c r="CM21" s="109">
        <v>93</v>
      </c>
      <c r="CN21" s="109">
        <v>106</v>
      </c>
      <c r="CO21" s="109">
        <v>52</v>
      </c>
      <c r="CP21" s="109">
        <v>76</v>
      </c>
      <c r="CQ21" s="109">
        <v>74</v>
      </c>
      <c r="CR21" s="109">
        <v>80</v>
      </c>
      <c r="CS21" s="26">
        <v>4</v>
      </c>
      <c r="CT21" s="109">
        <v>21</v>
      </c>
      <c r="CU21" s="109">
        <v>71</v>
      </c>
      <c r="CV21" s="109">
        <v>63</v>
      </c>
      <c r="CW21" s="109">
        <v>138</v>
      </c>
      <c r="CX21" s="109">
        <v>133</v>
      </c>
      <c r="CY21" s="109">
        <v>68</v>
      </c>
      <c r="CZ21" s="109">
        <v>117</v>
      </c>
      <c r="DA21" s="109">
        <v>103</v>
      </c>
      <c r="DB21" s="109">
        <v>141</v>
      </c>
      <c r="DC21" s="26">
        <v>55</v>
      </c>
      <c r="DD21" s="109">
        <v>0</v>
      </c>
      <c r="DE21" s="109">
        <v>16</v>
      </c>
      <c r="DF21" s="109">
        <v>39</v>
      </c>
      <c r="DG21" s="109">
        <v>94</v>
      </c>
      <c r="DH21" s="109">
        <v>80</v>
      </c>
      <c r="DI21" s="109">
        <v>44</v>
      </c>
      <c r="DJ21" s="109">
        <v>78</v>
      </c>
      <c r="DK21" s="109">
        <v>68</v>
      </c>
      <c r="DL21" s="109">
        <v>99</v>
      </c>
      <c r="DM21" s="26">
        <v>65</v>
      </c>
      <c r="DN21" s="111">
        <f t="shared" si="5"/>
        <v>0</v>
      </c>
      <c r="DO21" s="111">
        <f t="shared" si="64"/>
        <v>16</v>
      </c>
      <c r="DP21" s="111">
        <f t="shared" si="65"/>
        <v>40</v>
      </c>
      <c r="DQ21" s="111">
        <f t="shared" si="66"/>
        <v>110</v>
      </c>
      <c r="DR21" s="111">
        <f t="shared" si="67"/>
        <v>103</v>
      </c>
      <c r="DS21" s="111">
        <f t="shared" si="68"/>
        <v>64</v>
      </c>
      <c r="DT21" s="111">
        <f t="shared" si="69"/>
        <v>101</v>
      </c>
      <c r="DU21" s="111">
        <f t="shared" si="70"/>
        <v>94</v>
      </c>
      <c r="DV21" s="111">
        <f t="shared" si="71"/>
        <v>122</v>
      </c>
      <c r="DW21" s="26">
        <f t="shared" si="72"/>
        <v>80</v>
      </c>
      <c r="DX21" s="109">
        <v>0</v>
      </c>
      <c r="DY21" s="109">
        <v>0</v>
      </c>
      <c r="DZ21" s="109">
        <v>0</v>
      </c>
      <c r="EA21" s="109">
        <v>3</v>
      </c>
      <c r="EB21" s="109">
        <v>28</v>
      </c>
      <c r="EC21" s="109">
        <v>21</v>
      </c>
      <c r="ED21" s="109">
        <v>41</v>
      </c>
      <c r="EE21" s="109">
        <v>47</v>
      </c>
      <c r="EF21" s="109">
        <v>84</v>
      </c>
      <c r="EG21" s="26">
        <v>58</v>
      </c>
      <c r="EH21" s="109">
        <v>0</v>
      </c>
      <c r="EI21" s="109">
        <v>0</v>
      </c>
      <c r="EJ21" s="109">
        <v>0</v>
      </c>
      <c r="EK21" s="109">
        <v>0</v>
      </c>
      <c r="EL21" s="109">
        <v>0</v>
      </c>
      <c r="EM21" s="109">
        <v>0</v>
      </c>
      <c r="EN21" s="109">
        <v>0</v>
      </c>
      <c r="EO21" s="109">
        <v>0</v>
      </c>
      <c r="EP21" s="109">
        <v>2</v>
      </c>
      <c r="EQ21" s="26">
        <v>73</v>
      </c>
      <c r="ER21" s="109">
        <v>0</v>
      </c>
      <c r="ES21" s="109">
        <v>0</v>
      </c>
      <c r="ET21" s="109">
        <v>0</v>
      </c>
      <c r="EU21" s="109">
        <v>0</v>
      </c>
      <c r="EV21" s="109">
        <v>0</v>
      </c>
      <c r="EW21" s="109">
        <v>0</v>
      </c>
      <c r="EX21" s="109">
        <v>0</v>
      </c>
      <c r="EY21" s="109">
        <v>0</v>
      </c>
      <c r="EZ21" s="109">
        <v>0</v>
      </c>
      <c r="FA21" s="26">
        <v>11</v>
      </c>
      <c r="FY21" s="26"/>
      <c r="FZ21" s="111">
        <v>7</v>
      </c>
      <c r="GA21" s="111">
        <v>8</v>
      </c>
      <c r="GB21" s="111">
        <v>9</v>
      </c>
      <c r="GC21" s="111">
        <v>2</v>
      </c>
      <c r="GD21" s="111">
        <v>1</v>
      </c>
      <c r="GE21" s="111">
        <v>1</v>
      </c>
      <c r="GF21" s="111">
        <v>1</v>
      </c>
      <c r="GG21" s="111">
        <v>4</v>
      </c>
      <c r="GH21" s="111">
        <v>0</v>
      </c>
      <c r="GI21" s="26">
        <v>1</v>
      </c>
      <c r="GJ21" s="111">
        <v>0</v>
      </c>
      <c r="GK21" s="111">
        <v>0</v>
      </c>
      <c r="GL21" s="111">
        <v>1</v>
      </c>
      <c r="GM21" s="111">
        <v>16</v>
      </c>
      <c r="GN21" s="111">
        <v>23</v>
      </c>
      <c r="GO21" s="111">
        <v>20</v>
      </c>
      <c r="GP21" s="111">
        <v>23</v>
      </c>
      <c r="GQ21" s="111">
        <v>26</v>
      </c>
      <c r="GR21" s="111">
        <v>23</v>
      </c>
      <c r="GS21" s="26">
        <v>15</v>
      </c>
    </row>
    <row r="22" spans="1:201" x14ac:dyDescent="0.25">
      <c r="A22" s="28">
        <v>3</v>
      </c>
      <c r="B22" s="108">
        <v>4.3466223698781833E-3</v>
      </c>
      <c r="C22" s="108">
        <v>6.4014631915866481E-3</v>
      </c>
      <c r="D22" s="108">
        <v>2.4096385542168677E-3</v>
      </c>
      <c r="E22" s="108">
        <v>2.2909507445589921E-3</v>
      </c>
      <c r="F22" s="108">
        <v>7.874015748031496E-3</v>
      </c>
      <c r="G22" s="99">
        <v>3.4482758620689655E-3</v>
      </c>
      <c r="H22" s="109">
        <f t="shared" si="3"/>
        <v>3.2824869665958678E-3</v>
      </c>
      <c r="I22" s="109">
        <f t="shared" si="45"/>
        <v>3.8980794827914054E-3</v>
      </c>
      <c r="J22" s="109">
        <f t="shared" si="46"/>
        <v>9.313818665652918E-3</v>
      </c>
      <c r="K22" s="109">
        <f t="shared" si="47"/>
        <v>1.2302117108525653E-2</v>
      </c>
      <c r="L22" s="109">
        <f t="shared" si="48"/>
        <v>6.1839977166777658E-3</v>
      </c>
      <c r="M22" s="109">
        <f t="shared" si="49"/>
        <v>8.5050085050085054E-4</v>
      </c>
      <c r="N22" s="109">
        <f t="shared" si="50"/>
        <v>7.632859459975193E-4</v>
      </c>
      <c r="O22" s="109">
        <f t="shared" si="51"/>
        <v>2.8574149919039909E-4</v>
      </c>
      <c r="P22" s="109">
        <f t="shared" si="52"/>
        <v>0</v>
      </c>
      <c r="Q22" s="26">
        <f t="shared" si="53"/>
        <v>9.6824167312161121E-5</v>
      </c>
      <c r="R22" s="109">
        <f t="shared" si="54"/>
        <v>2.9751608662561407E-3</v>
      </c>
      <c r="S22" s="109">
        <f t="shared" si="6"/>
        <v>3.2189576056434492E-3</v>
      </c>
      <c r="T22" s="109">
        <f t="shared" si="7"/>
        <v>8.7934560327198371E-3</v>
      </c>
      <c r="U22" s="109">
        <f t="shared" si="8"/>
        <v>1.1234425001702186E-2</v>
      </c>
      <c r="V22" s="109">
        <f t="shared" si="9"/>
        <v>6.0404506583412515E-3</v>
      </c>
      <c r="W22" s="109">
        <f t="shared" si="10"/>
        <v>8.815352275038991E-4</v>
      </c>
      <c r="X22" s="109">
        <f t="shared" si="11"/>
        <v>5.4310930074677531E-4</v>
      </c>
      <c r="Y22" s="109">
        <f t="shared" si="12"/>
        <v>2.0441537203597711E-4</v>
      </c>
      <c r="Z22" s="109">
        <f t="shared" si="13"/>
        <v>0</v>
      </c>
      <c r="AA22" s="26">
        <f t="shared" si="14"/>
        <v>6.8989306657468095E-5</v>
      </c>
      <c r="AB22" s="109">
        <f t="shared" si="15"/>
        <v>1.6530363668000696E-3</v>
      </c>
      <c r="AC22" s="109">
        <f t="shared" si="16"/>
        <v>1.0141540632303012E-3</v>
      </c>
      <c r="AD22" s="109">
        <f t="shared" si="17"/>
        <v>3.8219918288450554E-3</v>
      </c>
      <c r="AE22" s="109">
        <f t="shared" si="18"/>
        <v>5.3829321663019696E-3</v>
      </c>
      <c r="AF22" s="109">
        <f t="shared" si="19"/>
        <v>3.9933298227137091E-3</v>
      </c>
      <c r="AG22" s="109">
        <f t="shared" si="20"/>
        <v>2.6211174697479358E-4</v>
      </c>
      <c r="AH22" s="109">
        <f t="shared" si="21"/>
        <v>3.9108330074305825E-4</v>
      </c>
      <c r="AI22" s="109">
        <f t="shared" si="22"/>
        <v>0</v>
      </c>
      <c r="AJ22" s="109">
        <f t="shared" si="23"/>
        <v>4.3382065853975965E-5</v>
      </c>
      <c r="AK22" s="26">
        <f t="shared" si="24"/>
        <v>0</v>
      </c>
      <c r="AL22" s="109">
        <f t="shared" si="25"/>
        <v>1.3652177742546352E-3</v>
      </c>
      <c r="AM22" s="109">
        <f t="shared" si="26"/>
        <v>1.0079761591725832E-3</v>
      </c>
      <c r="AN22" s="109">
        <f t="shared" si="27"/>
        <v>2.665374363944754E-3</v>
      </c>
      <c r="AO22" s="109">
        <f t="shared" si="28"/>
        <v>3.9209605245669223E-3</v>
      </c>
      <c r="AP22" s="109">
        <f t="shared" si="29"/>
        <v>2.2313045399315144E-3</v>
      </c>
      <c r="AQ22" s="109">
        <f t="shared" si="30"/>
        <v>3.7611451580787188E-4</v>
      </c>
      <c r="AR22" s="109">
        <f t="shared" si="31"/>
        <v>1.7741899713911866E-4</v>
      </c>
      <c r="AS22" s="109">
        <f t="shared" si="32"/>
        <v>4.4255620463798899E-5</v>
      </c>
      <c r="AT22" s="109">
        <f t="shared" si="33"/>
        <v>0</v>
      </c>
      <c r="AU22" s="26">
        <f t="shared" si="34"/>
        <v>0</v>
      </c>
      <c r="AV22" s="109">
        <f t="shared" si="35"/>
        <v>8.1223247898509613E-4</v>
      </c>
      <c r="AW22" s="109">
        <f t="shared" si="36"/>
        <v>7.4868657140275468E-4</v>
      </c>
      <c r="AX22" s="109">
        <f t="shared" si="37"/>
        <v>2.5294239107990914E-3</v>
      </c>
      <c r="AY22" s="109">
        <f t="shared" si="38"/>
        <v>3.7016018778858305E-3</v>
      </c>
      <c r="AZ22" s="109">
        <f t="shared" si="39"/>
        <v>2.0780897063568892E-3</v>
      </c>
      <c r="BA22" s="109">
        <f t="shared" si="40"/>
        <v>2.3240500445442927E-4</v>
      </c>
      <c r="BB22" s="109">
        <f t="shared" si="41"/>
        <v>1.2939791151770811E-4</v>
      </c>
      <c r="BC22" s="109">
        <f t="shared" si="42"/>
        <v>3.8864634478112735E-5</v>
      </c>
      <c r="BD22" s="109">
        <f t="shared" si="43"/>
        <v>2.5908413757367706E-5</v>
      </c>
      <c r="BE22" s="26">
        <f t="shared" si="44"/>
        <v>3.9100684261974585E-5</v>
      </c>
      <c r="BF22" s="109">
        <v>34</v>
      </c>
      <c r="BG22" s="109">
        <v>23</v>
      </c>
      <c r="BH22" s="109">
        <v>18</v>
      </c>
      <c r="BI22" s="109">
        <v>21</v>
      </c>
      <c r="BJ22" s="109">
        <v>9</v>
      </c>
      <c r="BK22" s="109">
        <v>2</v>
      </c>
      <c r="BL22" s="109">
        <v>2</v>
      </c>
      <c r="BM22" s="109">
        <v>0</v>
      </c>
      <c r="BN22" s="109">
        <v>0</v>
      </c>
      <c r="BO22" s="26">
        <v>0</v>
      </c>
      <c r="BP22" s="111">
        <f t="shared" si="4"/>
        <v>43</v>
      </c>
      <c r="BQ22" s="111">
        <f t="shared" si="55"/>
        <v>29</v>
      </c>
      <c r="BR22" s="111">
        <f t="shared" si="56"/>
        <v>45</v>
      </c>
      <c r="BS22" s="111">
        <f t="shared" si="57"/>
        <v>25</v>
      </c>
      <c r="BT22" s="111">
        <f t="shared" si="58"/>
        <v>10</v>
      </c>
      <c r="BU22" s="111">
        <f t="shared" si="59"/>
        <v>2</v>
      </c>
      <c r="BV22" s="111">
        <f t="shared" si="60"/>
        <v>2</v>
      </c>
      <c r="BW22" s="111">
        <f t="shared" si="61"/>
        <v>0</v>
      </c>
      <c r="BX22" s="111">
        <f t="shared" si="62"/>
        <v>0</v>
      </c>
      <c r="BY22" s="26">
        <f t="shared" si="63"/>
        <v>0</v>
      </c>
      <c r="BZ22" s="109">
        <v>38</v>
      </c>
      <c r="CA22" s="109">
        <v>23</v>
      </c>
      <c r="CB22" s="109">
        <v>87</v>
      </c>
      <c r="CC22" s="109">
        <v>114</v>
      </c>
      <c r="CD22" s="109">
        <v>65</v>
      </c>
      <c r="CE22" s="109">
        <v>2</v>
      </c>
      <c r="CF22" s="109">
        <v>1</v>
      </c>
      <c r="CG22" s="109">
        <v>0</v>
      </c>
      <c r="CH22" s="109">
        <v>0</v>
      </c>
      <c r="CI22" s="26">
        <v>0</v>
      </c>
      <c r="CJ22" s="109">
        <v>62</v>
      </c>
      <c r="CK22" s="109">
        <v>46</v>
      </c>
      <c r="CL22" s="109">
        <v>121</v>
      </c>
      <c r="CM22" s="109">
        <v>177</v>
      </c>
      <c r="CN22" s="109">
        <v>101</v>
      </c>
      <c r="CO22" s="109">
        <v>17</v>
      </c>
      <c r="CP22" s="109">
        <v>8</v>
      </c>
      <c r="CQ22" s="109">
        <v>2</v>
      </c>
      <c r="CR22" s="109">
        <v>0</v>
      </c>
      <c r="CS22" s="26">
        <v>0</v>
      </c>
      <c r="CT22" s="109">
        <v>63</v>
      </c>
      <c r="CU22" s="109">
        <v>58</v>
      </c>
      <c r="CV22" s="109">
        <v>196</v>
      </c>
      <c r="CW22" s="109">
        <v>287</v>
      </c>
      <c r="CX22" s="109">
        <v>161</v>
      </c>
      <c r="CY22" s="109">
        <v>18</v>
      </c>
      <c r="CZ22" s="109">
        <v>10</v>
      </c>
      <c r="DA22" s="109">
        <v>3</v>
      </c>
      <c r="DB22" s="109">
        <v>2</v>
      </c>
      <c r="DC22" s="26">
        <v>2</v>
      </c>
      <c r="DD22" s="109">
        <v>0</v>
      </c>
      <c r="DE22" s="109">
        <v>18</v>
      </c>
      <c r="DF22" s="109">
        <v>80</v>
      </c>
      <c r="DG22" s="109">
        <v>108</v>
      </c>
      <c r="DH22" s="109">
        <v>56</v>
      </c>
      <c r="DI22" s="109">
        <v>7</v>
      </c>
      <c r="DJ22" s="109">
        <v>6</v>
      </c>
      <c r="DK22" s="109">
        <v>3</v>
      </c>
      <c r="DL22" s="109">
        <v>0</v>
      </c>
      <c r="DM22" s="26">
        <v>1</v>
      </c>
      <c r="DN22" s="111">
        <f t="shared" si="5"/>
        <v>0</v>
      </c>
      <c r="DO22" s="111">
        <f t="shared" si="64"/>
        <v>18</v>
      </c>
      <c r="DP22" s="111">
        <f t="shared" si="65"/>
        <v>84</v>
      </c>
      <c r="DQ22" s="111">
        <f t="shared" si="66"/>
        <v>140</v>
      </c>
      <c r="DR22" s="111">
        <f t="shared" si="67"/>
        <v>79</v>
      </c>
      <c r="DS22" s="111">
        <f t="shared" si="68"/>
        <v>11</v>
      </c>
      <c r="DT22" s="111">
        <f t="shared" si="69"/>
        <v>6</v>
      </c>
      <c r="DU22" s="111">
        <f t="shared" si="70"/>
        <v>3</v>
      </c>
      <c r="DV22" s="111">
        <f t="shared" si="71"/>
        <v>0</v>
      </c>
      <c r="DW22" s="26">
        <f t="shared" si="72"/>
        <v>1</v>
      </c>
      <c r="DX22" s="109">
        <v>0</v>
      </c>
      <c r="DY22" s="109">
        <v>0</v>
      </c>
      <c r="DZ22" s="109">
        <v>0</v>
      </c>
      <c r="EA22" s="109">
        <v>9</v>
      </c>
      <c r="EB22" s="109">
        <v>26</v>
      </c>
      <c r="EC22" s="109">
        <v>4</v>
      </c>
      <c r="ED22" s="109">
        <v>8</v>
      </c>
      <c r="EE22" s="109">
        <v>0</v>
      </c>
      <c r="EF22" s="109">
        <v>1</v>
      </c>
      <c r="EG22" s="26">
        <v>0</v>
      </c>
      <c r="EH22" s="109">
        <v>0</v>
      </c>
      <c r="EI22" s="109">
        <v>0</v>
      </c>
      <c r="EJ22" s="109">
        <v>0</v>
      </c>
      <c r="EK22" s="109">
        <v>0</v>
      </c>
      <c r="EL22" s="109">
        <v>0</v>
      </c>
      <c r="EM22" s="109">
        <v>0</v>
      </c>
      <c r="EN22" s="109">
        <v>0</v>
      </c>
      <c r="EO22" s="109">
        <v>0</v>
      </c>
      <c r="EP22" s="109">
        <v>0</v>
      </c>
      <c r="EQ22" s="26">
        <v>0</v>
      </c>
      <c r="ER22" s="109">
        <v>0</v>
      </c>
      <c r="ES22" s="109">
        <v>0</v>
      </c>
      <c r="ET22" s="109">
        <v>0</v>
      </c>
      <c r="EU22" s="109">
        <v>0</v>
      </c>
      <c r="EV22" s="109">
        <v>0</v>
      </c>
      <c r="EW22" s="109">
        <v>0</v>
      </c>
      <c r="EX22" s="109">
        <v>0</v>
      </c>
      <c r="EY22" s="109">
        <v>0</v>
      </c>
      <c r="EZ22" s="109">
        <v>0</v>
      </c>
      <c r="FA22" s="26">
        <v>1</v>
      </c>
      <c r="FY22" s="26"/>
      <c r="FZ22" s="111">
        <v>9</v>
      </c>
      <c r="GA22" s="111">
        <v>6</v>
      </c>
      <c r="GB22" s="111">
        <v>27</v>
      </c>
      <c r="GC22" s="111">
        <v>4</v>
      </c>
      <c r="GD22" s="111">
        <v>1</v>
      </c>
      <c r="GE22" s="111">
        <v>0</v>
      </c>
      <c r="GF22" s="111">
        <v>0</v>
      </c>
      <c r="GG22" s="111">
        <v>0</v>
      </c>
      <c r="GH22" s="111">
        <v>0</v>
      </c>
      <c r="GI22" s="26">
        <v>0</v>
      </c>
      <c r="GJ22" s="111">
        <v>0</v>
      </c>
      <c r="GK22" s="111">
        <v>0</v>
      </c>
      <c r="GL22" s="111">
        <v>4</v>
      </c>
      <c r="GM22" s="111">
        <v>32</v>
      </c>
      <c r="GN22" s="111">
        <v>23</v>
      </c>
      <c r="GO22" s="111">
        <v>4</v>
      </c>
      <c r="GP22" s="111">
        <v>0</v>
      </c>
      <c r="GQ22" s="111">
        <v>0</v>
      </c>
      <c r="GR22" s="111">
        <v>0</v>
      </c>
      <c r="GS22" s="26">
        <v>0</v>
      </c>
    </row>
    <row r="23" spans="1:201" x14ac:dyDescent="0.25">
      <c r="A23" s="28">
        <v>34</v>
      </c>
      <c r="B23" s="108">
        <v>4.3466223698781833E-3</v>
      </c>
      <c r="C23" s="108">
        <v>3.8408779149519891E-3</v>
      </c>
      <c r="D23" s="108">
        <v>1.2048192771084338E-3</v>
      </c>
      <c r="E23" s="108">
        <v>6.8728522336769758E-3</v>
      </c>
      <c r="F23" s="108">
        <v>5.6242969628796397E-3</v>
      </c>
      <c r="G23" s="99">
        <v>2.2988505747126436E-3</v>
      </c>
      <c r="H23" s="109">
        <f t="shared" si="3"/>
        <v>6.0822552616335204E-3</v>
      </c>
      <c r="I23" s="109">
        <f t="shared" si="45"/>
        <v>5.3242061228370415E-3</v>
      </c>
      <c r="J23" s="109">
        <f t="shared" si="46"/>
        <v>4.5618703668504085E-3</v>
      </c>
      <c r="K23" s="109">
        <f t="shared" si="47"/>
        <v>5.9126454320045773E-3</v>
      </c>
      <c r="L23" s="109">
        <f t="shared" si="48"/>
        <v>9.2284273618114358E-3</v>
      </c>
      <c r="M23" s="109">
        <f t="shared" si="49"/>
        <v>1.0584010584010584E-2</v>
      </c>
      <c r="N23" s="109">
        <f t="shared" si="50"/>
        <v>1.0495181757465891E-2</v>
      </c>
      <c r="O23" s="109">
        <f t="shared" si="51"/>
        <v>1.266787313077436E-2</v>
      </c>
      <c r="P23" s="109">
        <f t="shared" si="52"/>
        <v>1.2159814707585408E-2</v>
      </c>
      <c r="Q23" s="26">
        <f t="shared" si="53"/>
        <v>6.2935708752904721E-3</v>
      </c>
      <c r="R23" s="109">
        <f t="shared" si="54"/>
        <v>5.3276136442261118E-3</v>
      </c>
      <c r="S23" s="109">
        <f t="shared" si="6"/>
        <v>4.862680638312444E-3</v>
      </c>
      <c r="T23" s="109">
        <f t="shared" si="7"/>
        <v>4.0899795501022499E-3</v>
      </c>
      <c r="U23" s="109">
        <f t="shared" si="8"/>
        <v>5.9236059099884251E-3</v>
      </c>
      <c r="V23" s="109">
        <f t="shared" si="9"/>
        <v>8.1444278539432608E-3</v>
      </c>
      <c r="W23" s="109">
        <f t="shared" si="10"/>
        <v>9.7646979046585747E-3</v>
      </c>
      <c r="X23" s="109">
        <f t="shared" si="11"/>
        <v>9.4365241004752201E-3</v>
      </c>
      <c r="Y23" s="109">
        <f t="shared" si="12"/>
        <v>1.1515399291360043E-2</v>
      </c>
      <c r="Z23" s="109">
        <f t="shared" si="13"/>
        <v>1.1086019297885445E-2</v>
      </c>
      <c r="AA23" s="26">
        <f t="shared" si="14"/>
        <v>5.3121766126250428E-3</v>
      </c>
      <c r="AB23" s="109">
        <f t="shared" si="15"/>
        <v>1.957543065947451E-3</v>
      </c>
      <c r="AC23" s="109">
        <f t="shared" si="16"/>
        <v>2.0724017813836589E-3</v>
      </c>
      <c r="AD23" s="109">
        <f t="shared" si="17"/>
        <v>1.5375829196503097E-3</v>
      </c>
      <c r="AE23" s="109">
        <f t="shared" si="18"/>
        <v>3.1072210065645513E-3</v>
      </c>
      <c r="AF23" s="109">
        <f t="shared" si="19"/>
        <v>2.9840266807091452E-3</v>
      </c>
      <c r="AG23" s="109">
        <f t="shared" si="20"/>
        <v>4.5432702808964219E-3</v>
      </c>
      <c r="AH23" s="109">
        <f t="shared" si="21"/>
        <v>5.0840829096597574E-3</v>
      </c>
      <c r="AI23" s="109">
        <f t="shared" si="22"/>
        <v>5.3856845031271718E-3</v>
      </c>
      <c r="AJ23" s="109">
        <f t="shared" si="23"/>
        <v>5.205847902477116E-3</v>
      </c>
      <c r="AK23" s="26">
        <f t="shared" si="24"/>
        <v>3.7275349456401155E-3</v>
      </c>
      <c r="AL23" s="109">
        <f t="shared" si="25"/>
        <v>1.9597480953010087E-3</v>
      </c>
      <c r="AM23" s="109">
        <f t="shared" si="26"/>
        <v>1.7091769655535104E-3</v>
      </c>
      <c r="AN23" s="109">
        <f t="shared" si="27"/>
        <v>1.1234222525717558E-3</v>
      </c>
      <c r="AO23" s="109">
        <f t="shared" si="28"/>
        <v>1.9494041026095433E-3</v>
      </c>
      <c r="AP23" s="109">
        <f t="shared" si="29"/>
        <v>3.0487131337678117E-3</v>
      </c>
      <c r="AQ23" s="109">
        <f t="shared" si="30"/>
        <v>3.2522843425739508E-3</v>
      </c>
      <c r="AR23" s="109">
        <f t="shared" si="31"/>
        <v>3.3709609456432548E-3</v>
      </c>
      <c r="AS23" s="109">
        <f t="shared" si="32"/>
        <v>3.2306602938573198E-3</v>
      </c>
      <c r="AT23" s="109">
        <f t="shared" si="33"/>
        <v>3.5053467631006789E-3</v>
      </c>
      <c r="AU23" s="26">
        <f t="shared" si="34"/>
        <v>2.3221542446300184E-3</v>
      </c>
      <c r="AV23" s="109">
        <f t="shared" si="35"/>
        <v>1.7920684853798153E-3</v>
      </c>
      <c r="AW23" s="109">
        <f t="shared" si="36"/>
        <v>1.5231899211297422E-3</v>
      </c>
      <c r="AX23" s="109">
        <f t="shared" si="37"/>
        <v>1.0453231468098285E-3</v>
      </c>
      <c r="AY23" s="109">
        <f t="shared" si="38"/>
        <v>2.1796889106714475E-3</v>
      </c>
      <c r="AZ23" s="109">
        <f t="shared" si="39"/>
        <v>2.3362374959664408E-3</v>
      </c>
      <c r="BA23" s="109">
        <f t="shared" si="40"/>
        <v>3.1503789492711523E-3</v>
      </c>
      <c r="BB23" s="109">
        <f t="shared" si="41"/>
        <v>2.8208744710860366E-3</v>
      </c>
      <c r="BC23" s="109">
        <f t="shared" si="42"/>
        <v>2.9278024640178261E-3</v>
      </c>
      <c r="BD23" s="109">
        <f t="shared" si="43"/>
        <v>3.5753610985167434E-3</v>
      </c>
      <c r="BE23" s="26">
        <f t="shared" si="44"/>
        <v>2.0462691430433366E-3</v>
      </c>
      <c r="BF23" s="109">
        <v>63</v>
      </c>
      <c r="BG23" s="109">
        <v>27</v>
      </c>
      <c r="BH23" s="109">
        <v>12</v>
      </c>
      <c r="BI23" s="109">
        <v>8</v>
      </c>
      <c r="BJ23" s="109">
        <v>9</v>
      </c>
      <c r="BK23" s="109">
        <v>19</v>
      </c>
      <c r="BL23" s="109">
        <v>13</v>
      </c>
      <c r="BM23" s="109">
        <v>15</v>
      </c>
      <c r="BN23" s="109">
        <v>15</v>
      </c>
      <c r="BO23" s="26">
        <v>8</v>
      </c>
      <c r="BP23" s="111">
        <f t="shared" si="4"/>
        <v>77</v>
      </c>
      <c r="BQ23" s="111">
        <f t="shared" si="55"/>
        <v>42</v>
      </c>
      <c r="BR23" s="111">
        <f t="shared" si="56"/>
        <v>22</v>
      </c>
      <c r="BS23" s="111">
        <f t="shared" si="57"/>
        <v>9</v>
      </c>
      <c r="BT23" s="111">
        <f t="shared" si="58"/>
        <v>13</v>
      </c>
      <c r="BU23" s="111">
        <f t="shared" si="59"/>
        <v>24</v>
      </c>
      <c r="BV23" s="111">
        <f t="shared" si="60"/>
        <v>14</v>
      </c>
      <c r="BW23" s="111">
        <f t="shared" si="61"/>
        <v>19</v>
      </c>
      <c r="BX23" s="111">
        <f t="shared" si="62"/>
        <v>18</v>
      </c>
      <c r="BY23" s="26">
        <f t="shared" si="63"/>
        <v>8</v>
      </c>
      <c r="BZ23" s="109">
        <v>45</v>
      </c>
      <c r="CA23" s="109">
        <v>47</v>
      </c>
      <c r="CB23" s="109">
        <v>35</v>
      </c>
      <c r="CC23" s="109">
        <v>63</v>
      </c>
      <c r="CD23" s="109">
        <v>47</v>
      </c>
      <c r="CE23" s="109">
        <v>48</v>
      </c>
      <c r="CF23" s="109">
        <v>37</v>
      </c>
      <c r="CG23" s="109">
        <v>28</v>
      </c>
      <c r="CH23" s="109">
        <v>7</v>
      </c>
      <c r="CI23" s="26">
        <v>4</v>
      </c>
      <c r="CJ23" s="109">
        <v>89</v>
      </c>
      <c r="CK23" s="109">
        <v>78</v>
      </c>
      <c r="CL23" s="109">
        <v>51</v>
      </c>
      <c r="CM23" s="109">
        <v>88</v>
      </c>
      <c r="CN23" s="109">
        <v>138</v>
      </c>
      <c r="CO23" s="109">
        <v>147</v>
      </c>
      <c r="CP23" s="109">
        <v>152</v>
      </c>
      <c r="CQ23" s="109">
        <v>146</v>
      </c>
      <c r="CR23" s="109">
        <v>154</v>
      </c>
      <c r="CS23" s="26">
        <v>7</v>
      </c>
      <c r="CT23" s="109">
        <v>139</v>
      </c>
      <c r="CU23" s="109">
        <v>118</v>
      </c>
      <c r="CV23" s="109">
        <v>81</v>
      </c>
      <c r="CW23" s="109">
        <v>169</v>
      </c>
      <c r="CX23" s="109">
        <v>181</v>
      </c>
      <c r="CY23" s="109">
        <v>244</v>
      </c>
      <c r="CZ23" s="109">
        <v>218</v>
      </c>
      <c r="DA23" s="109">
        <v>226</v>
      </c>
      <c r="DB23" s="109">
        <v>276</v>
      </c>
      <c r="DC23" s="26">
        <v>123</v>
      </c>
      <c r="DD23" s="109">
        <v>0</v>
      </c>
      <c r="DE23" s="109">
        <v>29</v>
      </c>
      <c r="DF23" s="109">
        <v>36</v>
      </c>
      <c r="DG23" s="109">
        <v>54</v>
      </c>
      <c r="DH23" s="109">
        <v>88</v>
      </c>
      <c r="DI23" s="109">
        <v>93</v>
      </c>
      <c r="DJ23" s="109">
        <v>97</v>
      </c>
      <c r="DK23" s="109">
        <v>118</v>
      </c>
      <c r="DL23" s="109">
        <v>111</v>
      </c>
      <c r="DM23" s="26">
        <v>57</v>
      </c>
      <c r="DN23" s="111">
        <f t="shared" si="5"/>
        <v>0</v>
      </c>
      <c r="DO23" s="111">
        <f t="shared" si="64"/>
        <v>29</v>
      </c>
      <c r="DP23" s="111">
        <f t="shared" si="65"/>
        <v>38</v>
      </c>
      <c r="DQ23" s="111">
        <f t="shared" si="66"/>
        <v>78</v>
      </c>
      <c r="DR23" s="111">
        <f t="shared" si="67"/>
        <v>107</v>
      </c>
      <c r="DS23" s="111">
        <f t="shared" si="68"/>
        <v>120</v>
      </c>
      <c r="DT23" s="111">
        <f t="shared" si="69"/>
        <v>125</v>
      </c>
      <c r="DU23" s="111">
        <f t="shared" si="70"/>
        <v>150</v>
      </c>
      <c r="DV23" s="111">
        <f t="shared" si="71"/>
        <v>144</v>
      </c>
      <c r="DW23" s="26">
        <f t="shared" si="72"/>
        <v>69</v>
      </c>
      <c r="DX23" s="109">
        <v>0</v>
      </c>
      <c r="DY23" s="109">
        <v>0</v>
      </c>
      <c r="DZ23" s="109">
        <v>0</v>
      </c>
      <c r="EA23" s="109">
        <v>8</v>
      </c>
      <c r="EB23" s="109">
        <v>21</v>
      </c>
      <c r="EC23" s="109">
        <v>56</v>
      </c>
      <c r="ED23" s="109">
        <v>80</v>
      </c>
      <c r="EE23" s="109">
        <v>96</v>
      </c>
      <c r="EF23" s="109">
        <v>113</v>
      </c>
      <c r="EG23" s="26">
        <v>80</v>
      </c>
      <c r="EH23" s="109">
        <v>0</v>
      </c>
      <c r="EI23" s="109">
        <v>0</v>
      </c>
      <c r="EJ23" s="109">
        <v>0</v>
      </c>
      <c r="EK23" s="109">
        <v>0</v>
      </c>
      <c r="EL23" s="109">
        <v>0</v>
      </c>
      <c r="EM23" s="109">
        <v>0</v>
      </c>
      <c r="EN23" s="109">
        <v>0</v>
      </c>
      <c r="EO23" s="109">
        <v>0</v>
      </c>
      <c r="EP23" s="109">
        <v>4</v>
      </c>
      <c r="EQ23" s="26">
        <v>97</v>
      </c>
      <c r="ER23" s="109">
        <v>0</v>
      </c>
      <c r="ES23" s="109">
        <v>0</v>
      </c>
      <c r="ET23" s="109">
        <v>0</v>
      </c>
      <c r="EU23" s="109">
        <v>0</v>
      </c>
      <c r="EV23" s="109">
        <v>0</v>
      </c>
      <c r="EW23" s="109">
        <v>0</v>
      </c>
      <c r="EX23" s="109">
        <v>0</v>
      </c>
      <c r="EY23" s="109">
        <v>0</v>
      </c>
      <c r="EZ23" s="109">
        <v>0</v>
      </c>
      <c r="FA23" s="26">
        <v>34</v>
      </c>
      <c r="FY23" s="26"/>
      <c r="FZ23" s="111">
        <v>14</v>
      </c>
      <c r="GA23" s="111">
        <v>15</v>
      </c>
      <c r="GB23" s="111">
        <v>10</v>
      </c>
      <c r="GC23" s="111">
        <v>1</v>
      </c>
      <c r="GD23" s="111">
        <v>4</v>
      </c>
      <c r="GE23" s="111">
        <v>5</v>
      </c>
      <c r="GF23" s="111">
        <v>1</v>
      </c>
      <c r="GG23" s="111">
        <v>4</v>
      </c>
      <c r="GH23" s="111">
        <v>3</v>
      </c>
      <c r="GI23" s="26">
        <v>0</v>
      </c>
      <c r="GJ23" s="111">
        <v>0</v>
      </c>
      <c r="GK23" s="111">
        <v>0</v>
      </c>
      <c r="GL23" s="111">
        <v>2</v>
      </c>
      <c r="GM23" s="111">
        <v>24</v>
      </c>
      <c r="GN23" s="111">
        <v>19</v>
      </c>
      <c r="GO23" s="111">
        <v>27</v>
      </c>
      <c r="GP23" s="111">
        <v>28</v>
      </c>
      <c r="GQ23" s="111">
        <v>32</v>
      </c>
      <c r="GR23" s="111">
        <v>33</v>
      </c>
      <c r="GS23" s="26">
        <v>12</v>
      </c>
    </row>
    <row r="24" spans="1:201" x14ac:dyDescent="0.25">
      <c r="A24" s="28">
        <v>4</v>
      </c>
      <c r="B24" s="108">
        <v>4.3466223698781833E-3</v>
      </c>
      <c r="C24" s="108">
        <v>0</v>
      </c>
      <c r="D24" s="108">
        <v>0</v>
      </c>
      <c r="E24" s="108">
        <v>0</v>
      </c>
      <c r="F24" s="108">
        <v>0</v>
      </c>
      <c r="G24" s="99">
        <v>0</v>
      </c>
      <c r="H24" s="109">
        <f t="shared" si="3"/>
        <v>2.7032245607260088E-3</v>
      </c>
      <c r="I24" s="109">
        <f t="shared" si="45"/>
        <v>1.4261266400456361E-3</v>
      </c>
      <c r="J24" s="109">
        <f t="shared" si="46"/>
        <v>9.5038965976050187E-5</v>
      </c>
      <c r="K24" s="109">
        <f t="shared" si="47"/>
        <v>9.5365248903299643E-5</v>
      </c>
      <c r="L24" s="109">
        <f t="shared" si="48"/>
        <v>9.5138426410427173E-5</v>
      </c>
      <c r="M24" s="109">
        <f t="shared" si="49"/>
        <v>1.8900018900018899E-4</v>
      </c>
      <c r="N24" s="109">
        <f t="shared" si="50"/>
        <v>2.8623222974906974E-4</v>
      </c>
      <c r="O24" s="109">
        <f t="shared" si="51"/>
        <v>0</v>
      </c>
      <c r="P24" s="109">
        <f t="shared" si="52"/>
        <v>0</v>
      </c>
      <c r="Q24" s="26">
        <f t="shared" si="53"/>
        <v>0</v>
      </c>
      <c r="R24" s="109">
        <f t="shared" si="54"/>
        <v>2.5600221407320279E-3</v>
      </c>
      <c r="S24" s="109">
        <f t="shared" si="6"/>
        <v>1.3697691938908295E-3</v>
      </c>
      <c r="T24" s="109">
        <f t="shared" si="7"/>
        <v>6.8166325835037497E-5</v>
      </c>
      <c r="U24" s="109">
        <f t="shared" si="8"/>
        <v>6.8087424252740524E-5</v>
      </c>
      <c r="V24" s="109">
        <f t="shared" si="9"/>
        <v>6.7870232116193832E-5</v>
      </c>
      <c r="W24" s="109">
        <f t="shared" si="10"/>
        <v>1.3562080423136909E-4</v>
      </c>
      <c r="X24" s="109">
        <f t="shared" si="11"/>
        <v>2.0366598778004074E-4</v>
      </c>
      <c r="Y24" s="109">
        <f t="shared" si="12"/>
        <v>0</v>
      </c>
      <c r="Z24" s="109">
        <f t="shared" si="13"/>
        <v>0</v>
      </c>
      <c r="AA24" s="26">
        <f t="shared" si="14"/>
        <v>0</v>
      </c>
      <c r="AB24" s="109">
        <f t="shared" si="15"/>
        <v>1.0005220114842526E-3</v>
      </c>
      <c r="AC24" s="109">
        <f t="shared" si="16"/>
        <v>1.2787159927686407E-3</v>
      </c>
      <c r="AD24" s="109">
        <f t="shared" si="17"/>
        <v>3.0751658393006194E-4</v>
      </c>
      <c r="AE24" s="109">
        <f t="shared" si="18"/>
        <v>1.75054704595186E-4</v>
      </c>
      <c r="AF24" s="109">
        <f t="shared" si="19"/>
        <v>8.7765490609092507E-5</v>
      </c>
      <c r="AG24" s="109">
        <f t="shared" si="20"/>
        <v>2.6211174697479358E-4</v>
      </c>
      <c r="AH24" s="109">
        <f t="shared" si="21"/>
        <v>4.345370008256203E-5</v>
      </c>
      <c r="AI24" s="109">
        <f t="shared" si="22"/>
        <v>0</v>
      </c>
      <c r="AJ24" s="109">
        <f t="shared" si="23"/>
        <v>4.3382065853975965E-5</v>
      </c>
      <c r="AK24" s="26">
        <f t="shared" si="24"/>
        <v>0</v>
      </c>
      <c r="AL24" s="109">
        <f t="shared" si="25"/>
        <v>8.3674637776896994E-4</v>
      </c>
      <c r="AM24" s="109">
        <f t="shared" si="26"/>
        <v>8.3267595757735124E-4</v>
      </c>
      <c r="AN24" s="109">
        <f t="shared" si="27"/>
        <v>1.5419521113729982E-4</v>
      </c>
      <c r="AO24" s="109">
        <f t="shared" si="28"/>
        <v>2.215231934783572E-4</v>
      </c>
      <c r="AP24" s="109">
        <f t="shared" si="29"/>
        <v>1.1046062078868883E-4</v>
      </c>
      <c r="AQ24" s="109">
        <f t="shared" si="30"/>
        <v>1.3274629969689595E-4</v>
      </c>
      <c r="AR24" s="109">
        <f t="shared" si="31"/>
        <v>2.2177374642389832E-5</v>
      </c>
      <c r="AS24" s="109">
        <f t="shared" si="32"/>
        <v>6.6383430695698349E-5</v>
      </c>
      <c r="AT24" s="109">
        <f t="shared" si="33"/>
        <v>0</v>
      </c>
      <c r="AU24" s="26">
        <f t="shared" si="34"/>
        <v>4.4656812396731119E-5</v>
      </c>
      <c r="AV24" s="109">
        <f t="shared" si="35"/>
        <v>6.8330668867000151E-4</v>
      </c>
      <c r="AW24" s="109">
        <f t="shared" si="36"/>
        <v>7.6159496056487112E-4</v>
      </c>
      <c r="AX24" s="109">
        <f t="shared" si="37"/>
        <v>5.1620896138756968E-5</v>
      </c>
      <c r="AY24" s="109">
        <f t="shared" si="38"/>
        <v>9.0282972631361723E-5</v>
      </c>
      <c r="AZ24" s="109">
        <f t="shared" si="39"/>
        <v>1.4198128428525331E-4</v>
      </c>
      <c r="BA24" s="109">
        <f t="shared" si="40"/>
        <v>1.8075944790900053E-4</v>
      </c>
      <c r="BB24" s="109">
        <f t="shared" si="41"/>
        <v>1.2939791151770811E-5</v>
      </c>
      <c r="BC24" s="109">
        <f t="shared" si="42"/>
        <v>5.1819512637483644E-5</v>
      </c>
      <c r="BD24" s="109">
        <f t="shared" si="43"/>
        <v>2.5908413757367706E-5</v>
      </c>
      <c r="BE24" s="26">
        <f t="shared" si="44"/>
        <v>3.9100684261974585E-5</v>
      </c>
      <c r="BF24" s="109">
        <v>28</v>
      </c>
      <c r="BG24" s="109">
        <v>13</v>
      </c>
      <c r="BH24" s="109">
        <v>0</v>
      </c>
      <c r="BI24" s="109">
        <v>0</v>
      </c>
      <c r="BJ24" s="109">
        <v>1</v>
      </c>
      <c r="BK24" s="109">
        <v>1</v>
      </c>
      <c r="BL24" s="109">
        <v>1</v>
      </c>
      <c r="BM24" s="109">
        <v>0</v>
      </c>
      <c r="BN24" s="109">
        <v>0</v>
      </c>
      <c r="BO24" s="26">
        <v>0</v>
      </c>
      <c r="BP24" s="111">
        <f t="shared" si="4"/>
        <v>37</v>
      </c>
      <c r="BQ24" s="111">
        <f t="shared" si="55"/>
        <v>18</v>
      </c>
      <c r="BR24" s="111">
        <f t="shared" si="56"/>
        <v>0</v>
      </c>
      <c r="BS24" s="111">
        <f t="shared" si="57"/>
        <v>0</v>
      </c>
      <c r="BT24" s="111">
        <f t="shared" si="58"/>
        <v>1</v>
      </c>
      <c r="BU24" s="111">
        <f t="shared" si="59"/>
        <v>1</v>
      </c>
      <c r="BV24" s="111">
        <f t="shared" si="60"/>
        <v>1</v>
      </c>
      <c r="BW24" s="111">
        <f t="shared" si="61"/>
        <v>0</v>
      </c>
      <c r="BX24" s="111">
        <f t="shared" si="62"/>
        <v>0</v>
      </c>
      <c r="BY24" s="26">
        <f t="shared" si="63"/>
        <v>0</v>
      </c>
      <c r="BZ24" s="109">
        <v>23</v>
      </c>
      <c r="CA24" s="109">
        <v>29</v>
      </c>
      <c r="CB24" s="109">
        <v>7</v>
      </c>
      <c r="CC24" s="109">
        <v>4</v>
      </c>
      <c r="CD24" s="109">
        <v>2</v>
      </c>
      <c r="CE24" s="109">
        <v>5</v>
      </c>
      <c r="CF24" s="109">
        <v>0</v>
      </c>
      <c r="CG24" s="109">
        <v>0</v>
      </c>
      <c r="CH24" s="109">
        <v>0</v>
      </c>
      <c r="CI24" s="26">
        <v>0</v>
      </c>
      <c r="CJ24" s="109">
        <v>38</v>
      </c>
      <c r="CK24" s="109">
        <v>38</v>
      </c>
      <c r="CL24" s="109">
        <v>7</v>
      </c>
      <c r="CM24" s="109">
        <v>10</v>
      </c>
      <c r="CN24" s="109">
        <v>5</v>
      </c>
      <c r="CO24" s="109">
        <v>6</v>
      </c>
      <c r="CP24" s="109">
        <v>1</v>
      </c>
      <c r="CQ24" s="109">
        <v>3</v>
      </c>
      <c r="CR24" s="109">
        <v>0</v>
      </c>
      <c r="CS24" s="26">
        <v>2</v>
      </c>
      <c r="CT24" s="109">
        <v>53</v>
      </c>
      <c r="CU24" s="109">
        <v>59</v>
      </c>
      <c r="CV24" s="109">
        <v>4</v>
      </c>
      <c r="CW24" s="109">
        <v>7</v>
      </c>
      <c r="CX24" s="109">
        <v>11</v>
      </c>
      <c r="CY24" s="109">
        <v>14</v>
      </c>
      <c r="CZ24" s="109">
        <v>1</v>
      </c>
      <c r="DA24" s="109">
        <v>4</v>
      </c>
      <c r="DB24" s="109">
        <v>2</v>
      </c>
      <c r="DC24" s="26">
        <v>3</v>
      </c>
      <c r="DD24" s="109">
        <v>0</v>
      </c>
      <c r="DE24" s="109">
        <v>2</v>
      </c>
      <c r="DF24" s="109">
        <v>1</v>
      </c>
      <c r="DG24" s="109">
        <v>1</v>
      </c>
      <c r="DH24" s="109">
        <v>0</v>
      </c>
      <c r="DI24" s="109">
        <v>1</v>
      </c>
      <c r="DJ24" s="109">
        <v>2</v>
      </c>
      <c r="DK24" s="109">
        <v>0</v>
      </c>
      <c r="DL24" s="109">
        <v>0</v>
      </c>
      <c r="DM24" s="26">
        <v>0</v>
      </c>
      <c r="DN24" s="111">
        <f t="shared" si="5"/>
        <v>0</v>
      </c>
      <c r="DO24" s="111">
        <f t="shared" si="64"/>
        <v>2</v>
      </c>
      <c r="DP24" s="111">
        <f t="shared" si="65"/>
        <v>1</v>
      </c>
      <c r="DQ24" s="111">
        <f t="shared" si="66"/>
        <v>1</v>
      </c>
      <c r="DR24" s="111">
        <f t="shared" si="67"/>
        <v>0</v>
      </c>
      <c r="DS24" s="111">
        <f t="shared" si="68"/>
        <v>1</v>
      </c>
      <c r="DT24" s="111">
        <f t="shared" si="69"/>
        <v>2</v>
      </c>
      <c r="DU24" s="111">
        <f t="shared" si="70"/>
        <v>0</v>
      </c>
      <c r="DV24" s="111">
        <f t="shared" si="71"/>
        <v>0</v>
      </c>
      <c r="DW24" s="26">
        <f t="shared" si="72"/>
        <v>0</v>
      </c>
      <c r="DX24" s="109">
        <v>0</v>
      </c>
      <c r="DY24" s="109">
        <v>0</v>
      </c>
      <c r="DZ24" s="109">
        <v>0</v>
      </c>
      <c r="EA24" s="109">
        <v>0</v>
      </c>
      <c r="EB24" s="109">
        <v>0</v>
      </c>
      <c r="EC24" s="109">
        <v>1</v>
      </c>
      <c r="ED24" s="109">
        <v>1</v>
      </c>
      <c r="EE24" s="109">
        <v>0</v>
      </c>
      <c r="EF24" s="109">
        <v>1</v>
      </c>
      <c r="EG24" s="26">
        <v>0</v>
      </c>
      <c r="EH24" s="109">
        <v>0</v>
      </c>
      <c r="EI24" s="109">
        <v>0</v>
      </c>
      <c r="EJ24" s="109">
        <v>0</v>
      </c>
      <c r="EK24" s="109">
        <v>0</v>
      </c>
      <c r="EL24" s="109">
        <v>0</v>
      </c>
      <c r="EM24" s="109">
        <v>0</v>
      </c>
      <c r="EN24" s="109">
        <v>0</v>
      </c>
      <c r="EO24" s="109">
        <v>0</v>
      </c>
      <c r="EP24" s="109">
        <v>0</v>
      </c>
      <c r="EQ24" s="26">
        <v>0</v>
      </c>
      <c r="ER24" s="109">
        <v>0</v>
      </c>
      <c r="ES24" s="109">
        <v>0</v>
      </c>
      <c r="ET24" s="109">
        <v>0</v>
      </c>
      <c r="EU24" s="109">
        <v>0</v>
      </c>
      <c r="EV24" s="109">
        <v>0</v>
      </c>
      <c r="EW24" s="109">
        <v>0</v>
      </c>
      <c r="EX24" s="109">
        <v>0</v>
      </c>
      <c r="EY24" s="109">
        <v>0</v>
      </c>
      <c r="EZ24" s="109">
        <v>0</v>
      </c>
      <c r="FA24" s="26">
        <v>0</v>
      </c>
      <c r="FY24" s="26"/>
      <c r="FZ24" s="111">
        <v>9</v>
      </c>
      <c r="GA24" s="111">
        <v>5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26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26">
        <v>0</v>
      </c>
    </row>
    <row r="25" spans="1:201" x14ac:dyDescent="0.25">
      <c r="A25" s="28">
        <v>31</v>
      </c>
      <c r="B25" s="108">
        <v>2.1733111849390916E-3</v>
      </c>
      <c r="C25" s="108">
        <v>1.2802926383173297E-3</v>
      </c>
      <c r="D25" s="108">
        <v>3.6144578313253013E-3</v>
      </c>
      <c r="E25" s="108">
        <v>3.4364261168384879E-3</v>
      </c>
      <c r="F25" s="108">
        <v>1.1248593925759281E-3</v>
      </c>
      <c r="G25" s="99">
        <v>2.2988505747126436E-3</v>
      </c>
      <c r="H25" s="109">
        <f t="shared" si="3"/>
        <v>2.5101370921027225E-3</v>
      </c>
      <c r="I25" s="109">
        <f t="shared" si="45"/>
        <v>9.5075109336375738E-4</v>
      </c>
      <c r="J25" s="109">
        <f t="shared" si="46"/>
        <v>1.9958182854970538E-3</v>
      </c>
      <c r="K25" s="109">
        <f t="shared" si="47"/>
        <v>1.7165744802593935E-3</v>
      </c>
      <c r="L25" s="109">
        <f t="shared" si="48"/>
        <v>3.4249833507753783E-3</v>
      </c>
      <c r="M25" s="109">
        <f t="shared" si="49"/>
        <v>5.1030051030051026E-3</v>
      </c>
      <c r="N25" s="109">
        <f t="shared" si="50"/>
        <v>9.3502528384696113E-3</v>
      </c>
      <c r="O25" s="109">
        <f t="shared" si="51"/>
        <v>8.7627393085055721E-3</v>
      </c>
      <c r="P25" s="109">
        <f t="shared" si="52"/>
        <v>7.4309978768577496E-3</v>
      </c>
      <c r="Q25" s="26">
        <f t="shared" si="53"/>
        <v>9.4887683965917888E-3</v>
      </c>
      <c r="R25" s="109">
        <f t="shared" si="54"/>
        <v>2.421642565557324E-3</v>
      </c>
      <c r="S25" s="109">
        <f t="shared" si="6"/>
        <v>1.0273268954181221E-3</v>
      </c>
      <c r="T25" s="109">
        <f t="shared" si="7"/>
        <v>1.9768234492160875E-3</v>
      </c>
      <c r="U25" s="109">
        <f t="shared" si="8"/>
        <v>1.566010757813032E-3</v>
      </c>
      <c r="V25" s="109">
        <f t="shared" si="9"/>
        <v>3.3256413736934979E-3</v>
      </c>
      <c r="W25" s="109">
        <f t="shared" si="10"/>
        <v>4.2720553332881266E-3</v>
      </c>
      <c r="X25" s="109">
        <f t="shared" si="11"/>
        <v>8.2145281737949754E-3</v>
      </c>
      <c r="Y25" s="109">
        <f t="shared" si="12"/>
        <v>8.3810302534750615E-3</v>
      </c>
      <c r="Z25" s="109">
        <f t="shared" si="13"/>
        <v>6.5010606993772665E-3</v>
      </c>
      <c r="AA25" s="26">
        <f t="shared" si="14"/>
        <v>8.2787167988961716E-3</v>
      </c>
      <c r="AB25" s="109">
        <f t="shared" si="15"/>
        <v>1.1745258395684706E-3</v>
      </c>
      <c r="AC25" s="109">
        <f t="shared" si="16"/>
        <v>4.8503020415362229E-4</v>
      </c>
      <c r="AD25" s="109">
        <f t="shared" si="17"/>
        <v>5.7110222729868647E-4</v>
      </c>
      <c r="AE25" s="109">
        <f t="shared" si="18"/>
        <v>5.6892778993435447E-4</v>
      </c>
      <c r="AF25" s="109">
        <f t="shared" si="19"/>
        <v>9.2153765139547125E-4</v>
      </c>
      <c r="AG25" s="109">
        <f t="shared" si="20"/>
        <v>1.6163557730112272E-3</v>
      </c>
      <c r="AH25" s="109">
        <f t="shared" si="21"/>
        <v>3.7370182071003346E-3</v>
      </c>
      <c r="AI25" s="109">
        <f t="shared" si="22"/>
        <v>3.4746351633078527E-3</v>
      </c>
      <c r="AJ25" s="109">
        <f t="shared" si="23"/>
        <v>1.8654288317209665E-3</v>
      </c>
      <c r="AK25" s="26">
        <f t="shared" si="24"/>
        <v>3.8606611936986908E-3</v>
      </c>
      <c r="AL25" s="109">
        <f t="shared" si="25"/>
        <v>5.9453032104637331E-4</v>
      </c>
      <c r="AM25" s="109">
        <f t="shared" si="26"/>
        <v>4.1633797878867562E-4</v>
      </c>
      <c r="AN25" s="109">
        <f t="shared" si="27"/>
        <v>5.5069718263321362E-4</v>
      </c>
      <c r="AO25" s="109">
        <f t="shared" si="28"/>
        <v>5.7596030304372871E-4</v>
      </c>
      <c r="AP25" s="109">
        <f t="shared" si="29"/>
        <v>8.8368496630951063E-4</v>
      </c>
      <c r="AQ25" s="109">
        <f t="shared" si="30"/>
        <v>1.8141994291909114E-3</v>
      </c>
      <c r="AR25" s="109">
        <f t="shared" si="31"/>
        <v>3.2822514470736953E-3</v>
      </c>
      <c r="AS25" s="109">
        <f t="shared" si="32"/>
        <v>3.3191715347849178E-3</v>
      </c>
      <c r="AT25" s="109">
        <f t="shared" si="33"/>
        <v>1.6417446865155077E-3</v>
      </c>
      <c r="AU25" s="26">
        <f t="shared" si="34"/>
        <v>3.1706336801679098E-3</v>
      </c>
      <c r="AV25" s="109">
        <f t="shared" si="35"/>
        <v>1.057191480583776E-3</v>
      </c>
      <c r="AW25" s="109">
        <f t="shared" si="36"/>
        <v>3.2270972905291148E-4</v>
      </c>
      <c r="AX25" s="109">
        <f t="shared" si="37"/>
        <v>6.0654552963039434E-4</v>
      </c>
      <c r="AY25" s="109">
        <f t="shared" si="38"/>
        <v>6.3198080841953203E-4</v>
      </c>
      <c r="AZ25" s="109">
        <f t="shared" si="39"/>
        <v>1.0842207163601161E-3</v>
      </c>
      <c r="BA25" s="109">
        <f t="shared" si="40"/>
        <v>1.0199997417722172E-3</v>
      </c>
      <c r="BB25" s="109">
        <f t="shared" si="41"/>
        <v>2.8079346799342658E-3</v>
      </c>
      <c r="BC25" s="109">
        <f t="shared" si="42"/>
        <v>3.0184866111334224E-3</v>
      </c>
      <c r="BD25" s="109">
        <f t="shared" si="43"/>
        <v>1.9819936524386296E-3</v>
      </c>
      <c r="BE25" s="26">
        <f t="shared" si="44"/>
        <v>2.4503095470837406E-3</v>
      </c>
      <c r="BF25" s="109">
        <v>26</v>
      </c>
      <c r="BG25" s="109">
        <v>6</v>
      </c>
      <c r="BH25" s="109">
        <v>4</v>
      </c>
      <c r="BI25" s="109">
        <v>5</v>
      </c>
      <c r="BJ25" s="109">
        <v>2</v>
      </c>
      <c r="BK25" s="109">
        <v>6</v>
      </c>
      <c r="BL25" s="109">
        <v>13</v>
      </c>
      <c r="BM25" s="109">
        <v>12</v>
      </c>
      <c r="BN25" s="109">
        <v>13</v>
      </c>
      <c r="BO25" s="26">
        <v>14</v>
      </c>
      <c r="BP25" s="111">
        <f t="shared" si="4"/>
        <v>35</v>
      </c>
      <c r="BQ25" s="111">
        <f t="shared" si="55"/>
        <v>11</v>
      </c>
      <c r="BR25" s="111">
        <f t="shared" si="56"/>
        <v>10</v>
      </c>
      <c r="BS25" s="111">
        <f t="shared" si="57"/>
        <v>5</v>
      </c>
      <c r="BT25" s="111">
        <f t="shared" si="58"/>
        <v>6</v>
      </c>
      <c r="BU25" s="111">
        <f t="shared" si="59"/>
        <v>6</v>
      </c>
      <c r="BV25" s="111">
        <f t="shared" si="60"/>
        <v>16</v>
      </c>
      <c r="BW25" s="111">
        <f t="shared" si="61"/>
        <v>14</v>
      </c>
      <c r="BX25" s="111">
        <f t="shared" si="62"/>
        <v>13</v>
      </c>
      <c r="BY25" s="26">
        <f t="shared" si="63"/>
        <v>15</v>
      </c>
      <c r="BZ25" s="109">
        <v>27</v>
      </c>
      <c r="CA25" s="109">
        <v>11</v>
      </c>
      <c r="CB25" s="109">
        <v>13</v>
      </c>
      <c r="CC25" s="109">
        <v>13</v>
      </c>
      <c r="CD25" s="109">
        <v>16</v>
      </c>
      <c r="CE25" s="109">
        <v>18</v>
      </c>
      <c r="CF25" s="109">
        <v>24</v>
      </c>
      <c r="CG25" s="109">
        <v>13</v>
      </c>
      <c r="CH25" s="109">
        <v>4</v>
      </c>
      <c r="CI25" s="26">
        <v>2</v>
      </c>
      <c r="CJ25" s="109">
        <v>27</v>
      </c>
      <c r="CK25" s="109">
        <v>19</v>
      </c>
      <c r="CL25" s="109">
        <v>25</v>
      </c>
      <c r="CM25" s="109">
        <v>26</v>
      </c>
      <c r="CN25" s="109">
        <v>40</v>
      </c>
      <c r="CO25" s="109">
        <v>82</v>
      </c>
      <c r="CP25" s="109">
        <v>148</v>
      </c>
      <c r="CQ25" s="109">
        <v>150</v>
      </c>
      <c r="CR25" s="109">
        <v>72</v>
      </c>
      <c r="CS25" s="26">
        <v>6</v>
      </c>
      <c r="CT25" s="109">
        <v>82</v>
      </c>
      <c r="CU25" s="109">
        <v>25</v>
      </c>
      <c r="CV25" s="109">
        <v>47</v>
      </c>
      <c r="CW25" s="109">
        <v>49</v>
      </c>
      <c r="CX25" s="109">
        <v>84</v>
      </c>
      <c r="CY25" s="109">
        <v>79</v>
      </c>
      <c r="CZ25" s="109">
        <v>217</v>
      </c>
      <c r="DA25" s="109">
        <v>233</v>
      </c>
      <c r="DB25" s="109">
        <v>153</v>
      </c>
      <c r="DC25" s="26">
        <v>166</v>
      </c>
      <c r="DD25" s="109">
        <v>0</v>
      </c>
      <c r="DE25" s="109">
        <v>4</v>
      </c>
      <c r="DF25" s="109">
        <v>17</v>
      </c>
      <c r="DG25" s="109">
        <v>13</v>
      </c>
      <c r="DH25" s="109">
        <v>34</v>
      </c>
      <c r="DI25" s="109">
        <v>48</v>
      </c>
      <c r="DJ25" s="109">
        <v>85</v>
      </c>
      <c r="DK25" s="109">
        <v>80</v>
      </c>
      <c r="DL25" s="109">
        <v>64</v>
      </c>
      <c r="DM25" s="26">
        <v>84</v>
      </c>
      <c r="DN25" s="111">
        <f t="shared" si="5"/>
        <v>0</v>
      </c>
      <c r="DO25" s="111">
        <f t="shared" si="64"/>
        <v>4</v>
      </c>
      <c r="DP25" s="111">
        <f t="shared" si="65"/>
        <v>19</v>
      </c>
      <c r="DQ25" s="111">
        <f t="shared" si="66"/>
        <v>18</v>
      </c>
      <c r="DR25" s="111">
        <f t="shared" si="67"/>
        <v>43</v>
      </c>
      <c r="DS25" s="111">
        <f t="shared" si="68"/>
        <v>57</v>
      </c>
      <c r="DT25" s="111">
        <f t="shared" si="69"/>
        <v>105</v>
      </c>
      <c r="DU25" s="111">
        <f t="shared" si="70"/>
        <v>109</v>
      </c>
      <c r="DV25" s="111">
        <f t="shared" si="71"/>
        <v>82</v>
      </c>
      <c r="DW25" s="26">
        <f t="shared" si="72"/>
        <v>105</v>
      </c>
      <c r="DX25" s="109">
        <v>0</v>
      </c>
      <c r="DY25" s="109">
        <v>0</v>
      </c>
      <c r="DZ25" s="109">
        <v>0</v>
      </c>
      <c r="EA25" s="109">
        <v>0</v>
      </c>
      <c r="EB25" s="109">
        <v>5</v>
      </c>
      <c r="EC25" s="109">
        <v>19</v>
      </c>
      <c r="ED25" s="109">
        <v>62</v>
      </c>
      <c r="EE25" s="109">
        <v>67</v>
      </c>
      <c r="EF25" s="109">
        <v>39</v>
      </c>
      <c r="EG25" s="26">
        <v>85</v>
      </c>
      <c r="EH25" s="109">
        <v>0</v>
      </c>
      <c r="EI25" s="109">
        <v>0</v>
      </c>
      <c r="EJ25" s="109">
        <v>0</v>
      </c>
      <c r="EK25" s="109">
        <v>0</v>
      </c>
      <c r="EL25" s="109">
        <v>0</v>
      </c>
      <c r="EM25" s="109">
        <v>0</v>
      </c>
      <c r="EN25" s="109">
        <v>0</v>
      </c>
      <c r="EO25" s="109">
        <v>0</v>
      </c>
      <c r="EP25" s="109">
        <v>2</v>
      </c>
      <c r="EQ25" s="26">
        <v>136</v>
      </c>
      <c r="ER25" s="109">
        <v>0</v>
      </c>
      <c r="ES25" s="109">
        <v>0</v>
      </c>
      <c r="ET25" s="109">
        <v>0</v>
      </c>
      <c r="EU25" s="109">
        <v>0</v>
      </c>
      <c r="EV25" s="109">
        <v>0</v>
      </c>
      <c r="EW25" s="109">
        <v>0</v>
      </c>
      <c r="EX25" s="109">
        <v>0</v>
      </c>
      <c r="EY25" s="109">
        <v>0</v>
      </c>
      <c r="EZ25" s="109">
        <v>0</v>
      </c>
      <c r="FA25" s="26">
        <v>22</v>
      </c>
      <c r="FY25" s="26"/>
      <c r="FZ25" s="111">
        <v>9</v>
      </c>
      <c r="GA25" s="111">
        <v>5</v>
      </c>
      <c r="GB25" s="111">
        <v>6</v>
      </c>
      <c r="GC25" s="111">
        <v>0</v>
      </c>
      <c r="GD25" s="111">
        <v>4</v>
      </c>
      <c r="GE25" s="111">
        <v>0</v>
      </c>
      <c r="GF25" s="111">
        <v>3</v>
      </c>
      <c r="GG25" s="111">
        <v>2</v>
      </c>
      <c r="GH25" s="111">
        <v>0</v>
      </c>
      <c r="GI25" s="26">
        <v>1</v>
      </c>
      <c r="GJ25" s="111">
        <v>0</v>
      </c>
      <c r="GK25" s="111">
        <v>0</v>
      </c>
      <c r="GL25" s="111">
        <v>2</v>
      </c>
      <c r="GM25" s="111">
        <v>5</v>
      </c>
      <c r="GN25" s="111">
        <v>9</v>
      </c>
      <c r="GO25" s="111">
        <v>9</v>
      </c>
      <c r="GP25" s="111">
        <v>20</v>
      </c>
      <c r="GQ25" s="111">
        <v>29</v>
      </c>
      <c r="GR25" s="111">
        <v>18</v>
      </c>
      <c r="GS25" s="26">
        <v>21</v>
      </c>
    </row>
    <row r="26" spans="1:201" x14ac:dyDescent="0.25">
      <c r="A26" s="28" t="s">
        <v>17</v>
      </c>
      <c r="B26" s="108">
        <v>2.1733111849390916E-3</v>
      </c>
      <c r="C26" s="108">
        <v>1.0242341106538638E-2</v>
      </c>
      <c r="D26" s="108">
        <v>1.2048192771084338E-2</v>
      </c>
      <c r="E26" s="108">
        <v>1.2600229095074456E-2</v>
      </c>
      <c r="F26" s="108">
        <v>1.4623172103487065E-2</v>
      </c>
      <c r="G26" s="99">
        <v>1.4942528735632184E-2</v>
      </c>
      <c r="H26" s="109">
        <f t="shared" si="3"/>
        <v>2.7032245607260088E-3</v>
      </c>
      <c r="I26" s="109">
        <f t="shared" si="45"/>
        <v>1.9965772960638907E-3</v>
      </c>
      <c r="J26" s="109">
        <f t="shared" si="46"/>
        <v>3.8015586390420073E-3</v>
      </c>
      <c r="K26" s="109">
        <f t="shared" si="47"/>
        <v>4.8636276940682817E-3</v>
      </c>
      <c r="L26" s="109">
        <f t="shared" si="48"/>
        <v>5.8034440110360571E-3</v>
      </c>
      <c r="M26" s="109">
        <f t="shared" si="49"/>
        <v>8.8830088830088826E-3</v>
      </c>
      <c r="N26" s="109">
        <f t="shared" si="50"/>
        <v>7.4420379734758133E-3</v>
      </c>
      <c r="O26" s="109">
        <f t="shared" si="51"/>
        <v>8.5722449757119727E-3</v>
      </c>
      <c r="P26" s="109">
        <f t="shared" si="52"/>
        <v>4.3427909669947889E-3</v>
      </c>
      <c r="Q26" s="26">
        <f t="shared" si="53"/>
        <v>3.9697908597986055E-3</v>
      </c>
      <c r="R26" s="109">
        <f t="shared" si="54"/>
        <v>2.2140732027952676E-3</v>
      </c>
      <c r="S26" s="109">
        <f t="shared" si="6"/>
        <v>1.7806999520580782E-3</v>
      </c>
      <c r="T26" s="109">
        <f t="shared" si="7"/>
        <v>3.6809815950920245E-3</v>
      </c>
      <c r="U26" s="109">
        <f t="shared" si="8"/>
        <v>4.6980322734390956E-3</v>
      </c>
      <c r="V26" s="109">
        <f t="shared" si="9"/>
        <v>5.3617483371793135E-3</v>
      </c>
      <c r="W26" s="109">
        <f t="shared" si="10"/>
        <v>8.2050586559978302E-3</v>
      </c>
      <c r="X26" s="109">
        <f t="shared" si="11"/>
        <v>6.9925322471147315E-3</v>
      </c>
      <c r="Y26" s="109">
        <f t="shared" si="12"/>
        <v>6.9501226492232216E-3</v>
      </c>
      <c r="Z26" s="109">
        <f t="shared" si="13"/>
        <v>3.8322042017381783E-3</v>
      </c>
      <c r="AA26" s="26">
        <f t="shared" si="14"/>
        <v>3.5874439461883408E-3</v>
      </c>
      <c r="AB26" s="109">
        <f t="shared" si="15"/>
        <v>1.1745258395684706E-3</v>
      </c>
      <c r="AC26" s="109">
        <f t="shared" si="16"/>
        <v>1.0582477181533578E-3</v>
      </c>
      <c r="AD26" s="109">
        <f t="shared" si="17"/>
        <v>1.8890304441418091E-3</v>
      </c>
      <c r="AE26" s="109">
        <f t="shared" si="18"/>
        <v>2.1444201312910286E-3</v>
      </c>
      <c r="AF26" s="109">
        <f t="shared" si="19"/>
        <v>3.0279094260136914E-3</v>
      </c>
      <c r="AG26" s="109">
        <f t="shared" si="20"/>
        <v>3.4511380018347822E-3</v>
      </c>
      <c r="AH26" s="109">
        <f t="shared" si="21"/>
        <v>3.1721201060270284E-3</v>
      </c>
      <c r="AI26" s="109">
        <f t="shared" si="22"/>
        <v>3.4746351633078527E-3</v>
      </c>
      <c r="AJ26" s="109">
        <f t="shared" si="23"/>
        <v>1.5617543707431348E-3</v>
      </c>
      <c r="AK26" s="26">
        <f t="shared" si="24"/>
        <v>1.7750166407810074E-3</v>
      </c>
      <c r="AL26" s="109">
        <f t="shared" si="25"/>
        <v>1.0569427929713305E-3</v>
      </c>
      <c r="AM26" s="109">
        <f t="shared" si="26"/>
        <v>1.0518012095713911E-3</v>
      </c>
      <c r="AN26" s="109">
        <f t="shared" si="27"/>
        <v>1.7622309844262836E-3</v>
      </c>
      <c r="AO26" s="109">
        <f t="shared" si="28"/>
        <v>2.1930796154357359E-3</v>
      </c>
      <c r="AP26" s="109">
        <f t="shared" si="29"/>
        <v>2.9161603888213854E-3</v>
      </c>
      <c r="AQ26" s="109">
        <f t="shared" si="30"/>
        <v>2.8761698267660788E-3</v>
      </c>
      <c r="AR26" s="109">
        <f t="shared" si="31"/>
        <v>2.2399148388813732E-3</v>
      </c>
      <c r="AS26" s="109">
        <f t="shared" si="32"/>
        <v>2.4783147459727386E-3</v>
      </c>
      <c r="AT26" s="109">
        <f t="shared" si="33"/>
        <v>1.1314726893552824E-3</v>
      </c>
      <c r="AU26" s="26">
        <f t="shared" si="34"/>
        <v>1.3620327781002993E-3</v>
      </c>
      <c r="AV26" s="109">
        <f t="shared" si="35"/>
        <v>9.7983600639471916E-4</v>
      </c>
      <c r="AW26" s="109">
        <f t="shared" si="36"/>
        <v>9.8103757632085099E-4</v>
      </c>
      <c r="AX26" s="109">
        <f t="shared" si="37"/>
        <v>1.3034276275036135E-3</v>
      </c>
      <c r="AY26" s="109">
        <f t="shared" si="38"/>
        <v>1.9862253978899578E-3</v>
      </c>
      <c r="AZ26" s="109">
        <f t="shared" si="39"/>
        <v>2.6072926750564697E-3</v>
      </c>
      <c r="BA26" s="109">
        <f t="shared" si="40"/>
        <v>2.3756956010897211E-3</v>
      </c>
      <c r="BB26" s="109">
        <f t="shared" si="41"/>
        <v>2.5103194834435374E-3</v>
      </c>
      <c r="BC26" s="109">
        <f t="shared" si="42"/>
        <v>2.046870749180604E-3</v>
      </c>
      <c r="BD26" s="109">
        <f t="shared" si="43"/>
        <v>1.2047412397175983E-3</v>
      </c>
      <c r="BE26" s="26">
        <f t="shared" si="44"/>
        <v>1.1078527207559466E-3</v>
      </c>
      <c r="BF26" s="109">
        <v>28</v>
      </c>
      <c r="BG26" s="109">
        <v>13</v>
      </c>
      <c r="BH26" s="109">
        <v>4</v>
      </c>
      <c r="BI26" s="109">
        <v>3</v>
      </c>
      <c r="BJ26" s="109">
        <v>6</v>
      </c>
      <c r="BK26" s="109">
        <v>14</v>
      </c>
      <c r="BL26" s="109">
        <v>10</v>
      </c>
      <c r="BM26" s="109">
        <v>14</v>
      </c>
      <c r="BN26" s="109">
        <v>4</v>
      </c>
      <c r="BO26" s="26">
        <v>4</v>
      </c>
      <c r="BP26" s="111">
        <f t="shared" si="4"/>
        <v>32</v>
      </c>
      <c r="BQ26" s="111">
        <f t="shared" si="55"/>
        <v>18</v>
      </c>
      <c r="BR26" s="111">
        <f t="shared" si="56"/>
        <v>15</v>
      </c>
      <c r="BS26" s="111">
        <f t="shared" si="57"/>
        <v>5</v>
      </c>
      <c r="BT26" s="111">
        <f t="shared" si="58"/>
        <v>6</v>
      </c>
      <c r="BU26" s="111">
        <f t="shared" si="59"/>
        <v>16</v>
      </c>
      <c r="BV26" s="111">
        <f t="shared" si="60"/>
        <v>10</v>
      </c>
      <c r="BW26" s="111">
        <f t="shared" si="61"/>
        <v>16</v>
      </c>
      <c r="BX26" s="111">
        <f t="shared" si="62"/>
        <v>4</v>
      </c>
      <c r="BY26" s="26">
        <f t="shared" si="63"/>
        <v>4</v>
      </c>
      <c r="BZ26" s="109">
        <v>27</v>
      </c>
      <c r="CA26" s="109">
        <v>24</v>
      </c>
      <c r="CB26" s="109">
        <v>43</v>
      </c>
      <c r="CC26" s="109">
        <v>48</v>
      </c>
      <c r="CD26" s="109">
        <v>56</v>
      </c>
      <c r="CE26" s="109">
        <v>41</v>
      </c>
      <c r="CF26" s="109">
        <v>24</v>
      </c>
      <c r="CG26" s="109">
        <v>14</v>
      </c>
      <c r="CH26" s="109">
        <v>6</v>
      </c>
      <c r="CI26" s="26">
        <v>1</v>
      </c>
      <c r="CJ26" s="109">
        <v>48</v>
      </c>
      <c r="CK26" s="109">
        <v>48</v>
      </c>
      <c r="CL26" s="109">
        <v>80</v>
      </c>
      <c r="CM26" s="109">
        <v>99</v>
      </c>
      <c r="CN26" s="109">
        <v>132</v>
      </c>
      <c r="CO26" s="109">
        <v>130</v>
      </c>
      <c r="CP26" s="109">
        <v>101</v>
      </c>
      <c r="CQ26" s="109">
        <v>112</v>
      </c>
      <c r="CR26" s="109">
        <v>50</v>
      </c>
      <c r="CS26" s="26">
        <v>2</v>
      </c>
      <c r="CT26" s="109">
        <v>76</v>
      </c>
      <c r="CU26" s="109">
        <v>76</v>
      </c>
      <c r="CV26" s="109">
        <v>101</v>
      </c>
      <c r="CW26" s="109">
        <v>154</v>
      </c>
      <c r="CX26" s="109">
        <v>202</v>
      </c>
      <c r="CY26" s="109">
        <v>184</v>
      </c>
      <c r="CZ26" s="109">
        <v>194</v>
      </c>
      <c r="DA26" s="109">
        <v>158</v>
      </c>
      <c r="DB26" s="109">
        <v>93</v>
      </c>
      <c r="DC26" s="26">
        <v>70</v>
      </c>
      <c r="DD26" s="109">
        <v>0</v>
      </c>
      <c r="DE26" s="109">
        <v>8</v>
      </c>
      <c r="DF26" s="109">
        <v>36</v>
      </c>
      <c r="DG26" s="109">
        <v>48</v>
      </c>
      <c r="DH26" s="109">
        <v>55</v>
      </c>
      <c r="DI26" s="109">
        <v>80</v>
      </c>
      <c r="DJ26" s="109">
        <v>68</v>
      </c>
      <c r="DK26" s="109">
        <v>76</v>
      </c>
      <c r="DL26" s="109">
        <v>41</v>
      </c>
      <c r="DM26" s="26">
        <v>37</v>
      </c>
      <c r="DN26" s="111">
        <f t="shared" si="5"/>
        <v>0</v>
      </c>
      <c r="DO26" s="111">
        <f t="shared" si="64"/>
        <v>8</v>
      </c>
      <c r="DP26" s="111">
        <f t="shared" si="65"/>
        <v>39</v>
      </c>
      <c r="DQ26" s="111">
        <f t="shared" si="66"/>
        <v>64</v>
      </c>
      <c r="DR26" s="111">
        <f t="shared" si="67"/>
        <v>73</v>
      </c>
      <c r="DS26" s="111">
        <f t="shared" si="68"/>
        <v>105</v>
      </c>
      <c r="DT26" s="111">
        <f t="shared" si="69"/>
        <v>93</v>
      </c>
      <c r="DU26" s="111">
        <f t="shared" si="70"/>
        <v>86</v>
      </c>
      <c r="DV26" s="111">
        <f t="shared" si="71"/>
        <v>52</v>
      </c>
      <c r="DW26" s="26">
        <f t="shared" si="72"/>
        <v>48</v>
      </c>
      <c r="DX26" s="109">
        <v>0</v>
      </c>
      <c r="DY26" s="109">
        <v>0</v>
      </c>
      <c r="DZ26" s="109">
        <v>0</v>
      </c>
      <c r="EA26" s="109">
        <v>1</v>
      </c>
      <c r="EB26" s="109">
        <v>13</v>
      </c>
      <c r="EC26" s="109">
        <v>38</v>
      </c>
      <c r="ED26" s="109">
        <v>49</v>
      </c>
      <c r="EE26" s="109">
        <v>66</v>
      </c>
      <c r="EF26" s="109">
        <v>30</v>
      </c>
      <c r="EG26" s="26">
        <v>39</v>
      </c>
      <c r="EH26" s="109">
        <v>0</v>
      </c>
      <c r="EI26" s="109">
        <v>0</v>
      </c>
      <c r="EJ26" s="109">
        <v>0</v>
      </c>
      <c r="EK26" s="109">
        <v>0</v>
      </c>
      <c r="EL26" s="109">
        <v>0</v>
      </c>
      <c r="EM26" s="109">
        <v>0</v>
      </c>
      <c r="EN26" s="109">
        <v>0</v>
      </c>
      <c r="EO26" s="109">
        <v>0</v>
      </c>
      <c r="EP26" s="109">
        <v>1</v>
      </c>
      <c r="EQ26" s="26">
        <v>59</v>
      </c>
      <c r="ER26" s="109">
        <v>0</v>
      </c>
      <c r="ES26" s="109">
        <v>0</v>
      </c>
      <c r="ET26" s="109">
        <v>0</v>
      </c>
      <c r="EU26" s="109">
        <v>0</v>
      </c>
      <c r="EV26" s="109">
        <v>0</v>
      </c>
      <c r="EW26" s="109">
        <v>0</v>
      </c>
      <c r="EX26" s="109">
        <v>0</v>
      </c>
      <c r="EY26" s="109">
        <v>0</v>
      </c>
      <c r="EZ26" s="109">
        <v>0</v>
      </c>
      <c r="FA26" s="26">
        <v>15</v>
      </c>
      <c r="FY26" s="26"/>
      <c r="FZ26" s="111">
        <v>4</v>
      </c>
      <c r="GA26" s="111">
        <v>5</v>
      </c>
      <c r="GB26" s="111">
        <v>11</v>
      </c>
      <c r="GC26" s="111">
        <v>2</v>
      </c>
      <c r="GD26" s="111">
        <v>0</v>
      </c>
      <c r="GE26" s="111">
        <v>2</v>
      </c>
      <c r="GF26" s="111">
        <v>0</v>
      </c>
      <c r="GG26" s="111">
        <v>2</v>
      </c>
      <c r="GH26" s="111">
        <v>0</v>
      </c>
      <c r="GI26" s="26">
        <v>0</v>
      </c>
      <c r="GJ26" s="111">
        <v>0</v>
      </c>
      <c r="GK26" s="111">
        <v>0</v>
      </c>
      <c r="GL26" s="111">
        <v>3</v>
      </c>
      <c r="GM26" s="111">
        <v>16</v>
      </c>
      <c r="GN26" s="111">
        <v>18</v>
      </c>
      <c r="GO26" s="111">
        <v>25</v>
      </c>
      <c r="GP26" s="111">
        <v>25</v>
      </c>
      <c r="GQ26" s="111">
        <v>10</v>
      </c>
      <c r="GR26" s="111">
        <v>11</v>
      </c>
      <c r="GS26" s="26">
        <v>11</v>
      </c>
    </row>
    <row r="27" spans="1:201" x14ac:dyDescent="0.25">
      <c r="A27" s="28">
        <v>38</v>
      </c>
      <c r="B27" s="108">
        <v>2.1733111849390916E-3</v>
      </c>
      <c r="C27" s="108">
        <v>1.2802926383173297E-3</v>
      </c>
      <c r="D27" s="108">
        <v>4.8192771084337354E-3</v>
      </c>
      <c r="E27" s="108">
        <v>0</v>
      </c>
      <c r="F27" s="108">
        <v>2.2497187851518562E-3</v>
      </c>
      <c r="G27" s="99">
        <v>0</v>
      </c>
      <c r="H27" s="109">
        <f t="shared" si="3"/>
        <v>5.8891677930102337E-3</v>
      </c>
      <c r="I27" s="109">
        <f t="shared" si="45"/>
        <v>1.5212017493820118E-3</v>
      </c>
      <c r="J27" s="109">
        <f t="shared" si="46"/>
        <v>5.2271431286827598E-3</v>
      </c>
      <c r="K27" s="109">
        <f t="shared" si="47"/>
        <v>4.291436200648484E-3</v>
      </c>
      <c r="L27" s="109">
        <f t="shared" si="48"/>
        <v>4.281229188469223E-3</v>
      </c>
      <c r="M27" s="109">
        <f t="shared" si="49"/>
        <v>4.2525042525042526E-3</v>
      </c>
      <c r="N27" s="109">
        <f t="shared" si="50"/>
        <v>2.9577330407403873E-3</v>
      </c>
      <c r="O27" s="109">
        <f t="shared" si="51"/>
        <v>2.2859319935231927E-3</v>
      </c>
      <c r="P27" s="109">
        <f t="shared" si="52"/>
        <v>3.1847133757961785E-3</v>
      </c>
      <c r="Q27" s="26">
        <f t="shared" si="53"/>
        <v>5.2285050348567005E-3</v>
      </c>
      <c r="R27" s="109">
        <f t="shared" si="54"/>
        <v>5.3276136442261118E-3</v>
      </c>
      <c r="S27" s="109">
        <f t="shared" si="6"/>
        <v>1.3012807341962879E-3</v>
      </c>
      <c r="T27" s="109">
        <f t="shared" si="7"/>
        <v>4.6353101567825497E-3</v>
      </c>
      <c r="U27" s="109">
        <f t="shared" si="8"/>
        <v>4.1533328794171719E-3</v>
      </c>
      <c r="V27" s="109">
        <f t="shared" si="9"/>
        <v>3.8007329985068547E-3</v>
      </c>
      <c r="W27" s="109">
        <f t="shared" si="10"/>
        <v>3.72957211636265E-3</v>
      </c>
      <c r="X27" s="109">
        <f t="shared" si="11"/>
        <v>2.8513238289205704E-3</v>
      </c>
      <c r="Y27" s="109">
        <f t="shared" si="12"/>
        <v>1.9760152630144455E-3</v>
      </c>
      <c r="Z27" s="109">
        <f t="shared" si="13"/>
        <v>2.805720933415452E-3</v>
      </c>
      <c r="AA27" s="26">
        <f t="shared" si="14"/>
        <v>4.7602621593652982E-3</v>
      </c>
      <c r="AB27" s="109">
        <f t="shared" si="15"/>
        <v>3.3495736906211937E-3</v>
      </c>
      <c r="AC27" s="109">
        <f t="shared" si="16"/>
        <v>1.0141540632303012E-3</v>
      </c>
      <c r="AD27" s="109">
        <f t="shared" si="17"/>
        <v>1.9329613847032464E-3</v>
      </c>
      <c r="AE27" s="109">
        <f t="shared" si="18"/>
        <v>3.1947483588621443E-3</v>
      </c>
      <c r="AF27" s="109">
        <f t="shared" si="19"/>
        <v>1.8430753027909425E-3</v>
      </c>
      <c r="AG27" s="109">
        <f t="shared" si="20"/>
        <v>1.5726704818487616E-3</v>
      </c>
      <c r="AH27" s="109">
        <f t="shared" si="21"/>
        <v>1.2601573023942989E-3</v>
      </c>
      <c r="AI27" s="109">
        <f t="shared" si="22"/>
        <v>1.0423905489923557E-3</v>
      </c>
      <c r="AJ27" s="109">
        <f t="shared" si="23"/>
        <v>1.2146978439113271E-3</v>
      </c>
      <c r="AK27" s="26">
        <f t="shared" si="24"/>
        <v>2.3518970490348347E-3</v>
      </c>
      <c r="AL27" s="109">
        <f t="shared" si="25"/>
        <v>2.2900427181045493E-3</v>
      </c>
      <c r="AM27" s="109">
        <f t="shared" si="26"/>
        <v>6.7928828118152338E-4</v>
      </c>
      <c r="AN27" s="109">
        <f t="shared" si="27"/>
        <v>1.6300636605943125E-3</v>
      </c>
      <c r="AO27" s="109">
        <f t="shared" si="28"/>
        <v>2.3259935315227505E-3</v>
      </c>
      <c r="AP27" s="109">
        <f t="shared" si="29"/>
        <v>1.8115541809344969E-3</v>
      </c>
      <c r="AQ27" s="109">
        <f t="shared" si="30"/>
        <v>1.5487068297971194E-3</v>
      </c>
      <c r="AR27" s="109">
        <f t="shared" si="31"/>
        <v>8.8709498569559335E-4</v>
      </c>
      <c r="AS27" s="109">
        <f t="shared" si="32"/>
        <v>1.0621348911311736E-3</v>
      </c>
      <c r="AT27" s="109">
        <f t="shared" si="33"/>
        <v>1.1536584283622488E-3</v>
      </c>
      <c r="AU27" s="26">
        <f t="shared" si="34"/>
        <v>1.7639440896708794E-3</v>
      </c>
      <c r="AV27" s="109">
        <f t="shared" si="35"/>
        <v>2.0499200660100045E-3</v>
      </c>
      <c r="AW27" s="109">
        <f t="shared" si="36"/>
        <v>5.8087751229524067E-4</v>
      </c>
      <c r="AX27" s="109">
        <f t="shared" si="37"/>
        <v>1.4582903159198843E-3</v>
      </c>
      <c r="AY27" s="109">
        <f t="shared" si="38"/>
        <v>2.0120205329274897E-3</v>
      </c>
      <c r="AZ27" s="109">
        <f t="shared" si="39"/>
        <v>1.5488867376573089E-3</v>
      </c>
      <c r="BA27" s="109">
        <f t="shared" si="40"/>
        <v>1.2265819679539321E-3</v>
      </c>
      <c r="BB27" s="109">
        <f t="shared" si="41"/>
        <v>9.9636391868635236E-4</v>
      </c>
      <c r="BC27" s="109">
        <f t="shared" si="42"/>
        <v>1.0623000090684148E-3</v>
      </c>
      <c r="BD27" s="109">
        <f t="shared" si="43"/>
        <v>1.2695122741110175E-3</v>
      </c>
      <c r="BE27" s="26">
        <f t="shared" si="44"/>
        <v>1.4467253176930596E-3</v>
      </c>
      <c r="BF27" s="109">
        <v>61</v>
      </c>
      <c r="BG27" s="109">
        <v>12</v>
      </c>
      <c r="BH27" s="109">
        <v>17</v>
      </c>
      <c r="BI27" s="109">
        <v>8</v>
      </c>
      <c r="BJ27" s="109">
        <v>7</v>
      </c>
      <c r="BK27" s="109">
        <v>4</v>
      </c>
      <c r="BL27" s="109">
        <v>7</v>
      </c>
      <c r="BM27" s="109">
        <v>1</v>
      </c>
      <c r="BN27" s="109">
        <v>5</v>
      </c>
      <c r="BO27" s="26">
        <v>7</v>
      </c>
      <c r="BP27" s="111">
        <f t="shared" si="4"/>
        <v>77</v>
      </c>
      <c r="BQ27" s="111">
        <f t="shared" si="55"/>
        <v>15</v>
      </c>
      <c r="BR27" s="111">
        <f t="shared" si="56"/>
        <v>28</v>
      </c>
      <c r="BS27" s="111">
        <f t="shared" si="57"/>
        <v>9</v>
      </c>
      <c r="BT27" s="111">
        <f t="shared" si="58"/>
        <v>8</v>
      </c>
      <c r="BU27" s="111">
        <f t="shared" si="59"/>
        <v>5</v>
      </c>
      <c r="BV27" s="111">
        <f t="shared" si="60"/>
        <v>7</v>
      </c>
      <c r="BW27" s="111">
        <f t="shared" si="61"/>
        <v>1</v>
      </c>
      <c r="BX27" s="111">
        <f t="shared" si="62"/>
        <v>6</v>
      </c>
      <c r="BY27" s="26">
        <f t="shared" si="63"/>
        <v>8</v>
      </c>
      <c r="BZ27" s="109">
        <v>77</v>
      </c>
      <c r="CA27" s="109">
        <v>23</v>
      </c>
      <c r="CB27" s="109">
        <v>44</v>
      </c>
      <c r="CC27" s="109">
        <v>70</v>
      </c>
      <c r="CD27" s="109">
        <v>30</v>
      </c>
      <c r="CE27" s="109">
        <v>14</v>
      </c>
      <c r="CF27" s="109">
        <v>9</v>
      </c>
      <c r="CG27" s="109">
        <v>7</v>
      </c>
      <c r="CH27" s="109">
        <v>4</v>
      </c>
      <c r="CI27" s="26">
        <v>2</v>
      </c>
      <c r="CJ27" s="109">
        <v>104</v>
      </c>
      <c r="CK27" s="109">
        <v>31</v>
      </c>
      <c r="CL27" s="109">
        <v>74</v>
      </c>
      <c r="CM27" s="109">
        <v>105</v>
      </c>
      <c r="CN27" s="109">
        <v>82</v>
      </c>
      <c r="CO27" s="109">
        <v>70</v>
      </c>
      <c r="CP27" s="109">
        <v>40</v>
      </c>
      <c r="CQ27" s="109">
        <v>48</v>
      </c>
      <c r="CR27" s="109">
        <v>50</v>
      </c>
      <c r="CS27" s="26">
        <v>0</v>
      </c>
      <c r="CT27" s="109">
        <v>159</v>
      </c>
      <c r="CU27" s="109">
        <v>45</v>
      </c>
      <c r="CV27" s="109">
        <v>113</v>
      </c>
      <c r="CW27" s="109">
        <v>156</v>
      </c>
      <c r="CX27" s="109">
        <v>120</v>
      </c>
      <c r="CY27" s="109">
        <v>95</v>
      </c>
      <c r="CZ27" s="109">
        <v>77</v>
      </c>
      <c r="DA27" s="109">
        <v>82</v>
      </c>
      <c r="DB27" s="109">
        <v>98</v>
      </c>
      <c r="DC27" s="26">
        <v>91</v>
      </c>
      <c r="DD27" s="109">
        <v>0</v>
      </c>
      <c r="DE27" s="109">
        <v>4</v>
      </c>
      <c r="DF27" s="109">
        <v>38</v>
      </c>
      <c r="DG27" s="109">
        <v>37</v>
      </c>
      <c r="DH27" s="109">
        <v>38</v>
      </c>
      <c r="DI27" s="109">
        <v>41</v>
      </c>
      <c r="DJ27" s="109">
        <v>24</v>
      </c>
      <c r="DK27" s="109">
        <v>23</v>
      </c>
      <c r="DL27" s="109">
        <v>28</v>
      </c>
      <c r="DM27" s="26">
        <v>47</v>
      </c>
      <c r="DN27" s="111">
        <f t="shared" si="5"/>
        <v>0</v>
      </c>
      <c r="DO27" s="111">
        <f t="shared" si="64"/>
        <v>4</v>
      </c>
      <c r="DP27" s="111">
        <f t="shared" si="65"/>
        <v>40</v>
      </c>
      <c r="DQ27" s="111">
        <f t="shared" si="66"/>
        <v>52</v>
      </c>
      <c r="DR27" s="111">
        <f t="shared" si="67"/>
        <v>48</v>
      </c>
      <c r="DS27" s="111">
        <f t="shared" si="68"/>
        <v>50</v>
      </c>
      <c r="DT27" s="111">
        <f t="shared" si="69"/>
        <v>35</v>
      </c>
      <c r="DU27" s="111">
        <f t="shared" si="70"/>
        <v>28</v>
      </c>
      <c r="DV27" s="111">
        <f t="shared" si="71"/>
        <v>35</v>
      </c>
      <c r="DW27" s="26">
        <f t="shared" si="72"/>
        <v>61</v>
      </c>
      <c r="DX27" s="109">
        <v>0</v>
      </c>
      <c r="DY27" s="109">
        <v>0</v>
      </c>
      <c r="DZ27" s="109">
        <v>0</v>
      </c>
      <c r="EA27" s="109">
        <v>3</v>
      </c>
      <c r="EB27" s="109">
        <v>12</v>
      </c>
      <c r="EC27" s="109">
        <v>22</v>
      </c>
      <c r="ED27" s="109">
        <v>20</v>
      </c>
      <c r="EE27" s="109">
        <v>17</v>
      </c>
      <c r="EF27" s="109">
        <v>24</v>
      </c>
      <c r="EG27" s="26">
        <v>51</v>
      </c>
      <c r="EH27" s="109">
        <v>0</v>
      </c>
      <c r="EI27" s="109">
        <v>0</v>
      </c>
      <c r="EJ27" s="109">
        <v>0</v>
      </c>
      <c r="EK27" s="109">
        <v>0</v>
      </c>
      <c r="EL27" s="109">
        <v>0</v>
      </c>
      <c r="EM27" s="109">
        <v>0</v>
      </c>
      <c r="EN27" s="109">
        <v>0</v>
      </c>
      <c r="EO27" s="109">
        <v>0</v>
      </c>
      <c r="EP27" s="109">
        <v>2</v>
      </c>
      <c r="EQ27" s="26">
        <v>79</v>
      </c>
      <c r="ER27" s="109">
        <v>0</v>
      </c>
      <c r="ES27" s="109">
        <v>0</v>
      </c>
      <c r="ET27" s="109">
        <v>0</v>
      </c>
      <c r="EU27" s="109">
        <v>0</v>
      </c>
      <c r="EV27" s="109">
        <v>0</v>
      </c>
      <c r="EW27" s="109">
        <v>0</v>
      </c>
      <c r="EX27" s="109">
        <v>0</v>
      </c>
      <c r="EY27" s="109">
        <v>0</v>
      </c>
      <c r="EZ27" s="109">
        <v>0</v>
      </c>
      <c r="FA27" s="26">
        <v>20</v>
      </c>
      <c r="FY27" s="26"/>
      <c r="FZ27" s="111">
        <v>16</v>
      </c>
      <c r="GA27" s="111">
        <v>3</v>
      </c>
      <c r="GB27" s="111">
        <v>11</v>
      </c>
      <c r="GC27" s="111">
        <v>1</v>
      </c>
      <c r="GD27" s="111">
        <v>1</v>
      </c>
      <c r="GE27" s="111">
        <v>1</v>
      </c>
      <c r="GF27" s="111">
        <v>0</v>
      </c>
      <c r="GG27" s="111">
        <v>0</v>
      </c>
      <c r="GH27" s="111">
        <v>1</v>
      </c>
      <c r="GI27" s="26">
        <v>1</v>
      </c>
      <c r="GJ27" s="111">
        <v>0</v>
      </c>
      <c r="GK27" s="111">
        <v>0</v>
      </c>
      <c r="GL27" s="111">
        <v>2</v>
      </c>
      <c r="GM27" s="111">
        <v>15</v>
      </c>
      <c r="GN27" s="111">
        <v>10</v>
      </c>
      <c r="GO27" s="111">
        <v>9</v>
      </c>
      <c r="GP27" s="111">
        <v>11</v>
      </c>
      <c r="GQ27" s="111">
        <v>5</v>
      </c>
      <c r="GR27" s="111">
        <v>7</v>
      </c>
      <c r="GS27" s="26">
        <v>14</v>
      </c>
    </row>
    <row r="28" spans="1:201" x14ac:dyDescent="0.25">
      <c r="A28" s="28" t="s">
        <v>18</v>
      </c>
      <c r="B28" s="108">
        <v>2.1733111849390916E-3</v>
      </c>
      <c r="C28" s="108">
        <v>1.2802926383173297E-3</v>
      </c>
      <c r="D28" s="108">
        <v>3.6144578313253013E-3</v>
      </c>
      <c r="E28" s="108">
        <v>0</v>
      </c>
      <c r="F28" s="108">
        <v>0</v>
      </c>
      <c r="G28" s="99">
        <v>0</v>
      </c>
      <c r="H28" s="109">
        <f t="shared" si="3"/>
        <v>2.7032245607260088E-3</v>
      </c>
      <c r="I28" s="109">
        <f t="shared" si="45"/>
        <v>1.9015021867275148E-3</v>
      </c>
      <c r="J28" s="109">
        <f t="shared" si="46"/>
        <v>3.4214027751378064E-3</v>
      </c>
      <c r="K28" s="109">
        <f t="shared" si="47"/>
        <v>4.9589929429715808E-3</v>
      </c>
      <c r="L28" s="109">
        <f t="shared" si="48"/>
        <v>4.4715060412900774E-3</v>
      </c>
      <c r="M28" s="109">
        <f t="shared" si="49"/>
        <v>6.6150066150066147E-3</v>
      </c>
      <c r="N28" s="109">
        <f t="shared" si="50"/>
        <v>1.173552141971186E-2</v>
      </c>
      <c r="O28" s="109">
        <f t="shared" si="51"/>
        <v>8.191256310124774E-3</v>
      </c>
      <c r="P28" s="109">
        <f t="shared" si="52"/>
        <v>3.4742327735958309E-3</v>
      </c>
      <c r="Q28" s="26">
        <f t="shared" si="53"/>
        <v>4.0666150271107667E-3</v>
      </c>
      <c r="R28" s="109">
        <f t="shared" si="54"/>
        <v>2.4908323531446759E-3</v>
      </c>
      <c r="S28" s="109">
        <f t="shared" si="6"/>
        <v>1.6437230326689953E-3</v>
      </c>
      <c r="T28" s="109">
        <f t="shared" si="7"/>
        <v>2.9311520109066122E-3</v>
      </c>
      <c r="U28" s="109">
        <f t="shared" si="8"/>
        <v>5.3789065159665006E-3</v>
      </c>
      <c r="V28" s="109">
        <f t="shared" si="9"/>
        <v>4.2758246233202115E-3</v>
      </c>
      <c r="W28" s="109">
        <f t="shared" si="10"/>
        <v>5.763884179833186E-3</v>
      </c>
      <c r="X28" s="109">
        <f t="shared" si="11"/>
        <v>1.0590631364562118E-2</v>
      </c>
      <c r="Y28" s="109">
        <f t="shared" si="12"/>
        <v>7.5633687653311526E-3</v>
      </c>
      <c r="Z28" s="109">
        <f t="shared" si="13"/>
        <v>2.7372887155272703E-3</v>
      </c>
      <c r="AA28" s="26">
        <f t="shared" si="14"/>
        <v>3.8634011728182131E-3</v>
      </c>
      <c r="AB28" s="109">
        <f t="shared" si="15"/>
        <v>1.0005220114842526E-3</v>
      </c>
      <c r="AC28" s="109">
        <f t="shared" si="16"/>
        <v>5.2912385907667888E-4</v>
      </c>
      <c r="AD28" s="109">
        <f t="shared" si="17"/>
        <v>1.3618591574045601E-3</v>
      </c>
      <c r="AE28" s="109">
        <f t="shared" si="18"/>
        <v>3.150984682713348E-3</v>
      </c>
      <c r="AF28" s="109">
        <f t="shared" si="19"/>
        <v>2.1063717746182199E-3</v>
      </c>
      <c r="AG28" s="109">
        <f t="shared" si="20"/>
        <v>2.1842645581232798E-3</v>
      </c>
      <c r="AH28" s="109">
        <f t="shared" si="21"/>
        <v>5.1275366097423194E-3</v>
      </c>
      <c r="AI28" s="109">
        <f t="shared" si="22"/>
        <v>4.1695621959694229E-3</v>
      </c>
      <c r="AJ28" s="109">
        <f t="shared" si="23"/>
        <v>1.4316081731812068E-3</v>
      </c>
      <c r="AK28" s="26">
        <f t="shared" si="24"/>
        <v>1.686265808741957E-3</v>
      </c>
      <c r="AL28" s="109">
        <f t="shared" si="25"/>
        <v>1.0789624344915666E-3</v>
      </c>
      <c r="AM28" s="109">
        <f t="shared" si="26"/>
        <v>8.7650100797615914E-4</v>
      </c>
      <c r="AN28" s="109">
        <f t="shared" si="27"/>
        <v>1.0132828160451131E-3</v>
      </c>
      <c r="AO28" s="109">
        <f t="shared" si="28"/>
        <v>2.6582783217402864E-3</v>
      </c>
      <c r="AP28" s="109">
        <f t="shared" si="29"/>
        <v>2.0324754225118746E-3</v>
      </c>
      <c r="AQ28" s="109">
        <f t="shared" si="30"/>
        <v>1.9248213456049912E-3</v>
      </c>
      <c r="AR28" s="109">
        <f t="shared" si="31"/>
        <v>4.3689428045507973E-3</v>
      </c>
      <c r="AS28" s="109">
        <f t="shared" si="32"/>
        <v>3.1200212426978225E-3</v>
      </c>
      <c r="AT28" s="109">
        <f t="shared" si="33"/>
        <v>1.4420730354528109E-3</v>
      </c>
      <c r="AU28" s="26">
        <f t="shared" si="34"/>
        <v>9.3779306033135354E-4</v>
      </c>
      <c r="AV28" s="109">
        <f t="shared" si="35"/>
        <v>1.0700840596152854E-3</v>
      </c>
      <c r="AW28" s="109">
        <f t="shared" si="36"/>
        <v>6.1960267978159009E-4</v>
      </c>
      <c r="AX28" s="109">
        <f t="shared" si="37"/>
        <v>1.0324179227751394E-3</v>
      </c>
      <c r="AY28" s="109">
        <f t="shared" si="38"/>
        <v>2.1409962081151493E-3</v>
      </c>
      <c r="AZ28" s="109">
        <f t="shared" si="39"/>
        <v>1.5617941271377864E-3</v>
      </c>
      <c r="BA28" s="109">
        <f t="shared" si="40"/>
        <v>2.1432905966352919E-3</v>
      </c>
      <c r="BB28" s="109">
        <f t="shared" si="41"/>
        <v>3.5066834021298897E-3</v>
      </c>
      <c r="BC28" s="109">
        <f t="shared" si="42"/>
        <v>3.0314414892927931E-3</v>
      </c>
      <c r="BD28" s="109">
        <f t="shared" si="43"/>
        <v>1.3083748947470691E-3</v>
      </c>
      <c r="BE28" s="26">
        <f t="shared" si="44"/>
        <v>1.1860540892798957E-3</v>
      </c>
      <c r="BF28" s="109">
        <v>28</v>
      </c>
      <c r="BG28" s="109">
        <v>12</v>
      </c>
      <c r="BH28" s="109">
        <v>3</v>
      </c>
      <c r="BI28" s="109">
        <v>7</v>
      </c>
      <c r="BJ28" s="109">
        <v>2</v>
      </c>
      <c r="BK28" s="109">
        <v>8</v>
      </c>
      <c r="BL28" s="109">
        <v>15</v>
      </c>
      <c r="BM28" s="109">
        <v>8</v>
      </c>
      <c r="BN28" s="109">
        <v>7</v>
      </c>
      <c r="BO28" s="26">
        <v>1</v>
      </c>
      <c r="BP28" s="111">
        <f t="shared" si="4"/>
        <v>36</v>
      </c>
      <c r="BQ28" s="111">
        <f t="shared" si="55"/>
        <v>16</v>
      </c>
      <c r="BR28" s="111">
        <f t="shared" si="56"/>
        <v>8</v>
      </c>
      <c r="BS28" s="111">
        <f t="shared" si="57"/>
        <v>13</v>
      </c>
      <c r="BT28" s="111">
        <f t="shared" si="58"/>
        <v>4</v>
      </c>
      <c r="BU28" s="111">
        <f t="shared" si="59"/>
        <v>8</v>
      </c>
      <c r="BV28" s="111">
        <f t="shared" si="60"/>
        <v>16</v>
      </c>
      <c r="BW28" s="111">
        <f t="shared" si="61"/>
        <v>13</v>
      </c>
      <c r="BX28" s="111">
        <f t="shared" si="62"/>
        <v>7</v>
      </c>
      <c r="BY28" s="26">
        <f t="shared" si="63"/>
        <v>1</v>
      </c>
      <c r="BZ28" s="109">
        <v>23</v>
      </c>
      <c r="CA28" s="109">
        <v>12</v>
      </c>
      <c r="CB28" s="109">
        <v>31</v>
      </c>
      <c r="CC28" s="109">
        <v>68</v>
      </c>
      <c r="CD28" s="109">
        <v>36</v>
      </c>
      <c r="CE28" s="109">
        <v>21</v>
      </c>
      <c r="CF28" s="109">
        <v>40</v>
      </c>
      <c r="CG28" s="109">
        <v>21</v>
      </c>
      <c r="CH28" s="109">
        <v>1</v>
      </c>
      <c r="CI28" s="26">
        <v>1</v>
      </c>
      <c r="CJ28" s="109">
        <v>49</v>
      </c>
      <c r="CK28" s="109">
        <v>40</v>
      </c>
      <c r="CL28" s="109">
        <v>46</v>
      </c>
      <c r="CM28" s="109">
        <v>120</v>
      </c>
      <c r="CN28" s="109">
        <v>92</v>
      </c>
      <c r="CO28" s="109">
        <v>87</v>
      </c>
      <c r="CP28" s="109">
        <v>197</v>
      </c>
      <c r="CQ28" s="109">
        <v>141</v>
      </c>
      <c r="CR28" s="109">
        <v>62</v>
      </c>
      <c r="CS28" s="26">
        <v>1</v>
      </c>
      <c r="CT28" s="109">
        <v>83</v>
      </c>
      <c r="CU28" s="109">
        <v>48</v>
      </c>
      <c r="CV28" s="109">
        <v>80</v>
      </c>
      <c r="CW28" s="109">
        <v>166</v>
      </c>
      <c r="CX28" s="109">
        <v>121</v>
      </c>
      <c r="CY28" s="109">
        <v>166</v>
      </c>
      <c r="CZ28" s="109">
        <v>271</v>
      </c>
      <c r="DA28" s="109">
        <v>234</v>
      </c>
      <c r="DB28" s="109">
        <v>101</v>
      </c>
      <c r="DC28" s="26">
        <v>78</v>
      </c>
      <c r="DD28" s="109">
        <v>0</v>
      </c>
      <c r="DE28" s="109">
        <v>8</v>
      </c>
      <c r="DF28" s="109">
        <v>33</v>
      </c>
      <c r="DG28" s="109">
        <v>45</v>
      </c>
      <c r="DH28" s="109">
        <v>45</v>
      </c>
      <c r="DI28" s="109">
        <v>62</v>
      </c>
      <c r="DJ28" s="109">
        <v>108</v>
      </c>
      <c r="DK28" s="109">
        <v>78</v>
      </c>
      <c r="DL28" s="109">
        <v>29</v>
      </c>
      <c r="DM28" s="26">
        <v>41</v>
      </c>
      <c r="DN28" s="111">
        <f t="shared" si="5"/>
        <v>0</v>
      </c>
      <c r="DO28" s="111">
        <f t="shared" si="64"/>
        <v>8</v>
      </c>
      <c r="DP28" s="111">
        <f t="shared" si="65"/>
        <v>35</v>
      </c>
      <c r="DQ28" s="111">
        <f t="shared" si="66"/>
        <v>66</v>
      </c>
      <c r="DR28" s="111">
        <f t="shared" si="67"/>
        <v>59</v>
      </c>
      <c r="DS28" s="111">
        <f t="shared" si="68"/>
        <v>77</v>
      </c>
      <c r="DT28" s="111">
        <f t="shared" si="69"/>
        <v>140</v>
      </c>
      <c r="DU28" s="111">
        <f t="shared" si="70"/>
        <v>98</v>
      </c>
      <c r="DV28" s="111">
        <f t="shared" si="71"/>
        <v>33</v>
      </c>
      <c r="DW28" s="26">
        <f t="shared" si="72"/>
        <v>55</v>
      </c>
      <c r="DX28" s="109">
        <v>0</v>
      </c>
      <c r="DY28" s="109">
        <v>0</v>
      </c>
      <c r="DZ28" s="109">
        <v>0</v>
      </c>
      <c r="EA28" s="109">
        <v>4</v>
      </c>
      <c r="EB28" s="109">
        <v>12</v>
      </c>
      <c r="EC28" s="109">
        <v>29</v>
      </c>
      <c r="ED28" s="109">
        <v>78</v>
      </c>
      <c r="EE28" s="109">
        <v>75</v>
      </c>
      <c r="EF28" s="109">
        <v>32</v>
      </c>
      <c r="EG28" s="26">
        <v>37</v>
      </c>
      <c r="EH28" s="109">
        <v>0</v>
      </c>
      <c r="EI28" s="109">
        <v>0</v>
      </c>
      <c r="EJ28" s="109">
        <v>0</v>
      </c>
      <c r="EK28" s="109">
        <v>0</v>
      </c>
      <c r="EL28" s="109">
        <v>0</v>
      </c>
      <c r="EM28" s="109">
        <v>0</v>
      </c>
      <c r="EN28" s="109">
        <v>0</v>
      </c>
      <c r="EO28" s="109">
        <v>0</v>
      </c>
      <c r="EP28" s="109">
        <v>3</v>
      </c>
      <c r="EQ28" s="26">
        <v>41</v>
      </c>
      <c r="ER28" s="109">
        <v>0</v>
      </c>
      <c r="ES28" s="109">
        <v>0</v>
      </c>
      <c r="ET28" s="109">
        <v>0</v>
      </c>
      <c r="EU28" s="109">
        <v>0</v>
      </c>
      <c r="EV28" s="109">
        <v>0</v>
      </c>
      <c r="EW28" s="109">
        <v>0</v>
      </c>
      <c r="EX28" s="109">
        <v>0</v>
      </c>
      <c r="EY28" s="109">
        <v>0</v>
      </c>
      <c r="EZ28" s="109">
        <v>0</v>
      </c>
      <c r="FA28" s="26">
        <v>13</v>
      </c>
      <c r="FY28" s="26"/>
      <c r="FZ28" s="111">
        <v>8</v>
      </c>
      <c r="GA28" s="111">
        <v>4</v>
      </c>
      <c r="GB28" s="111">
        <v>5</v>
      </c>
      <c r="GC28" s="111">
        <v>6</v>
      </c>
      <c r="GD28" s="111">
        <v>2</v>
      </c>
      <c r="GE28" s="111">
        <v>0</v>
      </c>
      <c r="GF28" s="111">
        <v>1</v>
      </c>
      <c r="GG28" s="111">
        <v>5</v>
      </c>
      <c r="GH28" s="111">
        <v>0</v>
      </c>
      <c r="GI28" s="26">
        <v>0</v>
      </c>
      <c r="GJ28" s="111">
        <v>0</v>
      </c>
      <c r="GK28" s="111">
        <v>0</v>
      </c>
      <c r="GL28" s="111">
        <v>2</v>
      </c>
      <c r="GM28" s="111">
        <v>21</v>
      </c>
      <c r="GN28" s="111">
        <v>14</v>
      </c>
      <c r="GO28" s="111">
        <v>15</v>
      </c>
      <c r="GP28" s="111">
        <v>32</v>
      </c>
      <c r="GQ28" s="111">
        <v>20</v>
      </c>
      <c r="GR28" s="111">
        <v>4</v>
      </c>
      <c r="GS28" s="26">
        <v>14</v>
      </c>
    </row>
    <row r="29" spans="1:201" x14ac:dyDescent="0.25">
      <c r="A29" s="28" t="s">
        <v>32</v>
      </c>
      <c r="B29" s="108">
        <v>0</v>
      </c>
      <c r="C29" s="108">
        <v>0</v>
      </c>
      <c r="D29" s="108">
        <v>0</v>
      </c>
      <c r="E29" s="108">
        <v>0</v>
      </c>
      <c r="F29" s="108">
        <v>1.1248593925759281E-3</v>
      </c>
      <c r="G29" s="99">
        <v>0</v>
      </c>
      <c r="H29" s="109">
        <f t="shared" si="3"/>
        <v>0</v>
      </c>
      <c r="I29" s="109">
        <f t="shared" si="45"/>
        <v>9.5075109336375735E-5</v>
      </c>
      <c r="J29" s="109">
        <f t="shared" si="46"/>
        <v>1.9007793195210037E-4</v>
      </c>
      <c r="K29" s="109">
        <f t="shared" si="47"/>
        <v>4.7682624451649821E-4</v>
      </c>
      <c r="L29" s="109">
        <f t="shared" si="48"/>
        <v>4.7569213205213588E-4</v>
      </c>
      <c r="M29" s="109">
        <f t="shared" si="49"/>
        <v>4.725004725004725E-4</v>
      </c>
      <c r="N29" s="109">
        <f t="shared" si="50"/>
        <v>1.9082148649937983E-4</v>
      </c>
      <c r="O29" s="109">
        <f t="shared" si="51"/>
        <v>0</v>
      </c>
      <c r="P29" s="109">
        <f t="shared" si="52"/>
        <v>0</v>
      </c>
      <c r="Q29" s="26">
        <f t="shared" si="53"/>
        <v>9.6824167312161121E-5</v>
      </c>
      <c r="R29" s="109">
        <f t="shared" si="54"/>
        <v>1.3837957517470422E-4</v>
      </c>
      <c r="S29" s="109">
        <f t="shared" si="6"/>
        <v>1.3697691938908293E-4</v>
      </c>
      <c r="T29" s="109">
        <f t="shared" si="7"/>
        <v>1.3633265167007499E-4</v>
      </c>
      <c r="U29" s="109">
        <f t="shared" si="8"/>
        <v>4.0852454551644311E-4</v>
      </c>
      <c r="V29" s="109">
        <f t="shared" si="9"/>
        <v>4.0722139269716302E-4</v>
      </c>
      <c r="W29" s="109">
        <f t="shared" si="10"/>
        <v>4.7467281480979183E-4</v>
      </c>
      <c r="X29" s="109">
        <f t="shared" si="11"/>
        <v>2.7155465037338765E-4</v>
      </c>
      <c r="Y29" s="109">
        <f t="shared" si="12"/>
        <v>0</v>
      </c>
      <c r="Z29" s="109">
        <f t="shared" si="13"/>
        <v>0</v>
      </c>
      <c r="AA29" s="26">
        <f t="shared" si="14"/>
        <v>1.3797861331493619E-4</v>
      </c>
      <c r="AB29" s="109">
        <f t="shared" si="15"/>
        <v>1.7400382808421786E-4</v>
      </c>
      <c r="AC29" s="109">
        <f t="shared" si="16"/>
        <v>8.8187309846113151E-5</v>
      </c>
      <c r="AD29" s="109">
        <f t="shared" si="17"/>
        <v>8.7861881122874836E-5</v>
      </c>
      <c r="AE29" s="109">
        <f t="shared" si="18"/>
        <v>3.5010940919037199E-4</v>
      </c>
      <c r="AF29" s="109">
        <f t="shared" si="19"/>
        <v>5.7047568895910133E-4</v>
      </c>
      <c r="AG29" s="109">
        <f t="shared" si="20"/>
        <v>1.3105587348739679E-4</v>
      </c>
      <c r="AH29" s="109">
        <f t="shared" si="21"/>
        <v>4.7799070090818232E-4</v>
      </c>
      <c r="AI29" s="109">
        <f t="shared" si="22"/>
        <v>0</v>
      </c>
      <c r="AJ29" s="109">
        <f t="shared" si="23"/>
        <v>4.3382065853975965E-5</v>
      </c>
      <c r="AK29" s="26">
        <f t="shared" si="24"/>
        <v>2.6625249611715108E-4</v>
      </c>
      <c r="AL29" s="109">
        <f t="shared" si="25"/>
        <v>6.6058924560708155E-5</v>
      </c>
      <c r="AM29" s="109">
        <f t="shared" si="26"/>
        <v>1.7530020159523183E-4</v>
      </c>
      <c r="AN29" s="109">
        <f t="shared" si="27"/>
        <v>6.6083661915985643E-5</v>
      </c>
      <c r="AO29" s="109">
        <f t="shared" si="28"/>
        <v>4.6519870630455011E-4</v>
      </c>
      <c r="AP29" s="109">
        <f t="shared" si="29"/>
        <v>1.7673699326190213E-4</v>
      </c>
      <c r="AQ29" s="109">
        <f t="shared" si="30"/>
        <v>1.9911944954534392E-4</v>
      </c>
      <c r="AR29" s="109">
        <f t="shared" si="31"/>
        <v>4.4354749284779667E-4</v>
      </c>
      <c r="AS29" s="109">
        <f t="shared" si="32"/>
        <v>6.6383430695698349E-5</v>
      </c>
      <c r="AT29" s="109">
        <f t="shared" si="33"/>
        <v>0</v>
      </c>
      <c r="AU29" s="26">
        <f t="shared" si="34"/>
        <v>1.5629884338855892E-4</v>
      </c>
      <c r="AV29" s="109">
        <f t="shared" si="35"/>
        <v>1.031406322520757E-4</v>
      </c>
      <c r="AW29" s="109">
        <f t="shared" si="36"/>
        <v>1.9362583743174689E-4</v>
      </c>
      <c r="AX29" s="109">
        <f t="shared" si="37"/>
        <v>9.0336568242824699E-5</v>
      </c>
      <c r="AY29" s="109">
        <f t="shared" si="38"/>
        <v>6.4487837593829806E-4</v>
      </c>
      <c r="AZ29" s="109">
        <f t="shared" si="39"/>
        <v>2.8396256857050661E-4</v>
      </c>
      <c r="BA29" s="109">
        <f t="shared" si="40"/>
        <v>1.6784805877264334E-4</v>
      </c>
      <c r="BB29" s="109">
        <f t="shared" si="41"/>
        <v>4.3995289916020757E-4</v>
      </c>
      <c r="BC29" s="109">
        <f t="shared" si="42"/>
        <v>6.4774390796854553E-5</v>
      </c>
      <c r="BD29" s="109">
        <f t="shared" si="43"/>
        <v>0</v>
      </c>
      <c r="BE29" s="26">
        <f t="shared" si="44"/>
        <v>4.0404040404040404E-4</v>
      </c>
      <c r="BF29" s="109">
        <v>0</v>
      </c>
      <c r="BG29" s="109">
        <v>1</v>
      </c>
      <c r="BH29" s="109">
        <v>1</v>
      </c>
      <c r="BI29" s="109">
        <v>2</v>
      </c>
      <c r="BJ29" s="109">
        <v>1</v>
      </c>
      <c r="BK29" s="109">
        <v>2</v>
      </c>
      <c r="BL29" s="109">
        <v>0</v>
      </c>
      <c r="BM29" s="109">
        <v>0</v>
      </c>
      <c r="BN29" s="109">
        <v>0</v>
      </c>
      <c r="BO29" s="26">
        <v>0</v>
      </c>
      <c r="BP29" s="111">
        <f t="shared" si="4"/>
        <v>2</v>
      </c>
      <c r="BQ29" s="111">
        <f t="shared" si="55"/>
        <v>2</v>
      </c>
      <c r="BR29" s="111">
        <f t="shared" si="56"/>
        <v>1</v>
      </c>
      <c r="BS29" s="111">
        <f t="shared" si="57"/>
        <v>3</v>
      </c>
      <c r="BT29" s="111">
        <f t="shared" si="58"/>
        <v>1</v>
      </c>
      <c r="BU29" s="111">
        <f t="shared" si="59"/>
        <v>2</v>
      </c>
      <c r="BV29" s="111">
        <f t="shared" si="60"/>
        <v>0</v>
      </c>
      <c r="BW29" s="111">
        <f t="shared" si="61"/>
        <v>0</v>
      </c>
      <c r="BX29" s="111">
        <f t="shared" si="62"/>
        <v>0</v>
      </c>
      <c r="BY29" s="26">
        <f t="shared" si="63"/>
        <v>0</v>
      </c>
      <c r="BZ29" s="109">
        <v>4</v>
      </c>
      <c r="CA29" s="109">
        <v>2</v>
      </c>
      <c r="CB29" s="109">
        <v>2</v>
      </c>
      <c r="CC29" s="109">
        <v>8</v>
      </c>
      <c r="CD29" s="109">
        <v>9</v>
      </c>
      <c r="CE29" s="109">
        <v>2</v>
      </c>
      <c r="CF29" s="109">
        <v>5</v>
      </c>
      <c r="CG29" s="109">
        <v>0</v>
      </c>
      <c r="CH29" s="109">
        <v>0</v>
      </c>
      <c r="CI29" s="26">
        <v>1</v>
      </c>
      <c r="CJ29" s="109">
        <v>3</v>
      </c>
      <c r="CK29" s="109">
        <v>8</v>
      </c>
      <c r="CL29" s="109">
        <v>3</v>
      </c>
      <c r="CM29" s="109">
        <v>21</v>
      </c>
      <c r="CN29" s="109">
        <v>8</v>
      </c>
      <c r="CO29" s="109">
        <v>9</v>
      </c>
      <c r="CP29" s="109">
        <v>20</v>
      </c>
      <c r="CQ29" s="109">
        <v>3</v>
      </c>
      <c r="CR29" s="109">
        <v>0</v>
      </c>
      <c r="CS29" s="26">
        <v>0</v>
      </c>
      <c r="CT29" s="109">
        <v>8</v>
      </c>
      <c r="CU29" s="109">
        <v>15</v>
      </c>
      <c r="CV29" s="109">
        <v>7</v>
      </c>
      <c r="CW29" s="109">
        <v>50</v>
      </c>
      <c r="CX29" s="109">
        <v>22</v>
      </c>
      <c r="CY29" s="109">
        <v>13</v>
      </c>
      <c r="CZ29" s="109">
        <v>34</v>
      </c>
      <c r="DA29" s="109">
        <v>5</v>
      </c>
      <c r="DB29" s="109">
        <v>0</v>
      </c>
      <c r="DC29" s="26">
        <v>28</v>
      </c>
      <c r="DD29" s="109">
        <v>0</v>
      </c>
      <c r="DE29" s="109">
        <v>0</v>
      </c>
      <c r="DF29" s="109">
        <v>1</v>
      </c>
      <c r="DG29" s="109">
        <v>3</v>
      </c>
      <c r="DH29" s="109">
        <v>4</v>
      </c>
      <c r="DI29" s="109">
        <v>3</v>
      </c>
      <c r="DJ29" s="109">
        <v>2</v>
      </c>
      <c r="DK29" s="109">
        <v>0</v>
      </c>
      <c r="DL29" s="109">
        <v>0</v>
      </c>
      <c r="DM29" s="26">
        <v>1</v>
      </c>
      <c r="DN29" s="111">
        <f t="shared" si="5"/>
        <v>0</v>
      </c>
      <c r="DO29" s="111">
        <f t="shared" si="64"/>
        <v>0</v>
      </c>
      <c r="DP29" s="111">
        <f t="shared" si="65"/>
        <v>1</v>
      </c>
      <c r="DQ29" s="111">
        <f t="shared" si="66"/>
        <v>3</v>
      </c>
      <c r="DR29" s="111">
        <f t="shared" si="67"/>
        <v>5</v>
      </c>
      <c r="DS29" s="111">
        <f t="shared" si="68"/>
        <v>5</v>
      </c>
      <c r="DT29" s="111">
        <f t="shared" si="69"/>
        <v>4</v>
      </c>
      <c r="DU29" s="111">
        <f t="shared" si="70"/>
        <v>0</v>
      </c>
      <c r="DV29" s="111">
        <f t="shared" si="71"/>
        <v>0</v>
      </c>
      <c r="DW29" s="26">
        <f t="shared" si="72"/>
        <v>2</v>
      </c>
      <c r="DX29" s="109">
        <v>0</v>
      </c>
      <c r="DY29" s="109">
        <v>0</v>
      </c>
      <c r="DZ29" s="109">
        <v>0</v>
      </c>
      <c r="EA29" s="109">
        <v>0</v>
      </c>
      <c r="EB29" s="109">
        <v>4</v>
      </c>
      <c r="EC29" s="109">
        <v>1</v>
      </c>
      <c r="ED29" s="109">
        <v>6</v>
      </c>
      <c r="EE29" s="109">
        <v>0</v>
      </c>
      <c r="EF29" s="109">
        <v>1</v>
      </c>
      <c r="EG29" s="26">
        <v>5</v>
      </c>
      <c r="EH29" s="109">
        <v>0</v>
      </c>
      <c r="EI29" s="109">
        <v>0</v>
      </c>
      <c r="EJ29" s="109">
        <v>0</v>
      </c>
      <c r="EK29" s="109">
        <v>0</v>
      </c>
      <c r="EL29" s="109">
        <v>0</v>
      </c>
      <c r="EM29" s="109">
        <v>0</v>
      </c>
      <c r="EN29" s="109">
        <v>0</v>
      </c>
      <c r="EO29" s="109">
        <v>0</v>
      </c>
      <c r="EP29" s="109">
        <v>0</v>
      </c>
      <c r="EQ29" s="26">
        <v>7</v>
      </c>
      <c r="ER29" s="109">
        <v>0</v>
      </c>
      <c r="ES29" s="109">
        <v>0</v>
      </c>
      <c r="ET29" s="109">
        <v>0</v>
      </c>
      <c r="EU29" s="109">
        <v>0</v>
      </c>
      <c r="EV29" s="109">
        <v>0</v>
      </c>
      <c r="EW29" s="109">
        <v>0</v>
      </c>
      <c r="EX29" s="109">
        <v>0</v>
      </c>
      <c r="EY29" s="109">
        <v>0</v>
      </c>
      <c r="EZ29" s="109">
        <v>0</v>
      </c>
      <c r="FA29" s="26">
        <v>3</v>
      </c>
      <c r="FY29" s="26"/>
      <c r="FZ29" s="111">
        <v>2</v>
      </c>
      <c r="GA29" s="111">
        <v>1</v>
      </c>
      <c r="GB29" s="111">
        <v>0</v>
      </c>
      <c r="GC29" s="111">
        <v>1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26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1</v>
      </c>
      <c r="GO29" s="111">
        <v>2</v>
      </c>
      <c r="GP29" s="111">
        <v>2</v>
      </c>
      <c r="GQ29" s="111">
        <v>0</v>
      </c>
      <c r="GR29" s="111">
        <v>0</v>
      </c>
      <c r="GS29" s="26">
        <v>1</v>
      </c>
    </row>
    <row r="30" spans="1:201" x14ac:dyDescent="0.25">
      <c r="A30" s="28" t="s">
        <v>20</v>
      </c>
      <c r="B30" s="108">
        <v>0</v>
      </c>
      <c r="C30" s="108">
        <v>1.2802926383173297E-3</v>
      </c>
      <c r="D30" s="108">
        <v>0</v>
      </c>
      <c r="E30" s="108">
        <v>2.2909507445589921E-3</v>
      </c>
      <c r="F30" s="108">
        <v>0</v>
      </c>
      <c r="G30" s="99">
        <v>0</v>
      </c>
      <c r="H30" s="109">
        <f t="shared" si="3"/>
        <v>9.6543734311643176E-5</v>
      </c>
      <c r="I30" s="109">
        <f t="shared" si="45"/>
        <v>3.8030043734550294E-4</v>
      </c>
      <c r="J30" s="109">
        <f t="shared" si="46"/>
        <v>2.8511689792815053E-4</v>
      </c>
      <c r="K30" s="109">
        <f t="shared" si="47"/>
        <v>0</v>
      </c>
      <c r="L30" s="109">
        <f t="shared" si="48"/>
        <v>4.7569213205213588E-4</v>
      </c>
      <c r="M30" s="109">
        <f t="shared" si="49"/>
        <v>1.8900018900018899E-4</v>
      </c>
      <c r="N30" s="109">
        <f t="shared" si="50"/>
        <v>7.632859459975193E-4</v>
      </c>
      <c r="O30" s="109">
        <f t="shared" si="51"/>
        <v>3.8098866558719876E-4</v>
      </c>
      <c r="P30" s="109">
        <f t="shared" si="52"/>
        <v>4.8253232966608765E-4</v>
      </c>
      <c r="Q30" s="26">
        <f t="shared" si="53"/>
        <v>9.6824167312161121E-5</v>
      </c>
      <c r="R30" s="109">
        <f t="shared" si="54"/>
        <v>6.9189787587352111E-5</v>
      </c>
      <c r="S30" s="109">
        <f t="shared" si="6"/>
        <v>7.5337305663995618E-4</v>
      </c>
      <c r="T30" s="109">
        <f t="shared" si="7"/>
        <v>2.7266530334014999E-4</v>
      </c>
      <c r="U30" s="109">
        <f t="shared" si="8"/>
        <v>0</v>
      </c>
      <c r="V30" s="109">
        <f t="shared" si="9"/>
        <v>3.393511605809692E-4</v>
      </c>
      <c r="W30" s="109">
        <f t="shared" si="10"/>
        <v>2.0343120634705363E-4</v>
      </c>
      <c r="X30" s="109">
        <f t="shared" si="11"/>
        <v>6.7888662593346908E-4</v>
      </c>
      <c r="Y30" s="109">
        <f t="shared" si="12"/>
        <v>3.4069228672662852E-4</v>
      </c>
      <c r="Z30" s="109">
        <f t="shared" si="13"/>
        <v>4.1059330732909051E-4</v>
      </c>
      <c r="AA30" s="26">
        <f t="shared" si="14"/>
        <v>6.8989306657468095E-5</v>
      </c>
      <c r="AB30" s="109">
        <f t="shared" si="15"/>
        <v>1.7400382808421786E-4</v>
      </c>
      <c r="AC30" s="109">
        <f t="shared" si="16"/>
        <v>4.4093654923056571E-4</v>
      </c>
      <c r="AD30" s="109">
        <f t="shared" si="17"/>
        <v>2.196547028071871E-4</v>
      </c>
      <c r="AE30" s="109">
        <f t="shared" si="18"/>
        <v>1.3129102844638949E-4</v>
      </c>
      <c r="AF30" s="109">
        <f t="shared" si="19"/>
        <v>5.2659294365455498E-4</v>
      </c>
      <c r="AG30" s="109">
        <f t="shared" si="20"/>
        <v>8.7370582324931194E-4</v>
      </c>
      <c r="AH30" s="109">
        <f t="shared" si="21"/>
        <v>8.6907400165124062E-4</v>
      </c>
      <c r="AI30" s="109">
        <f t="shared" si="22"/>
        <v>3.4746351633078526E-4</v>
      </c>
      <c r="AJ30" s="109">
        <f t="shared" si="23"/>
        <v>3.4705652683180772E-4</v>
      </c>
      <c r="AK30" s="26">
        <f t="shared" si="24"/>
        <v>1.3312624805857554E-4</v>
      </c>
      <c r="AL30" s="109">
        <f t="shared" si="25"/>
        <v>1.5413749064165235E-4</v>
      </c>
      <c r="AM30" s="109">
        <f t="shared" si="26"/>
        <v>4.8207555438688752E-4</v>
      </c>
      <c r="AN30" s="109">
        <f t="shared" si="27"/>
        <v>6.6083661915985643E-5</v>
      </c>
      <c r="AO30" s="109">
        <f t="shared" si="28"/>
        <v>2.8798015152186435E-4</v>
      </c>
      <c r="AP30" s="109">
        <f t="shared" si="29"/>
        <v>3.0928973820832875E-4</v>
      </c>
      <c r="AQ30" s="109">
        <f t="shared" si="30"/>
        <v>4.4248766565631981E-4</v>
      </c>
      <c r="AR30" s="109">
        <f t="shared" si="31"/>
        <v>6.4314386462930521E-4</v>
      </c>
      <c r="AS30" s="109">
        <f t="shared" si="32"/>
        <v>2.8766153301469286E-4</v>
      </c>
      <c r="AT30" s="109">
        <f t="shared" si="33"/>
        <v>2.6622886808359586E-4</v>
      </c>
      <c r="AU30" s="26">
        <f t="shared" si="34"/>
        <v>1.1164203099182781E-4</v>
      </c>
      <c r="AV30" s="109">
        <f t="shared" si="35"/>
        <v>3.094218967562271E-4</v>
      </c>
      <c r="AW30" s="109">
        <f t="shared" si="36"/>
        <v>4.905187881604255E-4</v>
      </c>
      <c r="AX30" s="109">
        <f t="shared" si="37"/>
        <v>2.5810448069378484E-5</v>
      </c>
      <c r="AY30" s="109">
        <f t="shared" si="38"/>
        <v>1.9346351278148942E-4</v>
      </c>
      <c r="AZ30" s="109">
        <f t="shared" si="39"/>
        <v>3.3559212649241692E-4</v>
      </c>
      <c r="BA30" s="109">
        <f t="shared" si="40"/>
        <v>3.7443028495435826E-4</v>
      </c>
      <c r="BB30" s="109">
        <f t="shared" si="41"/>
        <v>6.2110997528499893E-4</v>
      </c>
      <c r="BC30" s="109">
        <f t="shared" si="42"/>
        <v>2.3318780686867641E-4</v>
      </c>
      <c r="BD30" s="109">
        <f t="shared" si="43"/>
        <v>2.9794675820972861E-4</v>
      </c>
      <c r="BE30" s="26">
        <f t="shared" si="44"/>
        <v>1.4336917562724014E-4</v>
      </c>
      <c r="BF30" s="109">
        <v>1</v>
      </c>
      <c r="BG30" s="109">
        <v>3</v>
      </c>
      <c r="BH30" s="109">
        <v>0</v>
      </c>
      <c r="BI30" s="109">
        <v>0</v>
      </c>
      <c r="BJ30" s="109">
        <v>0</v>
      </c>
      <c r="BK30" s="109">
        <v>0</v>
      </c>
      <c r="BL30" s="109">
        <v>1</v>
      </c>
      <c r="BM30" s="109">
        <v>1</v>
      </c>
      <c r="BN30" s="109">
        <v>1</v>
      </c>
      <c r="BO30" s="26">
        <v>1</v>
      </c>
      <c r="BP30" s="111">
        <f t="shared" si="4"/>
        <v>1</v>
      </c>
      <c r="BQ30" s="111">
        <f t="shared" si="55"/>
        <v>10</v>
      </c>
      <c r="BR30" s="111">
        <f t="shared" si="56"/>
        <v>0</v>
      </c>
      <c r="BS30" s="111">
        <f t="shared" si="57"/>
        <v>0</v>
      </c>
      <c r="BT30" s="111">
        <f t="shared" si="58"/>
        <v>0</v>
      </c>
      <c r="BU30" s="111">
        <f t="shared" si="59"/>
        <v>0</v>
      </c>
      <c r="BV30" s="111">
        <f t="shared" si="60"/>
        <v>1</v>
      </c>
      <c r="BW30" s="111">
        <f t="shared" si="61"/>
        <v>1</v>
      </c>
      <c r="BX30" s="111">
        <f t="shared" si="62"/>
        <v>1</v>
      </c>
      <c r="BY30" s="26">
        <f t="shared" si="63"/>
        <v>1</v>
      </c>
      <c r="BZ30" s="109">
        <v>4</v>
      </c>
      <c r="CA30" s="109">
        <v>10</v>
      </c>
      <c r="CB30" s="109">
        <v>5</v>
      </c>
      <c r="CC30" s="109">
        <v>3</v>
      </c>
      <c r="CD30" s="109">
        <v>9</v>
      </c>
      <c r="CE30" s="109">
        <v>13</v>
      </c>
      <c r="CF30" s="109">
        <v>6</v>
      </c>
      <c r="CG30" s="109">
        <v>2</v>
      </c>
      <c r="CH30" s="109">
        <v>1</v>
      </c>
      <c r="CI30" s="26">
        <v>1</v>
      </c>
      <c r="CJ30" s="109">
        <v>7</v>
      </c>
      <c r="CK30" s="109">
        <v>22</v>
      </c>
      <c r="CL30" s="109">
        <v>3</v>
      </c>
      <c r="CM30" s="109">
        <v>13</v>
      </c>
      <c r="CN30" s="109">
        <v>14</v>
      </c>
      <c r="CO30" s="109">
        <v>20</v>
      </c>
      <c r="CP30" s="109">
        <v>29</v>
      </c>
      <c r="CQ30" s="109">
        <v>13</v>
      </c>
      <c r="CR30" s="109">
        <v>12</v>
      </c>
      <c r="CS30" s="26">
        <v>0</v>
      </c>
      <c r="CT30" s="109">
        <v>24</v>
      </c>
      <c r="CU30" s="109">
        <v>38</v>
      </c>
      <c r="CV30" s="109">
        <v>2</v>
      </c>
      <c r="CW30" s="109">
        <v>15</v>
      </c>
      <c r="CX30" s="109">
        <v>26</v>
      </c>
      <c r="CY30" s="109">
        <v>29</v>
      </c>
      <c r="CZ30" s="109">
        <v>48</v>
      </c>
      <c r="DA30" s="109">
        <v>18</v>
      </c>
      <c r="DB30" s="109">
        <v>23</v>
      </c>
      <c r="DC30" s="26">
        <v>8</v>
      </c>
      <c r="DD30" s="109">
        <v>0</v>
      </c>
      <c r="DE30" s="109">
        <v>1</v>
      </c>
      <c r="DF30" s="109">
        <v>3</v>
      </c>
      <c r="DG30" s="109">
        <v>0</v>
      </c>
      <c r="DH30" s="109">
        <v>5</v>
      </c>
      <c r="DI30" s="109">
        <v>2</v>
      </c>
      <c r="DJ30" s="109">
        <v>7</v>
      </c>
      <c r="DK30" s="109">
        <v>3</v>
      </c>
      <c r="DL30" s="109">
        <v>4</v>
      </c>
      <c r="DM30" s="26">
        <v>0</v>
      </c>
      <c r="DN30" s="111">
        <f t="shared" si="5"/>
        <v>0</v>
      </c>
      <c r="DO30" s="111">
        <f t="shared" si="64"/>
        <v>1</v>
      </c>
      <c r="DP30" s="111">
        <f t="shared" si="65"/>
        <v>4</v>
      </c>
      <c r="DQ30" s="111">
        <f t="shared" si="66"/>
        <v>0</v>
      </c>
      <c r="DR30" s="111">
        <f t="shared" si="67"/>
        <v>5</v>
      </c>
      <c r="DS30" s="111">
        <f t="shared" si="68"/>
        <v>3</v>
      </c>
      <c r="DT30" s="111">
        <f t="shared" si="69"/>
        <v>9</v>
      </c>
      <c r="DU30" s="111">
        <f t="shared" si="70"/>
        <v>4</v>
      </c>
      <c r="DV30" s="111">
        <f t="shared" si="71"/>
        <v>5</v>
      </c>
      <c r="DW30" s="26">
        <f t="shared" si="72"/>
        <v>0</v>
      </c>
      <c r="DX30" s="109">
        <v>0</v>
      </c>
      <c r="DY30" s="109">
        <v>0</v>
      </c>
      <c r="DZ30" s="109">
        <v>0</v>
      </c>
      <c r="EA30" s="109">
        <v>0</v>
      </c>
      <c r="EB30" s="109">
        <v>3</v>
      </c>
      <c r="EC30" s="109">
        <v>7</v>
      </c>
      <c r="ED30" s="109">
        <v>14</v>
      </c>
      <c r="EE30" s="109">
        <v>6</v>
      </c>
      <c r="EF30" s="109">
        <v>7</v>
      </c>
      <c r="EG30" s="26">
        <v>2</v>
      </c>
      <c r="EH30" s="109">
        <v>0</v>
      </c>
      <c r="EI30" s="109">
        <v>0</v>
      </c>
      <c r="EJ30" s="109">
        <v>0</v>
      </c>
      <c r="EK30" s="109">
        <v>0</v>
      </c>
      <c r="EL30" s="109">
        <v>0</v>
      </c>
      <c r="EM30" s="109">
        <v>0</v>
      </c>
      <c r="EN30" s="109">
        <v>0</v>
      </c>
      <c r="EO30" s="109">
        <v>0</v>
      </c>
      <c r="EP30" s="109">
        <v>0</v>
      </c>
      <c r="EQ30" s="26">
        <v>5</v>
      </c>
      <c r="ER30" s="109">
        <v>0</v>
      </c>
      <c r="ES30" s="109">
        <v>0</v>
      </c>
      <c r="ET30" s="109">
        <v>0</v>
      </c>
      <c r="EU30" s="109">
        <v>0</v>
      </c>
      <c r="EV30" s="109">
        <v>0</v>
      </c>
      <c r="EW30" s="109">
        <v>0</v>
      </c>
      <c r="EX30" s="109">
        <v>0</v>
      </c>
      <c r="EY30" s="109">
        <v>0</v>
      </c>
      <c r="EZ30" s="109">
        <v>0</v>
      </c>
      <c r="FA30" s="26">
        <v>3</v>
      </c>
      <c r="FY30" s="26"/>
      <c r="FZ30" s="111">
        <v>0</v>
      </c>
      <c r="GA30" s="111">
        <v>7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26">
        <v>0</v>
      </c>
      <c r="GJ30" s="111">
        <v>0</v>
      </c>
      <c r="GK30" s="111">
        <v>0</v>
      </c>
      <c r="GL30" s="111">
        <v>1</v>
      </c>
      <c r="GM30" s="111">
        <v>0</v>
      </c>
      <c r="GN30" s="111">
        <v>0</v>
      </c>
      <c r="GO30" s="111">
        <v>1</v>
      </c>
      <c r="GP30" s="111">
        <v>2</v>
      </c>
      <c r="GQ30" s="111">
        <v>1</v>
      </c>
      <c r="GR30" s="111">
        <v>1</v>
      </c>
      <c r="GS30" s="26">
        <v>0</v>
      </c>
    </row>
    <row r="31" spans="1:201" x14ac:dyDescent="0.25">
      <c r="A31" s="28" t="s">
        <v>21</v>
      </c>
      <c r="B31" s="108">
        <v>0</v>
      </c>
      <c r="C31" s="108">
        <v>2.5605852766346594E-3</v>
      </c>
      <c r="D31" s="108">
        <v>8.4337349397590362E-3</v>
      </c>
      <c r="E31" s="108">
        <v>8.0183276059564712E-3</v>
      </c>
      <c r="F31" s="108">
        <v>3.3745781777277839E-3</v>
      </c>
      <c r="G31" s="99">
        <v>0</v>
      </c>
      <c r="H31" s="109">
        <f t="shared" si="3"/>
        <v>0</v>
      </c>
      <c r="I31" s="109">
        <f t="shared" si="45"/>
        <v>9.5075109336375735E-5</v>
      </c>
      <c r="J31" s="109">
        <f t="shared" si="46"/>
        <v>0</v>
      </c>
      <c r="K31" s="109">
        <f t="shared" si="47"/>
        <v>4.7682624451649821E-4</v>
      </c>
      <c r="L31" s="109">
        <f t="shared" si="48"/>
        <v>1.9027685282085435E-4</v>
      </c>
      <c r="M31" s="109">
        <f t="shared" si="49"/>
        <v>9.4500094500094497E-5</v>
      </c>
      <c r="N31" s="109">
        <f t="shared" si="50"/>
        <v>0</v>
      </c>
      <c r="O31" s="109">
        <f t="shared" si="51"/>
        <v>9.5247166396799691E-5</v>
      </c>
      <c r="P31" s="109">
        <f t="shared" si="52"/>
        <v>0</v>
      </c>
      <c r="Q31" s="26">
        <f t="shared" si="53"/>
        <v>0</v>
      </c>
      <c r="R31" s="109">
        <f t="shared" si="54"/>
        <v>0</v>
      </c>
      <c r="S31" s="109">
        <f t="shared" si="6"/>
        <v>6.8488459694541465E-5</v>
      </c>
      <c r="T31" s="109">
        <f t="shared" si="7"/>
        <v>0</v>
      </c>
      <c r="U31" s="109">
        <f t="shared" si="8"/>
        <v>4.0852454551644311E-4</v>
      </c>
      <c r="V31" s="109">
        <f t="shared" si="9"/>
        <v>4.0722139269716302E-4</v>
      </c>
      <c r="W31" s="109">
        <f t="shared" si="10"/>
        <v>6.7810402115684544E-5</v>
      </c>
      <c r="X31" s="109">
        <f t="shared" si="11"/>
        <v>0</v>
      </c>
      <c r="Y31" s="109">
        <f t="shared" si="12"/>
        <v>6.8138457345325704E-5</v>
      </c>
      <c r="Z31" s="109">
        <f t="shared" si="13"/>
        <v>0</v>
      </c>
      <c r="AA31" s="26">
        <f t="shared" si="14"/>
        <v>0</v>
      </c>
      <c r="AB31" s="109">
        <f t="shared" si="15"/>
        <v>2.6100574212632678E-4</v>
      </c>
      <c r="AC31" s="109">
        <f t="shared" si="16"/>
        <v>1.763746196922263E-4</v>
      </c>
      <c r="AD31" s="109">
        <f t="shared" si="17"/>
        <v>1.3179282168431227E-4</v>
      </c>
      <c r="AE31" s="109">
        <f t="shared" si="18"/>
        <v>5.2516411378555796E-4</v>
      </c>
      <c r="AF31" s="109">
        <f t="shared" si="19"/>
        <v>3.0717921713182379E-4</v>
      </c>
      <c r="AG31" s="109">
        <f t="shared" si="20"/>
        <v>3.931676204621904E-4</v>
      </c>
      <c r="AH31" s="109">
        <f t="shared" si="21"/>
        <v>1.3036110024768608E-4</v>
      </c>
      <c r="AI31" s="109">
        <f t="shared" si="22"/>
        <v>8.6865879082696315E-5</v>
      </c>
      <c r="AJ31" s="109">
        <f t="shared" si="23"/>
        <v>0</v>
      </c>
      <c r="AK31" s="26">
        <f t="shared" si="24"/>
        <v>0</v>
      </c>
      <c r="AL31" s="109">
        <f t="shared" si="25"/>
        <v>1.7615713216188839E-4</v>
      </c>
      <c r="AM31" s="109">
        <f t="shared" si="26"/>
        <v>1.3147515119642388E-4</v>
      </c>
      <c r="AN31" s="109">
        <f t="shared" si="27"/>
        <v>8.811154922131419E-5</v>
      </c>
      <c r="AO31" s="109">
        <f t="shared" si="28"/>
        <v>4.6519870630455011E-4</v>
      </c>
      <c r="AP31" s="109">
        <f t="shared" si="29"/>
        <v>5.7439522810118194E-4</v>
      </c>
      <c r="AQ31" s="109">
        <f t="shared" si="30"/>
        <v>1.7699506626252793E-4</v>
      </c>
      <c r="AR31" s="109">
        <f t="shared" si="31"/>
        <v>1.1088687321194917E-4</v>
      </c>
      <c r="AS31" s="109">
        <f t="shared" si="32"/>
        <v>1.1063905115949726E-4</v>
      </c>
      <c r="AT31" s="109">
        <f t="shared" si="33"/>
        <v>8.8742956027865284E-5</v>
      </c>
      <c r="AU31" s="26">
        <f t="shared" si="34"/>
        <v>0</v>
      </c>
      <c r="AV31" s="109">
        <f t="shared" si="35"/>
        <v>2.3206642256717034E-4</v>
      </c>
      <c r="AW31" s="109">
        <f t="shared" si="36"/>
        <v>3.3561811821502792E-4</v>
      </c>
      <c r="AX31" s="109">
        <f t="shared" si="37"/>
        <v>7.7431344208135449E-5</v>
      </c>
      <c r="AY31" s="109">
        <f t="shared" si="38"/>
        <v>4.256197281192767E-4</v>
      </c>
      <c r="AZ31" s="109">
        <f t="shared" si="39"/>
        <v>5.6792513714101322E-4</v>
      </c>
      <c r="BA31" s="109">
        <f t="shared" si="40"/>
        <v>2.065822261817149E-4</v>
      </c>
      <c r="BB31" s="109">
        <f t="shared" si="41"/>
        <v>1.0351832921416649E-4</v>
      </c>
      <c r="BC31" s="109">
        <f t="shared" si="42"/>
        <v>7.7729268956225469E-5</v>
      </c>
      <c r="BD31" s="109">
        <f t="shared" si="43"/>
        <v>3.8862620636051559E-5</v>
      </c>
      <c r="BE31" s="26">
        <f t="shared" si="44"/>
        <v>1.3033561420658195E-5</v>
      </c>
      <c r="BF31" s="109">
        <v>0</v>
      </c>
      <c r="BG31" s="109">
        <v>1</v>
      </c>
      <c r="BH31" s="109">
        <v>0</v>
      </c>
      <c r="BI31" s="109">
        <v>1</v>
      </c>
      <c r="BJ31" s="109">
        <v>0</v>
      </c>
      <c r="BK31" s="109">
        <v>0</v>
      </c>
      <c r="BL31" s="109">
        <v>0</v>
      </c>
      <c r="BM31" s="109">
        <v>0</v>
      </c>
      <c r="BN31" s="109">
        <v>0</v>
      </c>
      <c r="BO31" s="26">
        <v>0</v>
      </c>
      <c r="BP31" s="111">
        <f t="shared" si="4"/>
        <v>0</v>
      </c>
      <c r="BQ31" s="111">
        <f t="shared" si="55"/>
        <v>1</v>
      </c>
      <c r="BR31" s="111">
        <f t="shared" si="56"/>
        <v>0</v>
      </c>
      <c r="BS31" s="111">
        <f t="shared" si="57"/>
        <v>1</v>
      </c>
      <c r="BT31" s="111">
        <f t="shared" si="58"/>
        <v>0</v>
      </c>
      <c r="BU31" s="111">
        <f t="shared" si="59"/>
        <v>0</v>
      </c>
      <c r="BV31" s="111">
        <f t="shared" si="60"/>
        <v>0</v>
      </c>
      <c r="BW31" s="111">
        <f t="shared" si="61"/>
        <v>0</v>
      </c>
      <c r="BX31" s="111">
        <f t="shared" si="62"/>
        <v>0</v>
      </c>
      <c r="BY31" s="26">
        <f t="shared" si="63"/>
        <v>0</v>
      </c>
      <c r="BZ31" s="109">
        <v>6</v>
      </c>
      <c r="CA31" s="109">
        <v>4</v>
      </c>
      <c r="CB31" s="109">
        <v>3</v>
      </c>
      <c r="CC31" s="109">
        <v>12</v>
      </c>
      <c r="CD31" s="109">
        <v>7</v>
      </c>
      <c r="CE31" s="109">
        <v>6</v>
      </c>
      <c r="CF31" s="109">
        <v>1</v>
      </c>
      <c r="CG31" s="109">
        <v>1</v>
      </c>
      <c r="CH31" s="109">
        <v>0</v>
      </c>
      <c r="CI31" s="26">
        <v>0</v>
      </c>
      <c r="CJ31" s="109">
        <v>8</v>
      </c>
      <c r="CK31" s="109">
        <v>6</v>
      </c>
      <c r="CL31" s="109">
        <v>4</v>
      </c>
      <c r="CM31" s="109">
        <v>21</v>
      </c>
      <c r="CN31" s="109">
        <v>26</v>
      </c>
      <c r="CO31" s="109">
        <v>8</v>
      </c>
      <c r="CP31" s="109">
        <v>5</v>
      </c>
      <c r="CQ31" s="109">
        <v>5</v>
      </c>
      <c r="CR31" s="109">
        <v>4</v>
      </c>
      <c r="CS31" s="26">
        <v>0</v>
      </c>
      <c r="CT31" s="109">
        <v>18</v>
      </c>
      <c r="CU31" s="109">
        <v>26</v>
      </c>
      <c r="CV31" s="109">
        <v>6</v>
      </c>
      <c r="CW31" s="109">
        <v>33</v>
      </c>
      <c r="CX31" s="109">
        <v>44</v>
      </c>
      <c r="CY31" s="109">
        <v>16</v>
      </c>
      <c r="CZ31" s="109">
        <v>8</v>
      </c>
      <c r="DA31" s="109">
        <v>6</v>
      </c>
      <c r="DB31" s="109">
        <v>3</v>
      </c>
      <c r="DC31" s="26">
        <v>1</v>
      </c>
      <c r="DD31" s="109">
        <v>0</v>
      </c>
      <c r="DE31" s="109">
        <v>0</v>
      </c>
      <c r="DF31" s="109">
        <v>0</v>
      </c>
      <c r="DG31" s="109">
        <v>4</v>
      </c>
      <c r="DH31" s="109">
        <v>2</v>
      </c>
      <c r="DI31" s="109">
        <v>1</v>
      </c>
      <c r="DJ31" s="109">
        <v>0</v>
      </c>
      <c r="DK31" s="109">
        <v>1</v>
      </c>
      <c r="DL31" s="109">
        <v>0</v>
      </c>
      <c r="DM31" s="26">
        <v>0</v>
      </c>
      <c r="DN31" s="111">
        <f t="shared" si="5"/>
        <v>0</v>
      </c>
      <c r="DO31" s="111">
        <f t="shared" si="64"/>
        <v>0</v>
      </c>
      <c r="DP31" s="111">
        <f t="shared" si="65"/>
        <v>0</v>
      </c>
      <c r="DQ31" s="111">
        <f t="shared" si="66"/>
        <v>5</v>
      </c>
      <c r="DR31" s="111">
        <f t="shared" si="67"/>
        <v>6</v>
      </c>
      <c r="DS31" s="111">
        <f t="shared" si="68"/>
        <v>1</v>
      </c>
      <c r="DT31" s="111">
        <f t="shared" si="69"/>
        <v>0</v>
      </c>
      <c r="DU31" s="111">
        <f t="shared" si="70"/>
        <v>1</v>
      </c>
      <c r="DV31" s="111">
        <f t="shared" si="71"/>
        <v>0</v>
      </c>
      <c r="DW31" s="26">
        <f t="shared" si="72"/>
        <v>0</v>
      </c>
      <c r="DX31" s="109">
        <v>0</v>
      </c>
      <c r="DY31" s="109">
        <v>0</v>
      </c>
      <c r="DZ31" s="109">
        <v>0</v>
      </c>
      <c r="EA31" s="109">
        <v>0</v>
      </c>
      <c r="EB31" s="109">
        <v>0</v>
      </c>
      <c r="EC31" s="109">
        <v>3</v>
      </c>
      <c r="ED31" s="109">
        <v>2</v>
      </c>
      <c r="EE31" s="109">
        <v>1</v>
      </c>
      <c r="EF31" s="109">
        <v>0</v>
      </c>
      <c r="EG31" s="26">
        <v>0</v>
      </c>
      <c r="EH31" s="109">
        <v>0</v>
      </c>
      <c r="EI31" s="109">
        <v>0</v>
      </c>
      <c r="EJ31" s="109">
        <v>0</v>
      </c>
      <c r="EK31" s="109">
        <v>0</v>
      </c>
      <c r="EL31" s="109">
        <v>0</v>
      </c>
      <c r="EM31" s="109">
        <v>0</v>
      </c>
      <c r="EN31" s="109">
        <v>0</v>
      </c>
      <c r="EO31" s="109">
        <v>0</v>
      </c>
      <c r="EP31" s="109">
        <v>0</v>
      </c>
      <c r="EQ31" s="26">
        <v>0</v>
      </c>
      <c r="ER31" s="109">
        <v>0</v>
      </c>
      <c r="ES31" s="109">
        <v>0</v>
      </c>
      <c r="ET31" s="109">
        <v>0</v>
      </c>
      <c r="EU31" s="109">
        <v>0</v>
      </c>
      <c r="EV31" s="109">
        <v>0</v>
      </c>
      <c r="EW31" s="109">
        <v>0</v>
      </c>
      <c r="EX31" s="109">
        <v>0</v>
      </c>
      <c r="EY31" s="109">
        <v>0</v>
      </c>
      <c r="EZ31" s="109">
        <v>0</v>
      </c>
      <c r="FA31" s="26">
        <v>0</v>
      </c>
      <c r="FY31" s="26"/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26">
        <v>0</v>
      </c>
      <c r="GJ31" s="111">
        <v>0</v>
      </c>
      <c r="GK31" s="111">
        <v>0</v>
      </c>
      <c r="GL31" s="111">
        <v>0</v>
      </c>
      <c r="GM31" s="111">
        <v>1</v>
      </c>
      <c r="GN31" s="111">
        <v>4</v>
      </c>
      <c r="GO31" s="111">
        <v>0</v>
      </c>
      <c r="GP31" s="111">
        <v>0</v>
      </c>
      <c r="GQ31" s="111">
        <v>0</v>
      </c>
      <c r="GR31" s="111">
        <v>0</v>
      </c>
      <c r="GS31" s="26">
        <v>0</v>
      </c>
    </row>
    <row r="32" spans="1:201" x14ac:dyDescent="0.25">
      <c r="A32" s="28" t="s">
        <v>22</v>
      </c>
      <c r="B32" s="108">
        <v>0</v>
      </c>
      <c r="C32" s="108">
        <v>1.2802926383173297E-3</v>
      </c>
      <c r="D32" s="108">
        <v>8.4337349397590362E-3</v>
      </c>
      <c r="E32" s="108">
        <v>2.2909507445589921E-3</v>
      </c>
      <c r="F32" s="108">
        <v>5.6242969628796397E-3</v>
      </c>
      <c r="G32" s="99">
        <v>8.0459770114942528E-3</v>
      </c>
      <c r="H32" s="109">
        <f t="shared" si="3"/>
        <v>1.7377872176095772E-3</v>
      </c>
      <c r="I32" s="109">
        <f t="shared" si="45"/>
        <v>4.7537554668187869E-4</v>
      </c>
      <c r="J32" s="109">
        <f t="shared" si="46"/>
        <v>5.7023379585630107E-4</v>
      </c>
      <c r="K32" s="109">
        <f t="shared" si="47"/>
        <v>0</v>
      </c>
      <c r="L32" s="109">
        <f t="shared" si="48"/>
        <v>0</v>
      </c>
      <c r="M32" s="109">
        <f t="shared" si="49"/>
        <v>9.4500094500094497E-5</v>
      </c>
      <c r="N32" s="109">
        <f t="shared" si="50"/>
        <v>1.9082148649937983E-4</v>
      </c>
      <c r="O32" s="109">
        <f t="shared" si="51"/>
        <v>2.8574149919039909E-4</v>
      </c>
      <c r="P32" s="109">
        <f t="shared" si="52"/>
        <v>9.6506465933217519E-5</v>
      </c>
      <c r="Q32" s="26">
        <f t="shared" si="53"/>
        <v>9.6824167312161121E-5</v>
      </c>
      <c r="R32" s="109">
        <f t="shared" si="54"/>
        <v>1.5913651145090984E-3</v>
      </c>
      <c r="S32" s="109">
        <f t="shared" si="6"/>
        <v>5.4790767755633172E-4</v>
      </c>
      <c r="T32" s="109">
        <f t="shared" si="7"/>
        <v>5.4533060668029998E-4</v>
      </c>
      <c r="U32" s="109">
        <f t="shared" si="8"/>
        <v>6.8087424252740524E-5</v>
      </c>
      <c r="V32" s="109">
        <f t="shared" si="9"/>
        <v>6.7870232116193832E-5</v>
      </c>
      <c r="W32" s="109">
        <f t="shared" si="10"/>
        <v>2.7124160846273818E-4</v>
      </c>
      <c r="X32" s="109">
        <f t="shared" si="11"/>
        <v>1.3577732518669383E-4</v>
      </c>
      <c r="Y32" s="109">
        <f t="shared" si="12"/>
        <v>2.7255382938130282E-4</v>
      </c>
      <c r="Z32" s="109">
        <f t="shared" si="13"/>
        <v>6.8432217888181752E-5</v>
      </c>
      <c r="AA32" s="26">
        <f t="shared" si="14"/>
        <v>1.3797861331493619E-4</v>
      </c>
      <c r="AB32" s="109">
        <f t="shared" si="15"/>
        <v>9.1352009744214368E-4</v>
      </c>
      <c r="AC32" s="109">
        <f t="shared" si="16"/>
        <v>5.2912385907667888E-4</v>
      </c>
      <c r="AD32" s="109">
        <f t="shared" si="17"/>
        <v>4.3930940561437421E-4</v>
      </c>
      <c r="AE32" s="109">
        <f t="shared" si="18"/>
        <v>4.3763676148796499E-5</v>
      </c>
      <c r="AF32" s="109">
        <f t="shared" si="19"/>
        <v>8.7765490609092507E-5</v>
      </c>
      <c r="AG32" s="109">
        <f t="shared" si="20"/>
        <v>1.7474116464986239E-4</v>
      </c>
      <c r="AH32" s="109">
        <f t="shared" si="21"/>
        <v>8.6907400165124059E-5</v>
      </c>
      <c r="AI32" s="109">
        <f t="shared" si="22"/>
        <v>2.6059763724808893E-4</v>
      </c>
      <c r="AJ32" s="109">
        <f t="shared" si="23"/>
        <v>2.1691032926987984E-4</v>
      </c>
      <c r="AK32" s="26">
        <f t="shared" si="24"/>
        <v>1.3312624805857554E-4</v>
      </c>
      <c r="AL32" s="109">
        <f t="shared" si="25"/>
        <v>1.1670410005725107E-3</v>
      </c>
      <c r="AM32" s="109">
        <f t="shared" si="26"/>
        <v>4.3825050398807957E-4</v>
      </c>
      <c r="AN32" s="109">
        <f t="shared" si="27"/>
        <v>9.0314337951847038E-4</v>
      </c>
      <c r="AO32" s="109">
        <f t="shared" si="28"/>
        <v>6.6456958043507159E-5</v>
      </c>
      <c r="AP32" s="109">
        <f t="shared" si="29"/>
        <v>6.6276372473213297E-5</v>
      </c>
      <c r="AQ32" s="109">
        <f t="shared" si="30"/>
        <v>3.3186574924223985E-4</v>
      </c>
      <c r="AR32" s="109">
        <f t="shared" si="31"/>
        <v>3.5483799427823732E-4</v>
      </c>
      <c r="AS32" s="109">
        <f t="shared" si="32"/>
        <v>3.3191715347849178E-4</v>
      </c>
      <c r="AT32" s="109">
        <f t="shared" si="33"/>
        <v>2.6622886808359586E-4</v>
      </c>
      <c r="AU32" s="26">
        <f t="shared" si="34"/>
        <v>2.2328406198365562E-4</v>
      </c>
      <c r="AV32" s="109">
        <f t="shared" si="35"/>
        <v>8.8958795317415295E-4</v>
      </c>
      <c r="AW32" s="109">
        <f t="shared" si="36"/>
        <v>3.2270972905291148E-4</v>
      </c>
      <c r="AX32" s="109">
        <f t="shared" si="37"/>
        <v>6.5816642576915134E-4</v>
      </c>
      <c r="AY32" s="109">
        <f t="shared" si="38"/>
        <v>6.4487837593829806E-5</v>
      </c>
      <c r="AZ32" s="109">
        <f t="shared" si="39"/>
        <v>5.1629557921910294E-5</v>
      </c>
      <c r="BA32" s="109">
        <f t="shared" si="40"/>
        <v>3.3569611754528667E-4</v>
      </c>
      <c r="BB32" s="109">
        <f t="shared" si="41"/>
        <v>3.6231415224958271E-4</v>
      </c>
      <c r="BC32" s="109">
        <f t="shared" si="42"/>
        <v>2.7205244134678914E-4</v>
      </c>
      <c r="BD32" s="109">
        <f t="shared" si="43"/>
        <v>2.2022151693762548E-4</v>
      </c>
      <c r="BE32" s="26">
        <f t="shared" si="44"/>
        <v>2.2157054415118931E-4</v>
      </c>
      <c r="BF32" s="109">
        <v>18</v>
      </c>
      <c r="BG32" s="109">
        <v>4</v>
      </c>
      <c r="BH32" s="109">
        <v>1</v>
      </c>
      <c r="BI32" s="109">
        <v>0</v>
      </c>
      <c r="BJ32" s="109">
        <v>0</v>
      </c>
      <c r="BK32" s="109">
        <v>0</v>
      </c>
      <c r="BL32" s="109">
        <v>0</v>
      </c>
      <c r="BM32" s="109">
        <v>1</v>
      </c>
      <c r="BN32" s="109">
        <v>0</v>
      </c>
      <c r="BO32" s="26">
        <v>0</v>
      </c>
      <c r="BP32" s="111">
        <f t="shared" si="4"/>
        <v>23</v>
      </c>
      <c r="BQ32" s="111">
        <f t="shared" si="55"/>
        <v>7</v>
      </c>
      <c r="BR32" s="111">
        <f t="shared" si="56"/>
        <v>2</v>
      </c>
      <c r="BS32" s="111">
        <f t="shared" si="57"/>
        <v>1</v>
      </c>
      <c r="BT32" s="111">
        <f t="shared" si="58"/>
        <v>0</v>
      </c>
      <c r="BU32" s="111">
        <f t="shared" si="59"/>
        <v>0</v>
      </c>
      <c r="BV32" s="111">
        <f t="shared" si="60"/>
        <v>0</v>
      </c>
      <c r="BW32" s="111">
        <f t="shared" si="61"/>
        <v>1</v>
      </c>
      <c r="BX32" s="111">
        <f t="shared" si="62"/>
        <v>0</v>
      </c>
      <c r="BY32" s="26">
        <f t="shared" si="63"/>
        <v>0</v>
      </c>
      <c r="BZ32" s="109">
        <v>21</v>
      </c>
      <c r="CA32" s="109">
        <v>12</v>
      </c>
      <c r="CB32" s="109">
        <v>10</v>
      </c>
      <c r="CC32" s="109">
        <v>1</v>
      </c>
      <c r="CD32" s="109">
        <v>1</v>
      </c>
      <c r="CE32" s="109">
        <v>2</v>
      </c>
      <c r="CF32" s="109">
        <v>1</v>
      </c>
      <c r="CG32" s="109">
        <v>2</v>
      </c>
      <c r="CH32" s="109">
        <v>1</v>
      </c>
      <c r="CI32" s="26">
        <v>0</v>
      </c>
      <c r="CJ32" s="109">
        <v>53</v>
      </c>
      <c r="CK32" s="109">
        <v>20</v>
      </c>
      <c r="CL32" s="109">
        <v>41</v>
      </c>
      <c r="CM32" s="109">
        <v>3</v>
      </c>
      <c r="CN32" s="109">
        <v>3</v>
      </c>
      <c r="CO32" s="109">
        <v>15</v>
      </c>
      <c r="CP32" s="109">
        <v>16</v>
      </c>
      <c r="CQ32" s="109">
        <v>15</v>
      </c>
      <c r="CR32" s="109">
        <v>12</v>
      </c>
      <c r="CS32" s="26">
        <v>0</v>
      </c>
      <c r="CT32" s="109">
        <v>69</v>
      </c>
      <c r="CU32" s="109">
        <v>25</v>
      </c>
      <c r="CV32" s="109">
        <v>51</v>
      </c>
      <c r="CW32" s="109">
        <v>5</v>
      </c>
      <c r="CX32" s="109">
        <v>4</v>
      </c>
      <c r="CY32" s="109">
        <v>26</v>
      </c>
      <c r="CZ32" s="109">
        <v>28</v>
      </c>
      <c r="DA32" s="109">
        <v>21</v>
      </c>
      <c r="DB32" s="109">
        <v>17</v>
      </c>
      <c r="DC32" s="26">
        <v>10</v>
      </c>
      <c r="DD32" s="109">
        <v>0</v>
      </c>
      <c r="DE32" s="109">
        <v>1</v>
      </c>
      <c r="DF32" s="109">
        <v>5</v>
      </c>
      <c r="DG32" s="109">
        <v>0</v>
      </c>
      <c r="DH32" s="109">
        <v>0</v>
      </c>
      <c r="DI32" s="109">
        <v>1</v>
      </c>
      <c r="DJ32" s="109">
        <v>2</v>
      </c>
      <c r="DK32" s="109">
        <v>2</v>
      </c>
      <c r="DL32" s="109">
        <v>1</v>
      </c>
      <c r="DM32" s="26">
        <v>1</v>
      </c>
      <c r="DN32" s="111">
        <f t="shared" si="5"/>
        <v>0</v>
      </c>
      <c r="DO32" s="111">
        <f t="shared" si="64"/>
        <v>1</v>
      </c>
      <c r="DP32" s="111">
        <f t="shared" si="65"/>
        <v>6</v>
      </c>
      <c r="DQ32" s="111">
        <f t="shared" si="66"/>
        <v>0</v>
      </c>
      <c r="DR32" s="111">
        <f t="shared" si="67"/>
        <v>1</v>
      </c>
      <c r="DS32" s="111">
        <f t="shared" si="68"/>
        <v>4</v>
      </c>
      <c r="DT32" s="111">
        <f t="shared" si="69"/>
        <v>2</v>
      </c>
      <c r="DU32" s="111">
        <f t="shared" si="70"/>
        <v>3</v>
      </c>
      <c r="DV32" s="111">
        <f t="shared" si="71"/>
        <v>1</v>
      </c>
      <c r="DW32" s="26">
        <f t="shared" si="72"/>
        <v>2</v>
      </c>
      <c r="DX32" s="109">
        <v>0</v>
      </c>
      <c r="DY32" s="109">
        <v>0</v>
      </c>
      <c r="DZ32" s="109">
        <v>0</v>
      </c>
      <c r="EA32" s="109">
        <v>0</v>
      </c>
      <c r="EB32" s="109">
        <v>1</v>
      </c>
      <c r="EC32" s="109">
        <v>2</v>
      </c>
      <c r="ED32" s="109">
        <v>1</v>
      </c>
      <c r="EE32" s="109">
        <v>4</v>
      </c>
      <c r="EF32" s="109">
        <v>4</v>
      </c>
      <c r="EG32" s="26">
        <v>3</v>
      </c>
      <c r="EH32" s="109">
        <v>0</v>
      </c>
      <c r="EI32" s="109">
        <v>0</v>
      </c>
      <c r="EJ32" s="109">
        <v>0</v>
      </c>
      <c r="EK32" s="109">
        <v>0</v>
      </c>
      <c r="EL32" s="109">
        <v>0</v>
      </c>
      <c r="EM32" s="109">
        <v>0</v>
      </c>
      <c r="EN32" s="109">
        <v>0</v>
      </c>
      <c r="EO32" s="109">
        <v>0</v>
      </c>
      <c r="EP32" s="109">
        <v>0</v>
      </c>
      <c r="EQ32" s="26">
        <v>10</v>
      </c>
      <c r="ER32" s="109">
        <v>0</v>
      </c>
      <c r="ES32" s="109">
        <v>0</v>
      </c>
      <c r="ET32" s="109">
        <v>0</v>
      </c>
      <c r="EU32" s="109">
        <v>0</v>
      </c>
      <c r="EV32" s="109">
        <v>0</v>
      </c>
      <c r="EW32" s="109">
        <v>0</v>
      </c>
      <c r="EX32" s="109">
        <v>0</v>
      </c>
      <c r="EY32" s="109">
        <v>0</v>
      </c>
      <c r="EZ32" s="109">
        <v>0</v>
      </c>
      <c r="FA32" s="26">
        <v>7</v>
      </c>
      <c r="FY32" s="26"/>
      <c r="FZ32" s="111">
        <v>5</v>
      </c>
      <c r="GA32" s="111">
        <v>3</v>
      </c>
      <c r="GB32" s="111">
        <v>1</v>
      </c>
      <c r="GC32" s="111">
        <v>1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26">
        <v>0</v>
      </c>
      <c r="GJ32" s="111">
        <v>0</v>
      </c>
      <c r="GK32" s="111">
        <v>0</v>
      </c>
      <c r="GL32" s="111">
        <v>1</v>
      </c>
      <c r="GM32" s="111">
        <v>0</v>
      </c>
      <c r="GN32" s="111">
        <v>1</v>
      </c>
      <c r="GO32" s="111">
        <v>3</v>
      </c>
      <c r="GP32" s="111">
        <v>0</v>
      </c>
      <c r="GQ32" s="111">
        <v>1</v>
      </c>
      <c r="GR32" s="111">
        <v>0</v>
      </c>
      <c r="GS32" s="26">
        <v>1</v>
      </c>
    </row>
    <row r="33" spans="1:201" x14ac:dyDescent="0.25">
      <c r="A33" s="28" t="s">
        <v>23</v>
      </c>
      <c r="B33" s="108">
        <v>0</v>
      </c>
      <c r="C33" s="108">
        <v>1.2802926383173297E-3</v>
      </c>
      <c r="D33" s="108">
        <v>1.2048192771084338E-3</v>
      </c>
      <c r="E33" s="108">
        <v>3.4364261168384879E-3</v>
      </c>
      <c r="F33" s="108">
        <v>7.874015748031496E-3</v>
      </c>
      <c r="G33" s="99">
        <v>1.3793103448275862E-2</v>
      </c>
      <c r="H33" s="109">
        <f t="shared" si="3"/>
        <v>2.8963120293492954E-4</v>
      </c>
      <c r="I33" s="109">
        <f t="shared" si="45"/>
        <v>0</v>
      </c>
      <c r="J33" s="109">
        <f t="shared" si="46"/>
        <v>1.9007793195210037E-4</v>
      </c>
      <c r="K33" s="109">
        <f t="shared" si="47"/>
        <v>9.5365248903299643E-5</v>
      </c>
      <c r="L33" s="109">
        <f t="shared" si="48"/>
        <v>9.5138426410427173E-5</v>
      </c>
      <c r="M33" s="109">
        <f t="shared" si="49"/>
        <v>0</v>
      </c>
      <c r="N33" s="109">
        <f t="shared" si="50"/>
        <v>0</v>
      </c>
      <c r="O33" s="109">
        <f t="shared" si="51"/>
        <v>0</v>
      </c>
      <c r="P33" s="109">
        <f t="shared" si="52"/>
        <v>9.6506465933217519E-5</v>
      </c>
      <c r="Q33" s="26">
        <f t="shared" si="53"/>
        <v>0</v>
      </c>
      <c r="R33" s="109">
        <f t="shared" si="54"/>
        <v>2.7675915034940844E-4</v>
      </c>
      <c r="S33" s="109">
        <f t="shared" si="6"/>
        <v>0</v>
      </c>
      <c r="T33" s="109">
        <f t="shared" si="7"/>
        <v>2.0449897750511248E-4</v>
      </c>
      <c r="U33" s="109">
        <f t="shared" si="8"/>
        <v>1.3617484850548105E-4</v>
      </c>
      <c r="V33" s="109">
        <f t="shared" si="9"/>
        <v>6.7870232116193832E-5</v>
      </c>
      <c r="W33" s="109">
        <f t="shared" si="10"/>
        <v>0</v>
      </c>
      <c r="X33" s="109">
        <f t="shared" si="11"/>
        <v>1.3577732518669383E-4</v>
      </c>
      <c r="Y33" s="109">
        <f t="shared" si="12"/>
        <v>0</v>
      </c>
      <c r="Z33" s="109">
        <f t="shared" si="13"/>
        <v>2.0529665366454526E-4</v>
      </c>
      <c r="AA33" s="26">
        <f t="shared" si="14"/>
        <v>0</v>
      </c>
      <c r="AB33" s="109">
        <f t="shared" si="15"/>
        <v>8.7001914042108931E-5</v>
      </c>
      <c r="AC33" s="109">
        <f t="shared" si="16"/>
        <v>8.8187309846113151E-5</v>
      </c>
      <c r="AD33" s="109">
        <f t="shared" si="17"/>
        <v>2.6358564336862453E-4</v>
      </c>
      <c r="AE33" s="109">
        <f t="shared" si="18"/>
        <v>1.3129102844638949E-4</v>
      </c>
      <c r="AF33" s="109">
        <f t="shared" si="19"/>
        <v>2.6329647182727749E-4</v>
      </c>
      <c r="AG33" s="109">
        <f t="shared" si="20"/>
        <v>0</v>
      </c>
      <c r="AH33" s="109">
        <f t="shared" si="21"/>
        <v>1.7381480033024812E-4</v>
      </c>
      <c r="AI33" s="109">
        <f t="shared" si="22"/>
        <v>1.3029881862404447E-4</v>
      </c>
      <c r="AJ33" s="109">
        <f t="shared" si="23"/>
        <v>4.3382065853975965E-5</v>
      </c>
      <c r="AK33" s="26">
        <f t="shared" si="24"/>
        <v>4.4375416019525186E-5</v>
      </c>
      <c r="AL33" s="109">
        <f t="shared" si="25"/>
        <v>1.9817677368212446E-4</v>
      </c>
      <c r="AM33" s="109">
        <f t="shared" si="26"/>
        <v>1.5338767639582786E-4</v>
      </c>
      <c r="AN33" s="109">
        <f t="shared" si="27"/>
        <v>3.0839042227459964E-4</v>
      </c>
      <c r="AO33" s="109">
        <f t="shared" si="28"/>
        <v>2.4367551282619292E-4</v>
      </c>
      <c r="AP33" s="109">
        <f t="shared" si="29"/>
        <v>1.7673699326190213E-4</v>
      </c>
      <c r="AQ33" s="109">
        <f t="shared" si="30"/>
        <v>4.4248766565631983E-5</v>
      </c>
      <c r="AR33" s="109">
        <f t="shared" si="31"/>
        <v>2.4395112106628816E-4</v>
      </c>
      <c r="AS33" s="109">
        <f t="shared" si="32"/>
        <v>8.8511240927597798E-5</v>
      </c>
      <c r="AT33" s="109">
        <f t="shared" si="33"/>
        <v>8.8742956027865284E-5</v>
      </c>
      <c r="AU33" s="26">
        <f t="shared" si="34"/>
        <v>6.6985218595096678E-5</v>
      </c>
      <c r="AV33" s="109">
        <f t="shared" si="35"/>
        <v>2.7074415966169875E-4</v>
      </c>
      <c r="AW33" s="109">
        <f t="shared" si="36"/>
        <v>1.2908389162116459E-4</v>
      </c>
      <c r="AX33" s="109">
        <f t="shared" si="37"/>
        <v>2.1938880858971712E-4</v>
      </c>
      <c r="AY33" s="109">
        <f t="shared" si="38"/>
        <v>2.4505378285655325E-4</v>
      </c>
      <c r="AZ33" s="109">
        <f t="shared" si="39"/>
        <v>1.2907389480477574E-4</v>
      </c>
      <c r="BA33" s="109">
        <f t="shared" si="40"/>
        <v>2.5822778272714362E-5</v>
      </c>
      <c r="BB33" s="109">
        <f t="shared" si="41"/>
        <v>2.329162407318746E-4</v>
      </c>
      <c r="BC33" s="109">
        <f t="shared" si="42"/>
        <v>2.5909756318741822E-5</v>
      </c>
      <c r="BD33" s="109">
        <f t="shared" si="43"/>
        <v>1.4249627566552238E-4</v>
      </c>
      <c r="BE33" s="26">
        <f t="shared" si="44"/>
        <v>7.8201368523949169E-5</v>
      </c>
      <c r="BF33" s="109">
        <v>3</v>
      </c>
      <c r="BG33" s="109">
        <v>0</v>
      </c>
      <c r="BH33" s="109">
        <v>0</v>
      </c>
      <c r="BI33" s="109">
        <v>0</v>
      </c>
      <c r="BJ33" s="109">
        <v>0</v>
      </c>
      <c r="BK33" s="109">
        <v>0</v>
      </c>
      <c r="BL33" s="109">
        <v>0</v>
      </c>
      <c r="BM33" s="109">
        <v>0</v>
      </c>
      <c r="BN33" s="109">
        <v>0</v>
      </c>
      <c r="BO33" s="26">
        <v>0</v>
      </c>
      <c r="BP33" s="111">
        <f t="shared" si="4"/>
        <v>4</v>
      </c>
      <c r="BQ33" s="111">
        <f t="shared" si="55"/>
        <v>0</v>
      </c>
      <c r="BR33" s="111">
        <f t="shared" si="56"/>
        <v>1</v>
      </c>
      <c r="BS33" s="111">
        <f t="shared" si="57"/>
        <v>0</v>
      </c>
      <c r="BT33" s="111">
        <f t="shared" si="58"/>
        <v>0</v>
      </c>
      <c r="BU33" s="111">
        <f t="shared" si="59"/>
        <v>0</v>
      </c>
      <c r="BV33" s="111">
        <f t="shared" si="60"/>
        <v>0</v>
      </c>
      <c r="BW33" s="111">
        <f t="shared" si="61"/>
        <v>0</v>
      </c>
      <c r="BX33" s="111">
        <f t="shared" si="62"/>
        <v>0</v>
      </c>
      <c r="BY33" s="26">
        <f t="shared" si="63"/>
        <v>0</v>
      </c>
      <c r="BZ33" s="109">
        <v>2</v>
      </c>
      <c r="CA33" s="109">
        <v>2</v>
      </c>
      <c r="CB33" s="109">
        <v>6</v>
      </c>
      <c r="CC33" s="109">
        <v>3</v>
      </c>
      <c r="CD33" s="109">
        <v>5</v>
      </c>
      <c r="CE33" s="109">
        <v>0</v>
      </c>
      <c r="CF33" s="109">
        <v>2</v>
      </c>
      <c r="CG33" s="109">
        <v>1</v>
      </c>
      <c r="CH33" s="109">
        <v>0</v>
      </c>
      <c r="CI33" s="26">
        <v>0</v>
      </c>
      <c r="CJ33" s="109">
        <v>9</v>
      </c>
      <c r="CK33" s="109">
        <v>7</v>
      </c>
      <c r="CL33" s="109">
        <v>14</v>
      </c>
      <c r="CM33" s="109">
        <v>11</v>
      </c>
      <c r="CN33" s="109">
        <v>8</v>
      </c>
      <c r="CO33" s="109">
        <v>2</v>
      </c>
      <c r="CP33" s="109">
        <v>11</v>
      </c>
      <c r="CQ33" s="109">
        <v>4</v>
      </c>
      <c r="CR33" s="109">
        <v>4</v>
      </c>
      <c r="CS33" s="26">
        <v>0</v>
      </c>
      <c r="CT33" s="109">
        <v>21</v>
      </c>
      <c r="CU33" s="109">
        <v>10</v>
      </c>
      <c r="CV33" s="109">
        <v>17</v>
      </c>
      <c r="CW33" s="109">
        <v>19</v>
      </c>
      <c r="CX33" s="109">
        <v>10</v>
      </c>
      <c r="CY33" s="109">
        <v>2</v>
      </c>
      <c r="CZ33" s="109">
        <v>18</v>
      </c>
      <c r="DA33" s="109">
        <v>2</v>
      </c>
      <c r="DB33" s="109">
        <v>11</v>
      </c>
      <c r="DC33" s="26">
        <v>3</v>
      </c>
      <c r="DD33" s="109">
        <v>0</v>
      </c>
      <c r="DE33" s="109">
        <v>0</v>
      </c>
      <c r="DF33" s="109">
        <v>2</v>
      </c>
      <c r="DG33" s="109">
        <v>1</v>
      </c>
      <c r="DH33" s="109">
        <v>1</v>
      </c>
      <c r="DI33" s="109">
        <v>0</v>
      </c>
      <c r="DJ33" s="109">
        <v>0</v>
      </c>
      <c r="DK33" s="109">
        <v>0</v>
      </c>
      <c r="DL33" s="109">
        <v>1</v>
      </c>
      <c r="DM33" s="26">
        <v>0</v>
      </c>
      <c r="DN33" s="111">
        <f t="shared" si="5"/>
        <v>0</v>
      </c>
      <c r="DO33" s="111">
        <f t="shared" si="64"/>
        <v>0</v>
      </c>
      <c r="DP33" s="111">
        <f t="shared" si="65"/>
        <v>2</v>
      </c>
      <c r="DQ33" s="111">
        <f t="shared" si="66"/>
        <v>2</v>
      </c>
      <c r="DR33" s="111">
        <f t="shared" si="67"/>
        <v>1</v>
      </c>
      <c r="DS33" s="111">
        <f t="shared" si="68"/>
        <v>0</v>
      </c>
      <c r="DT33" s="111">
        <f t="shared" si="69"/>
        <v>2</v>
      </c>
      <c r="DU33" s="111">
        <f t="shared" si="70"/>
        <v>0</v>
      </c>
      <c r="DV33" s="111">
        <f t="shared" si="71"/>
        <v>3</v>
      </c>
      <c r="DW33" s="26">
        <f t="shared" si="72"/>
        <v>0</v>
      </c>
      <c r="DX33" s="109">
        <v>0</v>
      </c>
      <c r="DY33" s="109">
        <v>0</v>
      </c>
      <c r="DZ33" s="109">
        <v>0</v>
      </c>
      <c r="EA33" s="109">
        <v>0</v>
      </c>
      <c r="EB33" s="109">
        <v>1</v>
      </c>
      <c r="EC33" s="109">
        <v>0</v>
      </c>
      <c r="ED33" s="109">
        <v>2</v>
      </c>
      <c r="EE33" s="109">
        <v>2</v>
      </c>
      <c r="EF33" s="109">
        <v>1</v>
      </c>
      <c r="EG33" s="26">
        <v>1</v>
      </c>
      <c r="EH33" s="109">
        <v>0</v>
      </c>
      <c r="EI33" s="109">
        <v>0</v>
      </c>
      <c r="EJ33" s="109">
        <v>0</v>
      </c>
      <c r="EK33" s="109">
        <v>0</v>
      </c>
      <c r="EL33" s="109">
        <v>0</v>
      </c>
      <c r="EM33" s="109">
        <v>0</v>
      </c>
      <c r="EN33" s="109">
        <v>0</v>
      </c>
      <c r="EO33" s="109">
        <v>0</v>
      </c>
      <c r="EP33" s="109">
        <v>0</v>
      </c>
      <c r="EQ33" s="26">
        <v>3</v>
      </c>
      <c r="ER33" s="109">
        <v>0</v>
      </c>
      <c r="ES33" s="109">
        <v>0</v>
      </c>
      <c r="ET33" s="109">
        <v>0</v>
      </c>
      <c r="EU33" s="109">
        <v>0</v>
      </c>
      <c r="EV33" s="109">
        <v>0</v>
      </c>
      <c r="EW33" s="109">
        <v>0</v>
      </c>
      <c r="EX33" s="109">
        <v>0</v>
      </c>
      <c r="EY33" s="109">
        <v>0</v>
      </c>
      <c r="EZ33" s="109">
        <v>0</v>
      </c>
      <c r="FA33" s="26">
        <v>3</v>
      </c>
      <c r="FY33" s="26"/>
      <c r="FZ33" s="111">
        <v>1</v>
      </c>
      <c r="GA33" s="111">
        <v>0</v>
      </c>
      <c r="GB33" s="111">
        <v>1</v>
      </c>
      <c r="GC33" s="111">
        <v>0</v>
      </c>
      <c r="GD33" s="111">
        <v>0</v>
      </c>
      <c r="GE33" s="111">
        <v>0</v>
      </c>
      <c r="GF33" s="111">
        <v>0</v>
      </c>
      <c r="GG33" s="111">
        <v>0</v>
      </c>
      <c r="GH33" s="111">
        <v>0</v>
      </c>
      <c r="GI33" s="26">
        <v>0</v>
      </c>
      <c r="GJ33" s="111">
        <v>0</v>
      </c>
      <c r="GK33" s="111">
        <v>0</v>
      </c>
      <c r="GL33" s="111">
        <v>0</v>
      </c>
      <c r="GM33" s="111">
        <v>1</v>
      </c>
      <c r="GN33" s="111">
        <v>0</v>
      </c>
      <c r="GO33" s="111">
        <v>0</v>
      </c>
      <c r="GP33" s="111">
        <v>2</v>
      </c>
      <c r="GQ33" s="111">
        <v>0</v>
      </c>
      <c r="GR33" s="111">
        <v>2</v>
      </c>
      <c r="GS33" s="26">
        <v>0</v>
      </c>
    </row>
    <row r="34" spans="1:201" x14ac:dyDescent="0.25">
      <c r="A34" s="28" t="s">
        <v>24</v>
      </c>
      <c r="B34" s="108">
        <v>0</v>
      </c>
      <c r="C34" s="108">
        <v>2.5605852766346594E-3</v>
      </c>
      <c r="D34" s="108">
        <v>0</v>
      </c>
      <c r="E34" s="108">
        <v>0</v>
      </c>
      <c r="F34" s="108">
        <v>0</v>
      </c>
      <c r="G34" s="99">
        <v>0</v>
      </c>
      <c r="H34" s="109">
        <f t="shared" si="3"/>
        <v>2.8963120293492954E-4</v>
      </c>
      <c r="I34" s="109">
        <f t="shared" si="45"/>
        <v>2.8522532800912719E-4</v>
      </c>
      <c r="J34" s="109">
        <f t="shared" si="46"/>
        <v>2.8511689792815053E-4</v>
      </c>
      <c r="K34" s="109">
        <f t="shared" si="47"/>
        <v>1.9073049780659929E-4</v>
      </c>
      <c r="L34" s="109">
        <f t="shared" si="48"/>
        <v>0</v>
      </c>
      <c r="M34" s="109">
        <f t="shared" si="49"/>
        <v>0</v>
      </c>
      <c r="N34" s="109">
        <f t="shared" si="50"/>
        <v>9.5410743249689913E-5</v>
      </c>
      <c r="O34" s="109">
        <f t="shared" si="51"/>
        <v>0</v>
      </c>
      <c r="P34" s="109">
        <f t="shared" si="52"/>
        <v>2.8951939779965256E-4</v>
      </c>
      <c r="Q34" s="26">
        <f t="shared" si="53"/>
        <v>3.8729666924864449E-4</v>
      </c>
      <c r="R34" s="109">
        <f t="shared" si="54"/>
        <v>2.0756936276205632E-4</v>
      </c>
      <c r="S34" s="109">
        <f t="shared" si="6"/>
        <v>3.4244229847270736E-4</v>
      </c>
      <c r="T34" s="109">
        <f t="shared" si="7"/>
        <v>2.0449897750511248E-4</v>
      </c>
      <c r="U34" s="109">
        <f t="shared" si="8"/>
        <v>1.3617484850548105E-4</v>
      </c>
      <c r="V34" s="109">
        <f t="shared" si="9"/>
        <v>0</v>
      </c>
      <c r="W34" s="109">
        <f t="shared" si="10"/>
        <v>6.7810402115684544E-5</v>
      </c>
      <c r="X34" s="109">
        <f t="shared" si="11"/>
        <v>2.0366598778004074E-4</v>
      </c>
      <c r="Y34" s="109">
        <f t="shared" si="12"/>
        <v>0</v>
      </c>
      <c r="Z34" s="109">
        <f t="shared" si="13"/>
        <v>2.7372887155272701E-4</v>
      </c>
      <c r="AA34" s="26">
        <f t="shared" si="14"/>
        <v>3.4494653328734045E-4</v>
      </c>
      <c r="AB34" s="109">
        <f t="shared" si="15"/>
        <v>1.3050287106316339E-4</v>
      </c>
      <c r="AC34" s="109">
        <f t="shared" si="16"/>
        <v>0</v>
      </c>
      <c r="AD34" s="109">
        <f t="shared" si="17"/>
        <v>1.7572376224574967E-4</v>
      </c>
      <c r="AE34" s="109">
        <f t="shared" si="18"/>
        <v>1.3129102844638949E-4</v>
      </c>
      <c r="AF34" s="109">
        <f t="shared" si="19"/>
        <v>4.3882745304546253E-5</v>
      </c>
      <c r="AG34" s="109">
        <f t="shared" si="20"/>
        <v>4.3685291162465597E-5</v>
      </c>
      <c r="AH34" s="109">
        <f t="shared" si="21"/>
        <v>3.4762960066049624E-4</v>
      </c>
      <c r="AI34" s="109">
        <f t="shared" si="22"/>
        <v>0</v>
      </c>
      <c r="AJ34" s="109">
        <f t="shared" si="23"/>
        <v>1.7352826341590386E-4</v>
      </c>
      <c r="AK34" s="26">
        <f t="shared" si="24"/>
        <v>8.8750832039050372E-5</v>
      </c>
      <c r="AL34" s="109">
        <f t="shared" si="25"/>
        <v>8.8078566080944197E-5</v>
      </c>
      <c r="AM34" s="109">
        <f t="shared" si="26"/>
        <v>3.9442545358927162E-4</v>
      </c>
      <c r="AN34" s="109">
        <f t="shared" si="27"/>
        <v>3.744740841905853E-4</v>
      </c>
      <c r="AO34" s="109">
        <f t="shared" si="28"/>
        <v>1.107615967391786E-4</v>
      </c>
      <c r="AP34" s="109">
        <f t="shared" si="29"/>
        <v>6.6276372473213297E-5</v>
      </c>
      <c r="AQ34" s="109">
        <f t="shared" si="30"/>
        <v>2.2124383282815991E-5</v>
      </c>
      <c r="AR34" s="109">
        <f t="shared" si="31"/>
        <v>6.8749861391408486E-4</v>
      </c>
      <c r="AS34" s="109">
        <f t="shared" si="32"/>
        <v>6.6383430695698349E-5</v>
      </c>
      <c r="AT34" s="109">
        <f t="shared" si="33"/>
        <v>1.5530017304876426E-4</v>
      </c>
      <c r="AU34" s="26">
        <f t="shared" si="34"/>
        <v>1.3397043719019336E-4</v>
      </c>
      <c r="AV34" s="109">
        <f t="shared" si="35"/>
        <v>1.5471094837811355E-4</v>
      </c>
      <c r="AW34" s="109">
        <f t="shared" si="36"/>
        <v>2.1944261575597982E-4</v>
      </c>
      <c r="AX34" s="109">
        <f t="shared" si="37"/>
        <v>1.806731364856494E-4</v>
      </c>
      <c r="AY34" s="109">
        <f t="shared" si="38"/>
        <v>1.676683777439575E-4</v>
      </c>
      <c r="AZ34" s="109">
        <f t="shared" si="39"/>
        <v>1.2907389480477574E-5</v>
      </c>
      <c r="BA34" s="109">
        <f t="shared" si="40"/>
        <v>1.0329111309085745E-4</v>
      </c>
      <c r="BB34" s="109">
        <f t="shared" si="41"/>
        <v>5.046518549190616E-4</v>
      </c>
      <c r="BC34" s="109">
        <f t="shared" si="42"/>
        <v>7.7729268956225469E-5</v>
      </c>
      <c r="BD34" s="109">
        <f t="shared" si="43"/>
        <v>2.0726731005894165E-4</v>
      </c>
      <c r="BE34" s="26">
        <f t="shared" si="44"/>
        <v>1.5640273704789834E-4</v>
      </c>
      <c r="BF34" s="109">
        <v>3</v>
      </c>
      <c r="BG34" s="109">
        <v>1</v>
      </c>
      <c r="BH34" s="109">
        <v>0</v>
      </c>
      <c r="BI34" s="109">
        <v>0</v>
      </c>
      <c r="BJ34" s="109">
        <v>0</v>
      </c>
      <c r="BK34" s="109">
        <v>0</v>
      </c>
      <c r="BL34" s="109">
        <v>0</v>
      </c>
      <c r="BM34" s="109">
        <v>0</v>
      </c>
      <c r="BN34" s="109">
        <v>1</v>
      </c>
      <c r="BO34" s="26">
        <v>0</v>
      </c>
      <c r="BP34" s="111">
        <f t="shared" si="4"/>
        <v>3</v>
      </c>
      <c r="BQ34" s="111">
        <f t="shared" si="55"/>
        <v>3</v>
      </c>
      <c r="BR34" s="111">
        <f t="shared" si="56"/>
        <v>0</v>
      </c>
      <c r="BS34" s="111">
        <f t="shared" si="57"/>
        <v>0</v>
      </c>
      <c r="BT34" s="111">
        <f t="shared" si="58"/>
        <v>0</v>
      </c>
      <c r="BU34" s="111">
        <f t="shared" si="59"/>
        <v>0</v>
      </c>
      <c r="BV34" s="111">
        <f t="shared" si="60"/>
        <v>0</v>
      </c>
      <c r="BW34" s="111">
        <f t="shared" si="61"/>
        <v>0</v>
      </c>
      <c r="BX34" s="111">
        <f t="shared" si="62"/>
        <v>1</v>
      </c>
      <c r="BY34" s="26">
        <f t="shared" si="63"/>
        <v>0</v>
      </c>
      <c r="BZ34" s="109">
        <v>3</v>
      </c>
      <c r="CA34" s="109">
        <v>0</v>
      </c>
      <c r="CB34" s="109">
        <v>4</v>
      </c>
      <c r="CC34" s="109">
        <v>3</v>
      </c>
      <c r="CD34" s="109">
        <v>1</v>
      </c>
      <c r="CE34" s="109">
        <v>0</v>
      </c>
      <c r="CF34" s="109">
        <v>4</v>
      </c>
      <c r="CG34" s="109">
        <v>0</v>
      </c>
      <c r="CH34" s="109">
        <v>0</v>
      </c>
      <c r="CI34" s="26">
        <v>0</v>
      </c>
      <c r="CJ34" s="109">
        <v>4</v>
      </c>
      <c r="CK34" s="109">
        <v>18</v>
      </c>
      <c r="CL34" s="109">
        <v>17</v>
      </c>
      <c r="CM34" s="109">
        <v>5</v>
      </c>
      <c r="CN34" s="109">
        <v>3</v>
      </c>
      <c r="CO34" s="109">
        <v>1</v>
      </c>
      <c r="CP34" s="109">
        <v>31</v>
      </c>
      <c r="CQ34" s="109">
        <v>3</v>
      </c>
      <c r="CR34" s="109">
        <v>6</v>
      </c>
      <c r="CS34" s="26">
        <v>1</v>
      </c>
      <c r="CT34" s="109">
        <v>12</v>
      </c>
      <c r="CU34" s="109">
        <v>17</v>
      </c>
      <c r="CV34" s="109">
        <v>14</v>
      </c>
      <c r="CW34" s="109">
        <v>13</v>
      </c>
      <c r="CX34" s="109">
        <v>1</v>
      </c>
      <c r="CY34" s="109">
        <v>8</v>
      </c>
      <c r="CZ34" s="109">
        <v>39</v>
      </c>
      <c r="DA34" s="109">
        <v>6</v>
      </c>
      <c r="DB34" s="109">
        <v>16</v>
      </c>
      <c r="DC34" s="26">
        <v>9</v>
      </c>
      <c r="DD34" s="109">
        <v>0</v>
      </c>
      <c r="DE34" s="109">
        <v>2</v>
      </c>
      <c r="DF34" s="109">
        <v>3</v>
      </c>
      <c r="DG34" s="109">
        <v>2</v>
      </c>
      <c r="DH34" s="109">
        <v>0</v>
      </c>
      <c r="DI34" s="109">
        <v>0</v>
      </c>
      <c r="DJ34" s="109">
        <v>1</v>
      </c>
      <c r="DK34" s="109">
        <v>0</v>
      </c>
      <c r="DL34" s="109">
        <v>2</v>
      </c>
      <c r="DM34" s="26">
        <v>4</v>
      </c>
      <c r="DN34" s="111">
        <f t="shared" si="5"/>
        <v>0</v>
      </c>
      <c r="DO34" s="111">
        <f t="shared" si="64"/>
        <v>2</v>
      </c>
      <c r="DP34" s="111">
        <f t="shared" si="65"/>
        <v>3</v>
      </c>
      <c r="DQ34" s="111">
        <f t="shared" si="66"/>
        <v>2</v>
      </c>
      <c r="DR34" s="111">
        <f t="shared" si="67"/>
        <v>0</v>
      </c>
      <c r="DS34" s="111">
        <f t="shared" si="68"/>
        <v>1</v>
      </c>
      <c r="DT34" s="111">
        <f t="shared" si="69"/>
        <v>3</v>
      </c>
      <c r="DU34" s="111">
        <f t="shared" si="70"/>
        <v>0</v>
      </c>
      <c r="DV34" s="111">
        <f t="shared" si="71"/>
        <v>3</v>
      </c>
      <c r="DW34" s="26">
        <f t="shared" si="72"/>
        <v>5</v>
      </c>
      <c r="DX34" s="109">
        <v>0</v>
      </c>
      <c r="DY34" s="109">
        <v>0</v>
      </c>
      <c r="DZ34" s="109">
        <v>0</v>
      </c>
      <c r="EA34" s="109">
        <v>0</v>
      </c>
      <c r="EB34" s="109">
        <v>0</v>
      </c>
      <c r="EC34" s="109">
        <v>1</v>
      </c>
      <c r="ED34" s="109">
        <v>4</v>
      </c>
      <c r="EE34" s="109">
        <v>0</v>
      </c>
      <c r="EF34" s="109">
        <v>4</v>
      </c>
      <c r="EG34" s="26">
        <v>2</v>
      </c>
      <c r="EH34" s="109">
        <v>0</v>
      </c>
      <c r="EI34" s="109">
        <v>0</v>
      </c>
      <c r="EJ34" s="109">
        <v>0</v>
      </c>
      <c r="EK34" s="109">
        <v>0</v>
      </c>
      <c r="EL34" s="109">
        <v>0</v>
      </c>
      <c r="EM34" s="109">
        <v>0</v>
      </c>
      <c r="EN34" s="109">
        <v>0</v>
      </c>
      <c r="EO34" s="109">
        <v>0</v>
      </c>
      <c r="EP34" s="109">
        <v>1</v>
      </c>
      <c r="EQ34" s="26">
        <v>5</v>
      </c>
      <c r="ER34" s="109">
        <v>0</v>
      </c>
      <c r="ES34" s="109">
        <v>0</v>
      </c>
      <c r="ET34" s="109">
        <v>0</v>
      </c>
      <c r="EU34" s="109">
        <v>0</v>
      </c>
      <c r="EV34" s="109">
        <v>0</v>
      </c>
      <c r="EW34" s="109">
        <v>0</v>
      </c>
      <c r="EX34" s="109">
        <v>0</v>
      </c>
      <c r="EY34" s="109">
        <v>0</v>
      </c>
      <c r="EZ34" s="109">
        <v>0</v>
      </c>
      <c r="FA34" s="26">
        <v>3</v>
      </c>
      <c r="FY34" s="26"/>
      <c r="FZ34" s="111">
        <v>0</v>
      </c>
      <c r="GA34" s="111">
        <v>2</v>
      </c>
      <c r="GB34" s="111">
        <v>0</v>
      </c>
      <c r="GC34" s="111">
        <v>0</v>
      </c>
      <c r="GD34" s="111">
        <v>0</v>
      </c>
      <c r="GE34" s="111">
        <v>0</v>
      </c>
      <c r="GF34" s="111">
        <v>0</v>
      </c>
      <c r="GG34" s="111">
        <v>0</v>
      </c>
      <c r="GH34" s="111">
        <v>0</v>
      </c>
      <c r="GI34" s="26">
        <v>0</v>
      </c>
      <c r="GJ34" s="111">
        <v>0</v>
      </c>
      <c r="GK34" s="111">
        <v>0</v>
      </c>
      <c r="GL34" s="111">
        <v>0</v>
      </c>
      <c r="GM34" s="111">
        <v>0</v>
      </c>
      <c r="GN34" s="111">
        <v>0</v>
      </c>
      <c r="GO34" s="111">
        <v>1</v>
      </c>
      <c r="GP34" s="111">
        <v>2</v>
      </c>
      <c r="GQ34" s="111">
        <v>0</v>
      </c>
      <c r="GR34" s="111">
        <v>1</v>
      </c>
      <c r="GS34" s="26">
        <v>1</v>
      </c>
    </row>
    <row r="35" spans="1:201" x14ac:dyDescent="0.25">
      <c r="A35" s="28" t="s">
        <v>25</v>
      </c>
      <c r="B35" s="108">
        <v>0</v>
      </c>
      <c r="C35" s="108">
        <v>1.2802926383173297E-3</v>
      </c>
      <c r="D35" s="108">
        <v>4.8192771084337354E-3</v>
      </c>
      <c r="E35" s="108">
        <v>2.2909507445589921E-3</v>
      </c>
      <c r="F35" s="108">
        <v>4.4994375703037125E-3</v>
      </c>
      <c r="G35" s="99">
        <v>3.4482758620689655E-3</v>
      </c>
      <c r="H35" s="109">
        <f t="shared" si="3"/>
        <v>0</v>
      </c>
      <c r="I35" s="109">
        <f t="shared" si="45"/>
        <v>1.9015021867275147E-4</v>
      </c>
      <c r="J35" s="109">
        <f t="shared" si="46"/>
        <v>3.8015586390420075E-4</v>
      </c>
      <c r="K35" s="109">
        <f t="shared" si="47"/>
        <v>1.9073049780659929E-4</v>
      </c>
      <c r="L35" s="109">
        <f t="shared" si="48"/>
        <v>2.8541527923128151E-4</v>
      </c>
      <c r="M35" s="109">
        <f t="shared" si="49"/>
        <v>3.7800037800037799E-4</v>
      </c>
      <c r="N35" s="109">
        <f t="shared" si="50"/>
        <v>0</v>
      </c>
      <c r="O35" s="109">
        <f t="shared" si="51"/>
        <v>1.9049433279359938E-4</v>
      </c>
      <c r="P35" s="109">
        <f t="shared" si="52"/>
        <v>9.6506465933217519E-5</v>
      </c>
      <c r="Q35" s="26">
        <f t="shared" si="53"/>
        <v>9.6824167312161121E-5</v>
      </c>
      <c r="R35" s="109">
        <f t="shared" si="54"/>
        <v>0</v>
      </c>
      <c r="S35" s="109">
        <f t="shared" si="6"/>
        <v>2.0546537908362441E-4</v>
      </c>
      <c r="T35" s="109">
        <f t="shared" si="7"/>
        <v>2.7266530334014999E-4</v>
      </c>
      <c r="U35" s="109">
        <f t="shared" si="8"/>
        <v>1.3617484850548105E-4</v>
      </c>
      <c r="V35" s="109">
        <f t="shared" si="9"/>
        <v>2.0361069634858151E-4</v>
      </c>
      <c r="W35" s="109">
        <f t="shared" si="10"/>
        <v>2.7124160846273818E-4</v>
      </c>
      <c r="X35" s="109">
        <f t="shared" si="11"/>
        <v>0</v>
      </c>
      <c r="Y35" s="109">
        <f t="shared" si="12"/>
        <v>1.3627691469065141E-4</v>
      </c>
      <c r="Z35" s="109">
        <f t="shared" si="13"/>
        <v>1.368644357763635E-4</v>
      </c>
      <c r="AA35" s="26">
        <f t="shared" si="14"/>
        <v>6.8989306657468095E-5</v>
      </c>
      <c r="AB35" s="109">
        <f t="shared" si="15"/>
        <v>0</v>
      </c>
      <c r="AC35" s="109">
        <f t="shared" si="16"/>
        <v>1.763746196922263E-4</v>
      </c>
      <c r="AD35" s="109">
        <f t="shared" si="17"/>
        <v>6.1503316786012388E-4</v>
      </c>
      <c r="AE35" s="109">
        <f t="shared" si="18"/>
        <v>2.6258205689277898E-4</v>
      </c>
      <c r="AF35" s="109">
        <f t="shared" si="19"/>
        <v>1.7553098121818501E-4</v>
      </c>
      <c r="AG35" s="109">
        <f t="shared" si="20"/>
        <v>2.1842645581232798E-4</v>
      </c>
      <c r="AH35" s="109">
        <f t="shared" si="21"/>
        <v>0</v>
      </c>
      <c r="AI35" s="109">
        <f t="shared" si="22"/>
        <v>4.3432939541348157E-5</v>
      </c>
      <c r="AJ35" s="109">
        <f t="shared" si="23"/>
        <v>1.301461975619279E-4</v>
      </c>
      <c r="AK35" s="26">
        <f t="shared" si="24"/>
        <v>8.8750832039050372E-5</v>
      </c>
      <c r="AL35" s="109">
        <f t="shared" si="25"/>
        <v>0</v>
      </c>
      <c r="AM35" s="109">
        <f t="shared" si="26"/>
        <v>2.8486282759225171E-4</v>
      </c>
      <c r="AN35" s="109">
        <f t="shared" si="27"/>
        <v>4.1852985880124236E-4</v>
      </c>
      <c r="AO35" s="109">
        <f t="shared" si="28"/>
        <v>3.9874174826104295E-4</v>
      </c>
      <c r="AP35" s="109">
        <f t="shared" si="29"/>
        <v>4.6393460731249309E-4</v>
      </c>
      <c r="AQ35" s="109">
        <f t="shared" si="30"/>
        <v>1.1062191641407995E-4</v>
      </c>
      <c r="AR35" s="109">
        <f t="shared" si="31"/>
        <v>0</v>
      </c>
      <c r="AS35" s="109">
        <f t="shared" si="32"/>
        <v>4.4255620463798899E-5</v>
      </c>
      <c r="AT35" s="109">
        <f t="shared" si="33"/>
        <v>6.6557217020898966E-5</v>
      </c>
      <c r="AU35" s="26">
        <f t="shared" si="34"/>
        <v>4.4656812396731119E-5</v>
      </c>
      <c r="AV35" s="109">
        <f t="shared" si="35"/>
        <v>6.446289515754731E-5</v>
      </c>
      <c r="AW35" s="109">
        <f t="shared" si="36"/>
        <v>1.8071744826963042E-4</v>
      </c>
      <c r="AX35" s="109">
        <f t="shared" si="37"/>
        <v>3.2263060086723104E-4</v>
      </c>
      <c r="AY35" s="109">
        <f t="shared" si="38"/>
        <v>2.5795135037531922E-4</v>
      </c>
      <c r="AZ35" s="109">
        <f t="shared" si="39"/>
        <v>3.7431429493384964E-4</v>
      </c>
      <c r="BA35" s="109">
        <f t="shared" si="40"/>
        <v>2.065822261817149E-4</v>
      </c>
      <c r="BB35" s="109">
        <f t="shared" si="41"/>
        <v>0</v>
      </c>
      <c r="BC35" s="109">
        <f t="shared" si="42"/>
        <v>9.0684147115596372E-5</v>
      </c>
      <c r="BD35" s="109">
        <f t="shared" si="43"/>
        <v>9.0679448150786965E-5</v>
      </c>
      <c r="BE35" s="26">
        <f t="shared" si="44"/>
        <v>9.1234929944607364E-5</v>
      </c>
      <c r="BF35" s="109">
        <v>0</v>
      </c>
      <c r="BG35" s="109">
        <v>0</v>
      </c>
      <c r="BH35" s="109">
        <v>1</v>
      </c>
      <c r="BI35" s="109">
        <v>0</v>
      </c>
      <c r="BJ35" s="109">
        <v>1</v>
      </c>
      <c r="BK35" s="109">
        <v>1</v>
      </c>
      <c r="BL35" s="109">
        <v>0</v>
      </c>
      <c r="BM35" s="109">
        <v>1</v>
      </c>
      <c r="BN35" s="109">
        <v>0</v>
      </c>
      <c r="BO35" s="26">
        <v>0</v>
      </c>
      <c r="BP35" s="111">
        <f t="shared" si="4"/>
        <v>0</v>
      </c>
      <c r="BQ35" s="111">
        <f t="shared" si="55"/>
        <v>1</v>
      </c>
      <c r="BR35" s="111">
        <f t="shared" si="56"/>
        <v>1</v>
      </c>
      <c r="BS35" s="111">
        <f t="shared" si="57"/>
        <v>0</v>
      </c>
      <c r="BT35" s="111">
        <f t="shared" si="58"/>
        <v>1</v>
      </c>
      <c r="BU35" s="111">
        <f t="shared" si="59"/>
        <v>1</v>
      </c>
      <c r="BV35" s="111">
        <f t="shared" si="60"/>
        <v>0</v>
      </c>
      <c r="BW35" s="111">
        <f t="shared" si="61"/>
        <v>1</v>
      </c>
      <c r="BX35" s="111">
        <f t="shared" si="62"/>
        <v>0</v>
      </c>
      <c r="BY35" s="26">
        <f t="shared" si="63"/>
        <v>0</v>
      </c>
      <c r="BZ35" s="109">
        <v>0</v>
      </c>
      <c r="CA35" s="109">
        <v>4</v>
      </c>
      <c r="CB35" s="109">
        <v>14</v>
      </c>
      <c r="CC35" s="109">
        <v>6</v>
      </c>
      <c r="CD35" s="109">
        <v>4</v>
      </c>
      <c r="CE35" s="109">
        <v>2</v>
      </c>
      <c r="CF35" s="109">
        <v>0</v>
      </c>
      <c r="CG35" s="109">
        <v>0</v>
      </c>
      <c r="CH35" s="109">
        <v>0</v>
      </c>
      <c r="CI35" s="26">
        <v>0</v>
      </c>
      <c r="CJ35" s="109">
        <v>0</v>
      </c>
      <c r="CK35" s="109">
        <v>13</v>
      </c>
      <c r="CL35" s="109">
        <v>19</v>
      </c>
      <c r="CM35" s="109">
        <v>18</v>
      </c>
      <c r="CN35" s="109">
        <v>21</v>
      </c>
      <c r="CO35" s="109">
        <v>5</v>
      </c>
      <c r="CP35" s="109">
        <v>0</v>
      </c>
      <c r="CQ35" s="109">
        <v>2</v>
      </c>
      <c r="CR35" s="109">
        <v>3</v>
      </c>
      <c r="CS35" s="26">
        <v>0</v>
      </c>
      <c r="CT35" s="109">
        <v>5</v>
      </c>
      <c r="CU35" s="109">
        <v>14</v>
      </c>
      <c r="CV35" s="109">
        <v>25</v>
      </c>
      <c r="CW35" s="109">
        <v>20</v>
      </c>
      <c r="CX35" s="109">
        <v>29</v>
      </c>
      <c r="CY35" s="109">
        <v>16</v>
      </c>
      <c r="CZ35" s="109">
        <v>0</v>
      </c>
      <c r="DA35" s="109">
        <v>7</v>
      </c>
      <c r="DB35" s="109">
        <v>7</v>
      </c>
      <c r="DC35" s="26">
        <v>5</v>
      </c>
      <c r="DD35" s="109">
        <v>0</v>
      </c>
      <c r="DE35" s="109">
        <v>2</v>
      </c>
      <c r="DF35" s="109">
        <v>3</v>
      </c>
      <c r="DG35" s="109">
        <v>2</v>
      </c>
      <c r="DH35" s="109">
        <v>2</v>
      </c>
      <c r="DI35" s="109">
        <v>3</v>
      </c>
      <c r="DJ35" s="109">
        <v>0</v>
      </c>
      <c r="DK35" s="109">
        <v>1</v>
      </c>
      <c r="DL35" s="109">
        <v>1</v>
      </c>
      <c r="DM35" s="26">
        <v>1</v>
      </c>
      <c r="DN35" s="111">
        <f t="shared" si="5"/>
        <v>0</v>
      </c>
      <c r="DO35" s="111">
        <f t="shared" si="64"/>
        <v>2</v>
      </c>
      <c r="DP35" s="111">
        <f t="shared" si="65"/>
        <v>3</v>
      </c>
      <c r="DQ35" s="111">
        <f t="shared" si="66"/>
        <v>2</v>
      </c>
      <c r="DR35" s="111">
        <f t="shared" si="67"/>
        <v>2</v>
      </c>
      <c r="DS35" s="111">
        <f t="shared" si="68"/>
        <v>3</v>
      </c>
      <c r="DT35" s="111">
        <f t="shared" si="69"/>
        <v>0</v>
      </c>
      <c r="DU35" s="111">
        <f t="shared" si="70"/>
        <v>1</v>
      </c>
      <c r="DV35" s="111">
        <f t="shared" si="71"/>
        <v>2</v>
      </c>
      <c r="DW35" s="26">
        <f t="shared" si="72"/>
        <v>1</v>
      </c>
      <c r="DX35" s="109">
        <v>0</v>
      </c>
      <c r="DY35" s="109">
        <v>0</v>
      </c>
      <c r="DZ35" s="109">
        <v>0</v>
      </c>
      <c r="EA35" s="109">
        <v>0</v>
      </c>
      <c r="EB35" s="109">
        <v>0</v>
      </c>
      <c r="EC35" s="109">
        <v>3</v>
      </c>
      <c r="ED35" s="109">
        <v>0</v>
      </c>
      <c r="EE35" s="109">
        <v>1</v>
      </c>
      <c r="EF35" s="109">
        <v>3</v>
      </c>
      <c r="EG35" s="26">
        <v>2</v>
      </c>
      <c r="EH35" s="109">
        <v>0</v>
      </c>
      <c r="EI35" s="109">
        <v>0</v>
      </c>
      <c r="EJ35" s="109">
        <v>0</v>
      </c>
      <c r="EK35" s="109">
        <v>0</v>
      </c>
      <c r="EL35" s="109">
        <v>0</v>
      </c>
      <c r="EM35" s="109">
        <v>0</v>
      </c>
      <c r="EN35" s="109">
        <v>0</v>
      </c>
      <c r="EO35" s="109">
        <v>0</v>
      </c>
      <c r="EP35" s="109">
        <v>0</v>
      </c>
      <c r="EQ35" s="26">
        <v>2</v>
      </c>
      <c r="ER35" s="109">
        <v>0</v>
      </c>
      <c r="ES35" s="109">
        <v>0</v>
      </c>
      <c r="ET35" s="109">
        <v>0</v>
      </c>
      <c r="EU35" s="109">
        <v>0</v>
      </c>
      <c r="EV35" s="109">
        <v>0</v>
      </c>
      <c r="EW35" s="109">
        <v>0</v>
      </c>
      <c r="EX35" s="109">
        <v>0</v>
      </c>
      <c r="EY35" s="109">
        <v>0</v>
      </c>
      <c r="EZ35" s="109">
        <v>0</v>
      </c>
      <c r="FA35" s="26">
        <v>2</v>
      </c>
      <c r="FY35" s="26"/>
      <c r="FZ35" s="111">
        <v>0</v>
      </c>
      <c r="GA35" s="111">
        <v>1</v>
      </c>
      <c r="GB35" s="111">
        <v>0</v>
      </c>
      <c r="GC35" s="111">
        <v>0</v>
      </c>
      <c r="GD35" s="111">
        <v>0</v>
      </c>
      <c r="GE35" s="111">
        <v>0</v>
      </c>
      <c r="GF35" s="111">
        <v>0</v>
      </c>
      <c r="GG35" s="111">
        <v>0</v>
      </c>
      <c r="GH35" s="111">
        <v>0</v>
      </c>
      <c r="GI35" s="26">
        <v>0</v>
      </c>
      <c r="GJ35" s="111">
        <v>0</v>
      </c>
      <c r="GK35" s="111">
        <v>0</v>
      </c>
      <c r="GL35" s="111">
        <v>0</v>
      </c>
      <c r="GM35" s="111">
        <v>0</v>
      </c>
      <c r="GN35" s="111">
        <v>0</v>
      </c>
      <c r="GO35" s="111">
        <v>0</v>
      </c>
      <c r="GP35" s="111">
        <v>0</v>
      </c>
      <c r="GQ35" s="111">
        <v>0</v>
      </c>
      <c r="GR35" s="111">
        <v>1</v>
      </c>
      <c r="GS35" s="26">
        <v>0</v>
      </c>
    </row>
    <row r="36" spans="1:201" x14ac:dyDescent="0.25">
      <c r="A36" s="28">
        <v>21</v>
      </c>
      <c r="B36" s="108">
        <v>0</v>
      </c>
      <c r="C36" s="108">
        <v>1.2802926383173297E-3</v>
      </c>
      <c r="D36" s="108">
        <v>1.2048192771084338E-3</v>
      </c>
      <c r="E36" s="108">
        <v>5.7273768613974796E-3</v>
      </c>
      <c r="F36" s="108">
        <v>1.6872890888638921E-2</v>
      </c>
      <c r="G36" s="99">
        <v>9.1954022988505746E-3</v>
      </c>
      <c r="H36" s="109">
        <f t="shared" si="3"/>
        <v>1.9308746862328635E-4</v>
      </c>
      <c r="I36" s="109">
        <f t="shared" si="45"/>
        <v>1.9015021867275147E-4</v>
      </c>
      <c r="J36" s="109">
        <f t="shared" si="46"/>
        <v>9.5038965976050187E-5</v>
      </c>
      <c r="K36" s="109">
        <f t="shared" si="47"/>
        <v>9.5365248903299643E-5</v>
      </c>
      <c r="L36" s="109">
        <f t="shared" si="48"/>
        <v>9.5138426410427173E-5</v>
      </c>
      <c r="M36" s="109">
        <f t="shared" si="49"/>
        <v>3.7800037800037799E-4</v>
      </c>
      <c r="N36" s="109">
        <f t="shared" si="50"/>
        <v>1.9082148649937983E-4</v>
      </c>
      <c r="O36" s="109">
        <f t="shared" si="51"/>
        <v>2.8574149919039909E-4</v>
      </c>
      <c r="P36" s="109">
        <f t="shared" si="52"/>
        <v>0</v>
      </c>
      <c r="Q36" s="26">
        <f t="shared" si="53"/>
        <v>2.9047250193648332E-4</v>
      </c>
      <c r="R36" s="109">
        <f t="shared" si="54"/>
        <v>2.7675915034940844E-4</v>
      </c>
      <c r="S36" s="109">
        <f t="shared" si="6"/>
        <v>2.0546537908362441E-4</v>
      </c>
      <c r="T36" s="109">
        <f t="shared" si="7"/>
        <v>1.3633265167007499E-4</v>
      </c>
      <c r="U36" s="109">
        <f t="shared" si="8"/>
        <v>2.0426227275822156E-4</v>
      </c>
      <c r="V36" s="109">
        <f t="shared" si="9"/>
        <v>6.7870232116193832E-5</v>
      </c>
      <c r="W36" s="109">
        <f t="shared" si="10"/>
        <v>3.3905201057842275E-4</v>
      </c>
      <c r="X36" s="109">
        <f t="shared" si="11"/>
        <v>1.3577732518669383E-4</v>
      </c>
      <c r="Y36" s="109">
        <f t="shared" si="12"/>
        <v>3.4069228672662852E-4</v>
      </c>
      <c r="Z36" s="109">
        <f t="shared" si="13"/>
        <v>0</v>
      </c>
      <c r="AA36" s="26">
        <f t="shared" si="14"/>
        <v>4.1393583994480857E-4</v>
      </c>
      <c r="AB36" s="109">
        <f t="shared" si="15"/>
        <v>3.0450669914738123E-4</v>
      </c>
      <c r="AC36" s="109">
        <f t="shared" si="16"/>
        <v>8.8187309846113151E-5</v>
      </c>
      <c r="AD36" s="109">
        <f t="shared" si="17"/>
        <v>1.7572376224574967E-4</v>
      </c>
      <c r="AE36" s="109">
        <f t="shared" si="18"/>
        <v>1.3129102844638949E-4</v>
      </c>
      <c r="AF36" s="109">
        <f t="shared" si="19"/>
        <v>1.7553098121818501E-4</v>
      </c>
      <c r="AG36" s="109">
        <f t="shared" si="20"/>
        <v>2.1842645581232798E-4</v>
      </c>
      <c r="AH36" s="109">
        <f t="shared" si="21"/>
        <v>2.6072220049537216E-4</v>
      </c>
      <c r="AI36" s="109">
        <f t="shared" si="22"/>
        <v>2.1716469770674079E-4</v>
      </c>
      <c r="AJ36" s="109">
        <f t="shared" si="23"/>
        <v>0</v>
      </c>
      <c r="AK36" s="26">
        <f t="shared" si="24"/>
        <v>8.4313290437097851E-4</v>
      </c>
      <c r="AL36" s="109">
        <f t="shared" si="25"/>
        <v>5.0645175496542914E-4</v>
      </c>
      <c r="AM36" s="109">
        <f t="shared" si="26"/>
        <v>3.7251292838986767E-4</v>
      </c>
      <c r="AN36" s="109">
        <f t="shared" si="27"/>
        <v>3.3041830957992817E-4</v>
      </c>
      <c r="AO36" s="109">
        <f t="shared" si="28"/>
        <v>3.9874174826104295E-4</v>
      </c>
      <c r="AP36" s="109">
        <f t="shared" si="29"/>
        <v>1.5464486910416437E-4</v>
      </c>
      <c r="AQ36" s="109">
        <f t="shared" si="30"/>
        <v>2.4336821611097589E-4</v>
      </c>
      <c r="AR36" s="109">
        <f t="shared" si="31"/>
        <v>1.5524162249672883E-4</v>
      </c>
      <c r="AS36" s="109">
        <f t="shared" si="32"/>
        <v>2.4340591255089396E-4</v>
      </c>
      <c r="AT36" s="109">
        <f t="shared" si="33"/>
        <v>4.4371478013932642E-5</v>
      </c>
      <c r="AU36" s="26">
        <f t="shared" si="34"/>
        <v>7.3683740454606348E-4</v>
      </c>
      <c r="AV36" s="109">
        <f t="shared" si="35"/>
        <v>2.7074415966169875E-4</v>
      </c>
      <c r="AW36" s="109">
        <f t="shared" si="36"/>
        <v>1.9362583743174689E-4</v>
      </c>
      <c r="AX36" s="109">
        <f t="shared" si="37"/>
        <v>1.9357836052033862E-4</v>
      </c>
      <c r="AY36" s="109">
        <f t="shared" si="38"/>
        <v>2.9664405293161708E-4</v>
      </c>
      <c r="AZ36" s="109">
        <f t="shared" si="39"/>
        <v>3.8722168441432717E-5</v>
      </c>
      <c r="BA36" s="109">
        <f t="shared" si="40"/>
        <v>3.4860750668164387E-4</v>
      </c>
      <c r="BB36" s="109">
        <f t="shared" si="41"/>
        <v>1.6821728497302054E-4</v>
      </c>
      <c r="BC36" s="109">
        <f t="shared" si="42"/>
        <v>1.2954878159370911E-4</v>
      </c>
      <c r="BD36" s="109">
        <f t="shared" si="43"/>
        <v>2.5908413757367706E-5</v>
      </c>
      <c r="BE36" s="26">
        <f t="shared" si="44"/>
        <v>6.3864450961225155E-4</v>
      </c>
      <c r="BF36" s="109">
        <v>2</v>
      </c>
      <c r="BG36" s="109">
        <v>2</v>
      </c>
      <c r="BH36" s="109">
        <v>0</v>
      </c>
      <c r="BI36" s="109">
        <v>0</v>
      </c>
      <c r="BJ36" s="109">
        <v>0</v>
      </c>
      <c r="BK36" s="109">
        <v>0</v>
      </c>
      <c r="BL36" s="109">
        <v>0</v>
      </c>
      <c r="BM36" s="109">
        <v>0</v>
      </c>
      <c r="BN36" s="109">
        <v>0</v>
      </c>
      <c r="BO36" s="26">
        <v>0</v>
      </c>
      <c r="BP36" s="111">
        <f t="shared" si="4"/>
        <v>4</v>
      </c>
      <c r="BQ36" s="111">
        <f t="shared" si="55"/>
        <v>3</v>
      </c>
      <c r="BR36" s="111">
        <f t="shared" si="56"/>
        <v>1</v>
      </c>
      <c r="BS36" s="111">
        <f t="shared" si="57"/>
        <v>0</v>
      </c>
      <c r="BT36" s="111">
        <f t="shared" si="58"/>
        <v>0</v>
      </c>
      <c r="BU36" s="111">
        <f t="shared" si="59"/>
        <v>0</v>
      </c>
      <c r="BV36" s="111">
        <f t="shared" si="60"/>
        <v>0</v>
      </c>
      <c r="BW36" s="111">
        <f t="shared" si="61"/>
        <v>0</v>
      </c>
      <c r="BX36" s="111">
        <f t="shared" si="62"/>
        <v>0</v>
      </c>
      <c r="BY36" s="26">
        <f t="shared" si="63"/>
        <v>1</v>
      </c>
      <c r="BZ36" s="109">
        <v>7</v>
      </c>
      <c r="CA36" s="109">
        <v>2</v>
      </c>
      <c r="CB36" s="109">
        <v>4</v>
      </c>
      <c r="CC36" s="109">
        <v>3</v>
      </c>
      <c r="CD36" s="109">
        <v>4</v>
      </c>
      <c r="CE36" s="109">
        <v>3</v>
      </c>
      <c r="CF36" s="109">
        <v>0</v>
      </c>
      <c r="CG36" s="109">
        <v>1</v>
      </c>
      <c r="CH36" s="109">
        <v>0</v>
      </c>
      <c r="CI36" s="26">
        <v>1</v>
      </c>
      <c r="CJ36" s="109">
        <v>23</v>
      </c>
      <c r="CK36" s="109">
        <v>17</v>
      </c>
      <c r="CL36" s="109">
        <v>15</v>
      </c>
      <c r="CM36" s="109">
        <v>18</v>
      </c>
      <c r="CN36" s="109">
        <v>7</v>
      </c>
      <c r="CO36" s="109">
        <v>11</v>
      </c>
      <c r="CP36" s="109">
        <v>7</v>
      </c>
      <c r="CQ36" s="109">
        <v>11</v>
      </c>
      <c r="CR36" s="109">
        <v>2</v>
      </c>
      <c r="CS36" s="26">
        <v>1</v>
      </c>
      <c r="CT36" s="109">
        <v>21</v>
      </c>
      <c r="CU36" s="109">
        <v>15</v>
      </c>
      <c r="CV36" s="109">
        <v>15</v>
      </c>
      <c r="CW36" s="109">
        <v>23</v>
      </c>
      <c r="CX36" s="109">
        <v>3</v>
      </c>
      <c r="CY36" s="109">
        <v>27</v>
      </c>
      <c r="CZ36" s="109">
        <v>13</v>
      </c>
      <c r="DA36" s="109">
        <v>10</v>
      </c>
      <c r="DB36" s="109">
        <v>2</v>
      </c>
      <c r="DC36" s="26">
        <v>38</v>
      </c>
      <c r="DD36" s="109">
        <v>0</v>
      </c>
      <c r="DE36" s="109">
        <v>0</v>
      </c>
      <c r="DF36" s="109">
        <v>1</v>
      </c>
      <c r="DG36" s="109">
        <v>1</v>
      </c>
      <c r="DH36" s="109">
        <v>1</v>
      </c>
      <c r="DI36" s="109">
        <v>4</v>
      </c>
      <c r="DJ36" s="109">
        <v>2</v>
      </c>
      <c r="DK36" s="109">
        <v>3</v>
      </c>
      <c r="DL36" s="109">
        <v>0</v>
      </c>
      <c r="DM36" s="26">
        <v>3</v>
      </c>
      <c r="DN36" s="111">
        <f t="shared" si="5"/>
        <v>0</v>
      </c>
      <c r="DO36" s="111">
        <f t="shared" si="64"/>
        <v>0</v>
      </c>
      <c r="DP36" s="111">
        <f t="shared" si="65"/>
        <v>1</v>
      </c>
      <c r="DQ36" s="111">
        <f t="shared" si="66"/>
        <v>3</v>
      </c>
      <c r="DR36" s="111">
        <f t="shared" si="67"/>
        <v>1</v>
      </c>
      <c r="DS36" s="111">
        <f t="shared" si="68"/>
        <v>5</v>
      </c>
      <c r="DT36" s="111">
        <f t="shared" si="69"/>
        <v>2</v>
      </c>
      <c r="DU36" s="111">
        <f t="shared" si="70"/>
        <v>5</v>
      </c>
      <c r="DV36" s="111">
        <f t="shared" si="71"/>
        <v>0</v>
      </c>
      <c r="DW36" s="26">
        <f t="shared" si="72"/>
        <v>5</v>
      </c>
      <c r="DX36" s="109">
        <v>0</v>
      </c>
      <c r="DY36" s="109">
        <v>0</v>
      </c>
      <c r="DZ36" s="109">
        <v>0</v>
      </c>
      <c r="EA36" s="109">
        <v>0</v>
      </c>
      <c r="EB36" s="109">
        <v>0</v>
      </c>
      <c r="EC36" s="109">
        <v>2</v>
      </c>
      <c r="ED36" s="109">
        <v>6</v>
      </c>
      <c r="EE36" s="109">
        <v>4</v>
      </c>
      <c r="EF36" s="109">
        <v>0</v>
      </c>
      <c r="EG36" s="26">
        <v>18</v>
      </c>
      <c r="EH36" s="109">
        <v>0</v>
      </c>
      <c r="EI36" s="109">
        <v>0</v>
      </c>
      <c r="EJ36" s="109">
        <v>0</v>
      </c>
      <c r="EK36" s="109">
        <v>0</v>
      </c>
      <c r="EL36" s="109">
        <v>0</v>
      </c>
      <c r="EM36" s="109">
        <v>0</v>
      </c>
      <c r="EN36" s="109">
        <v>0</v>
      </c>
      <c r="EO36" s="109">
        <v>0</v>
      </c>
      <c r="EP36" s="109">
        <v>0</v>
      </c>
      <c r="EQ36" s="26">
        <v>32</v>
      </c>
      <c r="ER36" s="109">
        <v>0</v>
      </c>
      <c r="ES36" s="109">
        <v>0</v>
      </c>
      <c r="ET36" s="109">
        <v>0</v>
      </c>
      <c r="EU36" s="109">
        <v>0</v>
      </c>
      <c r="EV36" s="109">
        <v>0</v>
      </c>
      <c r="EW36" s="109">
        <v>0</v>
      </c>
      <c r="EX36" s="109">
        <v>0</v>
      </c>
      <c r="EY36" s="109">
        <v>0</v>
      </c>
      <c r="EZ36" s="109">
        <v>0</v>
      </c>
      <c r="FA36" s="26">
        <v>11</v>
      </c>
      <c r="FY36" s="26"/>
      <c r="FZ36" s="111">
        <v>2</v>
      </c>
      <c r="GA36" s="111">
        <v>1</v>
      </c>
      <c r="GB36" s="111">
        <v>1</v>
      </c>
      <c r="GC36" s="111">
        <v>0</v>
      </c>
      <c r="GD36" s="111">
        <v>0</v>
      </c>
      <c r="GE36" s="111">
        <v>0</v>
      </c>
      <c r="GF36" s="111">
        <v>0</v>
      </c>
      <c r="GG36" s="111">
        <v>0</v>
      </c>
      <c r="GH36" s="111">
        <v>0</v>
      </c>
      <c r="GI36" s="26">
        <v>1</v>
      </c>
      <c r="GJ36" s="111">
        <v>0</v>
      </c>
      <c r="GK36" s="111">
        <v>0</v>
      </c>
      <c r="GL36" s="111">
        <v>0</v>
      </c>
      <c r="GM36" s="111">
        <v>2</v>
      </c>
      <c r="GN36" s="111">
        <v>0</v>
      </c>
      <c r="GO36" s="111">
        <v>1</v>
      </c>
      <c r="GP36" s="111">
        <v>0</v>
      </c>
      <c r="GQ36" s="111">
        <v>2</v>
      </c>
      <c r="GR36" s="111">
        <v>0</v>
      </c>
      <c r="GS36" s="26">
        <v>2</v>
      </c>
    </row>
    <row r="37" spans="1:201" x14ac:dyDescent="0.25">
      <c r="A37" s="28">
        <v>37</v>
      </c>
      <c r="B37" s="108">
        <v>0</v>
      </c>
      <c r="C37" s="108">
        <v>1.2802926383173297E-3</v>
      </c>
      <c r="D37" s="108">
        <v>1.2048192771084338E-3</v>
      </c>
      <c r="E37" s="108">
        <v>1.145475372279496E-3</v>
      </c>
      <c r="F37" s="108">
        <v>0</v>
      </c>
      <c r="G37" s="99">
        <v>0</v>
      </c>
      <c r="H37" s="109">
        <f t="shared" si="3"/>
        <v>9.6543734311643176E-5</v>
      </c>
      <c r="I37" s="109">
        <f t="shared" si="45"/>
        <v>0</v>
      </c>
      <c r="J37" s="109">
        <f t="shared" si="46"/>
        <v>1.9007793195210037E-4</v>
      </c>
      <c r="K37" s="109">
        <f t="shared" si="47"/>
        <v>0</v>
      </c>
      <c r="L37" s="109">
        <f t="shared" si="48"/>
        <v>1.9027685282085435E-4</v>
      </c>
      <c r="M37" s="109">
        <f t="shared" si="49"/>
        <v>0</v>
      </c>
      <c r="N37" s="109">
        <f t="shared" si="50"/>
        <v>0</v>
      </c>
      <c r="O37" s="109">
        <f t="shared" si="51"/>
        <v>2.8574149919039909E-4</v>
      </c>
      <c r="P37" s="109">
        <f t="shared" si="52"/>
        <v>9.6506465933217519E-5</v>
      </c>
      <c r="Q37" s="26">
        <f t="shared" si="53"/>
        <v>1.9364833462432224E-4</v>
      </c>
      <c r="R37" s="109">
        <f t="shared" si="54"/>
        <v>6.9189787587352111E-5</v>
      </c>
      <c r="S37" s="109">
        <f t="shared" si="6"/>
        <v>0</v>
      </c>
      <c r="T37" s="109">
        <f t="shared" si="7"/>
        <v>1.3633265167007499E-4</v>
      </c>
      <c r="U37" s="109">
        <f t="shared" si="8"/>
        <v>6.8087424252740524E-5</v>
      </c>
      <c r="V37" s="109">
        <f t="shared" si="9"/>
        <v>1.3574046423238766E-4</v>
      </c>
      <c r="W37" s="109">
        <f t="shared" si="10"/>
        <v>0</v>
      </c>
      <c r="X37" s="109">
        <f t="shared" si="11"/>
        <v>0</v>
      </c>
      <c r="Y37" s="109">
        <f t="shared" si="12"/>
        <v>2.0441537203597711E-4</v>
      </c>
      <c r="Z37" s="109">
        <f t="shared" si="13"/>
        <v>2.0529665366454526E-4</v>
      </c>
      <c r="AA37" s="26">
        <f t="shared" si="14"/>
        <v>1.3797861331493619E-4</v>
      </c>
      <c r="AB37" s="109">
        <f t="shared" si="15"/>
        <v>1.3050287106316339E-4</v>
      </c>
      <c r="AC37" s="109">
        <f t="shared" si="16"/>
        <v>1.3228096476916972E-4</v>
      </c>
      <c r="AD37" s="109">
        <f t="shared" si="17"/>
        <v>3.5144752449149934E-4</v>
      </c>
      <c r="AE37" s="109">
        <f t="shared" si="18"/>
        <v>1.3129102844638949E-4</v>
      </c>
      <c r="AF37" s="109">
        <f t="shared" si="19"/>
        <v>5.7047568895910133E-4</v>
      </c>
      <c r="AG37" s="109">
        <f t="shared" si="20"/>
        <v>0</v>
      </c>
      <c r="AH37" s="109">
        <f t="shared" si="21"/>
        <v>8.6907400165124059E-5</v>
      </c>
      <c r="AI37" s="109">
        <f t="shared" si="22"/>
        <v>1.7373175816539263E-4</v>
      </c>
      <c r="AJ37" s="109">
        <f t="shared" si="23"/>
        <v>1.301461975619279E-4</v>
      </c>
      <c r="AK37" s="26">
        <f t="shared" si="24"/>
        <v>1.3312624805857554E-4</v>
      </c>
      <c r="AL37" s="109">
        <f t="shared" si="25"/>
        <v>1.1009820760118025E-4</v>
      </c>
      <c r="AM37" s="109">
        <f t="shared" si="26"/>
        <v>8.7650100797615916E-5</v>
      </c>
      <c r="AN37" s="109">
        <f t="shared" si="27"/>
        <v>2.6433464766394257E-4</v>
      </c>
      <c r="AO37" s="109">
        <f t="shared" si="28"/>
        <v>1.107615967391786E-4</v>
      </c>
      <c r="AP37" s="109">
        <f t="shared" si="29"/>
        <v>2.4301336573511544E-4</v>
      </c>
      <c r="AQ37" s="109">
        <f t="shared" si="30"/>
        <v>1.3274629969689595E-4</v>
      </c>
      <c r="AR37" s="109">
        <f t="shared" si="31"/>
        <v>1.3306424785433901E-4</v>
      </c>
      <c r="AS37" s="109">
        <f t="shared" si="32"/>
        <v>1.1063905115949726E-4</v>
      </c>
      <c r="AT37" s="109">
        <f t="shared" si="33"/>
        <v>1.1092869503483161E-4</v>
      </c>
      <c r="AU37" s="26">
        <f t="shared" si="34"/>
        <v>2.6794087438038671E-4</v>
      </c>
      <c r="AV37" s="109">
        <f t="shared" si="35"/>
        <v>1.1603321128358517E-4</v>
      </c>
      <c r="AW37" s="109">
        <f t="shared" si="36"/>
        <v>3.8725167486349381E-5</v>
      </c>
      <c r="AX37" s="109">
        <f t="shared" si="37"/>
        <v>1.806731364856494E-4</v>
      </c>
      <c r="AY37" s="109">
        <f t="shared" si="38"/>
        <v>1.2897567518765961E-4</v>
      </c>
      <c r="AZ37" s="109">
        <f t="shared" si="39"/>
        <v>2.5814778960955148E-4</v>
      </c>
      <c r="BA37" s="109">
        <f t="shared" si="40"/>
        <v>6.4556945681785901E-5</v>
      </c>
      <c r="BB37" s="109">
        <f t="shared" si="41"/>
        <v>1.164581203659373E-4</v>
      </c>
      <c r="BC37" s="109">
        <f t="shared" si="42"/>
        <v>7.7729268956225469E-5</v>
      </c>
      <c r="BD37" s="109">
        <f t="shared" si="43"/>
        <v>1.1658786190815467E-4</v>
      </c>
      <c r="BE37" s="26">
        <f t="shared" si="44"/>
        <v>2.8673835125448029E-4</v>
      </c>
      <c r="BF37" s="109">
        <v>1</v>
      </c>
      <c r="BG37" s="109">
        <v>0</v>
      </c>
      <c r="BH37" s="109">
        <v>1</v>
      </c>
      <c r="BI37" s="109">
        <v>0</v>
      </c>
      <c r="BJ37" s="109">
        <v>0</v>
      </c>
      <c r="BK37" s="109">
        <v>0</v>
      </c>
      <c r="BL37" s="109">
        <v>0</v>
      </c>
      <c r="BM37" s="109">
        <v>0</v>
      </c>
      <c r="BN37" s="109">
        <v>0</v>
      </c>
      <c r="BO37" s="26">
        <v>0</v>
      </c>
      <c r="BP37" s="111">
        <f t="shared" si="4"/>
        <v>1</v>
      </c>
      <c r="BQ37" s="111">
        <f t="shared" si="55"/>
        <v>0</v>
      </c>
      <c r="BR37" s="111">
        <f t="shared" si="56"/>
        <v>1</v>
      </c>
      <c r="BS37" s="111">
        <f t="shared" si="57"/>
        <v>0</v>
      </c>
      <c r="BT37" s="111">
        <f t="shared" si="58"/>
        <v>0</v>
      </c>
      <c r="BU37" s="111">
        <f t="shared" si="59"/>
        <v>0</v>
      </c>
      <c r="BV37" s="111">
        <f t="shared" si="60"/>
        <v>0</v>
      </c>
      <c r="BW37" s="111">
        <f t="shared" si="61"/>
        <v>0</v>
      </c>
      <c r="BX37" s="111">
        <f t="shared" si="62"/>
        <v>0</v>
      </c>
      <c r="BY37" s="26">
        <f t="shared" si="63"/>
        <v>0</v>
      </c>
      <c r="BZ37" s="109">
        <v>3</v>
      </c>
      <c r="CA37" s="109">
        <v>3</v>
      </c>
      <c r="CB37" s="109">
        <v>8</v>
      </c>
      <c r="CC37" s="109">
        <v>3</v>
      </c>
      <c r="CD37" s="109">
        <v>10</v>
      </c>
      <c r="CE37" s="109">
        <v>0</v>
      </c>
      <c r="CF37" s="109">
        <v>0</v>
      </c>
      <c r="CG37" s="109">
        <v>1</v>
      </c>
      <c r="CH37" s="109">
        <v>0</v>
      </c>
      <c r="CI37" s="26">
        <v>0</v>
      </c>
      <c r="CJ37" s="109">
        <v>5</v>
      </c>
      <c r="CK37" s="109">
        <v>4</v>
      </c>
      <c r="CL37" s="109">
        <v>12</v>
      </c>
      <c r="CM37" s="109">
        <v>5</v>
      </c>
      <c r="CN37" s="109">
        <v>11</v>
      </c>
      <c r="CO37" s="109">
        <v>6</v>
      </c>
      <c r="CP37" s="109">
        <v>6</v>
      </c>
      <c r="CQ37" s="109">
        <v>5</v>
      </c>
      <c r="CR37" s="109">
        <v>5</v>
      </c>
      <c r="CS37" s="26">
        <v>1</v>
      </c>
      <c r="CT37" s="109">
        <v>9</v>
      </c>
      <c r="CU37" s="109">
        <v>3</v>
      </c>
      <c r="CV37" s="109">
        <v>14</v>
      </c>
      <c r="CW37" s="109">
        <v>10</v>
      </c>
      <c r="CX37" s="109">
        <v>20</v>
      </c>
      <c r="CY37" s="109">
        <v>5</v>
      </c>
      <c r="CZ37" s="109">
        <v>9</v>
      </c>
      <c r="DA37" s="109">
        <v>6</v>
      </c>
      <c r="DB37" s="109">
        <v>9</v>
      </c>
      <c r="DC37" s="26">
        <v>18</v>
      </c>
      <c r="DD37" s="109">
        <v>0</v>
      </c>
      <c r="DE37" s="109">
        <v>0</v>
      </c>
      <c r="DF37" s="109">
        <v>1</v>
      </c>
      <c r="DG37" s="109">
        <v>0</v>
      </c>
      <c r="DH37" s="109">
        <v>2</v>
      </c>
      <c r="DI37" s="109">
        <v>0</v>
      </c>
      <c r="DJ37" s="109">
        <v>0</v>
      </c>
      <c r="DK37" s="109">
        <v>3</v>
      </c>
      <c r="DL37" s="109">
        <v>1</v>
      </c>
      <c r="DM37" s="26">
        <v>2</v>
      </c>
      <c r="DN37" s="111">
        <f t="shared" si="5"/>
        <v>0</v>
      </c>
      <c r="DO37" s="111">
        <f t="shared" si="64"/>
        <v>0</v>
      </c>
      <c r="DP37" s="111">
        <f t="shared" si="65"/>
        <v>1</v>
      </c>
      <c r="DQ37" s="111">
        <f t="shared" si="66"/>
        <v>1</v>
      </c>
      <c r="DR37" s="111">
        <f t="shared" si="67"/>
        <v>2</v>
      </c>
      <c r="DS37" s="111">
        <f t="shared" si="68"/>
        <v>0</v>
      </c>
      <c r="DT37" s="111">
        <f t="shared" si="69"/>
        <v>0</v>
      </c>
      <c r="DU37" s="111">
        <f t="shared" si="70"/>
        <v>3</v>
      </c>
      <c r="DV37" s="111">
        <f t="shared" si="71"/>
        <v>3</v>
      </c>
      <c r="DW37" s="26">
        <f t="shared" si="72"/>
        <v>2</v>
      </c>
      <c r="DX37" s="109">
        <v>0</v>
      </c>
      <c r="DY37" s="109">
        <v>0</v>
      </c>
      <c r="DZ37" s="109">
        <v>0</v>
      </c>
      <c r="EA37" s="109">
        <v>0</v>
      </c>
      <c r="EB37" s="109">
        <v>3</v>
      </c>
      <c r="EC37" s="109">
        <v>0</v>
      </c>
      <c r="ED37" s="109">
        <v>2</v>
      </c>
      <c r="EE37" s="109">
        <v>3</v>
      </c>
      <c r="EF37" s="109">
        <v>3</v>
      </c>
      <c r="EG37" s="26">
        <v>3</v>
      </c>
      <c r="EH37" s="109">
        <v>0</v>
      </c>
      <c r="EI37" s="109">
        <v>0</v>
      </c>
      <c r="EJ37" s="109">
        <v>0</v>
      </c>
      <c r="EK37" s="109">
        <v>0</v>
      </c>
      <c r="EL37" s="109">
        <v>0</v>
      </c>
      <c r="EM37" s="109">
        <v>0</v>
      </c>
      <c r="EN37" s="109">
        <v>0</v>
      </c>
      <c r="EO37" s="109">
        <v>0</v>
      </c>
      <c r="EP37" s="109">
        <v>0</v>
      </c>
      <c r="EQ37" s="26">
        <v>11</v>
      </c>
      <c r="ER37" s="109">
        <v>0</v>
      </c>
      <c r="ES37" s="109">
        <v>0</v>
      </c>
      <c r="ET37" s="109">
        <v>0</v>
      </c>
      <c r="EU37" s="109">
        <v>0</v>
      </c>
      <c r="EV37" s="109">
        <v>0</v>
      </c>
      <c r="EW37" s="109">
        <v>0</v>
      </c>
      <c r="EX37" s="109">
        <v>0</v>
      </c>
      <c r="EY37" s="109">
        <v>0</v>
      </c>
      <c r="EZ37" s="109">
        <v>0</v>
      </c>
      <c r="FA37" s="26">
        <v>4</v>
      </c>
      <c r="FY37" s="26"/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26">
        <v>0</v>
      </c>
      <c r="GJ37" s="111">
        <v>0</v>
      </c>
      <c r="GK37" s="111">
        <v>0</v>
      </c>
      <c r="GL37" s="111">
        <v>0</v>
      </c>
      <c r="GM37" s="111">
        <v>1</v>
      </c>
      <c r="GN37" s="111">
        <v>0</v>
      </c>
      <c r="GO37" s="111">
        <v>0</v>
      </c>
      <c r="GP37" s="111">
        <v>0</v>
      </c>
      <c r="GQ37" s="111">
        <v>0</v>
      </c>
      <c r="GR37" s="111">
        <v>2</v>
      </c>
      <c r="GS37" s="26">
        <v>0</v>
      </c>
    </row>
    <row r="38" spans="1:201" x14ac:dyDescent="0.25">
      <c r="A38" s="28" t="s">
        <v>26</v>
      </c>
      <c r="B38" s="108">
        <v>0</v>
      </c>
      <c r="C38" s="108">
        <v>0</v>
      </c>
      <c r="D38" s="108">
        <v>1.2048192771084338E-3</v>
      </c>
      <c r="E38" s="108">
        <v>0</v>
      </c>
      <c r="F38" s="108">
        <v>0</v>
      </c>
      <c r="G38" s="99">
        <v>0</v>
      </c>
      <c r="H38" s="109">
        <f t="shared" si="3"/>
        <v>0</v>
      </c>
      <c r="I38" s="109">
        <f t="shared" si="45"/>
        <v>9.5075109336375735E-5</v>
      </c>
      <c r="J38" s="109">
        <f t="shared" si="46"/>
        <v>0</v>
      </c>
      <c r="K38" s="109">
        <f t="shared" si="47"/>
        <v>0</v>
      </c>
      <c r="L38" s="109">
        <f t="shared" si="48"/>
        <v>1.9027685282085435E-4</v>
      </c>
      <c r="M38" s="109">
        <f t="shared" si="49"/>
        <v>0</v>
      </c>
      <c r="N38" s="109">
        <f t="shared" si="50"/>
        <v>0</v>
      </c>
      <c r="O38" s="109">
        <f t="shared" si="51"/>
        <v>0</v>
      </c>
      <c r="P38" s="109">
        <f t="shared" si="52"/>
        <v>0</v>
      </c>
      <c r="Q38" s="26">
        <f t="shared" si="53"/>
        <v>0</v>
      </c>
      <c r="R38" s="109">
        <f t="shared" si="54"/>
        <v>0</v>
      </c>
      <c r="S38" s="109">
        <f t="shared" si="6"/>
        <v>6.8488459694541465E-5</v>
      </c>
      <c r="T38" s="109">
        <f t="shared" si="7"/>
        <v>0</v>
      </c>
      <c r="U38" s="109">
        <f t="shared" si="8"/>
        <v>0</v>
      </c>
      <c r="V38" s="109">
        <f t="shared" si="9"/>
        <v>1.3574046423238766E-4</v>
      </c>
      <c r="W38" s="109">
        <f t="shared" si="10"/>
        <v>0</v>
      </c>
      <c r="X38" s="109">
        <f t="shared" si="11"/>
        <v>0</v>
      </c>
      <c r="Y38" s="109">
        <f t="shared" si="12"/>
        <v>0</v>
      </c>
      <c r="Z38" s="109">
        <f t="shared" si="13"/>
        <v>0</v>
      </c>
      <c r="AA38" s="26">
        <f t="shared" si="14"/>
        <v>0</v>
      </c>
      <c r="AB38" s="109">
        <f t="shared" si="15"/>
        <v>0</v>
      </c>
      <c r="AC38" s="109">
        <f t="shared" si="16"/>
        <v>0</v>
      </c>
      <c r="AD38" s="109">
        <f t="shared" si="17"/>
        <v>0</v>
      </c>
      <c r="AE38" s="109">
        <f t="shared" si="18"/>
        <v>0</v>
      </c>
      <c r="AF38" s="109">
        <f t="shared" si="19"/>
        <v>0</v>
      </c>
      <c r="AG38" s="109">
        <f t="shared" si="20"/>
        <v>0</v>
      </c>
      <c r="AH38" s="109">
        <f t="shared" si="21"/>
        <v>4.345370008256203E-5</v>
      </c>
      <c r="AI38" s="109">
        <f t="shared" si="22"/>
        <v>0</v>
      </c>
      <c r="AJ38" s="109">
        <f t="shared" si="23"/>
        <v>0</v>
      </c>
      <c r="AK38" s="26">
        <f t="shared" si="24"/>
        <v>0</v>
      </c>
      <c r="AL38" s="109">
        <f t="shared" si="25"/>
        <v>0</v>
      </c>
      <c r="AM38" s="109">
        <f t="shared" si="26"/>
        <v>0</v>
      </c>
      <c r="AN38" s="109">
        <f t="shared" si="27"/>
        <v>0</v>
      </c>
      <c r="AO38" s="109">
        <f t="shared" si="28"/>
        <v>0</v>
      </c>
      <c r="AP38" s="109">
        <f t="shared" si="29"/>
        <v>4.4184248315475532E-5</v>
      </c>
      <c r="AQ38" s="109">
        <f t="shared" si="30"/>
        <v>0</v>
      </c>
      <c r="AR38" s="109">
        <f t="shared" si="31"/>
        <v>0</v>
      </c>
      <c r="AS38" s="109">
        <f t="shared" si="32"/>
        <v>2.212781023189945E-5</v>
      </c>
      <c r="AT38" s="109">
        <f t="shared" si="33"/>
        <v>0</v>
      </c>
      <c r="AU38" s="26">
        <f t="shared" si="34"/>
        <v>0</v>
      </c>
      <c r="AV38" s="109">
        <f t="shared" si="35"/>
        <v>1.2892579031509463E-5</v>
      </c>
      <c r="AW38" s="109">
        <f t="shared" si="36"/>
        <v>2.5816778324232919E-5</v>
      </c>
      <c r="AX38" s="109">
        <f t="shared" si="37"/>
        <v>3.8715672104067724E-5</v>
      </c>
      <c r="AY38" s="109">
        <f t="shared" si="38"/>
        <v>2.579513503753192E-5</v>
      </c>
      <c r="AZ38" s="109">
        <f t="shared" si="39"/>
        <v>3.8722168441432717E-5</v>
      </c>
      <c r="BA38" s="109">
        <f t="shared" si="40"/>
        <v>0</v>
      </c>
      <c r="BB38" s="109">
        <f t="shared" si="41"/>
        <v>1.2939791151770811E-5</v>
      </c>
      <c r="BC38" s="109">
        <f t="shared" si="42"/>
        <v>1.2954878159370911E-5</v>
      </c>
      <c r="BD38" s="109">
        <f t="shared" si="43"/>
        <v>1.2954206878683853E-5</v>
      </c>
      <c r="BE38" s="26">
        <f t="shared" si="44"/>
        <v>3.9100684261974585E-5</v>
      </c>
      <c r="BF38" s="109">
        <v>0</v>
      </c>
      <c r="BG38" s="109">
        <v>1</v>
      </c>
      <c r="BH38" s="109">
        <v>0</v>
      </c>
      <c r="BI38" s="109">
        <v>0</v>
      </c>
      <c r="BJ38" s="109">
        <v>1</v>
      </c>
      <c r="BK38" s="109">
        <v>0</v>
      </c>
      <c r="BL38" s="109">
        <v>0</v>
      </c>
      <c r="BM38" s="109">
        <v>0</v>
      </c>
      <c r="BN38" s="109">
        <v>0</v>
      </c>
      <c r="BO38" s="26">
        <v>0</v>
      </c>
      <c r="BP38" s="111">
        <f t="shared" si="4"/>
        <v>0</v>
      </c>
      <c r="BQ38" s="111">
        <f t="shared" si="55"/>
        <v>1</v>
      </c>
      <c r="BR38" s="111">
        <f t="shared" si="56"/>
        <v>0</v>
      </c>
      <c r="BS38" s="111">
        <f t="shared" si="57"/>
        <v>0</v>
      </c>
      <c r="BT38" s="111">
        <f t="shared" si="58"/>
        <v>1</v>
      </c>
      <c r="BU38" s="111">
        <f t="shared" si="59"/>
        <v>0</v>
      </c>
      <c r="BV38" s="111">
        <f t="shared" si="60"/>
        <v>0</v>
      </c>
      <c r="BW38" s="111">
        <f t="shared" si="61"/>
        <v>0</v>
      </c>
      <c r="BX38" s="111">
        <f t="shared" si="62"/>
        <v>0</v>
      </c>
      <c r="BY38" s="26">
        <f t="shared" si="63"/>
        <v>0</v>
      </c>
      <c r="BZ38" s="109">
        <v>0</v>
      </c>
      <c r="CA38" s="109">
        <v>0</v>
      </c>
      <c r="CB38" s="109">
        <v>0</v>
      </c>
      <c r="CC38" s="109">
        <v>0</v>
      </c>
      <c r="CD38" s="109">
        <v>0</v>
      </c>
      <c r="CE38" s="109">
        <v>0</v>
      </c>
      <c r="CF38" s="109">
        <v>1</v>
      </c>
      <c r="CG38" s="109">
        <v>0</v>
      </c>
      <c r="CH38" s="109">
        <v>0</v>
      </c>
      <c r="CI38" s="26">
        <v>0</v>
      </c>
      <c r="CJ38" s="109">
        <v>0</v>
      </c>
      <c r="CK38" s="109">
        <v>0</v>
      </c>
      <c r="CL38" s="109">
        <v>0</v>
      </c>
      <c r="CM38" s="109">
        <v>0</v>
      </c>
      <c r="CN38" s="109">
        <v>2</v>
      </c>
      <c r="CO38" s="109">
        <v>0</v>
      </c>
      <c r="CP38" s="109">
        <v>0</v>
      </c>
      <c r="CQ38" s="109">
        <v>1</v>
      </c>
      <c r="CR38" s="109">
        <v>0</v>
      </c>
      <c r="CS38" s="26">
        <v>0</v>
      </c>
      <c r="CT38" s="109">
        <v>1</v>
      </c>
      <c r="CU38" s="109">
        <v>2</v>
      </c>
      <c r="CV38" s="109">
        <v>3</v>
      </c>
      <c r="CW38" s="109">
        <v>2</v>
      </c>
      <c r="CX38" s="109">
        <v>3</v>
      </c>
      <c r="CY38" s="109">
        <v>0</v>
      </c>
      <c r="CZ38" s="109">
        <v>1</v>
      </c>
      <c r="DA38" s="109">
        <v>1</v>
      </c>
      <c r="DB38" s="109">
        <v>1</v>
      </c>
      <c r="DC38" s="26">
        <v>2</v>
      </c>
      <c r="DD38" s="109">
        <v>0</v>
      </c>
      <c r="DE38" s="109">
        <v>0</v>
      </c>
      <c r="DF38" s="109">
        <v>0</v>
      </c>
      <c r="DG38" s="109">
        <v>0</v>
      </c>
      <c r="DH38" s="109">
        <v>1</v>
      </c>
      <c r="DI38" s="109">
        <v>0</v>
      </c>
      <c r="DJ38" s="109">
        <v>0</v>
      </c>
      <c r="DK38" s="109">
        <v>0</v>
      </c>
      <c r="DL38" s="109">
        <v>0</v>
      </c>
      <c r="DM38" s="26">
        <v>0</v>
      </c>
      <c r="DN38" s="111">
        <f t="shared" si="5"/>
        <v>0</v>
      </c>
      <c r="DO38" s="111">
        <f t="shared" si="64"/>
        <v>0</v>
      </c>
      <c r="DP38" s="111">
        <f t="shared" si="65"/>
        <v>0</v>
      </c>
      <c r="DQ38" s="111">
        <f t="shared" si="66"/>
        <v>0</v>
      </c>
      <c r="DR38" s="111">
        <f t="shared" si="67"/>
        <v>1</v>
      </c>
      <c r="DS38" s="111">
        <f t="shared" si="68"/>
        <v>0</v>
      </c>
      <c r="DT38" s="111">
        <f t="shared" si="69"/>
        <v>0</v>
      </c>
      <c r="DU38" s="111">
        <f t="shared" si="70"/>
        <v>0</v>
      </c>
      <c r="DV38" s="111">
        <f t="shared" si="71"/>
        <v>0</v>
      </c>
      <c r="DW38" s="26">
        <f t="shared" si="72"/>
        <v>0</v>
      </c>
      <c r="DX38" s="109">
        <v>0</v>
      </c>
      <c r="DY38" s="109">
        <v>0</v>
      </c>
      <c r="DZ38" s="109">
        <v>0</v>
      </c>
      <c r="EA38" s="109">
        <v>0</v>
      </c>
      <c r="EB38" s="109">
        <v>0</v>
      </c>
      <c r="EC38" s="109">
        <v>0</v>
      </c>
      <c r="ED38" s="109">
        <v>0</v>
      </c>
      <c r="EE38" s="109">
        <v>0</v>
      </c>
      <c r="EF38" s="109">
        <v>0</v>
      </c>
      <c r="EG38" s="26">
        <v>0</v>
      </c>
      <c r="EH38" s="109">
        <v>0</v>
      </c>
      <c r="EI38" s="109">
        <v>0</v>
      </c>
      <c r="EJ38" s="109">
        <v>0</v>
      </c>
      <c r="EK38" s="109">
        <v>0</v>
      </c>
      <c r="EL38" s="109">
        <v>0</v>
      </c>
      <c r="EM38" s="109">
        <v>0</v>
      </c>
      <c r="EN38" s="109">
        <v>0</v>
      </c>
      <c r="EO38" s="109">
        <v>0</v>
      </c>
      <c r="EP38" s="109">
        <v>0</v>
      </c>
      <c r="EQ38" s="26">
        <v>0</v>
      </c>
      <c r="ER38" s="109">
        <v>0</v>
      </c>
      <c r="ES38" s="109">
        <v>0</v>
      </c>
      <c r="ET38" s="109">
        <v>0</v>
      </c>
      <c r="EU38" s="109">
        <v>0</v>
      </c>
      <c r="EV38" s="109">
        <v>0</v>
      </c>
      <c r="EW38" s="109">
        <v>0</v>
      </c>
      <c r="EX38" s="109">
        <v>0</v>
      </c>
      <c r="EY38" s="109">
        <v>0</v>
      </c>
      <c r="EZ38" s="109">
        <v>0</v>
      </c>
      <c r="FA38" s="26">
        <v>1</v>
      </c>
      <c r="FY38" s="26"/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26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26">
        <v>0</v>
      </c>
    </row>
    <row r="39" spans="1:201" x14ac:dyDescent="0.25">
      <c r="A39" s="28" t="s">
        <v>27</v>
      </c>
      <c r="B39" s="108">
        <v>0</v>
      </c>
      <c r="C39" s="108">
        <v>0</v>
      </c>
      <c r="D39" s="108">
        <v>2.4096385542168677E-3</v>
      </c>
      <c r="E39" s="108">
        <v>3.4364261168384879E-3</v>
      </c>
      <c r="F39" s="108">
        <v>1.1248593925759281E-3</v>
      </c>
      <c r="G39" s="99">
        <v>5.7471264367816091E-3</v>
      </c>
      <c r="H39" s="109">
        <f t="shared" si="3"/>
        <v>0</v>
      </c>
      <c r="I39" s="109">
        <f t="shared" si="45"/>
        <v>3.8030043734550294E-4</v>
      </c>
      <c r="J39" s="109">
        <f t="shared" si="46"/>
        <v>2.8511689792815053E-4</v>
      </c>
      <c r="K39" s="109">
        <f t="shared" si="47"/>
        <v>2.8609574670989893E-4</v>
      </c>
      <c r="L39" s="109">
        <f t="shared" si="48"/>
        <v>0</v>
      </c>
      <c r="M39" s="109">
        <f t="shared" si="49"/>
        <v>0</v>
      </c>
      <c r="N39" s="109">
        <f t="shared" si="50"/>
        <v>3.8164297299875965E-4</v>
      </c>
      <c r="O39" s="109">
        <f t="shared" si="51"/>
        <v>3.8098866558719876E-4</v>
      </c>
      <c r="P39" s="109">
        <f t="shared" si="52"/>
        <v>9.6506465933217519E-5</v>
      </c>
      <c r="Q39" s="26">
        <f t="shared" si="53"/>
        <v>0</v>
      </c>
      <c r="R39" s="109">
        <f t="shared" si="54"/>
        <v>6.9189787587352111E-5</v>
      </c>
      <c r="S39" s="109">
        <f t="shared" si="6"/>
        <v>3.4244229847270736E-4</v>
      </c>
      <c r="T39" s="109">
        <f t="shared" si="7"/>
        <v>4.0899795501022495E-4</v>
      </c>
      <c r="U39" s="109">
        <f t="shared" si="8"/>
        <v>2.7234969701096209E-4</v>
      </c>
      <c r="V39" s="109">
        <f t="shared" si="9"/>
        <v>0</v>
      </c>
      <c r="W39" s="109">
        <f t="shared" si="10"/>
        <v>1.3562080423136909E-4</v>
      </c>
      <c r="X39" s="109">
        <f t="shared" si="11"/>
        <v>2.7155465037338765E-4</v>
      </c>
      <c r="Y39" s="109">
        <f t="shared" si="12"/>
        <v>4.0883074407195422E-4</v>
      </c>
      <c r="Z39" s="109">
        <f t="shared" si="13"/>
        <v>6.8432217888181752E-5</v>
      </c>
      <c r="AA39" s="26">
        <f t="shared" si="14"/>
        <v>6.8989306657468095E-5</v>
      </c>
      <c r="AB39" s="109">
        <f t="shared" si="15"/>
        <v>8.7001914042108931E-5</v>
      </c>
      <c r="AC39" s="109">
        <f t="shared" si="16"/>
        <v>1.3228096476916972E-4</v>
      </c>
      <c r="AD39" s="109">
        <f t="shared" si="17"/>
        <v>6.1503316786012388E-4</v>
      </c>
      <c r="AE39" s="109">
        <f t="shared" si="18"/>
        <v>4.8140043763676151E-4</v>
      </c>
      <c r="AF39" s="109">
        <f t="shared" si="19"/>
        <v>8.7765490609092507E-5</v>
      </c>
      <c r="AG39" s="109">
        <f t="shared" si="20"/>
        <v>3.4948232929972478E-4</v>
      </c>
      <c r="AH39" s="109">
        <f t="shared" si="21"/>
        <v>2.1726850041281016E-4</v>
      </c>
      <c r="AI39" s="109">
        <f t="shared" si="22"/>
        <v>1.3029881862404447E-4</v>
      </c>
      <c r="AJ39" s="109">
        <f t="shared" si="23"/>
        <v>2.1691032926987984E-4</v>
      </c>
      <c r="AK39" s="26">
        <f t="shared" si="24"/>
        <v>1.3312624805857554E-4</v>
      </c>
      <c r="AL39" s="109">
        <f t="shared" si="25"/>
        <v>4.4039283040472099E-5</v>
      </c>
      <c r="AM39" s="109">
        <f t="shared" si="26"/>
        <v>1.9721272679463581E-4</v>
      </c>
      <c r="AN39" s="109">
        <f t="shared" si="27"/>
        <v>4.6258563341189949E-4</v>
      </c>
      <c r="AO39" s="109">
        <f t="shared" si="28"/>
        <v>3.3228479021753579E-4</v>
      </c>
      <c r="AP39" s="109">
        <f t="shared" si="29"/>
        <v>1.9882911741963991E-4</v>
      </c>
      <c r="AQ39" s="109">
        <f t="shared" si="30"/>
        <v>1.5487068297971194E-4</v>
      </c>
      <c r="AR39" s="109">
        <f t="shared" si="31"/>
        <v>2.4395112106628816E-4</v>
      </c>
      <c r="AS39" s="109">
        <f t="shared" si="32"/>
        <v>1.1063905115949726E-4</v>
      </c>
      <c r="AT39" s="109">
        <f t="shared" si="33"/>
        <v>1.3311443404179793E-4</v>
      </c>
      <c r="AU39" s="26">
        <f t="shared" si="34"/>
        <v>8.9313624793462237E-5</v>
      </c>
      <c r="AV39" s="109">
        <f t="shared" si="35"/>
        <v>6.446289515754731E-5</v>
      </c>
      <c r="AW39" s="109">
        <f t="shared" si="36"/>
        <v>1.6780905910751396E-4</v>
      </c>
      <c r="AX39" s="109">
        <f t="shared" si="37"/>
        <v>4.516828412141235E-4</v>
      </c>
      <c r="AY39" s="109">
        <f t="shared" si="38"/>
        <v>2.4505378285655325E-4</v>
      </c>
      <c r="AZ39" s="109">
        <f t="shared" si="39"/>
        <v>1.8070345272668602E-4</v>
      </c>
      <c r="BA39" s="109">
        <f t="shared" si="40"/>
        <v>6.4556945681785901E-5</v>
      </c>
      <c r="BB39" s="109">
        <f t="shared" si="41"/>
        <v>3.3643456994604108E-4</v>
      </c>
      <c r="BC39" s="109">
        <f t="shared" si="42"/>
        <v>2.0727805054993458E-4</v>
      </c>
      <c r="BD39" s="109">
        <f t="shared" si="43"/>
        <v>1.8135889630157393E-4</v>
      </c>
      <c r="BE39" s="26">
        <f t="shared" si="44"/>
        <v>1.5640273704789834E-4</v>
      </c>
      <c r="BF39" s="109">
        <v>0</v>
      </c>
      <c r="BG39" s="109">
        <v>4</v>
      </c>
      <c r="BH39" s="109">
        <v>0</v>
      </c>
      <c r="BI39" s="109">
        <v>0</v>
      </c>
      <c r="BJ39" s="109">
        <v>0</v>
      </c>
      <c r="BK39" s="109">
        <v>0</v>
      </c>
      <c r="BL39" s="109">
        <v>0</v>
      </c>
      <c r="BM39" s="109">
        <v>0</v>
      </c>
      <c r="BN39" s="109">
        <v>0</v>
      </c>
      <c r="BO39" s="26">
        <v>0</v>
      </c>
      <c r="BP39" s="111">
        <f t="shared" si="4"/>
        <v>1</v>
      </c>
      <c r="BQ39" s="111">
        <f t="shared" si="55"/>
        <v>5</v>
      </c>
      <c r="BR39" s="111">
        <f t="shared" si="56"/>
        <v>2</v>
      </c>
      <c r="BS39" s="111">
        <f t="shared" si="57"/>
        <v>0</v>
      </c>
      <c r="BT39" s="111">
        <f t="shared" si="58"/>
        <v>0</v>
      </c>
      <c r="BU39" s="111">
        <f t="shared" si="59"/>
        <v>0</v>
      </c>
      <c r="BV39" s="111">
        <f t="shared" si="60"/>
        <v>0</v>
      </c>
      <c r="BW39" s="111">
        <f t="shared" si="61"/>
        <v>1</v>
      </c>
      <c r="BX39" s="111">
        <f t="shared" si="62"/>
        <v>0</v>
      </c>
      <c r="BY39" s="26">
        <f t="shared" si="63"/>
        <v>0</v>
      </c>
      <c r="BZ39" s="109">
        <v>2</v>
      </c>
      <c r="CA39" s="109">
        <v>3</v>
      </c>
      <c r="CB39" s="109">
        <v>14</v>
      </c>
      <c r="CC39" s="109">
        <v>11</v>
      </c>
      <c r="CD39" s="109">
        <v>2</v>
      </c>
      <c r="CE39" s="109">
        <v>4</v>
      </c>
      <c r="CF39" s="109">
        <v>4</v>
      </c>
      <c r="CG39" s="109">
        <v>1</v>
      </c>
      <c r="CH39" s="109">
        <v>0</v>
      </c>
      <c r="CI39" s="26">
        <v>0</v>
      </c>
      <c r="CJ39" s="109">
        <v>2</v>
      </c>
      <c r="CK39" s="109">
        <v>9</v>
      </c>
      <c r="CL39" s="109">
        <v>21</v>
      </c>
      <c r="CM39" s="109">
        <v>15</v>
      </c>
      <c r="CN39" s="109">
        <v>9</v>
      </c>
      <c r="CO39" s="109">
        <v>7</v>
      </c>
      <c r="CP39" s="109">
        <v>11</v>
      </c>
      <c r="CQ39" s="109">
        <v>5</v>
      </c>
      <c r="CR39" s="109">
        <v>6</v>
      </c>
      <c r="CS39" s="26">
        <v>0</v>
      </c>
      <c r="CT39" s="109">
        <v>5</v>
      </c>
      <c r="CU39" s="109">
        <v>13</v>
      </c>
      <c r="CV39" s="109">
        <v>35</v>
      </c>
      <c r="CW39" s="109">
        <v>19</v>
      </c>
      <c r="CX39" s="109">
        <v>14</v>
      </c>
      <c r="CY39" s="109">
        <v>5</v>
      </c>
      <c r="CZ39" s="109">
        <v>26</v>
      </c>
      <c r="DA39" s="109">
        <v>16</v>
      </c>
      <c r="DB39" s="109">
        <v>14</v>
      </c>
      <c r="DC39" s="26">
        <v>11</v>
      </c>
      <c r="DD39" s="109">
        <v>0</v>
      </c>
      <c r="DE39" s="109">
        <v>0</v>
      </c>
      <c r="DF39" s="109">
        <v>3</v>
      </c>
      <c r="DG39" s="109">
        <v>3</v>
      </c>
      <c r="DH39" s="109">
        <v>0</v>
      </c>
      <c r="DI39" s="109">
        <v>0</v>
      </c>
      <c r="DJ39" s="109">
        <v>4</v>
      </c>
      <c r="DK39" s="109">
        <v>4</v>
      </c>
      <c r="DL39" s="109">
        <v>1</v>
      </c>
      <c r="DM39" s="26">
        <v>0</v>
      </c>
      <c r="DN39" s="111">
        <f t="shared" si="5"/>
        <v>0</v>
      </c>
      <c r="DO39" s="111">
        <f t="shared" si="64"/>
        <v>0</v>
      </c>
      <c r="DP39" s="111">
        <f t="shared" si="65"/>
        <v>4</v>
      </c>
      <c r="DQ39" s="111">
        <f t="shared" si="66"/>
        <v>4</v>
      </c>
      <c r="DR39" s="111">
        <f t="shared" si="67"/>
        <v>0</v>
      </c>
      <c r="DS39" s="111">
        <f t="shared" si="68"/>
        <v>2</v>
      </c>
      <c r="DT39" s="111">
        <f t="shared" si="69"/>
        <v>4</v>
      </c>
      <c r="DU39" s="111">
        <f t="shared" si="70"/>
        <v>5</v>
      </c>
      <c r="DV39" s="111">
        <f t="shared" si="71"/>
        <v>1</v>
      </c>
      <c r="DW39" s="26">
        <f t="shared" si="72"/>
        <v>1</v>
      </c>
      <c r="DX39" s="109">
        <v>0</v>
      </c>
      <c r="DY39" s="109">
        <v>0</v>
      </c>
      <c r="DZ39" s="109">
        <v>0</v>
      </c>
      <c r="EA39" s="109">
        <v>0</v>
      </c>
      <c r="EB39" s="109">
        <v>0</v>
      </c>
      <c r="EC39" s="109">
        <v>4</v>
      </c>
      <c r="ED39" s="109">
        <v>1</v>
      </c>
      <c r="EE39" s="109">
        <v>2</v>
      </c>
      <c r="EF39" s="109">
        <v>5</v>
      </c>
      <c r="EG39" s="26">
        <v>3</v>
      </c>
      <c r="EH39" s="109">
        <v>0</v>
      </c>
      <c r="EI39" s="109">
        <v>0</v>
      </c>
      <c r="EJ39" s="109">
        <v>0</v>
      </c>
      <c r="EK39" s="109">
        <v>0</v>
      </c>
      <c r="EL39" s="109">
        <v>0</v>
      </c>
      <c r="EM39" s="109">
        <v>0</v>
      </c>
      <c r="EN39" s="109">
        <v>0</v>
      </c>
      <c r="EO39" s="109">
        <v>0</v>
      </c>
      <c r="EP39" s="109">
        <v>0</v>
      </c>
      <c r="EQ39" s="26">
        <v>4</v>
      </c>
      <c r="ER39" s="109">
        <v>0</v>
      </c>
      <c r="ES39" s="109">
        <v>0</v>
      </c>
      <c r="ET39" s="109">
        <v>0</v>
      </c>
      <c r="EU39" s="109">
        <v>0</v>
      </c>
      <c r="EV39" s="109">
        <v>0</v>
      </c>
      <c r="EW39" s="109">
        <v>0</v>
      </c>
      <c r="EX39" s="109">
        <v>0</v>
      </c>
      <c r="EY39" s="109">
        <v>0</v>
      </c>
      <c r="EZ39" s="109">
        <v>0</v>
      </c>
      <c r="FA39" s="26">
        <v>1</v>
      </c>
      <c r="FY39" s="26"/>
      <c r="FZ39" s="111">
        <v>1</v>
      </c>
      <c r="GA39" s="111">
        <v>1</v>
      </c>
      <c r="GB39" s="111">
        <v>2</v>
      </c>
      <c r="GC39" s="111">
        <v>0</v>
      </c>
      <c r="GD39" s="111">
        <v>0</v>
      </c>
      <c r="GE39" s="111">
        <v>0</v>
      </c>
      <c r="GF39" s="111">
        <v>0</v>
      </c>
      <c r="GG39" s="111">
        <v>1</v>
      </c>
      <c r="GH39" s="111">
        <v>0</v>
      </c>
      <c r="GI39" s="26">
        <v>0</v>
      </c>
      <c r="GJ39" s="111">
        <v>0</v>
      </c>
      <c r="GK39" s="111">
        <v>0</v>
      </c>
      <c r="GL39" s="111">
        <v>1</v>
      </c>
      <c r="GM39" s="111">
        <v>1</v>
      </c>
      <c r="GN39" s="111">
        <v>0</v>
      </c>
      <c r="GO39" s="111">
        <v>2</v>
      </c>
      <c r="GP39" s="111">
        <v>0</v>
      </c>
      <c r="GQ39" s="111">
        <v>1</v>
      </c>
      <c r="GR39" s="111">
        <v>0</v>
      </c>
      <c r="GS39" s="26">
        <v>1</v>
      </c>
    </row>
    <row r="40" spans="1:201" x14ac:dyDescent="0.25">
      <c r="A40" s="28" t="s">
        <v>28</v>
      </c>
      <c r="B40" s="108">
        <v>0</v>
      </c>
      <c r="C40" s="108">
        <v>0</v>
      </c>
      <c r="D40" s="108">
        <v>0</v>
      </c>
      <c r="E40" s="108">
        <v>0</v>
      </c>
      <c r="F40" s="108">
        <v>0</v>
      </c>
      <c r="G40" s="99">
        <v>0</v>
      </c>
      <c r="H40" s="109">
        <f t="shared" si="3"/>
        <v>1.9308746862328635E-4</v>
      </c>
      <c r="I40" s="109">
        <f t="shared" si="45"/>
        <v>1.1409013120365088E-3</v>
      </c>
      <c r="J40" s="109">
        <f t="shared" si="46"/>
        <v>0</v>
      </c>
      <c r="K40" s="109">
        <f t="shared" si="47"/>
        <v>0</v>
      </c>
      <c r="L40" s="109">
        <f t="shared" si="48"/>
        <v>2.8541527923128151E-4</v>
      </c>
      <c r="M40" s="109">
        <f t="shared" si="49"/>
        <v>0</v>
      </c>
      <c r="N40" s="109">
        <f t="shared" si="50"/>
        <v>9.5410743249689913E-5</v>
      </c>
      <c r="O40" s="109">
        <f t="shared" si="51"/>
        <v>2.8574149919039909E-4</v>
      </c>
      <c r="P40" s="109">
        <f t="shared" si="52"/>
        <v>9.6506465933217519E-5</v>
      </c>
      <c r="Q40" s="26">
        <f t="shared" si="53"/>
        <v>0</v>
      </c>
      <c r="R40" s="109">
        <f t="shared" si="54"/>
        <v>2.7675915034940844E-4</v>
      </c>
      <c r="S40" s="109">
        <f t="shared" si="6"/>
        <v>1.3012807341962879E-3</v>
      </c>
      <c r="T40" s="109">
        <f t="shared" si="7"/>
        <v>6.8166325835037497E-5</v>
      </c>
      <c r="U40" s="109">
        <f t="shared" si="8"/>
        <v>0</v>
      </c>
      <c r="V40" s="109">
        <f t="shared" si="9"/>
        <v>3.393511605809692E-4</v>
      </c>
      <c r="W40" s="109">
        <f t="shared" si="10"/>
        <v>0</v>
      </c>
      <c r="X40" s="109">
        <f t="shared" si="11"/>
        <v>4.0733197556008148E-4</v>
      </c>
      <c r="Y40" s="109">
        <f t="shared" si="12"/>
        <v>2.7255382938130282E-4</v>
      </c>
      <c r="Z40" s="109">
        <f t="shared" si="13"/>
        <v>1.368644357763635E-4</v>
      </c>
      <c r="AA40" s="26">
        <f t="shared" si="14"/>
        <v>0</v>
      </c>
      <c r="AB40" s="109">
        <f t="shared" si="15"/>
        <v>2.6100574212632678E-4</v>
      </c>
      <c r="AC40" s="109">
        <f t="shared" si="16"/>
        <v>1.1905286829225275E-3</v>
      </c>
      <c r="AD40" s="109">
        <f t="shared" si="17"/>
        <v>8.7861881122874836E-5</v>
      </c>
      <c r="AE40" s="109">
        <f t="shared" si="18"/>
        <v>0</v>
      </c>
      <c r="AF40" s="109">
        <f t="shared" si="19"/>
        <v>1.7553098121818501E-4</v>
      </c>
      <c r="AG40" s="109">
        <f t="shared" si="20"/>
        <v>1.7474116464986239E-4</v>
      </c>
      <c r="AH40" s="109">
        <f t="shared" si="21"/>
        <v>8.6907400165124062E-4</v>
      </c>
      <c r="AI40" s="109">
        <f t="shared" si="22"/>
        <v>3.0403057678943712E-4</v>
      </c>
      <c r="AJ40" s="109">
        <f t="shared" si="23"/>
        <v>8.6764131707951929E-5</v>
      </c>
      <c r="AK40" s="26">
        <f t="shared" si="24"/>
        <v>4.4375416019525186E-5</v>
      </c>
      <c r="AL40" s="109">
        <f t="shared" si="25"/>
        <v>1.3211784912141631E-4</v>
      </c>
      <c r="AM40" s="109">
        <f t="shared" si="26"/>
        <v>1.4900517135594707E-3</v>
      </c>
      <c r="AN40" s="109">
        <f t="shared" si="27"/>
        <v>6.6083661915985643E-5</v>
      </c>
      <c r="AO40" s="109">
        <f t="shared" si="28"/>
        <v>2.215231934783572E-5</v>
      </c>
      <c r="AP40" s="109">
        <f t="shared" si="29"/>
        <v>1.1046062078868883E-4</v>
      </c>
      <c r="AQ40" s="109">
        <f t="shared" si="30"/>
        <v>8.8497533131263965E-5</v>
      </c>
      <c r="AR40" s="109">
        <f t="shared" si="31"/>
        <v>4.2137011820540685E-4</v>
      </c>
      <c r="AS40" s="109">
        <f t="shared" si="32"/>
        <v>2.4340591255089396E-4</v>
      </c>
      <c r="AT40" s="109">
        <f t="shared" si="33"/>
        <v>1.5530017304876426E-4</v>
      </c>
      <c r="AU40" s="26">
        <f t="shared" si="34"/>
        <v>6.6985218595096678E-5</v>
      </c>
      <c r="AV40" s="109">
        <f t="shared" si="35"/>
        <v>2.836367386932082E-4</v>
      </c>
      <c r="AW40" s="109">
        <f t="shared" si="36"/>
        <v>1.0584879112935496E-3</v>
      </c>
      <c r="AX40" s="109">
        <f t="shared" si="37"/>
        <v>5.1620896138756968E-5</v>
      </c>
      <c r="AY40" s="109">
        <f t="shared" si="38"/>
        <v>7.7385405112595764E-5</v>
      </c>
      <c r="AZ40" s="109">
        <f t="shared" si="39"/>
        <v>1.2907389480477574E-4</v>
      </c>
      <c r="BA40" s="109">
        <f t="shared" si="40"/>
        <v>5.1645556545428725E-5</v>
      </c>
      <c r="BB40" s="109">
        <f t="shared" si="41"/>
        <v>6.3404976643676976E-4</v>
      </c>
      <c r="BC40" s="109">
        <f t="shared" si="42"/>
        <v>3.7569146662175642E-4</v>
      </c>
      <c r="BD40" s="109">
        <f t="shared" si="43"/>
        <v>1.2954206878683852E-4</v>
      </c>
      <c r="BE40" s="26">
        <f t="shared" si="44"/>
        <v>0</v>
      </c>
      <c r="BF40" s="109">
        <v>2</v>
      </c>
      <c r="BG40" s="109">
        <v>8</v>
      </c>
      <c r="BH40" s="109">
        <v>0</v>
      </c>
      <c r="BI40" s="109">
        <v>0</v>
      </c>
      <c r="BJ40" s="109">
        <v>1</v>
      </c>
      <c r="BK40" s="109">
        <v>0</v>
      </c>
      <c r="BL40" s="109">
        <v>1</v>
      </c>
      <c r="BM40" s="109">
        <v>0</v>
      </c>
      <c r="BN40" s="109">
        <v>0</v>
      </c>
      <c r="BO40" s="26">
        <v>0</v>
      </c>
      <c r="BP40" s="111">
        <f t="shared" si="4"/>
        <v>4</v>
      </c>
      <c r="BQ40" s="111">
        <f t="shared" si="55"/>
        <v>15</v>
      </c>
      <c r="BR40" s="111">
        <f t="shared" si="56"/>
        <v>1</v>
      </c>
      <c r="BS40" s="111">
        <f t="shared" si="57"/>
        <v>0</v>
      </c>
      <c r="BT40" s="111">
        <f t="shared" si="58"/>
        <v>1</v>
      </c>
      <c r="BU40" s="111">
        <f t="shared" si="59"/>
        <v>0</v>
      </c>
      <c r="BV40" s="111">
        <f t="shared" si="60"/>
        <v>1</v>
      </c>
      <c r="BW40" s="111">
        <f t="shared" si="61"/>
        <v>0</v>
      </c>
      <c r="BX40" s="111">
        <f t="shared" si="62"/>
        <v>0</v>
      </c>
      <c r="BY40" s="26">
        <f t="shared" si="63"/>
        <v>0</v>
      </c>
      <c r="BZ40" s="109">
        <v>6</v>
      </c>
      <c r="CA40" s="109">
        <v>27</v>
      </c>
      <c r="CB40" s="109">
        <v>2</v>
      </c>
      <c r="CC40" s="109">
        <v>0</v>
      </c>
      <c r="CD40" s="109">
        <v>4</v>
      </c>
      <c r="CE40" s="109">
        <v>2</v>
      </c>
      <c r="CF40" s="109">
        <v>4</v>
      </c>
      <c r="CG40" s="109">
        <v>2</v>
      </c>
      <c r="CH40" s="109">
        <v>0</v>
      </c>
      <c r="CI40" s="26">
        <v>0</v>
      </c>
      <c r="CJ40" s="109">
        <v>6</v>
      </c>
      <c r="CK40" s="109">
        <v>68</v>
      </c>
      <c r="CL40" s="109">
        <v>3</v>
      </c>
      <c r="CM40" s="109">
        <v>1</v>
      </c>
      <c r="CN40" s="109">
        <v>5</v>
      </c>
      <c r="CO40" s="109">
        <v>4</v>
      </c>
      <c r="CP40" s="109">
        <v>19</v>
      </c>
      <c r="CQ40" s="109">
        <v>11</v>
      </c>
      <c r="CR40" s="109">
        <v>7</v>
      </c>
      <c r="CS40" s="26">
        <v>0</v>
      </c>
      <c r="CT40" s="109">
        <v>22</v>
      </c>
      <c r="CU40" s="109">
        <v>82</v>
      </c>
      <c r="CV40" s="109">
        <v>4</v>
      </c>
      <c r="CW40" s="109">
        <v>6</v>
      </c>
      <c r="CX40" s="109">
        <v>10</v>
      </c>
      <c r="CY40" s="109">
        <v>4</v>
      </c>
      <c r="CZ40" s="109">
        <v>49</v>
      </c>
      <c r="DA40" s="109">
        <v>29</v>
      </c>
      <c r="DB40" s="109">
        <v>10</v>
      </c>
      <c r="DC40" s="26">
        <v>0</v>
      </c>
      <c r="DD40" s="109">
        <v>0</v>
      </c>
      <c r="DE40" s="109">
        <v>4</v>
      </c>
      <c r="DF40" s="109">
        <v>0</v>
      </c>
      <c r="DG40" s="109">
        <v>0</v>
      </c>
      <c r="DH40" s="109">
        <v>2</v>
      </c>
      <c r="DI40" s="109">
        <v>0</v>
      </c>
      <c r="DJ40" s="109">
        <v>0</v>
      </c>
      <c r="DK40" s="109">
        <v>3</v>
      </c>
      <c r="DL40" s="109">
        <v>1</v>
      </c>
      <c r="DM40" s="26">
        <v>0</v>
      </c>
      <c r="DN40" s="111">
        <f t="shared" si="5"/>
        <v>0</v>
      </c>
      <c r="DO40" s="111">
        <f t="shared" si="64"/>
        <v>4</v>
      </c>
      <c r="DP40" s="111">
        <f t="shared" si="65"/>
        <v>0</v>
      </c>
      <c r="DQ40" s="111">
        <f t="shared" si="66"/>
        <v>0</v>
      </c>
      <c r="DR40" s="111">
        <f t="shared" si="67"/>
        <v>4</v>
      </c>
      <c r="DS40" s="111">
        <f t="shared" si="68"/>
        <v>0</v>
      </c>
      <c r="DT40" s="111">
        <f t="shared" si="69"/>
        <v>5</v>
      </c>
      <c r="DU40" s="111">
        <f t="shared" si="70"/>
        <v>4</v>
      </c>
      <c r="DV40" s="111">
        <f t="shared" si="71"/>
        <v>2</v>
      </c>
      <c r="DW40" s="26">
        <f t="shared" si="72"/>
        <v>0</v>
      </c>
      <c r="DX40" s="109">
        <v>0</v>
      </c>
      <c r="DY40" s="109">
        <v>0</v>
      </c>
      <c r="DZ40" s="109">
        <v>0</v>
      </c>
      <c r="EA40" s="109">
        <v>0</v>
      </c>
      <c r="EB40" s="109">
        <v>0</v>
      </c>
      <c r="EC40" s="109">
        <v>2</v>
      </c>
      <c r="ED40" s="109">
        <v>16</v>
      </c>
      <c r="EE40" s="109">
        <v>5</v>
      </c>
      <c r="EF40" s="109">
        <v>2</v>
      </c>
      <c r="EG40" s="26">
        <v>1</v>
      </c>
      <c r="EH40" s="109">
        <v>0</v>
      </c>
      <c r="EI40" s="109">
        <v>0</v>
      </c>
      <c r="EJ40" s="109">
        <v>0</v>
      </c>
      <c r="EK40" s="109">
        <v>0</v>
      </c>
      <c r="EL40" s="109">
        <v>0</v>
      </c>
      <c r="EM40" s="109">
        <v>0</v>
      </c>
      <c r="EN40" s="109">
        <v>0</v>
      </c>
      <c r="EO40" s="109">
        <v>0</v>
      </c>
      <c r="EP40" s="109">
        <v>0</v>
      </c>
      <c r="EQ40" s="26">
        <v>3</v>
      </c>
      <c r="ER40" s="109">
        <v>0</v>
      </c>
      <c r="ES40" s="109">
        <v>0</v>
      </c>
      <c r="ET40" s="109">
        <v>0</v>
      </c>
      <c r="EU40" s="109">
        <v>0</v>
      </c>
      <c r="EV40" s="109">
        <v>0</v>
      </c>
      <c r="EW40" s="109">
        <v>0</v>
      </c>
      <c r="EX40" s="109">
        <v>0</v>
      </c>
      <c r="EY40" s="109">
        <v>0</v>
      </c>
      <c r="EZ40" s="109">
        <v>0</v>
      </c>
      <c r="FA40" s="26">
        <v>0</v>
      </c>
      <c r="FY40" s="26"/>
      <c r="FZ40" s="111">
        <v>2</v>
      </c>
      <c r="GA40" s="111">
        <v>7</v>
      </c>
      <c r="GB40" s="111">
        <v>1</v>
      </c>
      <c r="GC40" s="111">
        <v>0</v>
      </c>
      <c r="GD40" s="111">
        <v>0</v>
      </c>
      <c r="GE40" s="111">
        <v>0</v>
      </c>
      <c r="GF40" s="111">
        <v>0</v>
      </c>
      <c r="GG40" s="111">
        <v>0</v>
      </c>
      <c r="GH40" s="111">
        <v>0</v>
      </c>
      <c r="GI40" s="26">
        <v>0</v>
      </c>
      <c r="GJ40" s="111">
        <v>0</v>
      </c>
      <c r="GK40" s="111">
        <v>0</v>
      </c>
      <c r="GL40" s="111">
        <v>0</v>
      </c>
      <c r="GM40" s="111">
        <v>0</v>
      </c>
      <c r="GN40" s="111">
        <v>2</v>
      </c>
      <c r="GO40" s="111">
        <v>0</v>
      </c>
      <c r="GP40" s="111">
        <v>5</v>
      </c>
      <c r="GQ40" s="111">
        <v>1</v>
      </c>
      <c r="GR40" s="111">
        <v>1</v>
      </c>
      <c r="GS40" s="26">
        <v>0</v>
      </c>
    </row>
    <row r="41" spans="1:201" x14ac:dyDescent="0.25">
      <c r="A41" s="28">
        <v>13</v>
      </c>
      <c r="B41" s="108">
        <v>0</v>
      </c>
      <c r="C41" s="108">
        <v>0</v>
      </c>
      <c r="D41" s="108">
        <v>0</v>
      </c>
      <c r="E41" s="108">
        <v>1.145475372279496E-3</v>
      </c>
      <c r="F41" s="108">
        <v>1.1248593925759281E-3</v>
      </c>
      <c r="G41" s="99">
        <v>0</v>
      </c>
      <c r="H41" s="109">
        <f t="shared" si="3"/>
        <v>9.6543734311643176E-5</v>
      </c>
      <c r="I41" s="109">
        <f t="shared" si="45"/>
        <v>1.9015021867275147E-4</v>
      </c>
      <c r="J41" s="109">
        <f t="shared" si="46"/>
        <v>1.9007793195210037E-4</v>
      </c>
      <c r="K41" s="109">
        <f t="shared" si="47"/>
        <v>0</v>
      </c>
      <c r="L41" s="109">
        <f t="shared" si="48"/>
        <v>1.9027685282085435E-4</v>
      </c>
      <c r="M41" s="109">
        <f t="shared" si="49"/>
        <v>3.7800037800037799E-4</v>
      </c>
      <c r="N41" s="109">
        <f t="shared" si="50"/>
        <v>0</v>
      </c>
      <c r="O41" s="109">
        <f t="shared" si="51"/>
        <v>0</v>
      </c>
      <c r="P41" s="109">
        <f t="shared" si="52"/>
        <v>2.8951939779965256E-4</v>
      </c>
      <c r="Q41" s="26">
        <f t="shared" si="53"/>
        <v>9.6824167312161121E-5</v>
      </c>
      <c r="R41" s="109">
        <f t="shared" si="54"/>
        <v>1.3837957517470422E-4</v>
      </c>
      <c r="S41" s="109">
        <f t="shared" si="6"/>
        <v>2.7395383877816586E-4</v>
      </c>
      <c r="T41" s="109">
        <f t="shared" si="7"/>
        <v>1.3633265167007499E-4</v>
      </c>
      <c r="U41" s="109">
        <f t="shared" si="8"/>
        <v>6.8087424252740524E-5</v>
      </c>
      <c r="V41" s="109">
        <f t="shared" si="9"/>
        <v>2.7148092846477533E-4</v>
      </c>
      <c r="W41" s="109">
        <f t="shared" si="10"/>
        <v>2.7124160846273818E-4</v>
      </c>
      <c r="X41" s="109">
        <f t="shared" si="11"/>
        <v>0</v>
      </c>
      <c r="Y41" s="109">
        <f t="shared" si="12"/>
        <v>0</v>
      </c>
      <c r="Z41" s="109">
        <f t="shared" si="13"/>
        <v>2.7372887155272701E-4</v>
      </c>
      <c r="AA41" s="26">
        <f t="shared" si="14"/>
        <v>1.3797861331493619E-4</v>
      </c>
      <c r="AB41" s="109">
        <f t="shared" si="15"/>
        <v>2.6100574212632678E-4</v>
      </c>
      <c r="AC41" s="109">
        <f t="shared" si="16"/>
        <v>2.2046827461528286E-4</v>
      </c>
      <c r="AD41" s="109">
        <f t="shared" si="17"/>
        <v>1.3179282168431227E-4</v>
      </c>
      <c r="AE41" s="109">
        <f t="shared" si="18"/>
        <v>5.6892778993435447E-4</v>
      </c>
      <c r="AF41" s="109">
        <f t="shared" si="19"/>
        <v>1.3164823591363875E-4</v>
      </c>
      <c r="AG41" s="109">
        <f t="shared" si="20"/>
        <v>2.1842645581232798E-4</v>
      </c>
      <c r="AH41" s="109">
        <f t="shared" si="21"/>
        <v>4.345370008256203E-5</v>
      </c>
      <c r="AI41" s="109">
        <f t="shared" si="22"/>
        <v>0</v>
      </c>
      <c r="AJ41" s="109">
        <f t="shared" si="23"/>
        <v>4.7720272439373562E-4</v>
      </c>
      <c r="AK41" s="26">
        <f t="shared" si="24"/>
        <v>4.4375416019525186E-5</v>
      </c>
      <c r="AL41" s="109">
        <f t="shared" si="25"/>
        <v>2.6423569824283262E-4</v>
      </c>
      <c r="AM41" s="109">
        <f t="shared" si="26"/>
        <v>2.4103777719344376E-4</v>
      </c>
      <c r="AN41" s="109">
        <f t="shared" si="27"/>
        <v>2.4230676035861401E-4</v>
      </c>
      <c r="AO41" s="109">
        <f t="shared" si="28"/>
        <v>3.7658942891320723E-4</v>
      </c>
      <c r="AP41" s="109">
        <f t="shared" si="29"/>
        <v>1.1046062078868883E-4</v>
      </c>
      <c r="AQ41" s="109">
        <f t="shared" si="30"/>
        <v>1.1062191641407995E-4</v>
      </c>
      <c r="AR41" s="109">
        <f t="shared" si="31"/>
        <v>4.4354749284779665E-5</v>
      </c>
      <c r="AS41" s="109">
        <f t="shared" si="32"/>
        <v>6.6383430695698349E-5</v>
      </c>
      <c r="AT41" s="109">
        <f t="shared" si="33"/>
        <v>3.7715756311842747E-4</v>
      </c>
      <c r="AU41" s="26">
        <f t="shared" si="34"/>
        <v>4.4656812396731119E-5</v>
      </c>
      <c r="AV41" s="109">
        <f t="shared" si="35"/>
        <v>2.3206642256717034E-4</v>
      </c>
      <c r="AW41" s="109">
        <f t="shared" si="36"/>
        <v>3.0980133989079504E-4</v>
      </c>
      <c r="AX41" s="109">
        <f t="shared" si="37"/>
        <v>1.548626884162709E-4</v>
      </c>
      <c r="AY41" s="109">
        <f t="shared" si="38"/>
        <v>3.0954162045038306E-4</v>
      </c>
      <c r="AZ41" s="109">
        <f t="shared" si="39"/>
        <v>1.2907389480477574E-4</v>
      </c>
      <c r="BA41" s="109">
        <f t="shared" si="40"/>
        <v>2.1949361531807207E-4</v>
      </c>
      <c r="BB41" s="109">
        <f t="shared" si="41"/>
        <v>3.8819373455312433E-5</v>
      </c>
      <c r="BC41" s="109">
        <f t="shared" si="42"/>
        <v>3.8864634478112735E-5</v>
      </c>
      <c r="BD41" s="109">
        <f t="shared" si="43"/>
        <v>2.5908413757367703E-4</v>
      </c>
      <c r="BE41" s="26">
        <f t="shared" si="44"/>
        <v>1.9550342130987292E-4</v>
      </c>
      <c r="BF41" s="109">
        <v>1</v>
      </c>
      <c r="BG41" s="109">
        <v>2</v>
      </c>
      <c r="BH41" s="109">
        <v>0</v>
      </c>
      <c r="BI41" s="109">
        <v>0</v>
      </c>
      <c r="BJ41" s="109">
        <v>0</v>
      </c>
      <c r="BK41" s="109">
        <v>3</v>
      </c>
      <c r="BL41" s="109">
        <v>0</v>
      </c>
      <c r="BM41" s="109">
        <v>0</v>
      </c>
      <c r="BN41" s="109">
        <v>0</v>
      </c>
      <c r="BO41" s="26">
        <v>0</v>
      </c>
      <c r="BP41" s="111">
        <f t="shared" si="4"/>
        <v>2</v>
      </c>
      <c r="BQ41" s="111">
        <f t="shared" si="55"/>
        <v>4</v>
      </c>
      <c r="BR41" s="111">
        <f t="shared" si="56"/>
        <v>0</v>
      </c>
      <c r="BS41" s="111">
        <f t="shared" si="57"/>
        <v>0</v>
      </c>
      <c r="BT41" s="111">
        <f t="shared" si="58"/>
        <v>0</v>
      </c>
      <c r="BU41" s="111">
        <f t="shared" si="59"/>
        <v>3</v>
      </c>
      <c r="BV41" s="111">
        <f t="shared" si="60"/>
        <v>0</v>
      </c>
      <c r="BW41" s="111">
        <f t="shared" si="61"/>
        <v>0</v>
      </c>
      <c r="BX41" s="111">
        <f t="shared" si="62"/>
        <v>0</v>
      </c>
      <c r="BY41" s="26">
        <f t="shared" si="63"/>
        <v>0</v>
      </c>
      <c r="BZ41" s="109">
        <v>6</v>
      </c>
      <c r="CA41" s="109">
        <v>5</v>
      </c>
      <c r="CB41" s="109">
        <v>3</v>
      </c>
      <c r="CC41" s="109">
        <v>13</v>
      </c>
      <c r="CD41" s="109">
        <v>2</v>
      </c>
      <c r="CE41" s="109">
        <v>4</v>
      </c>
      <c r="CF41" s="109">
        <v>0</v>
      </c>
      <c r="CG41" s="109">
        <v>0</v>
      </c>
      <c r="CH41" s="109">
        <v>1</v>
      </c>
      <c r="CI41" s="26">
        <v>0</v>
      </c>
      <c r="CJ41" s="109">
        <v>12</v>
      </c>
      <c r="CK41" s="109">
        <v>11</v>
      </c>
      <c r="CL41" s="109">
        <v>11</v>
      </c>
      <c r="CM41" s="109">
        <v>17</v>
      </c>
      <c r="CN41" s="109">
        <v>5</v>
      </c>
      <c r="CO41" s="109">
        <v>5</v>
      </c>
      <c r="CP41" s="109">
        <v>2</v>
      </c>
      <c r="CQ41" s="109">
        <v>3</v>
      </c>
      <c r="CR41" s="109">
        <v>17</v>
      </c>
      <c r="CS41" s="26">
        <v>0</v>
      </c>
      <c r="CT41" s="109">
        <v>18</v>
      </c>
      <c r="CU41" s="109">
        <v>24</v>
      </c>
      <c r="CV41" s="109">
        <v>12</v>
      </c>
      <c r="CW41" s="109">
        <v>24</v>
      </c>
      <c r="CX41" s="109">
        <v>10</v>
      </c>
      <c r="CY41" s="109">
        <v>17</v>
      </c>
      <c r="CZ41" s="109">
        <v>3</v>
      </c>
      <c r="DA41" s="109">
        <v>3</v>
      </c>
      <c r="DB41" s="109">
        <v>20</v>
      </c>
      <c r="DC41" s="26">
        <v>12</v>
      </c>
      <c r="DD41" s="109">
        <v>0</v>
      </c>
      <c r="DE41" s="109">
        <v>0</v>
      </c>
      <c r="DF41" s="109">
        <v>2</v>
      </c>
      <c r="DG41" s="109">
        <v>0</v>
      </c>
      <c r="DH41" s="109">
        <v>2</v>
      </c>
      <c r="DI41" s="109">
        <v>1</v>
      </c>
      <c r="DJ41" s="109">
        <v>0</v>
      </c>
      <c r="DK41" s="109">
        <v>0</v>
      </c>
      <c r="DL41" s="109">
        <v>3</v>
      </c>
      <c r="DM41" s="26">
        <v>1</v>
      </c>
      <c r="DN41" s="111">
        <f t="shared" si="5"/>
        <v>0</v>
      </c>
      <c r="DO41" s="111">
        <f t="shared" si="64"/>
        <v>0</v>
      </c>
      <c r="DP41" s="111">
        <f t="shared" si="65"/>
        <v>2</v>
      </c>
      <c r="DQ41" s="111">
        <f t="shared" si="66"/>
        <v>1</v>
      </c>
      <c r="DR41" s="111">
        <f t="shared" si="67"/>
        <v>4</v>
      </c>
      <c r="DS41" s="111">
        <f t="shared" si="68"/>
        <v>1</v>
      </c>
      <c r="DT41" s="111">
        <f t="shared" si="69"/>
        <v>0</v>
      </c>
      <c r="DU41" s="111">
        <f t="shared" si="70"/>
        <v>0</v>
      </c>
      <c r="DV41" s="111">
        <f t="shared" si="71"/>
        <v>4</v>
      </c>
      <c r="DW41" s="26">
        <f t="shared" si="72"/>
        <v>2</v>
      </c>
      <c r="DX41" s="109">
        <v>0</v>
      </c>
      <c r="DY41" s="109">
        <v>0</v>
      </c>
      <c r="DZ41" s="109">
        <v>0</v>
      </c>
      <c r="EA41" s="109">
        <v>0</v>
      </c>
      <c r="EB41" s="109">
        <v>1</v>
      </c>
      <c r="EC41" s="109">
        <v>1</v>
      </c>
      <c r="ED41" s="109">
        <v>1</v>
      </c>
      <c r="EE41" s="109">
        <v>0</v>
      </c>
      <c r="EF41" s="109">
        <v>10</v>
      </c>
      <c r="EG41" s="26">
        <v>1</v>
      </c>
      <c r="EH41" s="109">
        <v>0</v>
      </c>
      <c r="EI41" s="109">
        <v>0</v>
      </c>
      <c r="EJ41" s="109">
        <v>0</v>
      </c>
      <c r="EK41" s="109">
        <v>0</v>
      </c>
      <c r="EL41" s="109">
        <v>0</v>
      </c>
      <c r="EM41" s="109">
        <v>0</v>
      </c>
      <c r="EN41" s="109">
        <v>0</v>
      </c>
      <c r="EO41" s="109">
        <v>0</v>
      </c>
      <c r="EP41" s="109">
        <v>0</v>
      </c>
      <c r="EQ41" s="26">
        <v>2</v>
      </c>
      <c r="ER41" s="109">
        <v>0</v>
      </c>
      <c r="ES41" s="109">
        <v>0</v>
      </c>
      <c r="ET41" s="109">
        <v>0</v>
      </c>
      <c r="EU41" s="109">
        <v>0</v>
      </c>
      <c r="EV41" s="109">
        <v>0</v>
      </c>
      <c r="EW41" s="109">
        <v>0</v>
      </c>
      <c r="EX41" s="109">
        <v>0</v>
      </c>
      <c r="EY41" s="109">
        <v>0</v>
      </c>
      <c r="EZ41" s="109">
        <v>0</v>
      </c>
      <c r="FA41" s="26">
        <v>3</v>
      </c>
      <c r="FY41" s="26"/>
      <c r="FZ41" s="111">
        <v>1</v>
      </c>
      <c r="GA41" s="111">
        <v>2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26">
        <v>0</v>
      </c>
      <c r="GJ41" s="111">
        <v>0</v>
      </c>
      <c r="GK41" s="111">
        <v>0</v>
      </c>
      <c r="GL41" s="111">
        <v>0</v>
      </c>
      <c r="GM41" s="111">
        <v>1</v>
      </c>
      <c r="GN41" s="111">
        <v>2</v>
      </c>
      <c r="GO41" s="111">
        <v>0</v>
      </c>
      <c r="GP41" s="111">
        <v>0</v>
      </c>
      <c r="GQ41" s="111">
        <v>0</v>
      </c>
      <c r="GR41" s="111">
        <v>1</v>
      </c>
      <c r="GS41" s="26">
        <v>1</v>
      </c>
    </row>
    <row r="42" spans="1:201" x14ac:dyDescent="0.25">
      <c r="A42" s="28" t="s">
        <v>29</v>
      </c>
      <c r="B42" s="108">
        <v>0</v>
      </c>
      <c r="C42" s="108">
        <v>0</v>
      </c>
      <c r="D42" s="108">
        <v>0</v>
      </c>
      <c r="E42" s="108">
        <v>0</v>
      </c>
      <c r="F42" s="108">
        <v>0</v>
      </c>
      <c r="G42" s="99">
        <v>0</v>
      </c>
      <c r="H42" s="109">
        <f t="shared" si="3"/>
        <v>0</v>
      </c>
      <c r="I42" s="109">
        <f t="shared" si="45"/>
        <v>1.9015021867275147E-4</v>
      </c>
      <c r="J42" s="109">
        <f t="shared" si="46"/>
        <v>1.9007793195210037E-4</v>
      </c>
      <c r="K42" s="109">
        <f t="shared" si="47"/>
        <v>1.9073049780659929E-4</v>
      </c>
      <c r="L42" s="109">
        <f t="shared" si="48"/>
        <v>9.5138426410427173E-5</v>
      </c>
      <c r="M42" s="109">
        <f t="shared" si="49"/>
        <v>3.7800037800037799E-4</v>
      </c>
      <c r="N42" s="109">
        <f t="shared" si="50"/>
        <v>2.8623222974906974E-4</v>
      </c>
      <c r="O42" s="109">
        <f t="shared" si="51"/>
        <v>5.7148299838079817E-4</v>
      </c>
      <c r="P42" s="109">
        <f t="shared" si="52"/>
        <v>6.7554526153252269E-4</v>
      </c>
      <c r="Q42" s="26">
        <f t="shared" si="53"/>
        <v>0</v>
      </c>
      <c r="R42" s="109">
        <f t="shared" si="54"/>
        <v>0</v>
      </c>
      <c r="S42" s="109">
        <f t="shared" si="6"/>
        <v>2.0546537908362441E-4</v>
      </c>
      <c r="T42" s="109">
        <f t="shared" si="7"/>
        <v>2.0449897750511248E-4</v>
      </c>
      <c r="U42" s="109">
        <f t="shared" si="8"/>
        <v>2.0426227275822156E-4</v>
      </c>
      <c r="V42" s="109">
        <f t="shared" si="9"/>
        <v>6.7870232116193832E-5</v>
      </c>
      <c r="W42" s="109">
        <f t="shared" si="10"/>
        <v>2.7124160846273818E-4</v>
      </c>
      <c r="X42" s="109">
        <f t="shared" si="11"/>
        <v>4.0733197556008148E-4</v>
      </c>
      <c r="Y42" s="109">
        <f t="shared" si="12"/>
        <v>6.1324611610793134E-4</v>
      </c>
      <c r="Z42" s="109">
        <f t="shared" si="13"/>
        <v>8.896188325463628E-4</v>
      </c>
      <c r="AA42" s="26">
        <f t="shared" si="14"/>
        <v>0</v>
      </c>
      <c r="AB42" s="109">
        <f t="shared" si="15"/>
        <v>8.7001914042108931E-5</v>
      </c>
      <c r="AC42" s="109">
        <f t="shared" si="16"/>
        <v>1.3228096476916972E-4</v>
      </c>
      <c r="AD42" s="109">
        <f t="shared" si="17"/>
        <v>3.5144752449149934E-4</v>
      </c>
      <c r="AE42" s="109">
        <f t="shared" si="18"/>
        <v>8.7527352297592998E-5</v>
      </c>
      <c r="AF42" s="109">
        <f t="shared" si="19"/>
        <v>1.3164823591363875E-4</v>
      </c>
      <c r="AG42" s="109">
        <f t="shared" si="20"/>
        <v>4.8053820278712159E-4</v>
      </c>
      <c r="AH42" s="109">
        <f t="shared" si="21"/>
        <v>2.6072220049537216E-4</v>
      </c>
      <c r="AI42" s="109">
        <f t="shared" si="22"/>
        <v>6.9492703266157052E-4</v>
      </c>
      <c r="AJ42" s="109">
        <f t="shared" si="23"/>
        <v>7.8087718537156741E-4</v>
      </c>
      <c r="AK42" s="26">
        <f t="shared" si="24"/>
        <v>1.3312624805857554E-4</v>
      </c>
      <c r="AL42" s="109">
        <f t="shared" si="25"/>
        <v>1.3211784912141631E-4</v>
      </c>
      <c r="AM42" s="109">
        <f t="shared" si="26"/>
        <v>1.7530020159523183E-4</v>
      </c>
      <c r="AN42" s="109">
        <f t="shared" si="27"/>
        <v>3.3041830957992817E-4</v>
      </c>
      <c r="AO42" s="109">
        <f t="shared" si="28"/>
        <v>1.5506623543485004E-4</v>
      </c>
      <c r="AP42" s="109">
        <f t="shared" si="29"/>
        <v>4.4184248315475532E-5</v>
      </c>
      <c r="AQ42" s="109">
        <f t="shared" si="30"/>
        <v>4.2036328237350385E-4</v>
      </c>
      <c r="AR42" s="109">
        <f t="shared" si="31"/>
        <v>3.3266061963584749E-4</v>
      </c>
      <c r="AS42" s="109">
        <f t="shared" si="32"/>
        <v>5.5319525579748631E-4</v>
      </c>
      <c r="AT42" s="109">
        <f t="shared" si="33"/>
        <v>1.1536584283622488E-3</v>
      </c>
      <c r="AU42" s="26">
        <f t="shared" si="34"/>
        <v>1.1164203099182781E-4</v>
      </c>
      <c r="AV42" s="109">
        <f t="shared" si="35"/>
        <v>2.5785158063018926E-5</v>
      </c>
      <c r="AW42" s="109">
        <f t="shared" si="36"/>
        <v>1.4199228078328106E-4</v>
      </c>
      <c r="AX42" s="109">
        <f t="shared" si="37"/>
        <v>2.451992566590956E-4</v>
      </c>
      <c r="AY42" s="109">
        <f t="shared" si="38"/>
        <v>2.1925864781902133E-4</v>
      </c>
      <c r="AZ42" s="109">
        <f t="shared" si="39"/>
        <v>9.0351726363343011E-5</v>
      </c>
      <c r="BA42" s="109">
        <f t="shared" si="40"/>
        <v>3.4860750668164387E-4</v>
      </c>
      <c r="BB42" s="109">
        <f t="shared" si="41"/>
        <v>2.9761519649072862E-4</v>
      </c>
      <c r="BC42" s="109">
        <f t="shared" si="42"/>
        <v>4.7933049189672369E-4</v>
      </c>
      <c r="BD42" s="109">
        <f t="shared" si="43"/>
        <v>6.6066455081287647E-4</v>
      </c>
      <c r="BE42" s="26">
        <f t="shared" si="44"/>
        <v>2.606712284131639E-5</v>
      </c>
      <c r="BF42" s="109">
        <v>0</v>
      </c>
      <c r="BG42" s="109">
        <v>2</v>
      </c>
      <c r="BH42" s="109">
        <v>0</v>
      </c>
      <c r="BI42" s="109">
        <v>0</v>
      </c>
      <c r="BJ42" s="109">
        <v>0</v>
      </c>
      <c r="BK42" s="109">
        <v>0</v>
      </c>
      <c r="BL42" s="109">
        <v>0</v>
      </c>
      <c r="BM42" s="109">
        <v>1</v>
      </c>
      <c r="BN42" s="109">
        <v>0</v>
      </c>
      <c r="BO42" s="26">
        <v>0</v>
      </c>
      <c r="BP42" s="111">
        <f t="shared" si="4"/>
        <v>0</v>
      </c>
      <c r="BQ42" s="111">
        <f t="shared" si="55"/>
        <v>3</v>
      </c>
      <c r="BR42" s="111">
        <f t="shared" si="56"/>
        <v>1</v>
      </c>
      <c r="BS42" s="111">
        <f t="shared" si="57"/>
        <v>0</v>
      </c>
      <c r="BT42" s="111">
        <f t="shared" si="58"/>
        <v>0</v>
      </c>
      <c r="BU42" s="111">
        <f t="shared" si="59"/>
        <v>0</v>
      </c>
      <c r="BV42" s="111">
        <f t="shared" si="60"/>
        <v>0</v>
      </c>
      <c r="BW42" s="111">
        <f t="shared" si="61"/>
        <v>1</v>
      </c>
      <c r="BX42" s="111">
        <f t="shared" si="62"/>
        <v>0</v>
      </c>
      <c r="BY42" s="26">
        <f t="shared" si="63"/>
        <v>0</v>
      </c>
      <c r="BZ42" s="109">
        <v>2</v>
      </c>
      <c r="CA42" s="109">
        <v>3</v>
      </c>
      <c r="CB42" s="109">
        <v>8</v>
      </c>
      <c r="CC42" s="109">
        <v>2</v>
      </c>
      <c r="CD42" s="109">
        <v>3</v>
      </c>
      <c r="CE42" s="109">
        <v>5</v>
      </c>
      <c r="CF42" s="109">
        <v>3</v>
      </c>
      <c r="CG42" s="109">
        <v>4</v>
      </c>
      <c r="CH42" s="109">
        <v>2</v>
      </c>
      <c r="CI42" s="26">
        <v>1</v>
      </c>
      <c r="CJ42" s="109">
        <v>6</v>
      </c>
      <c r="CK42" s="109">
        <v>8</v>
      </c>
      <c r="CL42" s="109">
        <v>15</v>
      </c>
      <c r="CM42" s="109">
        <v>7</v>
      </c>
      <c r="CN42" s="109">
        <v>2</v>
      </c>
      <c r="CO42" s="109">
        <v>19</v>
      </c>
      <c r="CP42" s="109">
        <v>15</v>
      </c>
      <c r="CQ42" s="109">
        <v>25</v>
      </c>
      <c r="CR42" s="109">
        <v>52</v>
      </c>
      <c r="CS42" s="26">
        <v>0</v>
      </c>
      <c r="CT42" s="109">
        <v>2</v>
      </c>
      <c r="CU42" s="109">
        <v>11</v>
      </c>
      <c r="CV42" s="109">
        <v>19</v>
      </c>
      <c r="CW42" s="109">
        <v>17</v>
      </c>
      <c r="CX42" s="109">
        <v>7</v>
      </c>
      <c r="CY42" s="109">
        <v>27</v>
      </c>
      <c r="CZ42" s="109">
        <v>23</v>
      </c>
      <c r="DA42" s="109">
        <v>37</v>
      </c>
      <c r="DB42" s="109">
        <v>51</v>
      </c>
      <c r="DC42" s="26">
        <v>2</v>
      </c>
      <c r="DD42" s="109">
        <v>0</v>
      </c>
      <c r="DE42" s="109">
        <v>0</v>
      </c>
      <c r="DF42" s="109">
        <v>2</v>
      </c>
      <c r="DG42" s="109">
        <v>2</v>
      </c>
      <c r="DH42" s="109">
        <v>1</v>
      </c>
      <c r="DI42" s="109">
        <v>4</v>
      </c>
      <c r="DJ42" s="109">
        <v>3</v>
      </c>
      <c r="DK42" s="109">
        <v>5</v>
      </c>
      <c r="DL42" s="109">
        <v>7</v>
      </c>
      <c r="DM42" s="26">
        <v>0</v>
      </c>
      <c r="DN42" s="111">
        <f t="shared" si="5"/>
        <v>0</v>
      </c>
      <c r="DO42" s="111">
        <f t="shared" si="64"/>
        <v>0</v>
      </c>
      <c r="DP42" s="111">
        <f t="shared" si="65"/>
        <v>2</v>
      </c>
      <c r="DQ42" s="111">
        <f t="shared" si="66"/>
        <v>3</v>
      </c>
      <c r="DR42" s="111">
        <f t="shared" si="67"/>
        <v>1</v>
      </c>
      <c r="DS42" s="111">
        <f t="shared" si="68"/>
        <v>4</v>
      </c>
      <c r="DT42" s="111">
        <f t="shared" si="69"/>
        <v>6</v>
      </c>
      <c r="DU42" s="111">
        <f t="shared" si="70"/>
        <v>8</v>
      </c>
      <c r="DV42" s="111">
        <f t="shared" si="71"/>
        <v>13</v>
      </c>
      <c r="DW42" s="26">
        <f t="shared" si="72"/>
        <v>0</v>
      </c>
      <c r="DX42" s="109">
        <v>0</v>
      </c>
      <c r="DY42" s="109">
        <v>0</v>
      </c>
      <c r="DZ42" s="109">
        <v>0</v>
      </c>
      <c r="EA42" s="109">
        <v>0</v>
      </c>
      <c r="EB42" s="109">
        <v>0</v>
      </c>
      <c r="EC42" s="109">
        <v>6</v>
      </c>
      <c r="ED42" s="109">
        <v>3</v>
      </c>
      <c r="EE42" s="109">
        <v>12</v>
      </c>
      <c r="EF42" s="109">
        <v>16</v>
      </c>
      <c r="EG42" s="26">
        <v>2</v>
      </c>
      <c r="EH42" s="109">
        <v>0</v>
      </c>
      <c r="EI42" s="109">
        <v>0</v>
      </c>
      <c r="EJ42" s="109">
        <v>0</v>
      </c>
      <c r="EK42" s="109">
        <v>0</v>
      </c>
      <c r="EL42" s="109">
        <v>0</v>
      </c>
      <c r="EM42" s="109">
        <v>0</v>
      </c>
      <c r="EN42" s="109">
        <v>0</v>
      </c>
      <c r="EO42" s="109">
        <v>0</v>
      </c>
      <c r="EP42" s="109">
        <v>0</v>
      </c>
      <c r="EQ42" s="26">
        <v>5</v>
      </c>
      <c r="ER42" s="109">
        <v>0</v>
      </c>
      <c r="ES42" s="109">
        <v>0</v>
      </c>
      <c r="ET42" s="109">
        <v>0</v>
      </c>
      <c r="EU42" s="109">
        <v>0</v>
      </c>
      <c r="EV42" s="109">
        <v>0</v>
      </c>
      <c r="EW42" s="109">
        <v>0</v>
      </c>
      <c r="EX42" s="109">
        <v>0</v>
      </c>
      <c r="EY42" s="109">
        <v>0</v>
      </c>
      <c r="EZ42" s="109">
        <v>0</v>
      </c>
      <c r="FA42" s="26">
        <v>0</v>
      </c>
      <c r="FY42" s="26"/>
      <c r="FZ42" s="111">
        <v>0</v>
      </c>
      <c r="GA42" s="111">
        <v>1</v>
      </c>
      <c r="GB42" s="111">
        <v>1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26">
        <v>0</v>
      </c>
      <c r="GJ42" s="111">
        <v>0</v>
      </c>
      <c r="GK42" s="111">
        <v>0</v>
      </c>
      <c r="GL42" s="111">
        <v>0</v>
      </c>
      <c r="GM42" s="111">
        <v>1</v>
      </c>
      <c r="GN42" s="111">
        <v>0</v>
      </c>
      <c r="GO42" s="111">
        <v>0</v>
      </c>
      <c r="GP42" s="111">
        <v>3</v>
      </c>
      <c r="GQ42" s="111">
        <v>3</v>
      </c>
      <c r="GR42" s="111">
        <v>6</v>
      </c>
      <c r="GS42" s="26">
        <v>0</v>
      </c>
    </row>
    <row r="43" spans="1:201" x14ac:dyDescent="0.25">
      <c r="A43" s="28">
        <v>36</v>
      </c>
      <c r="B43" s="108">
        <v>0</v>
      </c>
      <c r="C43" s="108">
        <v>0</v>
      </c>
      <c r="D43" s="108">
        <v>0</v>
      </c>
      <c r="E43" s="108">
        <v>1.145475372279496E-3</v>
      </c>
      <c r="F43" s="108">
        <v>0</v>
      </c>
      <c r="G43" s="99">
        <v>0</v>
      </c>
      <c r="H43" s="109">
        <f t="shared" si="3"/>
        <v>0</v>
      </c>
      <c r="I43" s="109">
        <f t="shared" si="45"/>
        <v>2.8522532800912719E-4</v>
      </c>
      <c r="J43" s="109">
        <f t="shared" si="46"/>
        <v>2.8511689792815053E-4</v>
      </c>
      <c r="K43" s="109">
        <f t="shared" si="47"/>
        <v>1.9073049780659929E-4</v>
      </c>
      <c r="L43" s="109">
        <f t="shared" si="48"/>
        <v>0</v>
      </c>
      <c r="M43" s="109">
        <f t="shared" si="49"/>
        <v>1.8900018900018899E-4</v>
      </c>
      <c r="N43" s="109">
        <f t="shared" si="50"/>
        <v>0</v>
      </c>
      <c r="O43" s="109">
        <f t="shared" si="51"/>
        <v>0</v>
      </c>
      <c r="P43" s="109">
        <f t="shared" si="52"/>
        <v>9.6506465933217519E-5</v>
      </c>
      <c r="Q43" s="26">
        <f t="shared" si="53"/>
        <v>3.8729666924864449E-4</v>
      </c>
      <c r="R43" s="109">
        <f t="shared" si="54"/>
        <v>0</v>
      </c>
      <c r="S43" s="109">
        <f t="shared" si="6"/>
        <v>4.7941921786179027E-4</v>
      </c>
      <c r="T43" s="109">
        <f t="shared" si="7"/>
        <v>4.0899795501022495E-4</v>
      </c>
      <c r="U43" s="109">
        <f t="shared" si="8"/>
        <v>1.3617484850548105E-4</v>
      </c>
      <c r="V43" s="109">
        <f t="shared" si="9"/>
        <v>0</v>
      </c>
      <c r="W43" s="109">
        <f t="shared" si="10"/>
        <v>2.0343120634705363E-4</v>
      </c>
      <c r="X43" s="109">
        <f t="shared" si="11"/>
        <v>0</v>
      </c>
      <c r="Y43" s="109">
        <f t="shared" si="12"/>
        <v>0</v>
      </c>
      <c r="Z43" s="109">
        <f t="shared" si="13"/>
        <v>3.4216108944090879E-4</v>
      </c>
      <c r="AA43" s="26">
        <f t="shared" si="14"/>
        <v>2.7595722662987238E-4</v>
      </c>
      <c r="AB43" s="109">
        <f t="shared" si="15"/>
        <v>4.3500957021054466E-5</v>
      </c>
      <c r="AC43" s="109">
        <f t="shared" si="16"/>
        <v>3.0865558446139602E-4</v>
      </c>
      <c r="AD43" s="109">
        <f t="shared" si="17"/>
        <v>2.196547028071871E-4</v>
      </c>
      <c r="AE43" s="109">
        <f t="shared" si="18"/>
        <v>4.8140043763676151E-4</v>
      </c>
      <c r="AF43" s="109">
        <f t="shared" si="19"/>
        <v>1.3164823591363875E-4</v>
      </c>
      <c r="AG43" s="109">
        <f t="shared" si="20"/>
        <v>2.1842645581232798E-4</v>
      </c>
      <c r="AH43" s="109">
        <f t="shared" si="21"/>
        <v>8.6907400165124059E-5</v>
      </c>
      <c r="AI43" s="109">
        <f t="shared" si="22"/>
        <v>0</v>
      </c>
      <c r="AJ43" s="109">
        <f t="shared" si="23"/>
        <v>2.1691032926987984E-4</v>
      </c>
      <c r="AK43" s="26">
        <f t="shared" si="24"/>
        <v>0</v>
      </c>
      <c r="AL43" s="109">
        <f t="shared" si="25"/>
        <v>4.4039283040472099E-5</v>
      </c>
      <c r="AM43" s="109">
        <f t="shared" si="26"/>
        <v>4.8207555438688752E-4</v>
      </c>
      <c r="AN43" s="109">
        <f t="shared" si="27"/>
        <v>3.0839042227459964E-4</v>
      </c>
      <c r="AO43" s="109">
        <f t="shared" si="28"/>
        <v>2.6582783217402864E-4</v>
      </c>
      <c r="AP43" s="109">
        <f t="shared" si="29"/>
        <v>1.1046062078868883E-4</v>
      </c>
      <c r="AQ43" s="109">
        <f t="shared" si="30"/>
        <v>1.1062191641407995E-4</v>
      </c>
      <c r="AR43" s="109">
        <f t="shared" si="31"/>
        <v>1.1088687321194917E-4</v>
      </c>
      <c r="AS43" s="109">
        <f t="shared" si="32"/>
        <v>1.327668613913967E-4</v>
      </c>
      <c r="AT43" s="109">
        <f t="shared" si="33"/>
        <v>4.8808625815325907E-4</v>
      </c>
      <c r="AU43" s="26">
        <f t="shared" si="34"/>
        <v>2.2328406198365559E-5</v>
      </c>
      <c r="AV43" s="109">
        <f t="shared" si="35"/>
        <v>1.2892579031509463E-5</v>
      </c>
      <c r="AW43" s="109">
        <f t="shared" si="36"/>
        <v>3.6143489653926085E-4</v>
      </c>
      <c r="AX43" s="109">
        <f t="shared" si="37"/>
        <v>3.613462729712988E-4</v>
      </c>
      <c r="AY43" s="109">
        <f t="shared" si="38"/>
        <v>2.0636108030025536E-4</v>
      </c>
      <c r="AZ43" s="109">
        <f t="shared" si="39"/>
        <v>1.6779606324620846E-4</v>
      </c>
      <c r="BA43" s="109">
        <f t="shared" si="40"/>
        <v>6.4556945681785901E-5</v>
      </c>
      <c r="BB43" s="109">
        <f t="shared" si="41"/>
        <v>7.7638746910624866E-5</v>
      </c>
      <c r="BC43" s="109">
        <f t="shared" si="42"/>
        <v>2.5909756318741822E-5</v>
      </c>
      <c r="BD43" s="109">
        <f t="shared" si="43"/>
        <v>4.6635144763261868E-4</v>
      </c>
      <c r="BE43" s="26">
        <f t="shared" si="44"/>
        <v>5.2134245682632779E-5</v>
      </c>
      <c r="BF43" s="109">
        <v>0</v>
      </c>
      <c r="BG43" s="109">
        <v>2</v>
      </c>
      <c r="BH43" s="109">
        <v>0</v>
      </c>
      <c r="BI43" s="109">
        <v>0</v>
      </c>
      <c r="BJ43" s="109">
        <v>0</v>
      </c>
      <c r="BK43" s="109">
        <v>1</v>
      </c>
      <c r="BL43" s="109">
        <v>0</v>
      </c>
      <c r="BM43" s="109">
        <v>0</v>
      </c>
      <c r="BN43" s="109">
        <v>0</v>
      </c>
      <c r="BO43" s="26">
        <v>1</v>
      </c>
      <c r="BP43" s="111">
        <f t="shared" si="4"/>
        <v>0</v>
      </c>
      <c r="BQ43" s="111">
        <f t="shared" si="55"/>
        <v>6</v>
      </c>
      <c r="BR43" s="111">
        <f t="shared" si="56"/>
        <v>2</v>
      </c>
      <c r="BS43" s="111">
        <f t="shared" si="57"/>
        <v>0</v>
      </c>
      <c r="BT43" s="111">
        <f t="shared" si="58"/>
        <v>0</v>
      </c>
      <c r="BU43" s="111">
        <f t="shared" si="59"/>
        <v>1</v>
      </c>
      <c r="BV43" s="111">
        <f t="shared" si="60"/>
        <v>0</v>
      </c>
      <c r="BW43" s="111">
        <f t="shared" si="61"/>
        <v>0</v>
      </c>
      <c r="BX43" s="111">
        <f t="shared" si="62"/>
        <v>0</v>
      </c>
      <c r="BY43" s="26">
        <f t="shared" si="63"/>
        <v>1</v>
      </c>
      <c r="BZ43" s="109">
        <v>1</v>
      </c>
      <c r="CA43" s="109">
        <v>7</v>
      </c>
      <c r="CB43" s="109">
        <v>5</v>
      </c>
      <c r="CC43" s="109">
        <v>11</v>
      </c>
      <c r="CD43" s="109">
        <v>2</v>
      </c>
      <c r="CE43" s="109">
        <v>4</v>
      </c>
      <c r="CF43" s="109">
        <v>0</v>
      </c>
      <c r="CG43" s="109">
        <v>0</v>
      </c>
      <c r="CH43" s="109">
        <v>1</v>
      </c>
      <c r="CI43" s="26">
        <v>0</v>
      </c>
      <c r="CJ43" s="109">
        <v>2</v>
      </c>
      <c r="CK43" s="109">
        <v>22</v>
      </c>
      <c r="CL43" s="109">
        <v>14</v>
      </c>
      <c r="CM43" s="109">
        <v>12</v>
      </c>
      <c r="CN43" s="109">
        <v>5</v>
      </c>
      <c r="CO43" s="109">
        <v>5</v>
      </c>
      <c r="CP43" s="109">
        <v>5</v>
      </c>
      <c r="CQ43" s="109">
        <v>6</v>
      </c>
      <c r="CR43" s="109">
        <v>21</v>
      </c>
      <c r="CS43" s="26">
        <v>0</v>
      </c>
      <c r="CT43" s="109">
        <v>1</v>
      </c>
      <c r="CU43" s="109">
        <v>28</v>
      </c>
      <c r="CV43" s="109">
        <v>28</v>
      </c>
      <c r="CW43" s="109">
        <v>16</v>
      </c>
      <c r="CX43" s="109">
        <v>13</v>
      </c>
      <c r="CY43" s="109">
        <v>5</v>
      </c>
      <c r="CZ43" s="109">
        <v>6</v>
      </c>
      <c r="DA43" s="109">
        <v>2</v>
      </c>
      <c r="DB43" s="109">
        <v>36</v>
      </c>
      <c r="DC43" s="26">
        <v>3</v>
      </c>
      <c r="DD43" s="109">
        <v>0</v>
      </c>
      <c r="DE43" s="109">
        <v>1</v>
      </c>
      <c r="DF43" s="109">
        <v>3</v>
      </c>
      <c r="DG43" s="109">
        <v>2</v>
      </c>
      <c r="DH43" s="109">
        <v>0</v>
      </c>
      <c r="DI43" s="109">
        <v>1</v>
      </c>
      <c r="DJ43" s="109">
        <v>0</v>
      </c>
      <c r="DK43" s="109">
        <v>0</v>
      </c>
      <c r="DL43" s="109">
        <v>1</v>
      </c>
      <c r="DM43" s="26">
        <v>3</v>
      </c>
      <c r="DN43" s="111">
        <f t="shared" si="5"/>
        <v>0</v>
      </c>
      <c r="DO43" s="111">
        <f t="shared" si="64"/>
        <v>1</v>
      </c>
      <c r="DP43" s="111">
        <f t="shared" si="65"/>
        <v>4</v>
      </c>
      <c r="DQ43" s="111">
        <f t="shared" si="66"/>
        <v>2</v>
      </c>
      <c r="DR43" s="111">
        <f t="shared" si="67"/>
        <v>0</v>
      </c>
      <c r="DS43" s="111">
        <f t="shared" si="68"/>
        <v>2</v>
      </c>
      <c r="DT43" s="111">
        <f t="shared" si="69"/>
        <v>0</v>
      </c>
      <c r="DU43" s="111">
        <f t="shared" si="70"/>
        <v>0</v>
      </c>
      <c r="DV43" s="111">
        <f t="shared" si="71"/>
        <v>5</v>
      </c>
      <c r="DW43" s="26">
        <f t="shared" si="72"/>
        <v>3</v>
      </c>
      <c r="DX43" s="109">
        <v>0</v>
      </c>
      <c r="DY43" s="109">
        <v>0</v>
      </c>
      <c r="DZ43" s="109">
        <v>0</v>
      </c>
      <c r="EA43" s="109">
        <v>0</v>
      </c>
      <c r="EB43" s="109">
        <v>1</v>
      </c>
      <c r="EC43" s="109">
        <v>1</v>
      </c>
      <c r="ED43" s="109">
        <v>2</v>
      </c>
      <c r="EE43" s="109">
        <v>0</v>
      </c>
      <c r="EF43" s="109">
        <v>4</v>
      </c>
      <c r="EG43" s="26">
        <v>0</v>
      </c>
      <c r="EH43" s="109">
        <v>0</v>
      </c>
      <c r="EI43" s="109">
        <v>0</v>
      </c>
      <c r="EJ43" s="109">
        <v>0</v>
      </c>
      <c r="EK43" s="109">
        <v>0</v>
      </c>
      <c r="EL43" s="109">
        <v>0</v>
      </c>
      <c r="EM43" s="109">
        <v>0</v>
      </c>
      <c r="EN43" s="109">
        <v>0</v>
      </c>
      <c r="EO43" s="109">
        <v>0</v>
      </c>
      <c r="EP43" s="109">
        <v>1</v>
      </c>
      <c r="EQ43" s="26">
        <v>1</v>
      </c>
      <c r="ER43" s="109">
        <v>0</v>
      </c>
      <c r="ES43" s="109">
        <v>0</v>
      </c>
      <c r="ET43" s="109">
        <v>0</v>
      </c>
      <c r="EU43" s="109">
        <v>0</v>
      </c>
      <c r="EV43" s="109">
        <v>0</v>
      </c>
      <c r="EW43" s="109">
        <v>0</v>
      </c>
      <c r="EX43" s="109">
        <v>0</v>
      </c>
      <c r="EY43" s="109">
        <v>0</v>
      </c>
      <c r="EZ43" s="109">
        <v>0</v>
      </c>
      <c r="FA43" s="26">
        <v>1</v>
      </c>
      <c r="FY43" s="26"/>
      <c r="FZ43" s="111">
        <v>0</v>
      </c>
      <c r="GA43" s="111">
        <v>4</v>
      </c>
      <c r="GB43" s="111">
        <v>2</v>
      </c>
      <c r="GC43" s="111">
        <v>0</v>
      </c>
      <c r="GD43" s="111">
        <v>0</v>
      </c>
      <c r="GE43" s="111">
        <v>0</v>
      </c>
      <c r="GF43" s="111">
        <v>0</v>
      </c>
      <c r="GG43" s="111">
        <v>0</v>
      </c>
      <c r="GH43" s="111">
        <v>0</v>
      </c>
      <c r="GI43" s="26">
        <v>0</v>
      </c>
      <c r="GJ43" s="111">
        <v>0</v>
      </c>
      <c r="GK43" s="111">
        <v>0</v>
      </c>
      <c r="GL43" s="111">
        <v>1</v>
      </c>
      <c r="GM43" s="111">
        <v>0</v>
      </c>
      <c r="GN43" s="111">
        <v>0</v>
      </c>
      <c r="GO43" s="111">
        <v>1</v>
      </c>
      <c r="GP43" s="111">
        <v>0</v>
      </c>
      <c r="GQ43" s="111">
        <v>0</v>
      </c>
      <c r="GR43" s="111">
        <v>4</v>
      </c>
      <c r="GS43" s="26">
        <v>0</v>
      </c>
    </row>
    <row r="44" spans="1:201" x14ac:dyDescent="0.25">
      <c r="A44" s="28">
        <v>20</v>
      </c>
      <c r="B44" s="108">
        <v>0</v>
      </c>
      <c r="C44" s="108">
        <v>0</v>
      </c>
      <c r="D44" s="108">
        <v>0</v>
      </c>
      <c r="E44" s="108">
        <v>0</v>
      </c>
      <c r="F44" s="108">
        <v>3.3745781777277839E-3</v>
      </c>
      <c r="G44" s="99">
        <v>0</v>
      </c>
      <c r="H44" s="109">
        <f t="shared" si="3"/>
        <v>0</v>
      </c>
      <c r="I44" s="109">
        <f t="shared" si="45"/>
        <v>1.9015021867275147E-4</v>
      </c>
      <c r="J44" s="109">
        <f t="shared" si="46"/>
        <v>2.8511689792815053E-4</v>
      </c>
      <c r="K44" s="109">
        <f t="shared" si="47"/>
        <v>3.8146099561319857E-4</v>
      </c>
      <c r="L44" s="109">
        <f t="shared" si="48"/>
        <v>0</v>
      </c>
      <c r="M44" s="109">
        <f t="shared" si="49"/>
        <v>1.8900018900018899E-4</v>
      </c>
      <c r="N44" s="109">
        <f t="shared" si="50"/>
        <v>0</v>
      </c>
      <c r="O44" s="109">
        <f t="shared" si="51"/>
        <v>9.5247166396799691E-5</v>
      </c>
      <c r="P44" s="109">
        <f t="shared" si="52"/>
        <v>0</v>
      </c>
      <c r="Q44" s="26">
        <f t="shared" si="53"/>
        <v>9.6824167312161121E-5</v>
      </c>
      <c r="R44" s="109">
        <f t="shared" si="54"/>
        <v>0</v>
      </c>
      <c r="S44" s="109">
        <f t="shared" si="6"/>
        <v>1.3697691938908293E-4</v>
      </c>
      <c r="T44" s="109">
        <f t="shared" si="7"/>
        <v>2.7266530334014999E-4</v>
      </c>
      <c r="U44" s="109">
        <f t="shared" si="8"/>
        <v>3.404371212637026E-4</v>
      </c>
      <c r="V44" s="109">
        <f t="shared" si="9"/>
        <v>2.7148092846477533E-4</v>
      </c>
      <c r="W44" s="109">
        <f t="shared" si="10"/>
        <v>1.3562080423136909E-4</v>
      </c>
      <c r="X44" s="109">
        <f t="shared" si="11"/>
        <v>0</v>
      </c>
      <c r="Y44" s="109">
        <f t="shared" si="12"/>
        <v>6.8138457345325704E-5</v>
      </c>
      <c r="Z44" s="109">
        <f t="shared" si="13"/>
        <v>6.8432217888181752E-5</v>
      </c>
      <c r="AA44" s="26">
        <f t="shared" si="14"/>
        <v>6.8989306657468095E-5</v>
      </c>
      <c r="AB44" s="109">
        <f t="shared" si="15"/>
        <v>0</v>
      </c>
      <c r="AC44" s="109">
        <f t="shared" si="16"/>
        <v>2.6456192953833944E-4</v>
      </c>
      <c r="AD44" s="109">
        <f t="shared" si="17"/>
        <v>3.5144752449149934E-4</v>
      </c>
      <c r="AE44" s="109">
        <f t="shared" si="18"/>
        <v>3.0634573304157549E-4</v>
      </c>
      <c r="AF44" s="109">
        <f t="shared" si="19"/>
        <v>3.9494470774091627E-4</v>
      </c>
      <c r="AG44" s="109">
        <f t="shared" si="20"/>
        <v>1.7474116464986239E-4</v>
      </c>
      <c r="AH44" s="109">
        <f t="shared" si="21"/>
        <v>1.7381480033024812E-4</v>
      </c>
      <c r="AI44" s="109">
        <f t="shared" si="22"/>
        <v>3.4746351633078526E-4</v>
      </c>
      <c r="AJ44" s="109">
        <f t="shared" si="23"/>
        <v>2.602923951238558E-4</v>
      </c>
      <c r="AK44" s="26">
        <f t="shared" si="24"/>
        <v>0</v>
      </c>
      <c r="AL44" s="109">
        <f t="shared" si="25"/>
        <v>4.4039283040472099E-5</v>
      </c>
      <c r="AM44" s="109">
        <f t="shared" si="26"/>
        <v>1.9721272679463581E-4</v>
      </c>
      <c r="AN44" s="109">
        <f t="shared" si="27"/>
        <v>3.3041830957992817E-4</v>
      </c>
      <c r="AO44" s="109">
        <f t="shared" si="28"/>
        <v>4.4304638695671439E-4</v>
      </c>
      <c r="AP44" s="109">
        <f t="shared" si="29"/>
        <v>4.1975035899701759E-4</v>
      </c>
      <c r="AQ44" s="109">
        <f t="shared" si="30"/>
        <v>8.8497533131263965E-5</v>
      </c>
      <c r="AR44" s="109">
        <f t="shared" si="31"/>
        <v>1.5524162249672883E-4</v>
      </c>
      <c r="AS44" s="109">
        <f t="shared" si="32"/>
        <v>3.3191715347849178E-4</v>
      </c>
      <c r="AT44" s="109">
        <f t="shared" si="33"/>
        <v>2.6622886808359586E-4</v>
      </c>
      <c r="AU44" s="26">
        <f t="shared" si="34"/>
        <v>8.9313624793462237E-5</v>
      </c>
      <c r="AV44" s="109">
        <f t="shared" si="35"/>
        <v>2.5785158063018926E-5</v>
      </c>
      <c r="AW44" s="109">
        <f t="shared" si="36"/>
        <v>1.5490066994539752E-4</v>
      </c>
      <c r="AX44" s="109">
        <f t="shared" si="37"/>
        <v>1.9357836052033862E-4</v>
      </c>
      <c r="AY44" s="109">
        <f t="shared" si="38"/>
        <v>2.9664405293161708E-4</v>
      </c>
      <c r="AZ44" s="109">
        <f t="shared" si="39"/>
        <v>2.8396256857050661E-4</v>
      </c>
      <c r="BA44" s="109">
        <f t="shared" si="40"/>
        <v>9.0379723954500267E-5</v>
      </c>
      <c r="BB44" s="109">
        <f t="shared" si="41"/>
        <v>9.0578538062395677E-5</v>
      </c>
      <c r="BC44" s="109">
        <f t="shared" si="42"/>
        <v>2.3318780686867641E-4</v>
      </c>
      <c r="BD44" s="109">
        <f t="shared" si="43"/>
        <v>2.9794675820972861E-4</v>
      </c>
      <c r="BE44" s="26">
        <f t="shared" si="44"/>
        <v>3.9100684261974585E-5</v>
      </c>
      <c r="BF44" s="109">
        <v>0</v>
      </c>
      <c r="BG44" s="109">
        <v>2</v>
      </c>
      <c r="BH44" s="109">
        <v>1</v>
      </c>
      <c r="BI44" s="109">
        <v>0</v>
      </c>
      <c r="BJ44" s="109">
        <v>0</v>
      </c>
      <c r="BK44" s="109">
        <v>0</v>
      </c>
      <c r="BL44" s="109">
        <v>0</v>
      </c>
      <c r="BM44" s="109">
        <v>0</v>
      </c>
      <c r="BN44" s="109">
        <v>0</v>
      </c>
      <c r="BO44" s="26">
        <v>0</v>
      </c>
      <c r="BP44" s="111">
        <f t="shared" si="4"/>
        <v>0</v>
      </c>
      <c r="BQ44" s="111">
        <f t="shared" si="55"/>
        <v>2</v>
      </c>
      <c r="BR44" s="111">
        <f t="shared" si="56"/>
        <v>1</v>
      </c>
      <c r="BS44" s="111">
        <f t="shared" si="57"/>
        <v>0</v>
      </c>
      <c r="BT44" s="111">
        <f t="shared" si="58"/>
        <v>2</v>
      </c>
      <c r="BU44" s="111">
        <f t="shared" si="59"/>
        <v>0</v>
      </c>
      <c r="BV44" s="111">
        <f t="shared" si="60"/>
        <v>0</v>
      </c>
      <c r="BW44" s="111">
        <f t="shared" si="61"/>
        <v>0</v>
      </c>
      <c r="BX44" s="111">
        <f t="shared" si="62"/>
        <v>0</v>
      </c>
      <c r="BY44" s="26">
        <f t="shared" si="63"/>
        <v>0</v>
      </c>
      <c r="BZ44" s="109">
        <v>0</v>
      </c>
      <c r="CA44" s="109">
        <v>6</v>
      </c>
      <c r="CB44" s="109">
        <v>8</v>
      </c>
      <c r="CC44" s="109">
        <v>7</v>
      </c>
      <c r="CD44" s="109">
        <v>6</v>
      </c>
      <c r="CE44" s="109">
        <v>4</v>
      </c>
      <c r="CF44" s="109">
        <v>1</v>
      </c>
      <c r="CG44" s="109">
        <v>1</v>
      </c>
      <c r="CH44" s="109">
        <v>0</v>
      </c>
      <c r="CI44" s="26">
        <v>0</v>
      </c>
      <c r="CJ44" s="109">
        <v>2</v>
      </c>
      <c r="CK44" s="109">
        <v>9</v>
      </c>
      <c r="CL44" s="109">
        <v>15</v>
      </c>
      <c r="CM44" s="109">
        <v>20</v>
      </c>
      <c r="CN44" s="109">
        <v>19</v>
      </c>
      <c r="CO44" s="109">
        <v>4</v>
      </c>
      <c r="CP44" s="109">
        <v>7</v>
      </c>
      <c r="CQ44" s="109">
        <v>15</v>
      </c>
      <c r="CR44" s="109">
        <v>12</v>
      </c>
      <c r="CS44" s="26">
        <v>0</v>
      </c>
      <c r="CT44" s="109">
        <v>2</v>
      </c>
      <c r="CU44" s="109">
        <v>12</v>
      </c>
      <c r="CV44" s="109">
        <v>15</v>
      </c>
      <c r="CW44" s="109">
        <v>23</v>
      </c>
      <c r="CX44" s="109">
        <v>22</v>
      </c>
      <c r="CY44" s="109">
        <v>7</v>
      </c>
      <c r="CZ44" s="109">
        <v>7</v>
      </c>
      <c r="DA44" s="109">
        <v>18</v>
      </c>
      <c r="DB44" s="109">
        <v>23</v>
      </c>
      <c r="DC44" s="26">
        <v>3</v>
      </c>
      <c r="DD44" s="109">
        <v>0</v>
      </c>
      <c r="DE44" s="109">
        <v>0</v>
      </c>
      <c r="DF44" s="109">
        <v>2</v>
      </c>
      <c r="DG44" s="109">
        <v>4</v>
      </c>
      <c r="DH44" s="109">
        <v>0</v>
      </c>
      <c r="DI44" s="109">
        <v>2</v>
      </c>
      <c r="DJ44" s="109">
        <v>0</v>
      </c>
      <c r="DK44" s="109">
        <v>1</v>
      </c>
      <c r="DL44" s="109">
        <v>0</v>
      </c>
      <c r="DM44" s="26">
        <v>1</v>
      </c>
      <c r="DN44" s="111">
        <f t="shared" si="5"/>
        <v>0</v>
      </c>
      <c r="DO44" s="111">
        <f t="shared" si="64"/>
        <v>0</v>
      </c>
      <c r="DP44" s="111">
        <f t="shared" si="65"/>
        <v>3</v>
      </c>
      <c r="DQ44" s="111">
        <f t="shared" si="66"/>
        <v>5</v>
      </c>
      <c r="DR44" s="111">
        <f t="shared" si="67"/>
        <v>2</v>
      </c>
      <c r="DS44" s="111">
        <f t="shared" si="68"/>
        <v>2</v>
      </c>
      <c r="DT44" s="111">
        <f t="shared" si="69"/>
        <v>0</v>
      </c>
      <c r="DU44" s="111">
        <f t="shared" si="70"/>
        <v>1</v>
      </c>
      <c r="DV44" s="111">
        <f t="shared" si="71"/>
        <v>1</v>
      </c>
      <c r="DW44" s="26">
        <f t="shared" si="72"/>
        <v>1</v>
      </c>
      <c r="DX44" s="109">
        <v>0</v>
      </c>
      <c r="DY44" s="109">
        <v>0</v>
      </c>
      <c r="DZ44" s="109">
        <v>0</v>
      </c>
      <c r="EA44" s="109">
        <v>0</v>
      </c>
      <c r="EB44" s="109">
        <v>3</v>
      </c>
      <c r="EC44" s="109">
        <v>0</v>
      </c>
      <c r="ED44" s="109">
        <v>3</v>
      </c>
      <c r="EE44" s="109">
        <v>7</v>
      </c>
      <c r="EF44" s="109">
        <v>6</v>
      </c>
      <c r="EG44" s="26">
        <v>0</v>
      </c>
      <c r="EH44" s="109">
        <v>0</v>
      </c>
      <c r="EI44" s="109">
        <v>0</v>
      </c>
      <c r="EJ44" s="109">
        <v>0</v>
      </c>
      <c r="EK44" s="109">
        <v>0</v>
      </c>
      <c r="EL44" s="109">
        <v>0</v>
      </c>
      <c r="EM44" s="109">
        <v>0</v>
      </c>
      <c r="EN44" s="109">
        <v>0</v>
      </c>
      <c r="EO44" s="109">
        <v>0</v>
      </c>
      <c r="EP44" s="109">
        <v>0</v>
      </c>
      <c r="EQ44" s="26">
        <v>4</v>
      </c>
      <c r="ER44" s="109">
        <v>0</v>
      </c>
      <c r="ES44" s="109">
        <v>0</v>
      </c>
      <c r="ET44" s="109">
        <v>0</v>
      </c>
      <c r="EU44" s="109">
        <v>0</v>
      </c>
      <c r="EV44" s="109">
        <v>0</v>
      </c>
      <c r="EW44" s="109">
        <v>0</v>
      </c>
      <c r="EX44" s="109">
        <v>0</v>
      </c>
      <c r="EY44" s="109">
        <v>0</v>
      </c>
      <c r="EZ44" s="109">
        <v>0</v>
      </c>
      <c r="FA44" s="26">
        <v>0</v>
      </c>
      <c r="FY44" s="26"/>
      <c r="FZ44" s="111">
        <v>0</v>
      </c>
      <c r="GA44" s="111">
        <v>0</v>
      </c>
      <c r="GB44" s="111">
        <v>0</v>
      </c>
      <c r="GC44" s="111">
        <v>0</v>
      </c>
      <c r="GD44" s="111">
        <v>2</v>
      </c>
      <c r="GE44" s="111">
        <v>0</v>
      </c>
      <c r="GF44" s="111">
        <v>0</v>
      </c>
      <c r="GG44" s="111">
        <v>0</v>
      </c>
      <c r="GH44" s="111">
        <v>0</v>
      </c>
      <c r="GI44" s="26">
        <v>0</v>
      </c>
      <c r="GJ44" s="111">
        <v>0</v>
      </c>
      <c r="GK44" s="111">
        <v>0</v>
      </c>
      <c r="GL44" s="111">
        <v>1</v>
      </c>
      <c r="GM44" s="111">
        <v>1</v>
      </c>
      <c r="GN44" s="111">
        <v>2</v>
      </c>
      <c r="GO44" s="111">
        <v>0</v>
      </c>
      <c r="GP44" s="111">
        <v>0</v>
      </c>
      <c r="GQ44" s="111">
        <v>0</v>
      </c>
      <c r="GR44" s="111">
        <v>1</v>
      </c>
      <c r="GS44" s="26">
        <v>0</v>
      </c>
    </row>
    <row r="45" spans="1:201" ht="15.75" thickBot="1" x14ac:dyDescent="0.3">
      <c r="A45" s="29" t="s">
        <v>30</v>
      </c>
      <c r="B45" s="115">
        <v>0</v>
      </c>
      <c r="C45" s="100">
        <v>0</v>
      </c>
      <c r="D45" s="100">
        <v>0</v>
      </c>
      <c r="E45" s="100">
        <v>0</v>
      </c>
      <c r="F45" s="100">
        <v>0</v>
      </c>
      <c r="G45" s="101">
        <v>2.2988505747126436E-3</v>
      </c>
      <c r="H45" s="20">
        <f t="shared" si="3"/>
        <v>1.9308746862328635E-4</v>
      </c>
      <c r="I45" s="20">
        <f t="shared" si="45"/>
        <v>9.5075109336375735E-5</v>
      </c>
      <c r="J45" s="20">
        <f t="shared" si="46"/>
        <v>9.5038965976050187E-5</v>
      </c>
      <c r="K45" s="20">
        <f t="shared" si="47"/>
        <v>1.9073049780659929E-4</v>
      </c>
      <c r="L45" s="20">
        <f t="shared" si="48"/>
        <v>1.9027685282085435E-4</v>
      </c>
      <c r="M45" s="20">
        <f t="shared" si="49"/>
        <v>9.4500094500094497E-5</v>
      </c>
      <c r="N45" s="20">
        <f t="shared" si="50"/>
        <v>2.8623222974906974E-4</v>
      </c>
      <c r="O45" s="20">
        <f t="shared" si="51"/>
        <v>9.5247166396799691E-5</v>
      </c>
      <c r="P45" s="20">
        <f t="shared" si="52"/>
        <v>7.7205172746574015E-4</v>
      </c>
      <c r="Q45" s="27">
        <f t="shared" si="53"/>
        <v>6.7776917118512775E-4</v>
      </c>
      <c r="R45" s="20">
        <f t="shared" si="54"/>
        <v>1.3837957517470422E-4</v>
      </c>
      <c r="S45" s="20">
        <f t="shared" si="6"/>
        <v>1.3697691938908293E-4</v>
      </c>
      <c r="T45" s="20">
        <f t="shared" si="7"/>
        <v>1.3633265167007499E-4</v>
      </c>
      <c r="U45" s="20">
        <f t="shared" si="8"/>
        <v>2.0426227275822156E-4</v>
      </c>
      <c r="V45" s="20">
        <f t="shared" si="9"/>
        <v>2.0361069634858151E-4</v>
      </c>
      <c r="W45" s="20">
        <f t="shared" si="10"/>
        <v>1.3562080423136909E-4</v>
      </c>
      <c r="X45" s="20">
        <f t="shared" si="11"/>
        <v>2.0366598778004074E-4</v>
      </c>
      <c r="Y45" s="20">
        <f t="shared" si="12"/>
        <v>6.8138457345325704E-5</v>
      </c>
      <c r="Z45" s="20">
        <f t="shared" si="13"/>
        <v>5.4745774310545402E-4</v>
      </c>
      <c r="AA45" s="27">
        <f t="shared" si="14"/>
        <v>6.2090375991721283E-4</v>
      </c>
      <c r="AB45" s="20">
        <f t="shared" si="15"/>
        <v>2.6100574212632678E-4</v>
      </c>
      <c r="AC45" s="20">
        <f t="shared" si="16"/>
        <v>0</v>
      </c>
      <c r="AD45" s="20">
        <f t="shared" si="17"/>
        <v>3.953784650529368E-4</v>
      </c>
      <c r="AE45" s="20">
        <f t="shared" si="18"/>
        <v>4.3763676148796501E-4</v>
      </c>
      <c r="AF45" s="20">
        <f t="shared" si="19"/>
        <v>1.7553098121818501E-4</v>
      </c>
      <c r="AG45" s="20">
        <f t="shared" si="20"/>
        <v>2.1842645581232798E-4</v>
      </c>
      <c r="AH45" s="20">
        <f t="shared" si="21"/>
        <v>1.7381480033024812E-4</v>
      </c>
      <c r="AI45" s="20">
        <f t="shared" si="22"/>
        <v>1.3029881862404447E-4</v>
      </c>
      <c r="AJ45" s="20">
        <f t="shared" si="23"/>
        <v>2.602923951238558E-4</v>
      </c>
      <c r="AK45" s="27">
        <f t="shared" si="24"/>
        <v>3.5500332815620149E-4</v>
      </c>
      <c r="AL45" s="20">
        <f t="shared" si="25"/>
        <v>1.9817677368212446E-4</v>
      </c>
      <c r="AM45" s="20">
        <f t="shared" si="26"/>
        <v>1.0956262599701989E-4</v>
      </c>
      <c r="AN45" s="20">
        <f t="shared" si="27"/>
        <v>3.9650197149591383E-4</v>
      </c>
      <c r="AO45" s="20">
        <f t="shared" si="28"/>
        <v>1.7721855478268576E-4</v>
      </c>
      <c r="AP45" s="20">
        <f t="shared" si="29"/>
        <v>1.7673699326190213E-4</v>
      </c>
      <c r="AQ45" s="20">
        <f t="shared" si="30"/>
        <v>2.6549259939379191E-4</v>
      </c>
      <c r="AR45" s="20">
        <f t="shared" si="31"/>
        <v>2.6612849570867801E-4</v>
      </c>
      <c r="AS45" s="20">
        <f t="shared" si="32"/>
        <v>1.9915029208709506E-4</v>
      </c>
      <c r="AT45" s="20">
        <f t="shared" si="33"/>
        <v>4.6590051914629279E-4</v>
      </c>
      <c r="AU45" s="27">
        <f t="shared" si="34"/>
        <v>2.4561246818202118E-4</v>
      </c>
      <c r="AV45" s="20">
        <f t="shared" si="35"/>
        <v>2.0628126450415141E-4</v>
      </c>
      <c r="AW45" s="20">
        <f t="shared" si="36"/>
        <v>6.4541945810582296E-5</v>
      </c>
      <c r="AX45" s="20">
        <f t="shared" si="37"/>
        <v>3.613462729712988E-4</v>
      </c>
      <c r="AY45" s="20">
        <f t="shared" si="38"/>
        <v>1.9346351278148942E-4</v>
      </c>
      <c r="AZ45" s="20">
        <f t="shared" si="39"/>
        <v>1.4198128428525331E-4</v>
      </c>
      <c r="BA45" s="20">
        <f t="shared" si="40"/>
        <v>1.936708370453577E-4</v>
      </c>
      <c r="BB45" s="20">
        <f t="shared" si="41"/>
        <v>2.71735614187187E-4</v>
      </c>
      <c r="BC45" s="20">
        <f t="shared" si="42"/>
        <v>2.5909756318741821E-4</v>
      </c>
      <c r="BD45" s="20">
        <f t="shared" si="43"/>
        <v>3.49763585724464E-4</v>
      </c>
      <c r="BE45" s="27">
        <f t="shared" si="44"/>
        <v>1.4336917562724014E-4</v>
      </c>
      <c r="BF45" s="20">
        <v>2</v>
      </c>
      <c r="BG45" s="20">
        <v>1</v>
      </c>
      <c r="BH45" s="20">
        <v>0</v>
      </c>
      <c r="BI45" s="20">
        <v>1</v>
      </c>
      <c r="BJ45" s="20">
        <v>0</v>
      </c>
      <c r="BK45" s="20">
        <v>0</v>
      </c>
      <c r="BL45" s="20">
        <v>1</v>
      </c>
      <c r="BM45" s="20">
        <v>0</v>
      </c>
      <c r="BN45" s="20">
        <v>2</v>
      </c>
      <c r="BO45" s="27">
        <v>2</v>
      </c>
      <c r="BP45" s="20">
        <f>BF45+FZ45</f>
        <v>2</v>
      </c>
      <c r="BQ45" s="20">
        <f t="shared" si="55"/>
        <v>2</v>
      </c>
      <c r="BR45" s="20">
        <f t="shared" si="56"/>
        <v>1</v>
      </c>
      <c r="BS45" s="20">
        <f t="shared" si="57"/>
        <v>1</v>
      </c>
      <c r="BT45" s="20">
        <f t="shared" si="58"/>
        <v>0</v>
      </c>
      <c r="BU45" s="20">
        <f t="shared" si="59"/>
        <v>1</v>
      </c>
      <c r="BV45" s="20">
        <f t="shared" si="60"/>
        <v>1</v>
      </c>
      <c r="BW45" s="20">
        <f t="shared" si="61"/>
        <v>0</v>
      </c>
      <c r="BX45" s="20">
        <f t="shared" si="62"/>
        <v>2</v>
      </c>
      <c r="BY45" s="27">
        <f t="shared" si="63"/>
        <v>2</v>
      </c>
      <c r="BZ45" s="20">
        <v>6</v>
      </c>
      <c r="CA45" s="20">
        <v>0</v>
      </c>
      <c r="CB45" s="20">
        <v>9</v>
      </c>
      <c r="CC45" s="20">
        <v>9</v>
      </c>
      <c r="CD45" s="20">
        <v>4</v>
      </c>
      <c r="CE45" s="20">
        <v>5</v>
      </c>
      <c r="CF45" s="20">
        <v>2</v>
      </c>
      <c r="CG45" s="20">
        <v>1</v>
      </c>
      <c r="CH45" s="20">
        <v>0</v>
      </c>
      <c r="CI45" s="27">
        <v>0</v>
      </c>
      <c r="CJ45" s="20">
        <v>9</v>
      </c>
      <c r="CK45" s="20">
        <v>5</v>
      </c>
      <c r="CL45" s="20">
        <v>18</v>
      </c>
      <c r="CM45" s="20">
        <v>8</v>
      </c>
      <c r="CN45" s="20">
        <v>8</v>
      </c>
      <c r="CO45" s="20">
        <v>12</v>
      </c>
      <c r="CP45" s="20">
        <v>12</v>
      </c>
      <c r="CQ45" s="20">
        <v>9</v>
      </c>
      <c r="CR45" s="20">
        <v>20</v>
      </c>
      <c r="CS45" s="27">
        <v>0</v>
      </c>
      <c r="CT45" s="20">
        <v>16</v>
      </c>
      <c r="CU45" s="20">
        <v>5</v>
      </c>
      <c r="CV45" s="20">
        <v>28</v>
      </c>
      <c r="CW45" s="20">
        <v>15</v>
      </c>
      <c r="CX45" s="20">
        <v>11</v>
      </c>
      <c r="CY45" s="20">
        <v>15</v>
      </c>
      <c r="CZ45" s="20">
        <v>21</v>
      </c>
      <c r="DA45" s="20">
        <v>20</v>
      </c>
      <c r="DB45" s="20">
        <v>27</v>
      </c>
      <c r="DC45" s="27">
        <v>7</v>
      </c>
      <c r="DD45" s="20">
        <v>0</v>
      </c>
      <c r="DE45" s="20">
        <v>0</v>
      </c>
      <c r="DF45" s="20">
        <v>1</v>
      </c>
      <c r="DG45" s="20">
        <v>1</v>
      </c>
      <c r="DH45" s="20">
        <v>2</v>
      </c>
      <c r="DI45" s="20">
        <v>1</v>
      </c>
      <c r="DJ45" s="20">
        <v>2</v>
      </c>
      <c r="DK45" s="20">
        <v>1</v>
      </c>
      <c r="DL45" s="20">
        <v>6</v>
      </c>
      <c r="DM45" s="27">
        <v>5</v>
      </c>
      <c r="DN45" s="20">
        <f t="shared" si="5"/>
        <v>0</v>
      </c>
      <c r="DO45" s="20">
        <f t="shared" si="64"/>
        <v>0</v>
      </c>
      <c r="DP45" s="20">
        <f t="shared" si="65"/>
        <v>1</v>
      </c>
      <c r="DQ45" s="20">
        <f t="shared" si="66"/>
        <v>2</v>
      </c>
      <c r="DR45" s="20">
        <f t="shared" si="67"/>
        <v>3</v>
      </c>
      <c r="DS45" s="20">
        <f t="shared" si="68"/>
        <v>1</v>
      </c>
      <c r="DT45" s="20">
        <f t="shared" si="69"/>
        <v>2</v>
      </c>
      <c r="DU45" s="20">
        <f t="shared" si="70"/>
        <v>1</v>
      </c>
      <c r="DV45" s="20">
        <f t="shared" si="71"/>
        <v>6</v>
      </c>
      <c r="DW45" s="27">
        <f t="shared" si="72"/>
        <v>7</v>
      </c>
      <c r="DX45" s="20">
        <v>0</v>
      </c>
      <c r="DY45" s="20">
        <v>0</v>
      </c>
      <c r="DZ45" s="20">
        <v>0</v>
      </c>
      <c r="EA45" s="20">
        <v>1</v>
      </c>
      <c r="EB45" s="20">
        <v>0</v>
      </c>
      <c r="EC45" s="20">
        <v>0</v>
      </c>
      <c r="ED45" s="20">
        <v>2</v>
      </c>
      <c r="EE45" s="20">
        <v>2</v>
      </c>
      <c r="EF45" s="20">
        <v>6</v>
      </c>
      <c r="EG45" s="27">
        <v>8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1</v>
      </c>
      <c r="EQ45" s="27">
        <v>11</v>
      </c>
      <c r="ER45" s="20">
        <v>0</v>
      </c>
      <c r="ES45" s="20">
        <v>0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7">
        <v>4</v>
      </c>
      <c r="FY45" s="26"/>
      <c r="FZ45" s="20">
        <v>0</v>
      </c>
      <c r="GA45" s="20">
        <v>1</v>
      </c>
      <c r="GB45" s="20">
        <v>1</v>
      </c>
      <c r="GC45" s="20">
        <v>0</v>
      </c>
      <c r="GD45" s="20">
        <v>0</v>
      </c>
      <c r="GE45" s="20">
        <v>1</v>
      </c>
      <c r="GF45" s="20">
        <v>0</v>
      </c>
      <c r="GG45" s="20">
        <v>0</v>
      </c>
      <c r="GH45" s="20">
        <v>0</v>
      </c>
      <c r="GI45" s="27">
        <v>0</v>
      </c>
      <c r="GJ45" s="20">
        <v>0</v>
      </c>
      <c r="GK45" s="20">
        <v>0</v>
      </c>
      <c r="GL45" s="20">
        <v>0</v>
      </c>
      <c r="GM45" s="20">
        <v>1</v>
      </c>
      <c r="GN45" s="20">
        <v>1</v>
      </c>
      <c r="GO45" s="20">
        <v>0</v>
      </c>
      <c r="GP45" s="20">
        <v>0</v>
      </c>
      <c r="GQ45" s="20">
        <v>0</v>
      </c>
      <c r="GR45" s="20">
        <v>0</v>
      </c>
      <c r="GS45" s="27">
        <v>2</v>
      </c>
    </row>
    <row r="46" spans="1:201" x14ac:dyDescent="0.25">
      <c r="A46" s="1"/>
      <c r="B46" s="31">
        <f t="shared" ref="B46:G46" si="73">SUM(B3:B45)</f>
        <v>0.27818383167220373</v>
      </c>
      <c r="C46" s="31">
        <f t="shared" si="73"/>
        <v>0.24197530864197545</v>
      </c>
      <c r="D46" s="31">
        <f t="shared" si="73"/>
        <v>0.31927710843373475</v>
      </c>
      <c r="E46" s="31">
        <f t="shared" si="73"/>
        <v>0.29324169530355082</v>
      </c>
      <c r="F46" s="31">
        <f t="shared" si="73"/>
        <v>0.32508436445444322</v>
      </c>
      <c r="G46" s="38">
        <f t="shared" si="73"/>
        <v>0.30344827586206896</v>
      </c>
      <c r="H46" s="31">
        <f>SUM(H3:H45)</f>
        <v>0.28441784128210079</v>
      </c>
      <c r="I46" s="31">
        <f t="shared" ref="I46:BE46" si="74">SUM(I3:I45)</f>
        <v>0.23607149648222089</v>
      </c>
      <c r="J46" s="31">
        <f t="shared" si="74"/>
        <v>0.24063866185135907</v>
      </c>
      <c r="K46" s="31">
        <f t="shared" si="74"/>
        <v>0.29029181766164419</v>
      </c>
      <c r="L46" s="31">
        <f t="shared" si="74"/>
        <v>0.24250784892017888</v>
      </c>
      <c r="M46" s="31">
        <f t="shared" si="74"/>
        <v>0.22018522018522022</v>
      </c>
      <c r="N46" s="31">
        <f t="shared" si="74"/>
        <v>0.24663677130044853</v>
      </c>
      <c r="O46" s="31">
        <f t="shared" si="74"/>
        <v>0.24078483665110961</v>
      </c>
      <c r="P46" s="31">
        <f t="shared" si="74"/>
        <v>0.23007141478479043</v>
      </c>
      <c r="Q46" s="38">
        <f t="shared" si="74"/>
        <v>0.2450619674670797</v>
      </c>
      <c r="R46" s="31">
        <f t="shared" si="74"/>
        <v>0.25060541064138941</v>
      </c>
      <c r="S46" s="31">
        <f t="shared" si="74"/>
        <v>0.21738237107047453</v>
      </c>
      <c r="T46" s="31">
        <f t="shared" si="74"/>
        <v>0.2175869120654397</v>
      </c>
      <c r="U46" s="31">
        <f t="shared" si="74"/>
        <v>0.26751548988901741</v>
      </c>
      <c r="V46" s="31">
        <f t="shared" si="74"/>
        <v>0.21542011673679926</v>
      </c>
      <c r="W46" s="31">
        <f t="shared" si="74"/>
        <v>0.19285278361700683</v>
      </c>
      <c r="X46" s="31">
        <f t="shared" si="74"/>
        <v>0.22192803801765104</v>
      </c>
      <c r="Y46" s="31">
        <f t="shared" si="74"/>
        <v>0.2181793404197328</v>
      </c>
      <c r="Z46" s="31">
        <f t="shared" si="74"/>
        <v>0.204064873742558</v>
      </c>
      <c r="AA46" s="38">
        <f t="shared" si="74"/>
        <v>0.22090375991721287</v>
      </c>
      <c r="AB46" s="31">
        <f t="shared" si="74"/>
        <v>8.7828432225508887E-2</v>
      </c>
      <c r="AC46" s="31">
        <f t="shared" si="74"/>
        <v>8.571806517042195E-2</v>
      </c>
      <c r="AD46" s="31">
        <f t="shared" si="74"/>
        <v>8.9267671220840852E-2</v>
      </c>
      <c r="AE46" s="31">
        <f t="shared" si="74"/>
        <v>0.10954048140043765</v>
      </c>
      <c r="AF46" s="31">
        <f t="shared" si="74"/>
        <v>8.8599262769878881E-2</v>
      </c>
      <c r="AG46" s="31">
        <f t="shared" si="74"/>
        <v>7.5182386090603334E-2</v>
      </c>
      <c r="AH46" s="31">
        <f t="shared" si="74"/>
        <v>8.6777039064876382E-2</v>
      </c>
      <c r="AI46" s="31">
        <f t="shared" si="74"/>
        <v>8.5780055594162616E-2</v>
      </c>
      <c r="AJ46" s="31">
        <f t="shared" si="74"/>
        <v>7.7653897878616943E-2</v>
      </c>
      <c r="AK46" s="38">
        <f t="shared" si="74"/>
        <v>8.8262702462835574E-2</v>
      </c>
      <c r="AL46" s="31">
        <f t="shared" si="74"/>
        <v>6.2205487294666816E-2</v>
      </c>
      <c r="AM46" s="31">
        <f t="shared" si="74"/>
        <v>6.0719607327548407E-2</v>
      </c>
      <c r="AN46" s="31">
        <f t="shared" si="74"/>
        <v>6.2735423045575722E-2</v>
      </c>
      <c r="AO46" s="31">
        <f t="shared" si="74"/>
        <v>7.5428647379380653E-2</v>
      </c>
      <c r="AP46" s="31">
        <f t="shared" si="74"/>
        <v>6.4774108030487124E-2</v>
      </c>
      <c r="AQ46" s="31">
        <f t="shared" si="74"/>
        <v>5.4359609725878881E-2</v>
      </c>
      <c r="AR46" s="31">
        <f t="shared" si="74"/>
        <v>6.2695438114036064E-2</v>
      </c>
      <c r="AS46" s="31">
        <f t="shared" si="74"/>
        <v>5.8992742078243919E-2</v>
      </c>
      <c r="AT46" s="31">
        <f t="shared" si="74"/>
        <v>5.3223587877712225E-2</v>
      </c>
      <c r="AU46" s="38">
        <f t="shared" si="74"/>
        <v>6.0800250078149425E-2</v>
      </c>
      <c r="AV46" s="31">
        <f t="shared" si="74"/>
        <v>5.7320406374091096E-2</v>
      </c>
      <c r="AW46" s="31">
        <f t="shared" si="74"/>
        <v>5.2175708993274734E-2</v>
      </c>
      <c r="AX46" s="31">
        <f t="shared" si="74"/>
        <v>5.5957051414412554E-2</v>
      </c>
      <c r="AY46" s="31">
        <f t="shared" si="74"/>
        <v>6.9608171898779853E-2</v>
      </c>
      <c r="AZ46" s="31">
        <f t="shared" si="74"/>
        <v>5.8664085188770539E-2</v>
      </c>
      <c r="BA46" s="31">
        <f t="shared" si="74"/>
        <v>5.0109101238202204E-2</v>
      </c>
      <c r="BB46" s="31">
        <f t="shared" si="74"/>
        <v>5.9096026190137284E-2</v>
      </c>
      <c r="BC46" s="31">
        <f t="shared" si="74"/>
        <v>5.6418494384060325E-2</v>
      </c>
      <c r="BD46" s="31">
        <f t="shared" si="74"/>
        <v>5.2153636893581191E-2</v>
      </c>
      <c r="BE46" s="38">
        <f t="shared" si="74"/>
        <v>5.3985011404366227E-2</v>
      </c>
      <c r="BO46" s="26"/>
      <c r="BY46" s="26"/>
      <c r="CI46" s="26"/>
      <c r="CS46" s="26"/>
      <c r="DC46" s="26"/>
      <c r="DM46" s="26"/>
      <c r="DW46" s="26"/>
      <c r="EG46" s="26"/>
      <c r="EQ46" s="26"/>
      <c r="FA46" s="26"/>
      <c r="FY46" s="26"/>
      <c r="FZ46" s="111"/>
      <c r="GA46" s="111"/>
      <c r="GB46" s="111"/>
      <c r="GC46" s="111"/>
      <c r="GD46" s="111"/>
      <c r="GE46" s="111"/>
      <c r="GF46" s="111"/>
      <c r="GG46" s="111"/>
      <c r="GH46" s="111"/>
      <c r="GI46" s="26"/>
      <c r="GJ46" s="111"/>
      <c r="GK46" s="111"/>
      <c r="GL46" s="111"/>
      <c r="GM46" s="111"/>
      <c r="GN46" s="111"/>
      <c r="GO46" s="111"/>
      <c r="GP46" s="111"/>
      <c r="GQ46" s="111"/>
      <c r="GR46" s="111"/>
      <c r="GS46" s="26"/>
    </row>
    <row r="47" spans="1:201" x14ac:dyDescent="0.25">
      <c r="A47" s="1"/>
      <c r="BE47" s="26"/>
      <c r="BF47" s="109">
        <v>10358</v>
      </c>
      <c r="BG47" s="109">
        <v>6838</v>
      </c>
      <c r="BH47" s="109">
        <v>2069</v>
      </c>
      <c r="BI47" s="109">
        <v>1802</v>
      </c>
      <c r="BJ47" s="109">
        <v>1592</v>
      </c>
      <c r="BK47" s="109">
        <v>1650</v>
      </c>
      <c r="BL47" s="109">
        <v>1632</v>
      </c>
      <c r="BM47" s="109">
        <v>1482</v>
      </c>
      <c r="BN47" s="109">
        <v>1476</v>
      </c>
      <c r="BO47" s="26">
        <v>1400</v>
      </c>
      <c r="BP47" s="109">
        <f>BF47+FZ47</f>
        <v>14453</v>
      </c>
      <c r="BQ47" s="111">
        <f t="shared" ref="BQ47:BY47" si="75">BG47+GA47</f>
        <v>10921</v>
      </c>
      <c r="BR47" s="111">
        <f t="shared" si="75"/>
        <v>5308</v>
      </c>
      <c r="BS47" s="111">
        <f t="shared" si="75"/>
        <v>2361</v>
      </c>
      <c r="BT47" s="111">
        <f t="shared" si="75"/>
        <v>2043</v>
      </c>
      <c r="BU47" s="111">
        <f t="shared" si="75"/>
        <v>1946</v>
      </c>
      <c r="BV47" s="111">
        <f t="shared" si="75"/>
        <v>1809</v>
      </c>
      <c r="BW47" s="111">
        <f t="shared" si="75"/>
        <v>1834</v>
      </c>
      <c r="BX47" s="111">
        <f t="shared" si="75"/>
        <v>1638</v>
      </c>
      <c r="BY47" s="26">
        <f t="shared" si="75"/>
        <v>1593</v>
      </c>
      <c r="BZ47" s="109">
        <v>22988</v>
      </c>
      <c r="CA47" s="109">
        <v>22679</v>
      </c>
      <c r="CB47" s="109">
        <v>22763</v>
      </c>
      <c r="CC47" s="109">
        <v>21941</v>
      </c>
      <c r="CD47" s="109">
        <v>18240</v>
      </c>
      <c r="CE47" s="109">
        <v>12605</v>
      </c>
      <c r="CF47" s="109">
        <v>8865</v>
      </c>
      <c r="CG47" s="109">
        <v>4816</v>
      </c>
      <c r="CH47" s="109">
        <v>1937</v>
      </c>
      <c r="CI47" s="26">
        <v>975</v>
      </c>
      <c r="CJ47" s="109">
        <v>45414</v>
      </c>
      <c r="CK47" s="109">
        <v>45636</v>
      </c>
      <c r="CL47" s="109">
        <v>45397</v>
      </c>
      <c r="CM47" s="109">
        <v>45142</v>
      </c>
      <c r="CN47" s="109">
        <v>45265</v>
      </c>
      <c r="CO47" s="109">
        <v>45199</v>
      </c>
      <c r="CP47" s="109">
        <v>45091</v>
      </c>
      <c r="CQ47" s="109">
        <v>45192</v>
      </c>
      <c r="CR47" s="109">
        <v>44170</v>
      </c>
      <c r="CS47" s="26">
        <v>2136</v>
      </c>
      <c r="CT47" s="109">
        <v>77564</v>
      </c>
      <c r="CU47" s="109">
        <v>77469</v>
      </c>
      <c r="CV47" s="109">
        <v>77488</v>
      </c>
      <c r="CW47" s="109">
        <v>77534</v>
      </c>
      <c r="CX47" s="109">
        <v>77475</v>
      </c>
      <c r="CY47" s="109">
        <v>77451</v>
      </c>
      <c r="CZ47" s="109">
        <v>77281</v>
      </c>
      <c r="DA47" s="109">
        <v>77191</v>
      </c>
      <c r="DB47" s="109">
        <v>77195</v>
      </c>
      <c r="DC47" s="26">
        <v>61272</v>
      </c>
      <c r="DD47" s="109">
        <v>0</v>
      </c>
      <c r="DE47" s="109">
        <v>3680</v>
      </c>
      <c r="DF47" s="109">
        <v>8453</v>
      </c>
      <c r="DG47" s="109">
        <v>8684</v>
      </c>
      <c r="DH47" s="109">
        <v>8919</v>
      </c>
      <c r="DI47" s="109">
        <v>8932</v>
      </c>
      <c r="DJ47" s="109">
        <v>8849</v>
      </c>
      <c r="DK47" s="109">
        <v>9017</v>
      </c>
      <c r="DL47" s="109">
        <v>8886</v>
      </c>
      <c r="DM47" s="26">
        <v>8928</v>
      </c>
      <c r="DN47" s="109">
        <f>DD47+GJ47</f>
        <v>0</v>
      </c>
      <c r="DO47" s="111">
        <f t="shared" ref="DO47:DW47" si="76">DE47+GK47</f>
        <v>3680</v>
      </c>
      <c r="DP47" s="111">
        <f t="shared" si="76"/>
        <v>9362</v>
      </c>
      <c r="DQ47" s="111">
        <f t="shared" si="76"/>
        <v>12326</v>
      </c>
      <c r="DR47" s="111">
        <f t="shared" si="76"/>
        <v>12691</v>
      </c>
      <c r="DS47" s="111">
        <f t="shared" si="76"/>
        <v>12801</v>
      </c>
      <c r="DT47" s="111">
        <f t="shared" si="76"/>
        <v>12921</v>
      </c>
      <c r="DU47" s="111">
        <f t="shared" si="76"/>
        <v>12842</v>
      </c>
      <c r="DV47" s="111">
        <f t="shared" si="76"/>
        <v>12975</v>
      </c>
      <c r="DW47" s="111">
        <f t="shared" si="76"/>
        <v>12902</v>
      </c>
      <c r="DX47" s="109">
        <v>0</v>
      </c>
      <c r="DY47" s="109">
        <v>0</v>
      </c>
      <c r="DZ47" s="109">
        <v>0</v>
      </c>
      <c r="EA47" s="109">
        <v>909</v>
      </c>
      <c r="EB47" s="109">
        <v>4548</v>
      </c>
      <c r="EC47" s="109">
        <v>10286</v>
      </c>
      <c r="ED47" s="109">
        <v>14148</v>
      </c>
      <c r="EE47" s="109">
        <v>18208</v>
      </c>
      <c r="EF47" s="109">
        <v>21114</v>
      </c>
      <c r="EG47" s="26">
        <v>21560</v>
      </c>
      <c r="EH47" s="109">
        <v>0</v>
      </c>
      <c r="EI47" s="109">
        <v>0</v>
      </c>
      <c r="EJ47" s="109">
        <v>0</v>
      </c>
      <c r="EK47" s="109">
        <v>0</v>
      </c>
      <c r="EL47" s="109">
        <v>0</v>
      </c>
      <c r="EM47" s="109">
        <v>0</v>
      </c>
      <c r="EN47" s="109">
        <v>0</v>
      </c>
      <c r="EO47" s="109">
        <v>0</v>
      </c>
      <c r="EP47" s="109">
        <v>904</v>
      </c>
      <c r="EQ47" s="26">
        <v>42650</v>
      </c>
      <c r="ER47" s="109">
        <v>0</v>
      </c>
      <c r="ES47" s="109">
        <v>0</v>
      </c>
      <c r="ET47" s="109">
        <v>0</v>
      </c>
      <c r="EU47" s="109">
        <v>0</v>
      </c>
      <c r="EV47" s="109">
        <v>0</v>
      </c>
      <c r="EW47" s="109">
        <v>0</v>
      </c>
      <c r="EX47" s="109">
        <v>0</v>
      </c>
      <c r="EY47" s="109">
        <v>0</v>
      </c>
      <c r="EZ47" s="109">
        <v>0</v>
      </c>
      <c r="FA47" s="26">
        <v>15453</v>
      </c>
      <c r="FY47" s="26"/>
      <c r="FZ47" s="111">
        <v>4095</v>
      </c>
      <c r="GA47" s="111">
        <v>4083</v>
      </c>
      <c r="GB47" s="111">
        <v>3239</v>
      </c>
      <c r="GC47" s="111">
        <v>559</v>
      </c>
      <c r="GD47" s="111">
        <v>451</v>
      </c>
      <c r="GE47" s="111">
        <v>296</v>
      </c>
      <c r="GF47" s="111">
        <v>177</v>
      </c>
      <c r="GG47" s="111">
        <v>352</v>
      </c>
      <c r="GH47" s="111">
        <v>162</v>
      </c>
      <c r="GI47" s="26">
        <v>193</v>
      </c>
      <c r="GJ47" s="111">
        <v>0</v>
      </c>
      <c r="GK47" s="111">
        <v>0</v>
      </c>
      <c r="GL47" s="111">
        <v>909</v>
      </c>
      <c r="GM47" s="111">
        <v>3642</v>
      </c>
      <c r="GN47" s="111">
        <v>3772</v>
      </c>
      <c r="GO47" s="111">
        <v>3869</v>
      </c>
      <c r="GP47" s="111">
        <v>4072</v>
      </c>
      <c r="GQ47" s="111">
        <v>3825</v>
      </c>
      <c r="GR47" s="111">
        <v>4089</v>
      </c>
      <c r="GS47" s="26">
        <v>3974</v>
      </c>
    </row>
    <row r="49" spans="59:107" x14ac:dyDescent="0.25"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</row>
  </sheetData>
  <pageMargins left="0.7" right="0.7" top="0.75" bottom="0.75" header="0.3" footer="0.3"/>
  <ignoredErrors>
    <ignoredError sqref="H46:BE46" formulaRange="1"/>
    <ignoredError sqref="A29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9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3" width="9.140625" style="97"/>
    <col min="14" max="133" width="12.85546875" style="97" customWidth="1"/>
    <col min="134" max="167" width="9.140625" style="97"/>
    <col min="168" max="169" width="9.140625" style="97" customWidth="1"/>
    <col min="170" max="186" width="9.140625" style="97"/>
    <col min="187" max="226" width="12.42578125" style="97" customWidth="1"/>
    <col min="227" max="227" width="24.140625" style="97" bestFit="1" customWidth="1"/>
    <col min="228" max="236" width="9.5703125" style="97" bestFit="1" customWidth="1"/>
    <col min="237" max="237" width="26" style="97" bestFit="1" customWidth="1"/>
    <col min="238" max="246" width="9.5703125" style="97" bestFit="1" customWidth="1"/>
    <col min="247" max="247" width="27" style="97" bestFit="1" customWidth="1"/>
    <col min="248" max="256" width="9.5703125" style="97" bestFit="1" customWidth="1"/>
    <col min="257" max="257" width="25.140625" style="97" bestFit="1" customWidth="1"/>
    <col min="258" max="266" width="9.5703125" style="97" bestFit="1" customWidth="1"/>
    <col min="267" max="16384" width="9.140625" style="97"/>
  </cols>
  <sheetData>
    <row r="1" spans="1:266" x14ac:dyDescent="0.25">
      <c r="A1" s="26"/>
      <c r="B1" s="97" t="s">
        <v>68</v>
      </c>
      <c r="E1" s="26"/>
      <c r="F1" s="97" t="s">
        <v>69</v>
      </c>
      <c r="I1" s="26"/>
      <c r="J1" s="97" t="s">
        <v>74</v>
      </c>
      <c r="M1" s="26"/>
      <c r="N1" s="97" t="s">
        <v>42</v>
      </c>
      <c r="W1" s="26"/>
      <c r="X1" s="97" t="s">
        <v>83</v>
      </c>
      <c r="AG1" s="26"/>
      <c r="AH1" s="97" t="s">
        <v>43</v>
      </c>
      <c r="AQ1" s="26"/>
      <c r="AR1" s="97" t="s">
        <v>44</v>
      </c>
      <c r="BA1" s="26"/>
      <c r="BB1" s="97" t="s">
        <v>75</v>
      </c>
      <c r="BK1" s="26"/>
      <c r="BL1" s="97" t="s">
        <v>82</v>
      </c>
      <c r="BU1" s="26"/>
      <c r="BV1" s="97" t="s">
        <v>76</v>
      </c>
      <c r="CE1" s="26"/>
      <c r="CF1" s="97" t="s">
        <v>77</v>
      </c>
      <c r="CO1" s="26"/>
      <c r="CP1" s="97" t="s">
        <v>78</v>
      </c>
      <c r="CY1" s="26"/>
      <c r="CZ1" s="97" t="s">
        <v>81</v>
      </c>
      <c r="DI1" s="26"/>
      <c r="DJ1" s="97" t="s">
        <v>79</v>
      </c>
      <c r="DS1" s="26"/>
      <c r="DT1" s="97" t="s">
        <v>80</v>
      </c>
      <c r="EC1" s="26"/>
      <c r="GE1" s="33" t="s">
        <v>75</v>
      </c>
      <c r="GF1" s="33"/>
      <c r="GG1" s="33"/>
      <c r="GH1" s="33"/>
      <c r="GI1" s="33"/>
      <c r="GJ1" s="33"/>
      <c r="GK1" s="33"/>
      <c r="GL1" s="33"/>
      <c r="GM1" s="33"/>
      <c r="GN1" s="33"/>
      <c r="GO1" s="33" t="s">
        <v>82</v>
      </c>
      <c r="GP1" s="33"/>
      <c r="GQ1" s="33"/>
      <c r="GR1" s="33"/>
      <c r="GS1" s="33"/>
      <c r="GT1" s="33"/>
      <c r="GU1" s="33"/>
      <c r="GV1" s="33"/>
      <c r="GW1" s="33"/>
      <c r="GX1" s="33"/>
      <c r="GY1" s="33" t="s">
        <v>76</v>
      </c>
      <c r="GZ1" s="33"/>
      <c r="HA1" s="33"/>
      <c r="HB1" s="33"/>
      <c r="HC1" s="33"/>
      <c r="HD1" s="33"/>
      <c r="HE1" s="33"/>
      <c r="HF1" s="33"/>
      <c r="HG1" s="33"/>
      <c r="HH1" s="33"/>
      <c r="HI1" s="33" t="s">
        <v>77</v>
      </c>
      <c r="HJ1" s="33"/>
      <c r="HK1" s="33"/>
      <c r="HL1" s="33"/>
      <c r="HM1" s="33"/>
      <c r="HN1" s="33"/>
      <c r="HO1" s="33"/>
      <c r="HP1" s="33"/>
      <c r="HQ1" s="33"/>
      <c r="HR1" s="33"/>
      <c r="HS1" s="33" t="s">
        <v>78</v>
      </c>
      <c r="HT1" s="33"/>
      <c r="HU1" s="33"/>
      <c r="HV1" s="33"/>
      <c r="HW1" s="33"/>
      <c r="HX1" s="33"/>
      <c r="HY1" s="33"/>
      <c r="HZ1" s="33"/>
      <c r="IA1" s="33"/>
      <c r="IB1" s="33"/>
      <c r="IC1" s="33" t="s">
        <v>81</v>
      </c>
      <c r="ID1" s="33"/>
      <c r="IE1" s="33"/>
      <c r="IF1" s="33"/>
      <c r="IG1" s="33"/>
      <c r="IH1" s="33"/>
      <c r="II1" s="33"/>
      <c r="IJ1" s="33"/>
      <c r="IK1" s="33"/>
      <c r="IL1" s="33"/>
      <c r="IM1" s="33" t="s">
        <v>79</v>
      </c>
      <c r="IN1" s="33"/>
      <c r="IO1" s="33"/>
      <c r="IP1" s="33"/>
      <c r="IQ1" s="33"/>
      <c r="IR1" s="33"/>
      <c r="IS1" s="33"/>
      <c r="IT1" s="33"/>
      <c r="IU1" s="33"/>
      <c r="IV1" s="33"/>
      <c r="IW1" s="33" t="s">
        <v>80</v>
      </c>
      <c r="IX1" s="33"/>
      <c r="IY1" s="33"/>
      <c r="IZ1" s="33"/>
      <c r="JA1" s="33"/>
      <c r="JB1" s="33"/>
      <c r="JC1" s="33"/>
      <c r="JD1" s="33"/>
      <c r="JE1" s="33"/>
      <c r="JF1" s="33"/>
    </row>
    <row r="2" spans="1:266" s="20" customFormat="1" ht="15.75" thickBot="1" x14ac:dyDescent="0.3">
      <c r="A2" s="27" t="s">
        <v>0</v>
      </c>
      <c r="B2" s="20" t="s">
        <v>33</v>
      </c>
      <c r="C2" s="30" t="s">
        <v>84</v>
      </c>
      <c r="D2" s="20" t="s">
        <v>34</v>
      </c>
      <c r="E2" s="27" t="s">
        <v>35</v>
      </c>
      <c r="F2" s="20" t="s">
        <v>33</v>
      </c>
      <c r="G2" s="30" t="s">
        <v>84</v>
      </c>
      <c r="H2" s="20" t="s">
        <v>34</v>
      </c>
      <c r="I2" s="27" t="s">
        <v>35</v>
      </c>
      <c r="J2" s="20" t="s">
        <v>33</v>
      </c>
      <c r="K2" s="30" t="s">
        <v>84</v>
      </c>
      <c r="L2" s="20" t="s">
        <v>34</v>
      </c>
      <c r="M2" s="27" t="s">
        <v>35</v>
      </c>
      <c r="N2" s="20">
        <v>2001</v>
      </c>
      <c r="O2" s="20">
        <v>2004</v>
      </c>
      <c r="P2" s="20">
        <v>2007</v>
      </c>
      <c r="Q2" s="20">
        <v>2009</v>
      </c>
      <c r="R2" s="20">
        <v>2011</v>
      </c>
      <c r="S2" s="20">
        <v>2014</v>
      </c>
      <c r="T2" s="20">
        <v>2016</v>
      </c>
      <c r="U2" s="20">
        <v>2018</v>
      </c>
      <c r="V2" s="20">
        <v>2020</v>
      </c>
      <c r="W2" s="27">
        <v>2050</v>
      </c>
      <c r="X2" s="20">
        <v>2001</v>
      </c>
      <c r="Y2" s="20">
        <v>2004</v>
      </c>
      <c r="Z2" s="20">
        <v>2007</v>
      </c>
      <c r="AA2" s="20">
        <v>2009</v>
      </c>
      <c r="AB2" s="20">
        <v>2011</v>
      </c>
      <c r="AC2" s="20">
        <v>2014</v>
      </c>
      <c r="AD2" s="20">
        <v>2016</v>
      </c>
      <c r="AE2" s="20">
        <v>2018</v>
      </c>
      <c r="AF2" s="20">
        <v>2020</v>
      </c>
      <c r="AG2" s="27">
        <v>2050</v>
      </c>
      <c r="AH2" s="20">
        <v>2001</v>
      </c>
      <c r="AI2" s="20">
        <v>2004</v>
      </c>
      <c r="AJ2" s="20">
        <v>2007</v>
      </c>
      <c r="AK2" s="20">
        <v>2009</v>
      </c>
      <c r="AL2" s="20">
        <v>2011</v>
      </c>
      <c r="AM2" s="20">
        <v>2014</v>
      </c>
      <c r="AN2" s="20">
        <v>2016</v>
      </c>
      <c r="AO2" s="20">
        <v>2018</v>
      </c>
      <c r="AP2" s="20">
        <v>2020</v>
      </c>
      <c r="AQ2" s="27">
        <v>2050</v>
      </c>
      <c r="AR2" s="20">
        <v>2001</v>
      </c>
      <c r="AS2" s="20">
        <v>2004</v>
      </c>
      <c r="AT2" s="20">
        <v>2007</v>
      </c>
      <c r="AU2" s="20">
        <v>2009</v>
      </c>
      <c r="AV2" s="20">
        <v>2011</v>
      </c>
      <c r="AW2" s="20">
        <v>2014</v>
      </c>
      <c r="AX2" s="20">
        <v>2016</v>
      </c>
      <c r="AY2" s="20">
        <v>2018</v>
      </c>
      <c r="AZ2" s="20">
        <v>2020</v>
      </c>
      <c r="BA2" s="27">
        <v>2050</v>
      </c>
      <c r="BB2" s="20">
        <v>2001</v>
      </c>
      <c r="BC2" s="20">
        <v>2004</v>
      </c>
      <c r="BD2" s="20">
        <v>2007</v>
      </c>
      <c r="BE2" s="20">
        <v>2009</v>
      </c>
      <c r="BF2" s="20">
        <v>2011</v>
      </c>
      <c r="BG2" s="20">
        <v>2014</v>
      </c>
      <c r="BH2" s="20">
        <v>2016</v>
      </c>
      <c r="BI2" s="20">
        <v>2018</v>
      </c>
      <c r="BJ2" s="20">
        <v>2020</v>
      </c>
      <c r="BK2" s="27">
        <v>2050</v>
      </c>
      <c r="BL2" s="20">
        <v>2001</v>
      </c>
      <c r="BM2" s="20">
        <v>2004</v>
      </c>
      <c r="BN2" s="20">
        <v>2007</v>
      </c>
      <c r="BO2" s="20">
        <v>2009</v>
      </c>
      <c r="BP2" s="20">
        <v>2011</v>
      </c>
      <c r="BQ2" s="20">
        <v>2014</v>
      </c>
      <c r="BR2" s="20">
        <v>2016</v>
      </c>
      <c r="BS2" s="20">
        <v>2018</v>
      </c>
      <c r="BT2" s="20">
        <v>2020</v>
      </c>
      <c r="BU2" s="27">
        <v>2050</v>
      </c>
      <c r="BV2" s="20">
        <v>2001</v>
      </c>
      <c r="BW2" s="20">
        <v>2004</v>
      </c>
      <c r="BX2" s="20">
        <v>2007</v>
      </c>
      <c r="BY2" s="20">
        <v>2009</v>
      </c>
      <c r="BZ2" s="20">
        <v>2011</v>
      </c>
      <c r="CA2" s="20">
        <v>2014</v>
      </c>
      <c r="CB2" s="20">
        <v>2016</v>
      </c>
      <c r="CC2" s="20">
        <v>2018</v>
      </c>
      <c r="CD2" s="20">
        <v>2020</v>
      </c>
      <c r="CE2" s="27">
        <v>2050</v>
      </c>
      <c r="CF2" s="20">
        <v>2001</v>
      </c>
      <c r="CG2" s="20">
        <v>2004</v>
      </c>
      <c r="CH2" s="20">
        <v>2007</v>
      </c>
      <c r="CI2" s="20">
        <v>2009</v>
      </c>
      <c r="CJ2" s="20">
        <v>2011</v>
      </c>
      <c r="CK2" s="20">
        <v>2014</v>
      </c>
      <c r="CL2" s="20">
        <v>2016</v>
      </c>
      <c r="CM2" s="20">
        <v>2018</v>
      </c>
      <c r="CN2" s="20">
        <v>2020</v>
      </c>
      <c r="CO2" s="27">
        <v>2050</v>
      </c>
      <c r="CP2" s="20">
        <v>2001</v>
      </c>
      <c r="CQ2" s="20">
        <v>2004</v>
      </c>
      <c r="CR2" s="20">
        <v>2007</v>
      </c>
      <c r="CS2" s="20">
        <v>2009</v>
      </c>
      <c r="CT2" s="20">
        <v>2011</v>
      </c>
      <c r="CU2" s="20">
        <v>2014</v>
      </c>
      <c r="CV2" s="20">
        <v>2016</v>
      </c>
      <c r="CW2" s="20">
        <v>2018</v>
      </c>
      <c r="CX2" s="20">
        <v>2020</v>
      </c>
      <c r="CY2" s="27">
        <v>2050</v>
      </c>
      <c r="CZ2" s="20">
        <v>2001</v>
      </c>
      <c r="DA2" s="20">
        <v>2004</v>
      </c>
      <c r="DB2" s="20">
        <v>2007</v>
      </c>
      <c r="DC2" s="20">
        <v>2009</v>
      </c>
      <c r="DD2" s="20">
        <v>2011</v>
      </c>
      <c r="DE2" s="20">
        <v>2014</v>
      </c>
      <c r="DF2" s="20">
        <v>2016</v>
      </c>
      <c r="DG2" s="20">
        <v>2018</v>
      </c>
      <c r="DH2" s="20">
        <v>2020</v>
      </c>
      <c r="DI2" s="27">
        <v>2050</v>
      </c>
      <c r="DJ2" s="20">
        <v>2001</v>
      </c>
      <c r="DK2" s="20">
        <v>2004</v>
      </c>
      <c r="DL2" s="20">
        <v>2007</v>
      </c>
      <c r="DM2" s="20">
        <v>2009</v>
      </c>
      <c r="DN2" s="20">
        <v>2011</v>
      </c>
      <c r="DO2" s="20">
        <v>2014</v>
      </c>
      <c r="DP2" s="20">
        <v>2016</v>
      </c>
      <c r="DQ2" s="20">
        <v>2018</v>
      </c>
      <c r="DR2" s="20">
        <v>2020</v>
      </c>
      <c r="DS2" s="27">
        <v>2050</v>
      </c>
      <c r="DT2" s="20">
        <v>2001</v>
      </c>
      <c r="DU2" s="20">
        <v>2004</v>
      </c>
      <c r="DV2" s="20">
        <v>2007</v>
      </c>
      <c r="DW2" s="20">
        <v>2009</v>
      </c>
      <c r="DX2" s="20">
        <v>2011</v>
      </c>
      <c r="DY2" s="20">
        <v>2014</v>
      </c>
      <c r="DZ2" s="20">
        <v>2016</v>
      </c>
      <c r="EA2" s="20">
        <v>2018</v>
      </c>
      <c r="EB2" s="20">
        <v>2020</v>
      </c>
      <c r="EC2" s="27">
        <v>2050</v>
      </c>
      <c r="GE2" s="34">
        <v>2001</v>
      </c>
      <c r="GF2" s="34">
        <v>2004</v>
      </c>
      <c r="GG2" s="34">
        <v>2007</v>
      </c>
      <c r="GH2" s="34">
        <v>2009</v>
      </c>
      <c r="GI2" s="34">
        <v>2011</v>
      </c>
      <c r="GJ2" s="34">
        <v>2014</v>
      </c>
      <c r="GK2" s="34">
        <v>2016</v>
      </c>
      <c r="GL2" s="34">
        <v>2018</v>
      </c>
      <c r="GM2" s="34">
        <v>2020</v>
      </c>
      <c r="GN2" s="34">
        <v>2050</v>
      </c>
      <c r="GO2" s="34">
        <v>2001</v>
      </c>
      <c r="GP2" s="34">
        <v>2004</v>
      </c>
      <c r="GQ2" s="34">
        <v>2007</v>
      </c>
      <c r="GR2" s="34">
        <v>2009</v>
      </c>
      <c r="GS2" s="34">
        <v>2011</v>
      </c>
      <c r="GT2" s="34">
        <v>2014</v>
      </c>
      <c r="GU2" s="34">
        <v>2016</v>
      </c>
      <c r="GV2" s="34">
        <v>2018</v>
      </c>
      <c r="GW2" s="34">
        <v>2020</v>
      </c>
      <c r="GX2" s="34">
        <v>2050</v>
      </c>
      <c r="GY2" s="34">
        <v>2001</v>
      </c>
      <c r="GZ2" s="34">
        <v>2004</v>
      </c>
      <c r="HA2" s="34">
        <v>2007</v>
      </c>
      <c r="HB2" s="34">
        <v>2009</v>
      </c>
      <c r="HC2" s="34">
        <v>2011</v>
      </c>
      <c r="HD2" s="34">
        <v>2014</v>
      </c>
      <c r="HE2" s="34">
        <v>2016</v>
      </c>
      <c r="HF2" s="34">
        <v>2018</v>
      </c>
      <c r="HG2" s="34">
        <v>2020</v>
      </c>
      <c r="HH2" s="34">
        <v>2050</v>
      </c>
      <c r="HI2" s="34">
        <v>2001</v>
      </c>
      <c r="HJ2" s="34">
        <v>2004</v>
      </c>
      <c r="HK2" s="34">
        <v>2007</v>
      </c>
      <c r="HL2" s="34">
        <v>2009</v>
      </c>
      <c r="HM2" s="34">
        <v>2011</v>
      </c>
      <c r="HN2" s="34">
        <v>2014</v>
      </c>
      <c r="HO2" s="34">
        <v>2016</v>
      </c>
      <c r="HP2" s="34">
        <v>2018</v>
      </c>
      <c r="HQ2" s="34">
        <v>2020</v>
      </c>
      <c r="HR2" s="34">
        <v>2050</v>
      </c>
      <c r="HS2" s="34">
        <v>2001</v>
      </c>
      <c r="HT2" s="34">
        <v>2004</v>
      </c>
      <c r="HU2" s="34">
        <v>2007</v>
      </c>
      <c r="HV2" s="34">
        <v>2009</v>
      </c>
      <c r="HW2" s="34">
        <v>2011</v>
      </c>
      <c r="HX2" s="34">
        <v>2014</v>
      </c>
      <c r="HY2" s="34">
        <v>2016</v>
      </c>
      <c r="HZ2" s="34">
        <v>2018</v>
      </c>
      <c r="IA2" s="34">
        <v>2020</v>
      </c>
      <c r="IB2" s="34">
        <v>2050</v>
      </c>
      <c r="IC2" s="34">
        <v>2001</v>
      </c>
      <c r="ID2" s="34">
        <v>2004</v>
      </c>
      <c r="IE2" s="34">
        <v>2007</v>
      </c>
      <c r="IF2" s="34">
        <v>2009</v>
      </c>
      <c r="IG2" s="34">
        <v>2011</v>
      </c>
      <c r="IH2" s="34">
        <v>2014</v>
      </c>
      <c r="II2" s="34">
        <v>2016</v>
      </c>
      <c r="IJ2" s="34">
        <v>2018</v>
      </c>
      <c r="IK2" s="34">
        <v>2020</v>
      </c>
      <c r="IL2" s="34">
        <v>2050</v>
      </c>
      <c r="IM2" s="34">
        <v>2001</v>
      </c>
      <c r="IN2" s="34">
        <v>2004</v>
      </c>
      <c r="IO2" s="34">
        <v>2007</v>
      </c>
      <c r="IP2" s="34">
        <v>2009</v>
      </c>
      <c r="IQ2" s="34">
        <v>2011</v>
      </c>
      <c r="IR2" s="34">
        <v>2014</v>
      </c>
      <c r="IS2" s="34">
        <v>2016</v>
      </c>
      <c r="IT2" s="34">
        <v>2018</v>
      </c>
      <c r="IU2" s="34">
        <v>2020</v>
      </c>
      <c r="IV2" s="34">
        <v>2050</v>
      </c>
      <c r="IW2" s="34">
        <v>2001</v>
      </c>
      <c r="IX2" s="34">
        <v>2004</v>
      </c>
      <c r="IY2" s="34">
        <v>2007</v>
      </c>
      <c r="IZ2" s="34">
        <v>2009</v>
      </c>
      <c r="JA2" s="34">
        <v>2011</v>
      </c>
      <c r="JB2" s="34">
        <v>2014</v>
      </c>
      <c r="JC2" s="34">
        <v>2016</v>
      </c>
      <c r="JD2" s="34">
        <v>2018</v>
      </c>
      <c r="JE2" s="34">
        <v>2020</v>
      </c>
      <c r="JF2" s="34">
        <v>2050</v>
      </c>
    </row>
    <row r="3" spans="1:266" x14ac:dyDescent="0.25">
      <c r="A3" s="28" t="s">
        <v>1</v>
      </c>
      <c r="B3" s="97">
        <v>1.7170295579999999</v>
      </c>
      <c r="C3" s="97">
        <v>-10.575583549999999</v>
      </c>
      <c r="D3" s="97">
        <v>2.52468768</v>
      </c>
      <c r="E3" s="26">
        <v>4.0344412209999998</v>
      </c>
      <c r="F3" s="97">
        <v>15.740632290000001</v>
      </c>
      <c r="G3" s="97">
        <v>2.9670425E-2</v>
      </c>
      <c r="H3" s="97">
        <v>6.2493343039999996</v>
      </c>
      <c r="I3" s="26">
        <v>5.7899855990000004</v>
      </c>
      <c r="J3" s="97">
        <f>SQRT(1/F3)</f>
        <v>0.25205128341948624</v>
      </c>
      <c r="K3" s="97">
        <f t="shared" ref="K3:M18" si="0">SQRT(1/G3)</f>
        <v>5.8054797747731337</v>
      </c>
      <c r="L3" s="97">
        <f t="shared" si="0"/>
        <v>0.40002130397385155</v>
      </c>
      <c r="M3" s="26">
        <f t="shared" si="0"/>
        <v>0.4155863342891975</v>
      </c>
      <c r="N3" s="31">
        <f>('post-vaccine carriage (0.2)'!DN3*(1-'invasiveness (0.2)'!$F$90)+'post-vaccine carriage (0.2)'!BP3)*EXP('invasiveness (0.2)'!$B3)/1000*(100000/('post-vaccine carriage (0.2)'!BP$47+'post-vaccine carriage (0.2)'!DN$47))</f>
        <v>24.000843566314902</v>
      </c>
      <c r="O3" s="31">
        <f>('post-vaccine carriage (0.2)'!DO3*(1-'invasiveness (0.2)'!$F$90)+'post-vaccine carriage (0.2)'!BQ3)*EXP('invasiveness (0.2)'!$B3)/1000*(100000/('post-vaccine carriage (0.2)'!BQ$47+'post-vaccine carriage (0.2)'!DO$47))</f>
        <v>13.60625816636024</v>
      </c>
      <c r="P3" s="31">
        <f>('post-vaccine carriage (0.2)'!DP3*(1-'invasiveness (0.2)'!$F$90)+'post-vaccine carriage (0.2)'!BR3)*EXP('invasiveness (0.2)'!$B3)/1000*(100000/('post-vaccine carriage (0.2)'!BR$47+'post-vaccine carriage (0.2)'!DP$47))</f>
        <v>1.6700098201977776</v>
      </c>
      <c r="Q3" s="31">
        <f>('post-vaccine carriage (0.2)'!DQ3*(1-'invasiveness (0.2)'!$F$90)+'post-vaccine carriage (0.2)'!BS3)*EXP('invasiveness (0.2)'!$B3)/1000*(100000/('post-vaccine carriage (0.2)'!BS$47+'post-vaccine carriage (0.2)'!DQ$47))</f>
        <v>0.24642043737652816</v>
      </c>
      <c r="R3" s="31">
        <f>('post-vaccine carriage (0.2)'!DR3*(1-'invasiveness (0.2)'!$F$90)+'post-vaccine carriage (0.2)'!BT3)*EXP('invasiveness (0.2)'!$B3)/1000*(100000/('post-vaccine carriage (0.2)'!BT$47+'post-vaccine carriage (0.2)'!DR$47))</f>
        <v>4.5347885649088801E-2</v>
      </c>
      <c r="S3" s="31">
        <f>('post-vaccine carriage (0.2)'!DS3*(1-'invasiveness (0.2)'!$F$90)+'post-vaccine carriage (0.2)'!BU3)*EXP('invasiveness (0.2)'!$B3)/1000*(100000/('post-vaccine carriage (0.2)'!BU$47+'post-vaccine carriage (0.2)'!DS$47))</f>
        <v>4.1532250732863291E-2</v>
      </c>
      <c r="T3" s="31">
        <f>('post-vaccine carriage (0.2)'!DT3*(1-'invasiveness (0.2)'!$F$90)+'post-vaccine carriage (0.2)'!BV3)*EXP('invasiveness (0.2)'!$B3)/1000*(100000/('post-vaccine carriage (0.2)'!BV$47+'post-vaccine carriage (0.2)'!DT$47))</f>
        <v>3.78001667319345E-3</v>
      </c>
      <c r="U3" s="31">
        <f>('post-vaccine carriage (0.2)'!DU3*(1-'invasiveness (0.2)'!$F$90)+'post-vaccine carriage (0.2)'!BW3)*EXP('invasiveness (0.2)'!$B3)/1000*(100000/('post-vaccine carriage (0.2)'!BW$47+'post-vaccine carriage (0.2)'!DU$47))</f>
        <v>0</v>
      </c>
      <c r="V3" s="31">
        <f>('post-vaccine carriage (0.2)'!DV3*(1-'invasiveness (0.2)'!$F$90)+'post-vaccine carriage (0.2)'!BX3)*EXP('invasiveness (0.2)'!$B3)/1000*(100000/('post-vaccine carriage (0.2)'!BX$47+'post-vaccine carriage (0.2)'!DV$47))</f>
        <v>0</v>
      </c>
      <c r="W3" s="38">
        <f>('post-vaccine carriage (0.2)'!DW3*(1-'invasiveness (0.2)'!$F$90)+'post-vaccine carriage (0.2)'!BY3)*EXP('invasiveness (0.2)'!$B3)/1000*(100000/('post-vaccine carriage (0.2)'!BY$47+'post-vaccine carriage (0.2)'!DW$47))</f>
        <v>0</v>
      </c>
      <c r="X3" s="31">
        <f>('post-vaccine carriage (0.2)'!DX3*(1-'invasiveness (0.2)'!$F$90)+'post-vaccine carriage (0.2)'!BZ3)*EXP('invasiveness (0.2)'!$C3)/1000*(100000/('post-vaccine carriage (0.2)'!BZ$47+'post-vaccine carriage (0.2)'!DX$47))</f>
        <v>3.0987421254193759E-5</v>
      </c>
      <c r="Y3" s="31">
        <f>('post-vaccine carriage (0.2)'!DY3*(1-'invasiveness (0.2)'!$F$90)+'post-vaccine carriage (0.2)'!CA3)*EXP('invasiveness (0.2)'!$C3)/1000*(100000/('post-vaccine carriage (0.2)'!CA$47+'post-vaccine carriage (0.2)'!DY$47))</f>
        <v>2.6456134059721842E-5</v>
      </c>
      <c r="Z3" s="31">
        <f>('post-vaccine carriage (0.2)'!DZ3*(1-'invasiveness (0.2)'!$F$90)+'post-vaccine carriage (0.2)'!CB3)*EXP('invasiveness (0.2)'!$C3)/1000*(100000/('post-vaccine carriage (0.2)'!CB$47+'post-vaccine carriage (0.2)'!DZ$47))</f>
        <v>7.178486647851941E-6</v>
      </c>
      <c r="AA3" s="31">
        <f>('post-vaccine carriage (0.2)'!EA3*(1-'invasiveness (0.2)'!$F$90)+'post-vaccine carriage (0.2)'!CC3)*EXP('invasiveness (0.2)'!$C3)/1000*(100000/('post-vaccine carriage (0.2)'!CC$47+'post-vaccine carriage (0.2)'!EA$47))</f>
        <v>7.8215757723972648E-7</v>
      </c>
      <c r="AB3" s="31">
        <f>('post-vaccine carriage (0.2)'!EB3*(1-'invasiveness (0.2)'!$F$90)+'post-vaccine carriage (0.2)'!CD3)*EXP('invasiveness (0.2)'!$C3)/1000*(100000/('post-vaccine carriage (0.2)'!CD$47+'post-vaccine carriage (0.2)'!EB$47))</f>
        <v>0</v>
      </c>
      <c r="AC3" s="31">
        <f>('post-vaccine carriage (0.2)'!EC3*(1-'invasiveness (0.2)'!$F$90)+'post-vaccine carriage (0.2)'!CE3)*EXP('invasiveness (0.2)'!$C3)/1000*(100000/('post-vaccine carriage (0.2)'!CE$47+'post-vaccine carriage (0.2)'!EC$47))</f>
        <v>2.4538066369091441E-7</v>
      </c>
      <c r="AD3" s="31">
        <f>('post-vaccine carriage (0.2)'!ED3*(1-'invasiveness (0.2)'!$F$90)+'post-vaccine carriage (0.2)'!CF3)*EXP('invasiveness (0.2)'!$C3)/1000*(100000/('post-vaccine carriage (0.2)'!CF$47+'post-vaccine carriage (0.2)'!ED$47))</f>
        <v>1.1094537025611453E-8</v>
      </c>
      <c r="AE3" s="31">
        <f>('post-vaccine carriage (0.2)'!EE3*(1-'invasiveness (0.2)'!$F$90)+'post-vaccine carriage (0.2)'!CG3)*EXP('invasiveness (0.2)'!$C3)/1000*(100000/('post-vaccine carriage (0.2)'!CG$47+'post-vaccine carriage (0.2)'!EE$47))</f>
        <v>1.2198160121066543E-7</v>
      </c>
      <c r="AF3" s="31">
        <f>('post-vaccine carriage (0.2)'!EF3*(1-'invasiveness (0.2)'!$F$90)+'post-vaccine carriage (0.2)'!CH3)*EXP('invasiveness (0.2)'!$C3)/1000*(100000/('post-vaccine carriage (0.2)'!CH$47+'post-vaccine carriage (0.2)'!EF$47))</f>
        <v>0</v>
      </c>
      <c r="AG3" s="38">
        <f>('post-vaccine carriage (0.2)'!EG3*(1-'invasiveness (0.2)'!$F$90)+'post-vaccine carriage (0.2)'!CI3)*EXP('invasiveness (0.2)'!$C3)/1000*(100000/('post-vaccine carriage (0.2)'!CI$47+'post-vaccine carriage (0.2)'!EG$47))</f>
        <v>0</v>
      </c>
      <c r="AH3" s="31">
        <f>('post-vaccine carriage (0.2)'!EH3*(1-'invasiveness (0.2)'!$F$90)+'post-vaccine carriage (0.2)'!CJ3)*EXP('invasiveness (0.2)'!$D3)/1000*(100000/('post-vaccine carriage (0.2)'!CJ$47+'post-vaccine carriage (0.2)'!EH$47))</f>
        <v>11.575780102124506</v>
      </c>
      <c r="AI3" s="31">
        <f>('post-vaccine carriage (0.2)'!EI3*(1-'invasiveness (0.2)'!$F$90)+'post-vaccine carriage (0.2)'!CK3)*EXP('invasiveness (0.2)'!$D3)/1000*(100000/('post-vaccine carriage (0.2)'!CK$47+'post-vaccine carriage (0.2)'!EI$47))</f>
        <v>9.7682906340019073</v>
      </c>
      <c r="AJ3" s="31">
        <f>('post-vaccine carriage (0.2)'!EJ3*(1-'invasiveness (0.2)'!$F$90)+'post-vaccine carriage (0.2)'!CL3)*EXP('invasiveness (0.2)'!$D3)/1000*(100000/('post-vaccine carriage (0.2)'!CL$47+'post-vaccine carriage (0.2)'!EJ$47))</f>
        <v>2.0904720541925297</v>
      </c>
      <c r="AK3" s="31">
        <f>('post-vaccine carriage (0.2)'!EK3*(1-'invasiveness (0.2)'!$F$90)+'post-vaccine carriage (0.2)'!CM3)*EXP('invasiveness (0.2)'!$D3)/1000*(100000/('post-vaccine carriage (0.2)'!CM$47+'post-vaccine carriage (0.2)'!EK$47))</f>
        <v>0.35960066304640959</v>
      </c>
      <c r="AL3" s="31">
        <f>('post-vaccine carriage (0.2)'!EL3*(1-'invasiveness (0.2)'!$F$90)+'post-vaccine carriage (0.2)'!CN3)*EXP('invasiveness (0.2)'!$D3)/1000*(100000/('post-vaccine carriage (0.2)'!CN$47+'post-vaccine carriage (0.2)'!EL$47))</f>
        <v>8.275927128911463E-2</v>
      </c>
      <c r="AM3" s="31">
        <f>('post-vaccine carriage (0.2)'!EM3*(1-'invasiveness (0.2)'!$F$90)+'post-vaccine carriage (0.2)'!CO3)*EXP('invasiveness (0.2)'!$D3)/1000*(100000/('post-vaccine carriage (0.2)'!CO$47+'post-vaccine carriage (0.2)'!EM$47))</f>
        <v>0.11050682286191506</v>
      </c>
      <c r="AN3" s="31">
        <f>('post-vaccine carriage (0.2)'!EN3*(1-'invasiveness (0.2)'!$F$90)+'post-vaccine carriage (0.2)'!CP3)*EXP('invasiveness (0.2)'!$D3)/1000*(100000/('post-vaccine carriage (0.2)'!CP$47+'post-vaccine carriage (0.2)'!EN$47))</f>
        <v>8.3078627994539342E-2</v>
      </c>
      <c r="AO3" s="31">
        <f>('post-vaccine carriage (0.2)'!EO3*(1-'invasiveness (0.2)'!$F$90)+'post-vaccine carriage (0.2)'!CQ3)*EXP('invasiveness (0.2)'!$D3)/1000*(100000/('post-vaccine carriage (0.2)'!CQ$47+'post-vaccine carriage (0.2)'!EO$47))</f>
        <v>2.7630984944988595E-2</v>
      </c>
      <c r="AP3" s="31">
        <f>('post-vaccine carriage (0.2)'!EP3*(1-'invasiveness (0.2)'!$F$90)+'post-vaccine carriage (0.2)'!CR3)*EXP('invasiveness (0.2)'!$D3)/1000*(100000/('post-vaccine carriage (0.2)'!CR$47+'post-vaccine carriage (0.2)'!EP$47))</f>
        <v>5.5406641151613992E-2</v>
      </c>
      <c r="AQ3" s="38">
        <f>('post-vaccine carriage (0.2)'!EQ3*(1-'invasiveness (0.2)'!$F$90)+'post-vaccine carriage (0.2)'!CS3)*EXP('invasiveness (0.2)'!$D3)/1000*(100000/('post-vaccine carriage (0.2)'!CS$47+'post-vaccine carriage (0.2)'!EQ$47))</f>
        <v>2.7881469022326723E-3</v>
      </c>
      <c r="AR3" s="31">
        <f>('post-vaccine carriage (0.2)'!ER3*(1-'invasiveness (0.2)'!$F$90)+'post-vaccine carriage (0.2)'!CT3)*EXP('invasiveness (0.2)'!$E3)/1000*(100000/('post-vaccine carriage (0.2)'!CT$47+'post-vaccine carriage (0.2)'!ER$47))</f>
        <v>52.821820946549991</v>
      </c>
      <c r="AS3" s="31">
        <f>('post-vaccine carriage (0.2)'!ES3*(1-'invasiveness (0.2)'!$F$90)+'post-vaccine carriage (0.2)'!CU3)*EXP('invasiveness (0.2)'!$E3)/1000*(100000/('post-vaccine carriage (0.2)'!CU$47+'post-vaccine carriage (0.2)'!ES$47))</f>
        <v>38.588978458144545</v>
      </c>
      <c r="AT3" s="31">
        <f>('post-vaccine carriage (0.2)'!ET3*(1-'invasiveness (0.2)'!$F$90)+'post-vaccine carriage (0.2)'!CV3)*EXP('invasiveness (0.2)'!$E3)/1000*(100000/('post-vaccine carriage (0.2)'!CV$47+'post-vaccine carriage (0.2)'!ET$47))</f>
        <v>9.6266468316618177</v>
      </c>
      <c r="AU3" s="31">
        <f>('post-vaccine carriage (0.2)'!EU3*(1-'invasiveness (0.2)'!$F$90)+'post-vaccine carriage (0.2)'!CW3)*EXP('invasiveness (0.2)'!$E3)/1000*(100000/('post-vaccine carriage (0.2)'!CW$47+'post-vaccine carriage (0.2)'!EU$47))</f>
        <v>1.6034892427662073</v>
      </c>
      <c r="AV3" s="31">
        <f>('post-vaccine carriage (0.2)'!EV3*(1-'invasiveness (0.2)'!$F$90)+'post-vaccine carriage (0.2)'!CX3)*EXP('invasiveness (0.2)'!$E3)/1000*(100000/('post-vaccine carriage (0.2)'!CX$47+'post-vaccine carriage (0.2)'!EV$47))</f>
        <v>0.51058965920997734</v>
      </c>
      <c r="AW3" s="31">
        <f>('post-vaccine carriage (0.2)'!EW3*(1-'invasiveness (0.2)'!$F$90)+'post-vaccine carriage (0.2)'!CY3)*EXP('invasiveness (0.2)'!$E3)/1000*(100000/('post-vaccine carriage (0.2)'!CY$47+'post-vaccine carriage (0.2)'!EW$47))</f>
        <v>0.65667584228486775</v>
      </c>
      <c r="AX3" s="31">
        <f>('post-vaccine carriage (0.2)'!EX3*(1-'invasiveness (0.2)'!$F$90)+'post-vaccine carriage (0.2)'!CZ3)*EXP('invasiveness (0.2)'!$E3)/1000*(100000/('post-vaccine carriage (0.2)'!CZ$47+'post-vaccine carriage (0.2)'!EX$47))</f>
        <v>0.29249794421687825</v>
      </c>
      <c r="AY3" s="31">
        <f>('post-vaccine carriage (0.2)'!EY3*(1-'invasiveness (0.2)'!$F$90)+'post-vaccine carriage (0.2)'!DA3)*EXP('invasiveness (0.2)'!$E3)/1000*(100000/('post-vaccine carriage (0.2)'!DA$47+'post-vaccine carriage (0.2)'!EY$47))</f>
        <v>0</v>
      </c>
      <c r="AZ3" s="31">
        <f>('post-vaccine carriage (0.2)'!EZ3*(1-'invasiveness (0.2)'!$F$90)+'post-vaccine carriage (0.2)'!DB3)*EXP('invasiveness (0.2)'!$E3)/1000*(100000/('post-vaccine carriage (0.2)'!DB$47+'post-vaccine carriage (0.2)'!EZ$47))</f>
        <v>0</v>
      </c>
      <c r="BA3" s="38">
        <f>('post-vaccine carriage (0.2)'!FA3*(1-'invasiveness (0.2)'!$F$90)+'post-vaccine carriage (0.2)'!DC3)*EXP('invasiveness (0.2)'!$E3)/1000*(100000/('post-vaccine carriage (0.2)'!DC$47+'post-vaccine carriage (0.2)'!FA$47))</f>
        <v>0</v>
      </c>
      <c r="BB3" s="31">
        <f>('post-vaccine carriage (0.2)'!DN3*(1-'invasiveness (0.2)'!$F$90)+'post-vaccine carriage (0.2)'!BP3)*EXP('invasiveness (0.2)'!$B3-1.96*$J3)/1000*(100000/('post-vaccine carriage (0.2)'!BP$47+'post-vaccine carriage (0.2)'!DN$47))</f>
        <v>14.644553078688265</v>
      </c>
      <c r="BC3" s="31">
        <f>('post-vaccine carriage (0.2)'!DO3*(1-'invasiveness (0.2)'!$F$90)+'post-vaccine carriage (0.2)'!BQ3)*EXP('invasiveness (0.2)'!$B3-1.96*$J3)/1000*(100000/('post-vaccine carriage (0.2)'!BQ$47+'post-vaccine carriage (0.2)'!DO$47))</f>
        <v>8.3021069392433962</v>
      </c>
      <c r="BD3" s="31">
        <f>('post-vaccine carriage (0.2)'!DP3*(1-'invasiveness (0.2)'!$F$90)+'post-vaccine carriage (0.2)'!BR3)*EXP('invasiveness (0.2)'!$B3-1.96*$J3)/1000*(100000/('post-vaccine carriage (0.2)'!BR$47+'post-vaccine carriage (0.2)'!DP$47))</f>
        <v>1.0189869946130425</v>
      </c>
      <c r="BE3" s="31">
        <f>('post-vaccine carriage (0.2)'!DQ3*(1-'invasiveness (0.2)'!$F$90)+'post-vaccine carriage (0.2)'!BS3)*EXP('invasiveness (0.2)'!$B3-1.96*$J3)/1000*(100000/('post-vaccine carriage (0.2)'!BS$47+'post-vaccine carriage (0.2)'!DQ$47))</f>
        <v>0.15035793074785783</v>
      </c>
      <c r="BF3" s="31">
        <f>('post-vaccine carriage (0.2)'!DR3*(1-'invasiveness (0.2)'!$F$90)+'post-vaccine carriage (0.2)'!BT3)*EXP('invasiveness (0.2)'!$B3-1.96*$J3)/1000*(100000/('post-vaccine carriage (0.2)'!BT$47+'post-vaccine carriage (0.2)'!DR$47))</f>
        <v>2.7669840710366867E-2</v>
      </c>
      <c r="BG3" s="31">
        <f>('post-vaccine carriage (0.2)'!DS3*(1-'invasiveness (0.2)'!$F$90)+'post-vaccine carriage (0.2)'!BU3)*EXP('invasiveness (0.2)'!$B3-1.96*$J3)/1000*(100000/('post-vaccine carriage (0.2)'!BU$47+'post-vaccine carriage (0.2)'!DS$47))</f>
        <v>2.5341661373454488E-2</v>
      </c>
      <c r="BH3" s="31">
        <f>('post-vaccine carriage (0.2)'!DT3*(1-'invasiveness (0.2)'!$F$90)+'post-vaccine carriage (0.2)'!BV3)*EXP('invasiveness (0.2)'!$B3-1.96*$J3)/1000*(100000/('post-vaccine carriage (0.2)'!BV$47+'post-vaccine carriage (0.2)'!DT$47))</f>
        <v>2.3064462153572379E-3</v>
      </c>
      <c r="BI3" s="31">
        <f>('post-vaccine carriage (0.2)'!DU3*(1-'invasiveness (0.2)'!$F$90)+'post-vaccine carriage (0.2)'!BW3)*EXP('invasiveness (0.2)'!$B3-1.96*$J3)/1000*(100000/('post-vaccine carriage (0.2)'!BW$47+'post-vaccine carriage (0.2)'!DU$47))</f>
        <v>0</v>
      </c>
      <c r="BJ3" s="31">
        <f>('post-vaccine carriage (0.2)'!DV3*(1-'invasiveness (0.2)'!$F$90)+'post-vaccine carriage (0.2)'!BX3)*EXP('invasiveness (0.2)'!$B3-1.96*$J3)/1000*(100000/('post-vaccine carriage (0.2)'!BX$47+'post-vaccine carriage (0.2)'!DV$47))</f>
        <v>0</v>
      </c>
      <c r="BK3" s="114">
        <f>('post-vaccine carriage (0.2)'!DW3*(1-'invasiveness (0.2)'!$F$90)+'post-vaccine carriage (0.2)'!BY3)*EXP('invasiveness (0.2)'!$B3-1.96*$J3)/1000*(100000/('post-vaccine carriage (0.2)'!BY$47+'post-vaccine carriage (0.2)'!DW$47))</f>
        <v>0</v>
      </c>
      <c r="BL3" s="31">
        <f>('post-vaccine carriage (0.2)'!DX3*(1-'invasiveness (0.2)'!$F$90)+'post-vaccine carriage (0.2)'!BZ3)*EXP('invasiveness (0.2)'!$C3-1.96*$K3)/1000*(100000/('post-vaccine carriage (0.2)'!BZ$47+'post-vaccine carriage (0.2)'!DX$47))</f>
        <v>3.5437354035825574E-10</v>
      </c>
      <c r="BM3" s="31">
        <f>('post-vaccine carriage (0.2)'!DY3*(1-'invasiveness (0.2)'!$F$90)+'post-vaccine carriage (0.2)'!CA3)*EXP('invasiveness (0.2)'!$C3-1.96*$K3)/1000*(100000/('post-vaccine carriage (0.2)'!CA$47+'post-vaccine carriage (0.2)'!DY$47))</f>
        <v>3.0255353661180907E-10</v>
      </c>
      <c r="BN3" s="31">
        <f>('post-vaccine carriage (0.2)'!DZ3*(1-'invasiveness (0.2)'!$F$90)+'post-vaccine carriage (0.2)'!CB3)*EXP('invasiveness (0.2)'!$C3-1.96*$K3)/1000*(100000/('post-vaccine carriage (0.2)'!CB$47+'post-vaccine carriage (0.2)'!DZ$47))</f>
        <v>8.2093495516974628E-11</v>
      </c>
      <c r="BO3" s="31">
        <f>('post-vaccine carriage (0.2)'!EA3*(1-'invasiveness (0.2)'!$F$90)+'post-vaccine carriage (0.2)'!CC3)*EXP('invasiveness (0.2)'!$C3-1.96*$K3)/1000*(100000/('post-vaccine carriage (0.2)'!CC$47+'post-vaccine carriage (0.2)'!EA$47))</f>
        <v>8.9447891610846926E-12</v>
      </c>
      <c r="BP3" s="31">
        <f>('post-vaccine carriage (0.2)'!EB3*(1-'invasiveness (0.2)'!$F$90)+'post-vaccine carriage (0.2)'!CD3)*EXP('invasiveness (0.2)'!$C3-1.96*$K3)/1000*(100000/('post-vaccine carriage (0.2)'!CD$47+'post-vaccine carriage (0.2)'!EB$47))</f>
        <v>0</v>
      </c>
      <c r="BQ3" s="31">
        <f>('post-vaccine carriage (0.2)'!EC3*(1-'invasiveness (0.2)'!$F$90)+'post-vaccine carriage (0.2)'!CE3)*EXP('invasiveness (0.2)'!$C3-1.96*$K3)/1000*(100000/('post-vaccine carriage (0.2)'!CE$47+'post-vaccine carriage (0.2)'!EC$47))</f>
        <v>2.8061842840775072E-12</v>
      </c>
      <c r="BR3" s="31">
        <f>('post-vaccine carriage (0.2)'!ED3*(1-'invasiveness (0.2)'!$F$90)+'post-vaccine carriage (0.2)'!CF3)*EXP('invasiveness (0.2)'!$C3-1.96*$K3)/1000*(100000/('post-vaccine carriage (0.2)'!CF$47+'post-vaccine carriage (0.2)'!ED$47))</f>
        <v>1.2687762341209946E-13</v>
      </c>
      <c r="BS3" s="31">
        <f>('post-vaccine carriage (0.2)'!EE3*(1-'invasiveness (0.2)'!$F$90)+'post-vaccine carriage (0.2)'!CG3)*EXP('invasiveness (0.2)'!$C3-1.96*$K3)/1000*(100000/('post-vaccine carriage (0.2)'!CG$47+'post-vaccine carriage (0.2)'!EE$47))</f>
        <v>1.3949870666873311E-12</v>
      </c>
      <c r="BT3" s="31">
        <f>('post-vaccine carriage (0.2)'!EF3*(1-'invasiveness (0.2)'!$F$90)+'post-vaccine carriage (0.2)'!CH3)*EXP('invasiveness (0.2)'!$C3-1.96*$K3)/1000*(100000/('post-vaccine carriage (0.2)'!CH$47+'post-vaccine carriage (0.2)'!EF$47))</f>
        <v>0</v>
      </c>
      <c r="BU3" s="114">
        <f>('post-vaccine carriage (0.2)'!EG3*(1-'invasiveness (0.2)'!$F$90)+'post-vaccine carriage (0.2)'!CI3)*EXP('invasiveness (0.2)'!$C3-1.96*$K3)/1000*(100000/('post-vaccine carriage (0.2)'!CI$47+'post-vaccine carriage (0.2)'!EG$47))</f>
        <v>0</v>
      </c>
      <c r="BV3" s="31">
        <f>('post-vaccine carriage (0.2)'!EH3*(1-'invasiveness (0.2)'!$F$90)+'post-vaccine carriage (0.2)'!CJ3)*EXP('invasiveness (0.2)'!$D3-1.96*$L3)/1000*(100000/('post-vaccine carriage (0.2)'!CJ$47+'post-vaccine carriage (0.2)'!EH$47))</f>
        <v>5.2850032662488671</v>
      </c>
      <c r="BW3" s="31">
        <f>('post-vaccine carriage (0.2)'!EI3*(1-'invasiveness (0.2)'!$F$90)+'post-vaccine carriage (0.2)'!CK3)*EXP('invasiveness (0.2)'!$D3-1.96*$L3)/1000*(100000/('post-vaccine carriage (0.2)'!CK$47+'post-vaccine carriage (0.2)'!EI$47))</f>
        <v>4.4597813236702262</v>
      </c>
      <c r="BX3" s="31">
        <f>('post-vaccine carriage (0.2)'!EJ3*(1-'invasiveness (0.2)'!$F$90)+'post-vaccine carriage (0.2)'!CL3)*EXP('invasiveness (0.2)'!$D3-1.96*$L3)/1000*(100000/('post-vaccine carriage (0.2)'!CL$47+'post-vaccine carriage (0.2)'!EJ$47))</f>
        <v>0.95441961897512451</v>
      </c>
      <c r="BY3" s="31">
        <f>('post-vaccine carriage (0.2)'!EK3*(1-'invasiveness (0.2)'!$F$90)+'post-vaccine carriage (0.2)'!CM3)*EXP('invasiveness (0.2)'!$D3-1.96*$L3)/1000*(100000/('post-vaccine carriage (0.2)'!CM$47+'post-vaccine carriage (0.2)'!EK$47))</f>
        <v>0.1641781946425136</v>
      </c>
      <c r="BZ3" s="31">
        <f>('post-vaccine carriage (0.2)'!EL3*(1-'invasiveness (0.2)'!$F$90)+'post-vaccine carriage (0.2)'!CN3)*EXP('invasiveness (0.2)'!$D3-1.96*$L3)/1000*(100000/('post-vaccine carriage (0.2)'!CN$47+'post-vaccine carriage (0.2)'!EL$47))</f>
        <v>3.7784323407722122E-2</v>
      </c>
      <c r="CA3" s="31">
        <f>('post-vaccine carriage (0.2)'!EM3*(1-'invasiveness (0.2)'!$F$90)+'post-vaccine carriage (0.2)'!CO3)*EXP('invasiveness (0.2)'!$D3-1.96*$L3)/1000*(100000/('post-vaccine carriage (0.2)'!CO$47+'post-vaccine carriage (0.2)'!EM$47))</f>
        <v>5.0452661904040408E-2</v>
      </c>
      <c r="CB3" s="31">
        <f>('post-vaccine carriage (0.2)'!EN3*(1-'invasiveness (0.2)'!$F$90)+'post-vaccine carriage (0.2)'!CP3)*EXP('invasiveness (0.2)'!$D3-1.96*$L3)/1000*(100000/('post-vaccine carriage (0.2)'!CP$47+'post-vaccine carriage (0.2)'!EN$47))</f>
        <v>3.7930127942395191E-2</v>
      </c>
      <c r="CC3" s="31">
        <f>('post-vaccine carriage (0.2)'!EO3*(1-'invasiveness (0.2)'!$F$90)+'post-vaccine carriage (0.2)'!CQ3)*EXP('invasiveness (0.2)'!$D3-1.96*$L3)/1000*(100000/('post-vaccine carriage (0.2)'!CQ$47+'post-vaccine carriage (0.2)'!EO$47))</f>
        <v>1.2615119188134637E-2</v>
      </c>
      <c r="CD3" s="31">
        <f>('post-vaccine carriage (0.2)'!EP3*(1-'invasiveness (0.2)'!$F$90)+'post-vaccine carriage (0.2)'!CR3)*EXP('invasiveness (0.2)'!$D3-1.96*$L3)/1000*(100000/('post-vaccine carriage (0.2)'!CR$47+'post-vaccine carriage (0.2)'!EP$47))</f>
        <v>2.5296289051345809E-2</v>
      </c>
      <c r="CE3" s="114">
        <f>('post-vaccine carriage (0.2)'!EQ3*(1-'invasiveness (0.2)'!$F$90)+'post-vaccine carriage (0.2)'!CS3)*EXP('invasiveness (0.2)'!$D3-1.96*$L3)/1000*(100000/('post-vaccine carriage (0.2)'!CS$47+'post-vaccine carriage (0.2)'!EQ$47))</f>
        <v>1.2729479443356862E-3</v>
      </c>
      <c r="CF3" s="31">
        <f>('post-vaccine carriage (0.2)'!ER3*(1-'invasiveness (0.2)'!$F$90)+'post-vaccine carriage (0.2)'!CT3)*EXP('invasiveness (0.2)'!$E3-1.96*$M3)/1000*(100000/('post-vaccine carriage (0.2)'!CT$47+'post-vaccine carriage (0.2)'!ER$47))</f>
        <v>23.391557475875164</v>
      </c>
      <c r="CG3" s="31">
        <f>('post-vaccine carriage (0.2)'!ES3*(1-'invasiveness (0.2)'!$F$90)+'post-vaccine carriage (0.2)'!CU3)*EXP('invasiveness (0.2)'!$E3-1.96*$M3)/1000*(100000/('post-vaccine carriage (0.2)'!CU$47+'post-vaccine carriage (0.2)'!ES$47))</f>
        <v>17.088701058836801</v>
      </c>
      <c r="CH3" s="31">
        <f>('post-vaccine carriage (0.2)'!ET3*(1-'invasiveness (0.2)'!$F$90)+'post-vaccine carriage (0.2)'!CV3)*EXP('invasiveness (0.2)'!$E3-1.96*$M3)/1000*(100000/('post-vaccine carriage (0.2)'!CV$47+'post-vaccine carriage (0.2)'!ET$47))</f>
        <v>4.263053765045874</v>
      </c>
      <c r="CI3" s="31">
        <f>('post-vaccine carriage (0.2)'!EU3*(1-'invasiveness (0.2)'!$F$90)+'post-vaccine carriage (0.2)'!CW3)*EXP('invasiveness (0.2)'!$E3-1.96*$M3)/1000*(100000/('post-vaccine carriage (0.2)'!CW$47+'post-vaccine carriage (0.2)'!EU$47))</f>
        <v>0.71008742432540262</v>
      </c>
      <c r="CJ3" s="31">
        <f>('post-vaccine carriage (0.2)'!EV3*(1-'invasiveness (0.2)'!$F$90)+'post-vaccine carriage (0.2)'!CX3)*EXP('invasiveness (0.2)'!$E3-1.96*$M3)/1000*(100000/('post-vaccine carriage (0.2)'!CX$47+'post-vaccine carriage (0.2)'!EV$47))</f>
        <v>0.22610896682420747</v>
      </c>
      <c r="CK3" s="31">
        <f>('post-vaccine carriage (0.2)'!EW3*(1-'invasiveness (0.2)'!$F$90)+'post-vaccine carriage (0.2)'!CY3)*EXP('invasiveness (0.2)'!$E3-1.96*$M3)/1000*(100000/('post-vaccine carriage (0.2)'!CY$47+'post-vaccine carriage (0.2)'!EW$47))</f>
        <v>0.29080161252616732</v>
      </c>
      <c r="CL3" s="31">
        <f>('post-vaccine carriage (0.2)'!EX3*(1-'invasiveness (0.2)'!$F$90)+'post-vaccine carriage (0.2)'!CZ3)*EXP('invasiveness (0.2)'!$E3-1.96*$M3)/1000*(100000/('post-vaccine carriage (0.2)'!CZ$47+'post-vaccine carriage (0.2)'!EX$47))</f>
        <v>0.12952947003943288</v>
      </c>
      <c r="CM3" s="31">
        <f>('post-vaccine carriage (0.2)'!EY3*(1-'invasiveness (0.2)'!$F$90)+'post-vaccine carriage (0.2)'!DA3)*EXP('invasiveness (0.2)'!$E3-1.96*$M3)/1000*(100000/('post-vaccine carriage (0.2)'!DA$47+'post-vaccine carriage (0.2)'!EY$47))</f>
        <v>0</v>
      </c>
      <c r="CN3" s="31">
        <f>('post-vaccine carriage (0.2)'!EZ3*(1-'invasiveness (0.2)'!$F$90)+'post-vaccine carriage (0.2)'!DB3)*EXP('invasiveness (0.2)'!$E3-1.96*$M3)/1000*(100000/('post-vaccine carriage (0.2)'!DB$47+'post-vaccine carriage (0.2)'!EZ$47))</f>
        <v>0</v>
      </c>
      <c r="CO3" s="114">
        <f>('post-vaccine carriage (0.2)'!FA3*(1-'invasiveness (0.2)'!$F$90)+'post-vaccine carriage (0.2)'!DC3)*EXP('invasiveness (0.2)'!$E3-1.96*$M3)/1000*(100000/('post-vaccine carriage (0.2)'!DC$47+'post-vaccine carriage (0.2)'!FA$47))</f>
        <v>0</v>
      </c>
      <c r="CP3" s="31">
        <f>('post-vaccine carriage (0.2)'!DN3*(1-'invasiveness (0.2)'!$F$90)+'post-vaccine carriage (0.2)'!BP3)*MIN(1000, EXP('invasiveness (0.2)'!$B3+1.96*$J3))/1000*(100000/('post-vaccine carriage (0.2)'!BP$47+'post-vaccine carriage (0.2)'!DN$47))</f>
        <v>39.334794909720536</v>
      </c>
      <c r="CQ3" s="31">
        <f>('post-vaccine carriage (0.2)'!DO3*(1-'invasiveness (0.2)'!$F$90)+'post-vaccine carriage (0.2)'!BQ3)*MIN(1000, EXP('invasiveness (0.2)'!$B3+1.96*$J3))/1000*(100000/('post-vaccine carriage (0.2)'!BQ$47+'post-vaccine carriage (0.2)'!DO$47))</f>
        <v>22.299190150701229</v>
      </c>
      <c r="CR3" s="31">
        <f>('post-vaccine carriage (0.2)'!DP3*(1-'invasiveness (0.2)'!$F$90)+'post-vaccine carriage (0.2)'!BR3)*MIN(1000, EXP('invasiveness (0.2)'!$B3+1.96*$J3))/1000*(100000/('post-vaccine carriage (0.2)'!BR$47+'post-vaccine carriage (0.2)'!DP$47))</f>
        <v>2.7369660400975993</v>
      </c>
      <c r="CS3" s="31">
        <f>('post-vaccine carriage (0.2)'!DQ3*(1-'invasiveness (0.2)'!$F$90)+'post-vaccine carriage (0.2)'!BS3)*MIN(1000, EXP('invasiveness (0.2)'!$B3+1.96*$J3))/1000*(100000/('post-vaccine carriage (0.2)'!BS$47+'post-vaccine carriage (0.2)'!DQ$47))</f>
        <v>0.40385652858357518</v>
      </c>
      <c r="CT3" s="31">
        <f>('post-vaccine carriage (0.2)'!DR3*(1-'invasiveness (0.2)'!$F$90)+'post-vaccine carriage (0.2)'!BT3)*MIN(1000, EXP('invasiveness (0.2)'!$B3+1.96*$J3))/1000*(100000/('post-vaccine carriage (0.2)'!BT$47+'post-vaccine carriage (0.2)'!DR$47))</f>
        <v>7.4320295312447007E-2</v>
      </c>
      <c r="CU3" s="31">
        <f>('post-vaccine carriage (0.2)'!DS3*(1-'invasiveness (0.2)'!$F$90)+'post-vaccine carriage (0.2)'!BU3)*MIN(1000, EXP('invasiveness (0.2)'!$B3+1.96*$J3))/1000*(100000/('post-vaccine carriage (0.2)'!BU$47+'post-vaccine carriage (0.2)'!DS$47))</f>
        <v>6.80668810745097E-2</v>
      </c>
      <c r="CV3" s="31">
        <f>('post-vaccine carriage (0.2)'!DT3*(1-'invasiveness (0.2)'!$F$90)+'post-vaccine carriage (0.2)'!BV3)*MIN(1000, EXP('invasiveness (0.2)'!$B3+1.96*$J3))/1000*(100000/('post-vaccine carriage (0.2)'!BV$47+'post-vaccine carriage (0.2)'!DT$47))</f>
        <v>6.1950397778546837E-3</v>
      </c>
      <c r="CW3" s="31">
        <f>('post-vaccine carriage (0.2)'!DU3*(1-'invasiveness (0.2)'!$F$90)+'post-vaccine carriage (0.2)'!BW3)*MIN(1000, EXP('invasiveness (0.2)'!$B3+1.96*$J3))/1000*(100000/('post-vaccine carriage (0.2)'!BW$47+'post-vaccine carriage (0.2)'!DU$47))</f>
        <v>0</v>
      </c>
      <c r="CX3" s="31">
        <f>('post-vaccine carriage (0.2)'!DV3*(1-'invasiveness (0.2)'!$F$90)+'post-vaccine carriage (0.2)'!BX3)*MIN(1000, EXP('invasiveness (0.2)'!$B3+1.96*$J3))/1000*(100000/('post-vaccine carriage (0.2)'!BX$47+'post-vaccine carriage (0.2)'!DV$47))</f>
        <v>0</v>
      </c>
      <c r="CY3" s="114">
        <f>('post-vaccine carriage (0.2)'!DW3*(1-'invasiveness (0.2)'!$F$90)+'post-vaccine carriage (0.2)'!BY3)*MIN(1000, EXP('invasiveness (0.2)'!$B3+1.96*$J3))/1000*(100000/('post-vaccine carriage (0.2)'!BY$47+'post-vaccine carriage (0.2)'!DW$47))</f>
        <v>0</v>
      </c>
      <c r="CZ3" s="31">
        <f>('post-vaccine carriage (0.2)'!DX3*(1-'invasiveness (0.2)'!$F$90)+'post-vaccine carriage (0.2)'!BZ3)*MIN(1000, EXP('invasiveness (0.2)'!$C3+1.96*$K3))/1000*(100000/('post-vaccine carriage (0.2)'!BZ$47+'post-vaccine carriage (0.2)'!DX$47))</f>
        <v>2.7096274598101191</v>
      </c>
      <c r="DA3" s="31">
        <f>('post-vaccine carriage (0.2)'!DY3*(1-'invasiveness (0.2)'!$F$90)+'post-vaccine carriage (0.2)'!CA3)*MIN(1000, EXP('invasiveness (0.2)'!$C3+1.96*$K3))/1000*(100000/('post-vaccine carriage (0.2)'!CA$47+'post-vaccine carriage (0.2)'!DY$47))</f>
        <v>2.3133989350255537</v>
      </c>
      <c r="DB3" s="31">
        <f>('post-vaccine carriage (0.2)'!DZ3*(1-'invasiveness (0.2)'!$F$90)+'post-vaccine carriage (0.2)'!CB3)*MIN(1000, EXP('invasiveness (0.2)'!$C3+1.96*$K3))/1000*(100000/('post-vaccine carriage (0.2)'!CB$47+'post-vaccine carriage (0.2)'!DZ$47))</f>
        <v>0.62770710674310981</v>
      </c>
      <c r="DC3" s="31">
        <f>('post-vaccine carriage (0.2)'!EA3*(1-'invasiveness (0.2)'!$F$90)+'post-vaccine carriage (0.2)'!CC3)*MIN(1000, EXP('invasiveness (0.2)'!$C3+1.96*$K3))/1000*(100000/('post-vaccine carriage (0.2)'!CC$47+'post-vaccine carriage (0.2)'!EA$47))</f>
        <v>6.839406324914786E-2</v>
      </c>
      <c r="DD3" s="31">
        <f>('post-vaccine carriage (0.2)'!EB3*(1-'invasiveness (0.2)'!$F$90)+'post-vaccine carriage (0.2)'!CD3)*MIN(1000, EXP('invasiveness (0.2)'!$C3+1.96*$K3))/1000*(100000/('post-vaccine carriage (0.2)'!CD$47+'post-vaccine carriage (0.2)'!EB$47))</f>
        <v>0</v>
      </c>
      <c r="DE3" s="31">
        <f>('post-vaccine carriage (0.2)'!EC3*(1-'invasiveness (0.2)'!$F$90)+'post-vaccine carriage (0.2)'!CE3)*MIN(1000, EXP('invasiveness (0.2)'!$C3+1.96*$K3))/1000*(100000/('post-vaccine carriage (0.2)'!CE$47+'post-vaccine carriage (0.2)'!EC$47))</f>
        <v>2.1456776896313985E-2</v>
      </c>
      <c r="DF3" s="31">
        <f>('post-vaccine carriage (0.2)'!ED3*(1-'invasiveness (0.2)'!$F$90)+'post-vaccine carriage (0.2)'!CF3)*MIN(1000, EXP('invasiveness (0.2)'!$C3+1.96*$K3))/1000*(100000/('post-vaccine carriage (0.2)'!CF$47+'post-vaccine carriage (0.2)'!ED$47))</f>
        <v>9.7013759008450419E-4</v>
      </c>
      <c r="DG3" s="31">
        <f>('post-vaccine carriage (0.2)'!EE3*(1-'invasiveness (0.2)'!$F$90)+'post-vaccine carriage (0.2)'!CG3)*MIN(1000, EXP('invasiveness (0.2)'!$C3+1.96*$K3))/1000*(100000/('post-vaccine carriage (0.2)'!CG$47+'post-vaccine carriage (0.2)'!EE$47))</f>
        <v>1.066641504372662E-2</v>
      </c>
      <c r="DH3" s="31">
        <f>('post-vaccine carriage (0.2)'!EF3*(1-'invasiveness (0.2)'!$F$90)+'post-vaccine carriage (0.2)'!CH3)*MIN(1000, EXP('invasiveness (0.2)'!$C3+1.96*$K3))/1000*(100000/('post-vaccine carriage (0.2)'!CH$47+'post-vaccine carriage (0.2)'!EF$47))</f>
        <v>0</v>
      </c>
      <c r="DI3" s="114">
        <f>('post-vaccine carriage (0.2)'!EG3*(1-'invasiveness (0.2)'!$F$90)+'post-vaccine carriage (0.2)'!CI3)*MIN(1000, EXP('invasiveness (0.2)'!$C3+1.96*$K3))/1000*(100000/('post-vaccine carriage (0.2)'!CI$47+'post-vaccine carriage (0.2)'!EG$47))</f>
        <v>0</v>
      </c>
      <c r="DJ3" s="31">
        <f>('post-vaccine carriage (0.2)'!EH3*(1-'invasiveness (0.2)'!$F$90)+'post-vaccine carriage (0.2)'!CJ3)*MIN(1000, EXP('invasiveness (0.2)'!$D3+1.96*$L3))/1000*(100000/('post-vaccine carriage (0.2)'!CJ$47+'post-vaccine carriage (0.2)'!EH$47))</f>
        <v>25.354513180433617</v>
      </c>
      <c r="DK3" s="31">
        <f>('post-vaccine carriage (0.2)'!EI3*(1-'invasiveness (0.2)'!$F$90)+'post-vaccine carriage (0.2)'!CK3)*MIN(1000, EXP('invasiveness (0.2)'!$D3+1.96*$L3))/1000*(100000/('post-vaccine carriage (0.2)'!CK$47+'post-vaccine carriage (0.2)'!EI$47))</f>
        <v>21.395556191038281</v>
      </c>
      <c r="DL3" s="31">
        <f>('post-vaccine carriage (0.2)'!EJ3*(1-'invasiveness (0.2)'!$F$90)+'post-vaccine carriage (0.2)'!CL3)*MIN(1000, EXP('invasiveness (0.2)'!$D3+1.96*$L3))/1000*(100000/('post-vaccine carriage (0.2)'!CL$47+'post-vaccine carriage (0.2)'!EJ$47))</f>
        <v>4.5787757528000217</v>
      </c>
      <c r="DM3" s="31">
        <f>('post-vaccine carriage (0.2)'!EK3*(1-'invasiveness (0.2)'!$F$90)+'post-vaccine carriage (0.2)'!CM3)*MIN(1000, EXP('invasiveness (0.2)'!$D3+1.96*$L3))/1000*(100000/('post-vaccine carriage (0.2)'!CM$47+'post-vaccine carriage (0.2)'!EK$47))</f>
        <v>0.78763588030058762</v>
      </c>
      <c r="DN3" s="31">
        <f>('post-vaccine carriage (0.2)'!EL3*(1-'invasiveness (0.2)'!$F$90)+'post-vaccine carriage (0.2)'!CN3)*MIN(1000, EXP('invasiveness (0.2)'!$D3+1.96*$L3))/1000*(100000/('post-vaccine carriage (0.2)'!CN$47+'post-vaccine carriage (0.2)'!EL$47))</f>
        <v>0.18126821831366971</v>
      </c>
      <c r="DO3" s="31">
        <f>('post-vaccine carriage (0.2)'!EM3*(1-'invasiveness (0.2)'!$F$90)+'post-vaccine carriage (0.2)'!CO3)*MIN(1000, EXP('invasiveness (0.2)'!$D3+1.96*$L3))/1000*(100000/('post-vaccine carriage (0.2)'!CO$47+'post-vaccine carriage (0.2)'!EM$47))</f>
        <v>0.24204387713498857</v>
      </c>
      <c r="DP3" s="31">
        <f>('post-vaccine carriage (0.2)'!EN3*(1-'invasiveness (0.2)'!$F$90)+'post-vaccine carriage (0.2)'!CP3)*MIN(1000, EXP('invasiveness (0.2)'!$D3+1.96*$L3))/1000*(100000/('post-vaccine carriage (0.2)'!CP$47+'post-vaccine carriage (0.2)'!EN$47))</f>
        <v>0.18196770756843406</v>
      </c>
      <c r="DQ3" s="31">
        <f>('post-vaccine carriage (0.2)'!EO3*(1-'invasiveness (0.2)'!$F$90)+'post-vaccine carriage (0.2)'!CQ3)*MIN(1000, EXP('invasiveness (0.2)'!$D3+1.96*$L3))/1000*(100000/('post-vaccine carriage (0.2)'!CQ$47+'post-vaccine carriage (0.2)'!EO$47))</f>
        <v>6.0520342110463948E-2</v>
      </c>
      <c r="DR3" s="31">
        <f>('post-vaccine carriage (0.2)'!EP3*(1-'invasiveness (0.2)'!$F$90)+'post-vaccine carriage (0.2)'!CR3)*MIN(1000, EXP('invasiveness (0.2)'!$D3+1.96*$L3))/1000*(100000/('post-vaccine carriage (0.2)'!CR$47+'post-vaccine carriage (0.2)'!EP$47))</f>
        <v>0.12135755871039121</v>
      </c>
      <c r="DS3" s="114">
        <f>('post-vaccine carriage (0.2)'!EQ3*(1-'invasiveness (0.2)'!$F$90)+'post-vaccine carriage (0.2)'!CS3)*MIN(1000, EXP('invasiveness (0.2)'!$D3+1.96*$L3))/1000*(100000/('post-vaccine carriage (0.2)'!CS$47+'post-vaccine carriage (0.2)'!EQ$47))</f>
        <v>6.1068979159917972E-3</v>
      </c>
      <c r="DT3" s="31">
        <f>('post-vaccine carriage (0.2)'!ER3*(1-'invasiveness (0.2)'!$F$90)+'post-vaccine carriage (0.2)'!CT3)*MIN(1000, EXP('invasiveness (0.2)'!$E3+1.96*$M3))/1000*(100000/('post-vaccine carriage (0.2)'!CT$47+'post-vaccine carriage (0.2)'!ER$47))</f>
        <v>119.27999112444726</v>
      </c>
      <c r="DU3" s="31">
        <f>('post-vaccine carriage (0.2)'!ES3*(1-'invasiveness (0.2)'!$F$90)+'post-vaccine carriage (0.2)'!CU3)*MIN(1000, EXP('invasiveness (0.2)'!$E3+1.96*$M3))/1000*(100000/('post-vaccine carriage (0.2)'!CU$47+'post-vaccine carriage (0.2)'!ES$47))</f>
        <v>87.139991115539175</v>
      </c>
      <c r="DV3" s="31">
        <f>('post-vaccine carriage (0.2)'!ET3*(1-'invasiveness (0.2)'!$F$90)+'post-vaccine carriage (0.2)'!CV3)*MIN(1000, EXP('invasiveness (0.2)'!$E3+1.96*$M3))/1000*(100000/('post-vaccine carriage (0.2)'!CV$47+'post-vaccine carriage (0.2)'!ET$47))</f>
        <v>21.738484741007547</v>
      </c>
      <c r="DW3" s="31">
        <f>('post-vaccine carriage (0.2)'!EU3*(1-'invasiveness (0.2)'!$F$90)+'post-vaccine carriage (0.2)'!CW3)*MIN(1000, EXP('invasiveness (0.2)'!$E3+1.96*$M3))/1000*(100000/('post-vaccine carriage (0.2)'!CW$47+'post-vaccine carriage (0.2)'!EU$47))</f>
        <v>3.6209312594285357</v>
      </c>
      <c r="DX3" s="31">
        <f>('post-vaccine carriage (0.2)'!EV3*(1-'invasiveness (0.2)'!$F$90)+'post-vaccine carriage (0.2)'!CX3)*MIN(1000, EXP('invasiveness (0.2)'!$E3+1.96*$M3))/1000*(100000/('post-vaccine carriage (0.2)'!CX$47+'post-vaccine carriage (0.2)'!EV$47))</f>
        <v>1.1529918682740621</v>
      </c>
      <c r="DY3" s="31">
        <f>('post-vaccine carriage (0.2)'!EW3*(1-'invasiveness (0.2)'!$F$90)+'post-vaccine carriage (0.2)'!CY3)*MIN(1000, EXP('invasiveness (0.2)'!$E3+1.96*$M3))/1000*(100000/('post-vaccine carriage (0.2)'!CY$47+'post-vaccine carriage (0.2)'!EW$47))</f>
        <v>1.4828774782042777</v>
      </c>
      <c r="DZ3" s="31">
        <f>('post-vaccine carriage (0.2)'!EX3*(1-'invasiveness (0.2)'!$F$90)+'post-vaccine carriage (0.2)'!CZ3)*MIN(1000, EXP('invasiveness (0.2)'!$E3+1.96*$M3))/1000*(100000/('post-vaccine carriage (0.2)'!CZ$47+'post-vaccine carriage (0.2)'!EX$47))</f>
        <v>0.66050642641442414</v>
      </c>
      <c r="EA3" s="31">
        <f>('post-vaccine carriage (0.2)'!EY3*(1-'invasiveness (0.2)'!$F$90)+'post-vaccine carriage (0.2)'!DA3)*MIN(1000, EXP('invasiveness (0.2)'!$E3+1.96*$M3))/1000*(100000/('post-vaccine carriage (0.2)'!DA$47+'post-vaccine carriage (0.2)'!EY$47))</f>
        <v>0</v>
      </c>
      <c r="EB3" s="31">
        <f>('post-vaccine carriage (0.2)'!EZ3*(1-'invasiveness (0.2)'!$F$90)+'post-vaccine carriage (0.2)'!DB3)*MIN(1000, EXP('invasiveness (0.2)'!$E3+1.96*$M3))/1000*(100000/('post-vaccine carriage (0.2)'!DB$47+'post-vaccine carriage (0.2)'!EZ$47))</f>
        <v>0</v>
      </c>
      <c r="EC3" s="114">
        <f>('post-vaccine carriage (0.2)'!FA3*(1-'invasiveness (0.2)'!$F$90)+'post-vaccine carriage (0.2)'!DC3)*MIN(1000, EXP('invasiveness (0.2)'!$E3+1.96*$M3))/1000*(100000/('post-vaccine carriage (0.2)'!DC$47+'post-vaccine carriage (0.2)'!FA$47))</f>
        <v>0</v>
      </c>
      <c r="GE3" s="41">
        <f>N3-BB3</f>
        <v>9.3562904876266373</v>
      </c>
      <c r="GF3" s="41">
        <f t="shared" ref="GF3:HR9" si="1">O3-BC3</f>
        <v>5.3041512271168436</v>
      </c>
      <c r="GG3" s="41">
        <f t="shared" si="1"/>
        <v>0.65102282558473501</v>
      </c>
      <c r="GH3" s="41">
        <f t="shared" si="1"/>
        <v>9.606250662867033E-2</v>
      </c>
      <c r="GI3" s="41">
        <f t="shared" si="1"/>
        <v>1.7678044938721934E-2</v>
      </c>
      <c r="GJ3" s="41">
        <f t="shared" si="1"/>
        <v>1.6190589359408803E-2</v>
      </c>
      <c r="GK3" s="41">
        <f t="shared" si="1"/>
        <v>1.4735704578362121E-3</v>
      </c>
      <c r="GL3" s="41">
        <f t="shared" si="1"/>
        <v>0</v>
      </c>
      <c r="GM3" s="41">
        <f t="shared" si="1"/>
        <v>0</v>
      </c>
      <c r="GN3" s="41">
        <f t="shared" si="1"/>
        <v>0</v>
      </c>
      <c r="GO3" s="41">
        <f t="shared" si="1"/>
        <v>3.09870668806534E-5</v>
      </c>
      <c r="GP3" s="41">
        <f t="shared" si="1"/>
        <v>2.6455831506185229E-5</v>
      </c>
      <c r="GQ3" s="41">
        <f t="shared" si="1"/>
        <v>7.1784045543564238E-6</v>
      </c>
      <c r="GR3" s="41">
        <f t="shared" si="1"/>
        <v>7.8214863245056543E-7</v>
      </c>
      <c r="GS3" s="41">
        <f t="shared" si="1"/>
        <v>0</v>
      </c>
      <c r="GT3" s="41">
        <f t="shared" si="1"/>
        <v>2.4537785750663031E-7</v>
      </c>
      <c r="GU3" s="41">
        <f t="shared" si="1"/>
        <v>1.1094410147988041E-8</v>
      </c>
      <c r="GV3" s="41">
        <f t="shared" si="1"/>
        <v>1.2198020622359874E-7</v>
      </c>
      <c r="GW3" s="41">
        <f t="shared" si="1"/>
        <v>0</v>
      </c>
      <c r="GX3" s="41">
        <f t="shared" si="1"/>
        <v>0</v>
      </c>
      <c r="GY3" s="41">
        <f t="shared" si="1"/>
        <v>6.2907768358756391</v>
      </c>
      <c r="GZ3" s="41">
        <f t="shared" si="1"/>
        <v>5.3085093103316812</v>
      </c>
      <c r="HA3" s="41">
        <f t="shared" si="1"/>
        <v>1.1360524352174051</v>
      </c>
      <c r="HB3" s="41">
        <f t="shared" si="1"/>
        <v>0.19542246840389599</v>
      </c>
      <c r="HC3" s="41">
        <f t="shared" si="1"/>
        <v>4.4974947881392509E-2</v>
      </c>
      <c r="HD3" s="41">
        <f t="shared" si="1"/>
        <v>6.005416095787465E-2</v>
      </c>
      <c r="HE3" s="41">
        <f t="shared" si="1"/>
        <v>4.5148500052144151E-2</v>
      </c>
      <c r="HF3" s="41">
        <f t="shared" si="1"/>
        <v>1.5015865756853958E-2</v>
      </c>
      <c r="HG3" s="41">
        <f t="shared" si="1"/>
        <v>3.0110352100268183E-2</v>
      </c>
      <c r="HH3" s="41">
        <f t="shared" si="1"/>
        <v>1.5151989578969861E-3</v>
      </c>
      <c r="HI3" s="41">
        <f t="shared" si="1"/>
        <v>29.430263470674827</v>
      </c>
      <c r="HJ3" s="41">
        <f t="shared" si="1"/>
        <v>21.500277399307745</v>
      </c>
      <c r="HK3" s="41">
        <f t="shared" si="1"/>
        <v>5.3635930666159437</v>
      </c>
      <c r="HL3" s="41">
        <f t="shared" si="1"/>
        <v>0.89340181844080468</v>
      </c>
      <c r="HM3" s="41">
        <f t="shared" si="1"/>
        <v>0.2844806923857699</v>
      </c>
      <c r="HN3" s="41">
        <f t="shared" si="1"/>
        <v>0.36587422975870043</v>
      </c>
      <c r="HO3" s="41">
        <f t="shared" si="1"/>
        <v>0.16296847417744537</v>
      </c>
      <c r="HP3" s="41">
        <f t="shared" si="1"/>
        <v>0</v>
      </c>
      <c r="HQ3" s="41">
        <f t="shared" si="1"/>
        <v>0</v>
      </c>
      <c r="HR3" s="41">
        <f t="shared" si="1"/>
        <v>0</v>
      </c>
      <c r="HS3" s="41">
        <f>CP3-N3</f>
        <v>15.333951343405634</v>
      </c>
      <c r="HT3" s="41">
        <f t="shared" ref="HT3:JF9" si="2">CQ3-O3</f>
        <v>8.6929319843409889</v>
      </c>
      <c r="HU3" s="41">
        <f t="shared" si="2"/>
        <v>1.0669562198998217</v>
      </c>
      <c r="HV3" s="41">
        <f t="shared" si="2"/>
        <v>0.15743609120704702</v>
      </c>
      <c r="HW3" s="41">
        <f t="shared" si="2"/>
        <v>2.8972409663358206E-2</v>
      </c>
      <c r="HX3" s="41">
        <f t="shared" si="2"/>
        <v>2.6534630341646409E-2</v>
      </c>
      <c r="HY3" s="41">
        <f t="shared" si="2"/>
        <v>2.4150231046612338E-3</v>
      </c>
      <c r="HZ3" s="41">
        <f t="shared" si="2"/>
        <v>0</v>
      </c>
      <c r="IA3" s="41">
        <f t="shared" si="2"/>
        <v>0</v>
      </c>
      <c r="IB3" s="41">
        <f t="shared" si="2"/>
        <v>0</v>
      </c>
      <c r="IC3" s="41">
        <f t="shared" si="2"/>
        <v>2.7095964723888648</v>
      </c>
      <c r="ID3" s="41">
        <f t="shared" si="2"/>
        <v>2.3133724788914938</v>
      </c>
      <c r="IE3" s="41">
        <f t="shared" si="2"/>
        <v>0.62769992825646193</v>
      </c>
      <c r="IF3" s="41">
        <f t="shared" si="2"/>
        <v>6.8393281091570626E-2</v>
      </c>
      <c r="IG3" s="41">
        <f t="shared" si="2"/>
        <v>0</v>
      </c>
      <c r="IH3" s="41">
        <f t="shared" si="2"/>
        <v>2.1456531515650294E-2</v>
      </c>
      <c r="II3" s="41">
        <f t="shared" si="2"/>
        <v>9.7012649554747857E-4</v>
      </c>
      <c r="IJ3" s="41">
        <f t="shared" si="2"/>
        <v>1.0666293062125409E-2</v>
      </c>
      <c r="IK3" s="41">
        <f t="shared" si="2"/>
        <v>0</v>
      </c>
      <c r="IL3" s="41">
        <f t="shared" si="2"/>
        <v>0</v>
      </c>
      <c r="IM3" s="41">
        <f t="shared" si="2"/>
        <v>13.778733078309111</v>
      </c>
      <c r="IN3" s="41">
        <f t="shared" si="2"/>
        <v>11.627265557036374</v>
      </c>
      <c r="IO3" s="41">
        <f t="shared" si="2"/>
        <v>2.488303698607492</v>
      </c>
      <c r="IP3" s="41">
        <f t="shared" si="2"/>
        <v>0.42803521725417804</v>
      </c>
      <c r="IQ3" s="41">
        <f t="shared" si="2"/>
        <v>9.850894702455508E-2</v>
      </c>
      <c r="IR3" s="41">
        <f t="shared" si="2"/>
        <v>0.13153705427307349</v>
      </c>
      <c r="IS3" s="41">
        <f t="shared" si="2"/>
        <v>9.8889079573894714E-2</v>
      </c>
      <c r="IT3" s="41">
        <f t="shared" si="2"/>
        <v>3.288935716547535E-2</v>
      </c>
      <c r="IU3" s="41">
        <f t="shared" si="2"/>
        <v>6.5950917558777217E-2</v>
      </c>
      <c r="IV3" s="41">
        <f t="shared" si="2"/>
        <v>3.3187510137591249E-3</v>
      </c>
      <c r="IW3" s="41">
        <f t="shared" si="2"/>
        <v>66.458170177897273</v>
      </c>
      <c r="IX3" s="41">
        <f t="shared" si="2"/>
        <v>48.551012657394629</v>
      </c>
      <c r="IY3" s="41">
        <f t="shared" si="2"/>
        <v>12.111837909345729</v>
      </c>
      <c r="IZ3" s="41">
        <f t="shared" si="2"/>
        <v>2.0174420166623284</v>
      </c>
      <c r="JA3" s="41">
        <f t="shared" si="2"/>
        <v>0.64240220906408474</v>
      </c>
      <c r="JB3" s="41">
        <f t="shared" si="2"/>
        <v>0.82620163591940998</v>
      </c>
      <c r="JC3" s="41">
        <f t="shared" si="2"/>
        <v>0.36800848219754589</v>
      </c>
      <c r="JD3" s="41">
        <f t="shared" si="2"/>
        <v>0</v>
      </c>
      <c r="JE3" s="41">
        <f t="shared" si="2"/>
        <v>0</v>
      </c>
      <c r="JF3" s="41">
        <f t="shared" si="2"/>
        <v>0</v>
      </c>
    </row>
    <row r="4" spans="1:266" x14ac:dyDescent="0.25">
      <c r="A4" s="28" t="s">
        <v>2</v>
      </c>
      <c r="B4" s="97">
        <v>2.798931515</v>
      </c>
      <c r="C4" s="97">
        <v>-9.137639901</v>
      </c>
      <c r="D4" s="97">
        <v>-7.9459879219999996</v>
      </c>
      <c r="E4" s="26">
        <v>1.6307597110000001</v>
      </c>
      <c r="F4" s="97">
        <v>13.82840888</v>
      </c>
      <c r="G4" s="97">
        <v>9.7863029999999997E-3</v>
      </c>
      <c r="H4" s="97">
        <v>1.9955205E-2</v>
      </c>
      <c r="I4" s="26">
        <v>0.56907764100000002</v>
      </c>
      <c r="J4" s="97">
        <f t="shared" ref="J4:M47" si="3">SQRT(1/F4)</f>
        <v>0.26891429790093241</v>
      </c>
      <c r="K4" s="97">
        <f t="shared" si="0"/>
        <v>10.108592067881238</v>
      </c>
      <c r="L4" s="97">
        <f t="shared" si="0"/>
        <v>7.078999850759093</v>
      </c>
      <c r="M4" s="26">
        <f t="shared" si="0"/>
        <v>1.32560532112448</v>
      </c>
      <c r="N4" s="31">
        <f>('post-vaccine carriage (0.2)'!DN4*(1-'invasiveness (0.2)'!$F$90)+'post-vaccine carriage (0.2)'!BP4)*EXP('invasiveness (0.2)'!$B4)/1000*(100000/('post-vaccine carriage (0.2)'!BP$47+'post-vaccine carriage (0.2)'!DN$47))</f>
        <v>87.630822414460425</v>
      </c>
      <c r="O4" s="31">
        <f>('post-vaccine carriage (0.2)'!DO4*(1-'invasiveness (0.2)'!$F$90)+'post-vaccine carriage (0.2)'!BQ4)*EXP('invasiveness (0.2)'!$B4)/1000*(100000/('post-vaccine carriage (0.2)'!BQ$47+'post-vaccine carriage (0.2)'!DO$47))</f>
        <v>51.471758942026518</v>
      </c>
      <c r="P4" s="31">
        <f>('post-vaccine carriage (0.2)'!DP4*(1-'invasiveness (0.2)'!$F$90)+'post-vaccine carriage (0.2)'!BR4)*EXP('invasiveness (0.2)'!$B4)/1000*(100000/('post-vaccine carriage (0.2)'!BR$47+'post-vaccine carriage (0.2)'!DP$47))</f>
        <v>2.8442260840476998</v>
      </c>
      <c r="Q4" s="31">
        <f>('post-vaccine carriage (0.2)'!DQ4*(1-'invasiveness (0.2)'!$F$90)+'post-vaccine carriage (0.2)'!BS4)*EXP('invasiveness (0.2)'!$B4)/1000*(100000/('post-vaccine carriage (0.2)'!BS$47+'post-vaccine carriage (0.2)'!DQ$47))</f>
        <v>0.33554337774457799</v>
      </c>
      <c r="R4" s="31">
        <f>('post-vaccine carriage (0.2)'!DR4*(1-'invasiveness (0.2)'!$F$90)+'post-vaccine carriage (0.2)'!BT4)*EXP('invasiveness (0.2)'!$B4)/1000*(100000/('post-vaccine carriage (0.2)'!BT$47+'post-vaccine carriage (0.2)'!DR$47))</f>
        <v>0.28987662393624725</v>
      </c>
      <c r="S4" s="31">
        <f>('post-vaccine carriage (0.2)'!DS4*(1-'invasiveness (0.2)'!$F$90)+'post-vaccine carriage (0.2)'!BU4)*EXP('invasiveness (0.2)'!$B4)/1000*(100000/('post-vaccine carriage (0.2)'!BU$47+'post-vaccine carriage (0.2)'!DS$47))</f>
        <v>4.4557090381633475E-2</v>
      </c>
      <c r="T4" s="31">
        <f>('post-vaccine carriage (0.2)'!DT4*(1-'invasiveness (0.2)'!$F$90)+'post-vaccine carriage (0.2)'!BV4)*EXP('invasiveness (0.2)'!$B4)/1000*(100000/('post-vaccine carriage (0.2)'!BV$47+'post-vaccine carriage (0.2)'!DT$47))</f>
        <v>0</v>
      </c>
      <c r="U4" s="31">
        <f>('post-vaccine carriage (0.2)'!DU4*(1-'invasiveness (0.2)'!$F$90)+'post-vaccine carriage (0.2)'!BW4)*EXP('invasiveness (0.2)'!$B4)/1000*(100000/('post-vaccine carriage (0.2)'!BW$47+'post-vaccine carriage (0.2)'!DU$47))</f>
        <v>6.7158975046805902E-2</v>
      </c>
      <c r="V4" s="31">
        <f>('post-vaccine carriage (0.2)'!DV4*(1-'invasiveness (0.2)'!$F$90)+'post-vaccine carriage (0.2)'!BX4)*EXP('invasiveness (0.2)'!$B4)/1000*(100000/('post-vaccine carriage (0.2)'!BX$47+'post-vaccine carriage (0.2)'!DV$47))</f>
        <v>0</v>
      </c>
      <c r="W4" s="38">
        <f>('post-vaccine carriage (0.2)'!DW4*(1-'invasiveness (0.2)'!$F$90)+'post-vaccine carriage (0.2)'!BY4)*EXP('invasiveness (0.2)'!$B4)/1000*(100000/('post-vaccine carriage (0.2)'!BY$47+'post-vaccine carriage (0.2)'!DW$47))</f>
        <v>0</v>
      </c>
      <c r="X4" s="31">
        <f>('post-vaccine carriage (0.2)'!DX4*(1-'invasiveness (0.2)'!$F$90)+'post-vaccine carriage (0.2)'!BZ4)*EXP('invasiveness (0.2)'!$C4)/1000*(100000/('post-vaccine carriage (0.2)'!BZ$47+'post-vaccine carriage (0.2)'!DX$47))</f>
        <v>1.5999202342339901E-4</v>
      </c>
      <c r="Y4" s="31">
        <f>('post-vaccine carriage (0.2)'!DY4*(1-'invasiveness (0.2)'!$F$90)+'post-vaccine carriage (0.2)'!CA4)*EXP('invasiveness (0.2)'!$C4)/1000*(100000/('post-vaccine carriage (0.2)'!CA$47+'post-vaccine carriage (0.2)'!DY$47))</f>
        <v>1.2897882506297914E-4</v>
      </c>
      <c r="Z4" s="31">
        <f>('post-vaccine carriage (0.2)'!DZ4*(1-'invasiveness (0.2)'!$F$90)+'post-vaccine carriage (0.2)'!CB4)*EXP('invasiveness (0.2)'!$C4)/1000*(100000/('post-vaccine carriage (0.2)'!CB$47+'post-vaccine carriage (0.2)'!DZ$47))</f>
        <v>2.0314791558175884E-5</v>
      </c>
      <c r="AA4" s="31">
        <f>('post-vaccine carriage (0.2)'!EA4*(1-'invasiveness (0.2)'!$F$90)+'post-vaccine carriage (0.2)'!CC4)*EXP('invasiveness (0.2)'!$C4)/1000*(100000/('post-vaccine carriage (0.2)'!CC$47+'post-vaccine carriage (0.2)'!EA$47))</f>
        <v>3.765105899862665E-6</v>
      </c>
      <c r="AB4" s="31">
        <f>('post-vaccine carriage (0.2)'!EB4*(1-'invasiveness (0.2)'!$F$90)+'post-vaccine carriage (0.2)'!CD4)*EXP('invasiveness (0.2)'!$C4)/1000*(100000/('post-vaccine carriage (0.2)'!CD$47+'post-vaccine carriage (0.2)'!EB$47))</f>
        <v>9.9102930602131593E-7</v>
      </c>
      <c r="AC4" s="31">
        <f>('post-vaccine carriage (0.2)'!EC4*(1-'invasiveness (0.2)'!$F$90)+'post-vaccine carriage (0.2)'!CE4)*EXP('invasiveness (0.2)'!$C4)/1000*(100000/('post-vaccine carriage (0.2)'!CE$47+'post-vaccine carriage (0.2)'!EC$47))</f>
        <v>0</v>
      </c>
      <c r="AD4" s="31">
        <f>('post-vaccine carriage (0.2)'!ED4*(1-'invasiveness (0.2)'!$F$90)+'post-vaccine carriage (0.2)'!CF4)*EXP('invasiveness (0.2)'!$C4)/1000*(100000/('post-vaccine carriage (0.2)'!CF$47+'post-vaccine carriage (0.2)'!ED$47))</f>
        <v>0</v>
      </c>
      <c r="AE4" s="31">
        <f>('post-vaccine carriage (0.2)'!EE4*(1-'invasiveness (0.2)'!$F$90)+'post-vaccine carriage (0.2)'!CG4)*EXP('invasiveness (0.2)'!$C4)/1000*(100000/('post-vaccine carriage (0.2)'!CG$47+'post-vaccine carriage (0.2)'!EE$47))</f>
        <v>4.6708146831492074E-8</v>
      </c>
      <c r="AF4" s="31">
        <f>('post-vaccine carriage (0.2)'!EF4*(1-'invasiveness (0.2)'!$F$90)+'post-vaccine carriage (0.2)'!CH4)*EXP('invasiveness (0.2)'!$C4)/1000*(100000/('post-vaccine carriage (0.2)'!CH$47+'post-vaccine carriage (0.2)'!EF$47))</f>
        <v>0</v>
      </c>
      <c r="AG4" s="38">
        <f>('post-vaccine carriage (0.2)'!EG4*(1-'invasiveness (0.2)'!$F$90)+'post-vaccine carriage (0.2)'!CI4)*EXP('invasiveness (0.2)'!$C4)/1000*(100000/('post-vaccine carriage (0.2)'!CI$47+'post-vaccine carriage (0.2)'!EG$47))</f>
        <v>0</v>
      </c>
      <c r="AH4" s="31">
        <f>('post-vaccine carriage (0.2)'!EH4*(1-'invasiveness (0.2)'!$F$90)+'post-vaccine carriage (0.2)'!CJ4)*EXP('invasiveness (0.2)'!$D4)/1000*(100000/('post-vaccine carriage (0.2)'!CJ$47+'post-vaccine carriage (0.2)'!EH$47))</f>
        <v>3.3369930765317666E-4</v>
      </c>
      <c r="AI4" s="31">
        <f>('post-vaccine carriage (0.2)'!EI4*(1-'invasiveness (0.2)'!$F$90)+'post-vaccine carriage (0.2)'!CK4)*EXP('invasiveness (0.2)'!$D4)/1000*(100000/('post-vaccine carriage (0.2)'!CK$47+'post-vaccine carriage (0.2)'!EI$47))</f>
        <v>2.7078159851967159E-4</v>
      </c>
      <c r="AJ4" s="31">
        <f>('post-vaccine carriage (0.2)'!EJ4*(1-'invasiveness (0.2)'!$F$90)+'post-vaccine carriage (0.2)'!CL4)*EXP('invasiveness (0.2)'!$D4)/1000*(100000/('post-vaccine carriage (0.2)'!CL$47+'post-vaccine carriage (0.2)'!EJ$47))</f>
        <v>2.8078676865067726E-5</v>
      </c>
      <c r="AK4" s="31">
        <f>('post-vaccine carriage (0.2)'!EK4*(1-'invasiveness (0.2)'!$F$90)+'post-vaccine carriage (0.2)'!CM4)*EXP('invasiveness (0.2)'!$D4)/1000*(100000/('post-vaccine carriage (0.2)'!CM$47+'post-vaccine carriage (0.2)'!EK$47))</f>
        <v>7.8436913495407067E-6</v>
      </c>
      <c r="AL4" s="31">
        <f>('post-vaccine carriage (0.2)'!EL4*(1-'invasiveness (0.2)'!$F$90)+'post-vaccine carriage (0.2)'!CN4)*EXP('invasiveness (0.2)'!$D4)/1000*(100000/('post-vaccine carriage (0.2)'!CN$47+'post-vaccine carriage (0.2)'!EL$47))</f>
        <v>3.9111887208766881E-6</v>
      </c>
      <c r="AM4" s="31">
        <f>('post-vaccine carriage (0.2)'!EM4*(1-'invasiveness (0.2)'!$F$90)+'post-vaccine carriage (0.2)'!CO4)*EXP('invasiveness (0.2)'!$D4)/1000*(100000/('post-vaccine carriage (0.2)'!CO$47+'post-vaccine carriage (0.2)'!EM$47))</f>
        <v>0</v>
      </c>
      <c r="AN4" s="31">
        <f>('post-vaccine carriage (0.2)'!EN4*(1-'invasiveness (0.2)'!$F$90)+'post-vaccine carriage (0.2)'!CP4)*EXP('invasiveness (0.2)'!$D4)/1000*(100000/('post-vaccine carriage (0.2)'!CP$47+'post-vaccine carriage (0.2)'!EN$47))</f>
        <v>0</v>
      </c>
      <c r="AO4" s="31">
        <f>('post-vaccine carriage (0.2)'!EO4*(1-'invasiveness (0.2)'!$F$90)+'post-vaccine carriage (0.2)'!CQ4)*EXP('invasiveness (0.2)'!$D4)/1000*(100000/('post-vaccine carriage (0.2)'!CQ$47+'post-vaccine carriage (0.2)'!EO$47))</f>
        <v>2.3505039491567083E-6</v>
      </c>
      <c r="AP4" s="31">
        <f>('post-vaccine carriage (0.2)'!EP4*(1-'invasiveness (0.2)'!$F$90)+'post-vaccine carriage (0.2)'!CR4)*EXP('invasiveness (0.2)'!$D4)/1000*(100000/('post-vaccine carriage (0.2)'!CR$47+'post-vaccine carriage (0.2)'!EP$47))</f>
        <v>7.8555245796016898E-7</v>
      </c>
      <c r="AQ4" s="38">
        <f>('post-vaccine carriage (0.2)'!EQ4*(1-'invasiveness (0.2)'!$F$90)+'post-vaccine carriage (0.2)'!CS4)*EXP('invasiveness (0.2)'!$D4)/1000*(100000/('post-vaccine carriage (0.2)'!CS$47+'post-vaccine carriage (0.2)'!EQ$47))</f>
        <v>0</v>
      </c>
      <c r="AR4" s="31">
        <f>('post-vaccine carriage (0.2)'!ER4*(1-'invasiveness (0.2)'!$F$90)+'post-vaccine carriage (0.2)'!CT4)*EXP('invasiveness (0.2)'!$E4)/1000*(100000/('post-vaccine carriage (0.2)'!CT$47+'post-vaccine carriage (0.2)'!ER$47))</f>
        <v>4.346239771834659</v>
      </c>
      <c r="AS4" s="31">
        <f>('post-vaccine carriage (0.2)'!ES4*(1-'invasiveness (0.2)'!$F$90)+'post-vaccine carriage (0.2)'!CU4)*EXP('invasiveness (0.2)'!$E4)/1000*(100000/('post-vaccine carriage (0.2)'!CU$47+'post-vaccine carriage (0.2)'!ES$47))</f>
        <v>3.112031558757216</v>
      </c>
      <c r="AT4" s="31">
        <f>('post-vaccine carriage (0.2)'!ET4*(1-'invasiveness (0.2)'!$F$90)+'post-vaccine carriage (0.2)'!CV4)*EXP('invasiveness (0.2)'!$E4)/1000*(100000/('post-vaccine carriage (0.2)'!CV$47+'post-vaccine carriage (0.2)'!ET$47))</f>
        <v>0.4614169372145373</v>
      </c>
      <c r="AU4" s="31">
        <f>('post-vaccine carriage (0.2)'!EU4*(1-'invasiveness (0.2)'!$F$90)+'post-vaccine carriage (0.2)'!CW4)*EXP('invasiveness (0.2)'!$E4)/1000*(100000/('post-vaccine carriage (0.2)'!CW$47+'post-vaccine carriage (0.2)'!EU$47))</f>
        <v>6.5877597719120579E-2</v>
      </c>
      <c r="AV4" s="31">
        <f>('post-vaccine carriage (0.2)'!EV4*(1-'invasiveness (0.2)'!$F$90)+'post-vaccine carriage (0.2)'!CX4)*EXP('invasiveness (0.2)'!$E4)/1000*(100000/('post-vaccine carriage (0.2)'!CX$47+'post-vaccine carriage (0.2)'!EV$47))</f>
        <v>3.9556659528010039E-2</v>
      </c>
      <c r="AW4" s="31">
        <f>('post-vaccine carriage (0.2)'!EW4*(1-'invasiveness (0.2)'!$F$90)+'post-vaccine carriage (0.2)'!CY4)*EXP('invasiveness (0.2)'!$E4)/1000*(100000/('post-vaccine carriage (0.2)'!CY$47+'post-vaccine carriage (0.2)'!EW$47))</f>
        <v>1.9784458541094226E-2</v>
      </c>
      <c r="AX4" s="31">
        <f>('post-vaccine carriage (0.2)'!EX4*(1-'invasiveness (0.2)'!$F$90)+'post-vaccine carriage (0.2)'!CZ4)*EXP('invasiveness (0.2)'!$E4)/1000*(100000/('post-vaccine carriage (0.2)'!CZ$47+'post-vaccine carriage (0.2)'!EX$47))</f>
        <v>6.6093265635205223E-3</v>
      </c>
      <c r="AY4" s="31">
        <f>('post-vaccine carriage (0.2)'!EY4*(1-'invasiveness (0.2)'!$F$90)+'post-vaccine carriage (0.2)'!DA4)*EXP('invasiveness (0.2)'!$E4)/1000*(100000/('post-vaccine carriage (0.2)'!DA$47+'post-vaccine carriage (0.2)'!EY$47))</f>
        <v>1.3234065270703308E-2</v>
      </c>
      <c r="AZ4" s="31">
        <f>('post-vaccine carriage (0.2)'!EZ4*(1-'invasiveness (0.2)'!$F$90)+'post-vaccine carriage (0.2)'!DB4)*EXP('invasiveness (0.2)'!$E4)/1000*(100000/('post-vaccine carriage (0.2)'!DB$47+'post-vaccine carriage (0.2)'!EZ$47))</f>
        <v>1.3233379523425856E-2</v>
      </c>
      <c r="BA4" s="38">
        <f>('post-vaccine carriage (0.2)'!FA4*(1-'invasiveness (0.2)'!$F$90)+'post-vaccine carriage (0.2)'!DC4)*EXP('invasiveness (0.2)'!$E4)/1000*(100000/('post-vaccine carriage (0.2)'!DC$47+'post-vaccine carriage (0.2)'!FA$47))</f>
        <v>6.6572221069459703E-3</v>
      </c>
      <c r="BB4" s="31">
        <f>('post-vaccine carriage (0.2)'!DN4*(1-'invasiveness (0.2)'!$F$90)+'post-vaccine carriage (0.2)'!BP4)*EXP('invasiveness (0.2)'!$B4-1.96*$J4)/1000*(100000/('post-vaccine carriage (0.2)'!BP$47+'post-vaccine carriage (0.2)'!DN$47))</f>
        <v>51.731183709817572</v>
      </c>
      <c r="BC4" s="31">
        <f>('post-vaccine carriage (0.2)'!DO4*(1-'invasiveness (0.2)'!$F$90)+'post-vaccine carriage (0.2)'!BQ4)*EXP('invasiveness (0.2)'!$B4-1.96*$J4)/1000*(100000/('post-vaccine carriage (0.2)'!BQ$47+'post-vaccine carriage (0.2)'!DO$47))</f>
        <v>30.385370630254787</v>
      </c>
      <c r="BD4" s="31">
        <f>('post-vaccine carriage (0.2)'!DP4*(1-'invasiveness (0.2)'!$F$90)+'post-vaccine carriage (0.2)'!BR4)*EXP('invasiveness (0.2)'!$B4-1.96*$J4)/1000*(100000/('post-vaccine carriage (0.2)'!BR$47+'post-vaccine carriage (0.2)'!DP$47))</f>
        <v>1.6790345909368873</v>
      </c>
      <c r="BE4" s="31">
        <f>('post-vaccine carriage (0.2)'!DQ4*(1-'invasiveness (0.2)'!$F$90)+'post-vaccine carriage (0.2)'!BS4)*EXP('invasiveness (0.2)'!$B4-1.96*$J4)/1000*(100000/('post-vaccine carriage (0.2)'!BS$47+'post-vaccine carriage (0.2)'!DQ$47))</f>
        <v>0.19808162971038296</v>
      </c>
      <c r="BF4" s="31">
        <f>('post-vaccine carriage (0.2)'!DR4*(1-'invasiveness (0.2)'!$F$90)+'post-vaccine carriage (0.2)'!BT4)*EXP('invasiveness (0.2)'!$B4-1.96*$J4)/1000*(100000/('post-vaccine carriage (0.2)'!BT$47+'post-vaccine carriage (0.2)'!DR$47))</f>
        <v>0.17112313308100596</v>
      </c>
      <c r="BG4" s="31">
        <f>('post-vaccine carriage (0.2)'!DS4*(1-'invasiveness (0.2)'!$F$90)+'post-vaccine carriage (0.2)'!BU4)*EXP('invasiveness (0.2)'!$B4-1.96*$J4)/1000*(100000/('post-vaccine carriage (0.2)'!BU$47+'post-vaccine carriage (0.2)'!DS$47))</f>
        <v>2.6303428001685256E-2</v>
      </c>
      <c r="BH4" s="31">
        <f>('post-vaccine carriage (0.2)'!DT4*(1-'invasiveness (0.2)'!$F$90)+'post-vaccine carriage (0.2)'!BV4)*EXP('invasiveness (0.2)'!$B4-1.96*$J4)/1000*(100000/('post-vaccine carriage (0.2)'!BV$47+'post-vaccine carriage (0.2)'!DT$47))</f>
        <v>0</v>
      </c>
      <c r="BI4" s="31">
        <f>('post-vaccine carriage (0.2)'!DU4*(1-'invasiveness (0.2)'!$F$90)+'post-vaccine carriage (0.2)'!BW4)*EXP('invasiveness (0.2)'!$B4-1.96*$J4)/1000*(100000/('post-vaccine carriage (0.2)'!BW$47+'post-vaccine carriage (0.2)'!DU$47))</f>
        <v>3.9646019290765798E-2</v>
      </c>
      <c r="BJ4" s="31">
        <f>('post-vaccine carriage (0.2)'!DV4*(1-'invasiveness (0.2)'!$F$90)+'post-vaccine carriage (0.2)'!BX4)*EXP('invasiveness (0.2)'!$B4-1.96*$J4)/1000*(100000/('post-vaccine carriage (0.2)'!BX$47+'post-vaccine carriage (0.2)'!DV$47))</f>
        <v>0</v>
      </c>
      <c r="BK4" s="38">
        <f>('post-vaccine carriage (0.2)'!DW4*(1-'invasiveness (0.2)'!$F$90)+'post-vaccine carriage (0.2)'!BY4)*EXP('invasiveness (0.2)'!$B4-1.96*$J4)/1000*(100000/('post-vaccine carriage (0.2)'!BY$47+'post-vaccine carriage (0.2)'!DW$47))</f>
        <v>0</v>
      </c>
      <c r="BL4" s="31">
        <f>('post-vaccine carriage (0.2)'!DX4*(1-'invasiveness (0.2)'!$F$90)+'post-vaccine carriage (0.2)'!BZ4)*EXP('invasiveness (0.2)'!$C4-1.96*$K4)/1000*(100000/('post-vaccine carriage (0.2)'!BZ$47+'post-vaccine carriage (0.2)'!DX$47))</f>
        <v>3.976409030186325E-13</v>
      </c>
      <c r="BM4" s="31">
        <f>('post-vaccine carriage (0.2)'!DY4*(1-'invasiveness (0.2)'!$F$90)+'post-vaccine carriage (0.2)'!CA4)*EXP('invasiveness (0.2)'!$C4-1.96*$K4)/1000*(100000/('post-vaccine carriage (0.2)'!CA$47+'post-vaccine carriage (0.2)'!DY$47))</f>
        <v>3.2056133406476099E-13</v>
      </c>
      <c r="BN4" s="31">
        <f>('post-vaccine carriage (0.2)'!DZ4*(1-'invasiveness (0.2)'!$F$90)+'post-vaccine carriage (0.2)'!CB4)*EXP('invasiveness (0.2)'!$C4-1.96*$K4)/1000*(100000/('post-vaccine carriage (0.2)'!CB$47+'post-vaccine carriage (0.2)'!DZ$47))</f>
        <v>5.0489967480759655E-14</v>
      </c>
      <c r="BO4" s="31">
        <f>('post-vaccine carriage (0.2)'!EA4*(1-'invasiveness (0.2)'!$F$90)+'post-vaccine carriage (0.2)'!CC4)*EXP('invasiveness (0.2)'!$C4-1.96*$K4)/1000*(100000/('post-vaccine carriage (0.2)'!CC$47+'post-vaccine carriage (0.2)'!EA$47))</f>
        <v>9.3577172033140865E-15</v>
      </c>
      <c r="BP4" s="31">
        <f>('post-vaccine carriage (0.2)'!EB4*(1-'invasiveness (0.2)'!$F$90)+'post-vaccine carriage (0.2)'!CD4)*EXP('invasiveness (0.2)'!$C4-1.96*$K4)/1000*(100000/('post-vaccine carriage (0.2)'!CD$47+'post-vaccine carriage (0.2)'!EB$47))</f>
        <v>2.463083969638771E-15</v>
      </c>
      <c r="BQ4" s="31">
        <f>('post-vaccine carriage (0.2)'!EC4*(1-'invasiveness (0.2)'!$F$90)+'post-vaccine carriage (0.2)'!CE4)*EXP('invasiveness (0.2)'!$C4-1.96*$K4)/1000*(100000/('post-vaccine carriage (0.2)'!CE$47+'post-vaccine carriage (0.2)'!EC$47))</f>
        <v>0</v>
      </c>
      <c r="BR4" s="31">
        <f>('post-vaccine carriage (0.2)'!ED4*(1-'invasiveness (0.2)'!$F$90)+'post-vaccine carriage (0.2)'!CF4)*EXP('invasiveness (0.2)'!$C4-1.96*$K4)/1000*(100000/('post-vaccine carriage (0.2)'!CF$47+'post-vaccine carriage (0.2)'!ED$47))</f>
        <v>0</v>
      </c>
      <c r="BS4" s="31">
        <f>('post-vaccine carriage (0.2)'!EE4*(1-'invasiveness (0.2)'!$F$90)+'post-vaccine carriage (0.2)'!CG4)*EXP('invasiveness (0.2)'!$C4-1.96*$K4)/1000*(100000/('post-vaccine carriage (0.2)'!CG$47+'post-vaccine carriage (0.2)'!EE$47))</f>
        <v>1.1608747290638403E-16</v>
      </c>
      <c r="BT4" s="31">
        <f>('post-vaccine carriage (0.2)'!EF4*(1-'invasiveness (0.2)'!$F$90)+'post-vaccine carriage (0.2)'!CH4)*EXP('invasiveness (0.2)'!$C4-1.96*$K4)/1000*(100000/('post-vaccine carriage (0.2)'!CH$47+'post-vaccine carriage (0.2)'!EF$47))</f>
        <v>0</v>
      </c>
      <c r="BU4" s="38">
        <f>('post-vaccine carriage (0.2)'!EG4*(1-'invasiveness (0.2)'!$F$90)+'post-vaccine carriage (0.2)'!CI4)*EXP('invasiveness (0.2)'!$C4-1.96*$K4)/1000*(100000/('post-vaccine carriage (0.2)'!CI$47+'post-vaccine carriage (0.2)'!EG$47))</f>
        <v>0</v>
      </c>
      <c r="BV4" s="31">
        <f>('post-vaccine carriage (0.2)'!EH4*(1-'invasiveness (0.2)'!$F$90)+'post-vaccine carriage (0.2)'!CJ4)*EXP('invasiveness (0.2)'!$D4-1.96*$L4)/1000*(100000/('post-vaccine carriage (0.2)'!CJ$47+'post-vaccine carriage (0.2)'!EH$47))</f>
        <v>3.1447706917320259E-10</v>
      </c>
      <c r="BW4" s="31">
        <f>('post-vaccine carriage (0.2)'!EI4*(1-'invasiveness (0.2)'!$F$90)+'post-vaccine carriage (0.2)'!CK4)*EXP('invasiveness (0.2)'!$D4-1.96*$L4)/1000*(100000/('post-vaccine carriage (0.2)'!CK$47+'post-vaccine carriage (0.2)'!EI$47))</f>
        <v>2.5518363848990892E-10</v>
      </c>
      <c r="BX4" s="31">
        <f>('post-vaccine carriage (0.2)'!EJ4*(1-'invasiveness (0.2)'!$F$90)+'post-vaccine carriage (0.2)'!CL4)*EXP('invasiveness (0.2)'!$D4-1.96*$L4)/1000*(100000/('post-vaccine carriage (0.2)'!CL$47+'post-vaccine carriage (0.2)'!EJ$47))</f>
        <v>2.6461247609075904E-11</v>
      </c>
      <c r="BY4" s="31">
        <f>('post-vaccine carriage (0.2)'!EK4*(1-'invasiveness (0.2)'!$F$90)+'post-vaccine carriage (0.2)'!CM4)*EXP('invasiveness (0.2)'!$D4-1.96*$L4)/1000*(100000/('post-vaccine carriage (0.2)'!CM$47+'post-vaccine carriage (0.2)'!EK$47))</f>
        <v>7.3918675002659437E-12</v>
      </c>
      <c r="BZ4" s="31">
        <f>('post-vaccine carriage (0.2)'!EL4*(1-'invasiveness (0.2)'!$F$90)+'post-vaccine carriage (0.2)'!CN4)*EXP('invasiveness (0.2)'!$D4-1.96*$L4)/1000*(100000/('post-vaccine carriage (0.2)'!CN$47+'post-vaccine carriage (0.2)'!EL$47))</f>
        <v>3.6858906737767066E-12</v>
      </c>
      <c r="CA4" s="31">
        <f>('post-vaccine carriage (0.2)'!EM4*(1-'invasiveness (0.2)'!$F$90)+'post-vaccine carriage (0.2)'!CO4)*EXP('invasiveness (0.2)'!$D4-1.96*$L4)/1000*(100000/('post-vaccine carriage (0.2)'!CO$47+'post-vaccine carriage (0.2)'!EM$47))</f>
        <v>0</v>
      </c>
      <c r="CB4" s="31">
        <f>('post-vaccine carriage (0.2)'!EN4*(1-'invasiveness (0.2)'!$F$90)+'post-vaccine carriage (0.2)'!CP4)*EXP('invasiveness (0.2)'!$D4-1.96*$L4)/1000*(100000/('post-vaccine carriage (0.2)'!CP$47+'post-vaccine carriage (0.2)'!EN$47))</f>
        <v>0</v>
      </c>
      <c r="CC4" s="31">
        <f>('post-vaccine carriage (0.2)'!EO4*(1-'invasiveness (0.2)'!$F$90)+'post-vaccine carriage (0.2)'!CQ4)*EXP('invasiveness (0.2)'!$D4-1.96*$L4)/1000*(100000/('post-vaccine carriage (0.2)'!CQ$47+'post-vaccine carriage (0.2)'!EO$47))</f>
        <v>2.215106762460204E-12</v>
      </c>
      <c r="CD4" s="31">
        <f>('post-vaccine carriage (0.2)'!EP4*(1-'invasiveness (0.2)'!$F$90)+'post-vaccine carriage (0.2)'!CR4)*EXP('invasiveness (0.2)'!$D4-1.96*$L4)/1000*(100000/('post-vaccine carriage (0.2)'!CR$47+'post-vaccine carriage (0.2)'!EP$47))</f>
        <v>7.4030190951991208E-13</v>
      </c>
      <c r="CE4" s="38">
        <f>('post-vaccine carriage (0.2)'!EQ4*(1-'invasiveness (0.2)'!$F$90)+'post-vaccine carriage (0.2)'!CS4)*EXP('invasiveness (0.2)'!$D4-1.96*$L4)/1000*(100000/('post-vaccine carriage (0.2)'!CS$47+'post-vaccine carriage (0.2)'!EQ$47))</f>
        <v>0</v>
      </c>
      <c r="CF4" s="31">
        <f>('post-vaccine carriage (0.2)'!ER4*(1-'invasiveness (0.2)'!$F$90)+'post-vaccine carriage (0.2)'!CT4)*EXP('invasiveness (0.2)'!$E4-1.96*$M4)/1000*(100000/('post-vaccine carriage (0.2)'!CT$47+'post-vaccine carriage (0.2)'!ER$47))</f>
        <v>0.32339675095920611</v>
      </c>
      <c r="CG4" s="31">
        <f>('post-vaccine carriage (0.2)'!ES4*(1-'invasiveness (0.2)'!$F$90)+'post-vaccine carriage (0.2)'!CU4)*EXP('invasiveness (0.2)'!$E4-1.96*$M4)/1000*(100000/('post-vaccine carriage (0.2)'!CU$47+'post-vaccine carriage (0.2)'!ES$47))</f>
        <v>0.23156129155749761</v>
      </c>
      <c r="CH4" s="31">
        <f>('post-vaccine carriage (0.2)'!ET4*(1-'invasiveness (0.2)'!$F$90)+'post-vaccine carriage (0.2)'!CV4)*EXP('invasiveness (0.2)'!$E4-1.96*$M4)/1000*(100000/('post-vaccine carriage (0.2)'!CV$47+'post-vaccine carriage (0.2)'!ET$47))</f>
        <v>3.4333296404799936E-2</v>
      </c>
      <c r="CI4" s="31">
        <f>('post-vaccine carriage (0.2)'!EU4*(1-'invasiveness (0.2)'!$F$90)+'post-vaccine carriage (0.2)'!CW4)*EXP('invasiveness (0.2)'!$E4-1.96*$M4)/1000*(100000/('post-vaccine carriage (0.2)'!CW$47+'post-vaccine carriage (0.2)'!EU$47))</f>
        <v>4.9018466954868414E-3</v>
      </c>
      <c r="CJ4" s="31">
        <f>('post-vaccine carriage (0.2)'!EV4*(1-'invasiveness (0.2)'!$F$90)+'post-vaccine carriage (0.2)'!CX4)*EXP('invasiveness (0.2)'!$E4-1.96*$M4)/1000*(100000/('post-vaccine carriage (0.2)'!CX$47+'post-vaccine carriage (0.2)'!EV$47))</f>
        <v>2.9433477768664217E-3</v>
      </c>
      <c r="CK4" s="31">
        <f>('post-vaccine carriage (0.2)'!EW4*(1-'invasiveness (0.2)'!$F$90)+'post-vaccine carriage (0.2)'!CY4)*EXP('invasiveness (0.2)'!$E4-1.96*$M4)/1000*(100000/('post-vaccine carriage (0.2)'!CY$47+'post-vaccine carriage (0.2)'!EW$47))</f>
        <v>1.4721299209353399E-3</v>
      </c>
      <c r="CL4" s="31">
        <f>('post-vaccine carriage (0.2)'!EX4*(1-'invasiveness (0.2)'!$F$90)+'post-vaccine carriage (0.2)'!CZ4)*EXP('invasiveness (0.2)'!$E4-1.96*$M4)/1000*(100000/('post-vaccine carriage (0.2)'!CZ$47+'post-vaccine carriage (0.2)'!EX$47))</f>
        <v>4.9178942002287332E-4</v>
      </c>
      <c r="CM4" s="31">
        <f>('post-vaccine carriage (0.2)'!EY4*(1-'invasiveness (0.2)'!$F$90)+'post-vaccine carriage (0.2)'!DA4)*EXP('invasiveness (0.2)'!$E4-1.96*$M4)/1000*(100000/('post-vaccine carriage (0.2)'!DA$47+'post-vaccine carriage (0.2)'!EY$47))</f>
        <v>9.8472563300871022E-4</v>
      </c>
      <c r="CN4" s="31">
        <f>('post-vaccine carriage (0.2)'!EZ4*(1-'invasiveness (0.2)'!$F$90)+'post-vaccine carriage (0.2)'!DB4)*EXP('invasiveness (0.2)'!$E4-1.96*$M4)/1000*(100000/('post-vaccine carriage (0.2)'!DB$47+'post-vaccine carriage (0.2)'!EZ$47))</f>
        <v>9.8467460765043523E-4</v>
      </c>
      <c r="CO4" s="38">
        <f>('post-vaccine carriage (0.2)'!FA4*(1-'invasiveness (0.2)'!$F$90)+'post-vaccine carriage (0.2)'!DC4)*EXP('invasiveness (0.2)'!$E4-1.96*$M4)/1000*(100000/('post-vaccine carriage (0.2)'!DC$47+'post-vaccine carriage (0.2)'!FA$47))</f>
        <v>4.9535325081508856E-4</v>
      </c>
      <c r="CP4" s="31">
        <f>('post-vaccine carriage (0.2)'!DN4*(1-'invasiveness (0.2)'!$F$90)+'post-vaccine carriage (0.2)'!BP4)*MIN(1000, EXP('invasiveness (0.2)'!$B4+1.96*$J4))/1000*(100000/('post-vaccine carriage (0.2)'!BP$47+'post-vaccine carriage (0.2)'!DN$47))</f>
        <v>148.44355930671168</v>
      </c>
      <c r="CQ4" s="31">
        <f>('post-vaccine carriage (0.2)'!DO4*(1-'invasiveness (0.2)'!$F$90)+'post-vaccine carriage (0.2)'!BQ4)*MIN(1000, EXP('invasiveness (0.2)'!$B4+1.96*$J4))/1000*(100000/('post-vaccine carriage (0.2)'!BQ$47+'post-vaccine carriage (0.2)'!DO$47))</f>
        <v>87.191365898566005</v>
      </c>
      <c r="CR4" s="31">
        <f>('post-vaccine carriage (0.2)'!DP4*(1-'invasiveness (0.2)'!$F$90)+'post-vaccine carriage (0.2)'!BR4)*MIN(1000, EXP('invasiveness (0.2)'!$B4+1.96*$J4))/1000*(100000/('post-vaccine carriage (0.2)'!BR$47+'post-vaccine carriage (0.2)'!DP$47))</f>
        <v>4.8180198673949723</v>
      </c>
      <c r="CS4" s="31">
        <f>('post-vaccine carriage (0.2)'!DQ4*(1-'invasiveness (0.2)'!$F$90)+'post-vaccine carriage (0.2)'!BS4)*MIN(1000, EXP('invasiveness (0.2)'!$B4+1.96*$J4))/1000*(100000/('post-vaccine carriage (0.2)'!BS$47+'post-vaccine carriage (0.2)'!DQ$47))</f>
        <v>0.56839878848360925</v>
      </c>
      <c r="CT4" s="31">
        <f>('post-vaccine carriage (0.2)'!DR4*(1-'invasiveness (0.2)'!$F$90)+'post-vaccine carriage (0.2)'!BT4)*MIN(1000, EXP('invasiveness (0.2)'!$B4+1.96*$J4))/1000*(100000/('post-vaccine carriage (0.2)'!BT$47+'post-vaccine carriage (0.2)'!DR$47))</f>
        <v>0.49104089898178355</v>
      </c>
      <c r="CU4" s="31">
        <f>('post-vaccine carriage (0.2)'!DS4*(1-'invasiveness (0.2)'!$F$90)+'post-vaccine carriage (0.2)'!BU4)*MIN(1000, EXP('invasiveness (0.2)'!$B4+1.96*$J4))/1000*(100000/('post-vaccine carriage (0.2)'!BU$47+'post-vaccine carriage (0.2)'!DS$47))</f>
        <v>7.5478158327874759E-2</v>
      </c>
      <c r="CV4" s="31">
        <f>('post-vaccine carriage (0.2)'!DT4*(1-'invasiveness (0.2)'!$F$90)+'post-vaccine carriage (0.2)'!BV4)*MIN(1000, EXP('invasiveness (0.2)'!$B4+1.96*$J4))/1000*(100000/('post-vaccine carriage (0.2)'!BV$47+'post-vaccine carriage (0.2)'!DT$47))</f>
        <v>0</v>
      </c>
      <c r="CW4" s="31">
        <f>('post-vaccine carriage (0.2)'!DU4*(1-'invasiveness (0.2)'!$F$90)+'post-vaccine carriage (0.2)'!BW4)*MIN(1000, EXP('invasiveness (0.2)'!$B4+1.96*$J4))/1000*(100000/('post-vaccine carriage (0.2)'!BW$47+'post-vaccine carriage (0.2)'!DU$47))</f>
        <v>0.11376496329325111</v>
      </c>
      <c r="CX4" s="31">
        <f>('post-vaccine carriage (0.2)'!DV4*(1-'invasiveness (0.2)'!$F$90)+'post-vaccine carriage (0.2)'!BX4)*MIN(1000, EXP('invasiveness (0.2)'!$B4+1.96*$J4))/1000*(100000/('post-vaccine carriage (0.2)'!BX$47+'post-vaccine carriage (0.2)'!DV$47))</f>
        <v>0</v>
      </c>
      <c r="CY4" s="38">
        <f>('post-vaccine carriage (0.2)'!DW4*(1-'invasiveness (0.2)'!$F$90)+'post-vaccine carriage (0.2)'!BY4)*MIN(1000, EXP('invasiveness (0.2)'!$B4+1.96*$J4))/1000*(100000/('post-vaccine carriage (0.2)'!BY$47+'post-vaccine carriage (0.2)'!DW$47))</f>
        <v>0</v>
      </c>
      <c r="CZ4" s="31">
        <f>('post-vaccine carriage (0.2)'!DX4*(1-'invasiveness (0.2)'!$F$90)+'post-vaccine carriage (0.2)'!BZ4)*MIN(1000, EXP('invasiveness (0.2)'!$C4+1.96*$K4))/1000*(100000/('post-vaccine carriage (0.2)'!BZ$47+'post-vaccine carriage (0.2)'!DX$47))</f>
        <v>1487.7327301200626</v>
      </c>
      <c r="DA4" s="31">
        <f>('post-vaccine carriage (0.2)'!DY4*(1-'invasiveness (0.2)'!$F$90)+'post-vaccine carriage (0.2)'!CA4)*MIN(1000, EXP('invasiveness (0.2)'!$C4+1.96*$K4))/1000*(100000/('post-vaccine carriage (0.2)'!CA$47+'post-vaccine carriage (0.2)'!DY$47))</f>
        <v>1199.3474139071386</v>
      </c>
      <c r="DB4" s="31">
        <f>('post-vaccine carriage (0.2)'!DZ4*(1-'invasiveness (0.2)'!$F$90)+'post-vaccine carriage (0.2)'!CB4)*MIN(1000, EXP('invasiveness (0.2)'!$C4+1.96*$K4))/1000*(100000/('post-vaccine carriage (0.2)'!CB$47+'post-vaccine carriage (0.2)'!DZ$47))</f>
        <v>188.9030444141809</v>
      </c>
      <c r="DC4" s="31">
        <f>('post-vaccine carriage (0.2)'!EA4*(1-'invasiveness (0.2)'!$F$90)+'post-vaccine carriage (0.2)'!CC4)*MIN(1000, EXP('invasiveness (0.2)'!$C4+1.96*$K4))/1000*(100000/('post-vaccine carriage (0.2)'!CC$47+'post-vaccine carriage (0.2)'!EA$47))</f>
        <v>35.010940919037196</v>
      </c>
      <c r="DD4" s="31">
        <f>('post-vaccine carriage (0.2)'!EB4*(1-'invasiveness (0.2)'!$F$90)+'post-vaccine carriage (0.2)'!CD4)*MIN(1000, EXP('invasiveness (0.2)'!$C4+1.96*$K4))/1000*(100000/('post-vaccine carriage (0.2)'!CD$47+'post-vaccine carriage (0.2)'!EB$47))</f>
        <v>9.2153765139547126</v>
      </c>
      <c r="DE4" s="31">
        <f>('post-vaccine carriage (0.2)'!EC4*(1-'invasiveness (0.2)'!$F$90)+'post-vaccine carriage (0.2)'!CE4)*MIN(1000, EXP('invasiveness (0.2)'!$C4+1.96*$K4))/1000*(100000/('post-vaccine carriage (0.2)'!CE$47+'post-vaccine carriage (0.2)'!EC$47))</f>
        <v>0</v>
      </c>
      <c r="DF4" s="31">
        <f>('post-vaccine carriage (0.2)'!ED4*(1-'invasiveness (0.2)'!$F$90)+'post-vaccine carriage (0.2)'!CF4)*MIN(1000, EXP('invasiveness (0.2)'!$C4+1.96*$K4))/1000*(100000/('post-vaccine carriage (0.2)'!CF$47+'post-vaccine carriage (0.2)'!ED$47))</f>
        <v>0</v>
      </c>
      <c r="DG4" s="31">
        <f>('post-vaccine carriage (0.2)'!EE4*(1-'invasiveness (0.2)'!$F$90)+'post-vaccine carriage (0.2)'!CG4)*MIN(1000, EXP('invasiveness (0.2)'!$C4+1.96*$K4))/1000*(100000/('post-vaccine carriage (0.2)'!CG$47+'post-vaccine carriage (0.2)'!EE$47))</f>
        <v>0.43432939541348148</v>
      </c>
      <c r="DH4" s="31">
        <f>('post-vaccine carriage (0.2)'!EF4*(1-'invasiveness (0.2)'!$F$90)+'post-vaccine carriage (0.2)'!CH4)*MIN(1000, EXP('invasiveness (0.2)'!$C4+1.96*$K4))/1000*(100000/('post-vaccine carriage (0.2)'!CH$47+'post-vaccine carriage (0.2)'!EF$47))</f>
        <v>0</v>
      </c>
      <c r="DI4" s="38">
        <f>('post-vaccine carriage (0.2)'!EG4*(1-'invasiveness (0.2)'!$F$90)+'post-vaccine carriage (0.2)'!CI4)*MIN(1000, EXP('invasiveness (0.2)'!$C4+1.96*$K4))/1000*(100000/('post-vaccine carriage (0.2)'!CI$47+'post-vaccine carriage (0.2)'!EG$47))</f>
        <v>0</v>
      </c>
      <c r="DJ4" s="31">
        <f>('post-vaccine carriage (0.2)'!EH4*(1-'invasiveness (0.2)'!$F$90)+'post-vaccine carriage (0.2)'!CJ4)*MIN(1000, EXP('invasiveness (0.2)'!$D4+1.96*$L4))/1000*(100000/('post-vaccine carriage (0.2)'!CJ$47+'post-vaccine carriage (0.2)'!EH$47))</f>
        <v>354.09649492401934</v>
      </c>
      <c r="DK4" s="31">
        <f>('post-vaccine carriage (0.2)'!EI4*(1-'invasiveness (0.2)'!$F$90)+'post-vaccine carriage (0.2)'!CK4)*MIN(1000, EXP('invasiveness (0.2)'!$D4+1.96*$L4))/1000*(100000/('post-vaccine carriage (0.2)'!CK$47+'post-vaccine carriage (0.2)'!EI$47))</f>
        <v>287.33297530659695</v>
      </c>
      <c r="DL4" s="31">
        <f>('post-vaccine carriage (0.2)'!EJ4*(1-'invasiveness (0.2)'!$F$90)+'post-vaccine carriage (0.2)'!CL4)*MIN(1000, EXP('invasiveness (0.2)'!$D4+1.96*$L4))/1000*(100000/('post-vaccine carriage (0.2)'!CL$47+'post-vaccine carriage (0.2)'!EJ$47))</f>
        <v>29.794970597776071</v>
      </c>
      <c r="DM4" s="31">
        <f>('post-vaccine carriage (0.2)'!EK4*(1-'invasiveness (0.2)'!$F$90)+'post-vaccine carriage (0.2)'!CM4)*MIN(1000, EXP('invasiveness (0.2)'!$D4+1.96*$L4))/1000*(100000/('post-vaccine carriage (0.2)'!CM$47+'post-vaccine carriage (0.2)'!EK$47))</f>
        <v>8.3231326839457243</v>
      </c>
      <c r="DN4" s="31">
        <f>('post-vaccine carriage (0.2)'!EL4*(1-'invasiveness (0.2)'!$F$90)+'post-vaccine carriage (0.2)'!CN4)*MIN(1000, EXP('invasiveness (0.2)'!$D4+1.96*$L4))/1000*(100000/('post-vaccine carriage (0.2)'!CN$47+'post-vaccine carriage (0.2)'!EL$47))</f>
        <v>4.1502579876138057</v>
      </c>
      <c r="DO4" s="31">
        <f>('post-vaccine carriage (0.2)'!EM4*(1-'invasiveness (0.2)'!$F$90)+'post-vaccine carriage (0.2)'!CO4)*MIN(1000, EXP('invasiveness (0.2)'!$D4+1.96*$L4))/1000*(100000/('post-vaccine carriage (0.2)'!CO$47+'post-vaccine carriage (0.2)'!EM$47))</f>
        <v>0</v>
      </c>
      <c r="DP4" s="31">
        <f>('post-vaccine carriage (0.2)'!EN4*(1-'invasiveness (0.2)'!$F$90)+'post-vaccine carriage (0.2)'!CP4)*MIN(1000, EXP('invasiveness (0.2)'!$D4+1.96*$L4))/1000*(100000/('post-vaccine carriage (0.2)'!CP$47+'post-vaccine carriage (0.2)'!EN$47))</f>
        <v>0</v>
      </c>
      <c r="DQ4" s="31">
        <f>('post-vaccine carriage (0.2)'!EO4*(1-'invasiveness (0.2)'!$F$90)+'post-vaccine carriage (0.2)'!CQ4)*MIN(1000, EXP('invasiveness (0.2)'!$D4+1.96*$L4))/1000*(100000/('post-vaccine carriage (0.2)'!CQ$47+'post-vaccine carriage (0.2)'!EO$47))</f>
        <v>2.4941772146752381</v>
      </c>
      <c r="DR4" s="31">
        <f>('post-vaccine carriage (0.2)'!EP4*(1-'invasiveness (0.2)'!$F$90)+'post-vaccine carriage (0.2)'!CR4)*MIN(1000, EXP('invasiveness (0.2)'!$D4+1.96*$L4))/1000*(100000/('post-vaccine carriage (0.2)'!CR$47+'post-vaccine carriage (0.2)'!EP$47))</f>
        <v>0.83356892137080763</v>
      </c>
      <c r="DS4" s="38">
        <f>('post-vaccine carriage (0.2)'!EQ4*(1-'invasiveness (0.2)'!$F$90)+'post-vaccine carriage (0.2)'!CS4)*MIN(1000, EXP('invasiveness (0.2)'!$D4+1.96*$L4))/1000*(100000/('post-vaccine carriage (0.2)'!CS$47+'post-vaccine carriage (0.2)'!EQ$47))</f>
        <v>0</v>
      </c>
      <c r="DT4" s="31">
        <f>('post-vaccine carriage (0.2)'!ER4*(1-'invasiveness (0.2)'!$F$90)+'post-vaccine carriage (0.2)'!CT4)*MIN(1000, EXP('invasiveness (0.2)'!$E4+1.96*$M4))/1000*(100000/('post-vaccine carriage (0.2)'!CT$47+'post-vaccine carriage (0.2)'!ER$47))</f>
        <v>58.410605852562121</v>
      </c>
      <c r="DU4" s="31">
        <f>('post-vaccine carriage (0.2)'!ES4*(1-'invasiveness (0.2)'!$F$90)+'post-vaccine carriage (0.2)'!CU4)*MIN(1000, EXP('invasiveness (0.2)'!$E4+1.96*$M4))/1000*(100000/('post-vaccine carriage (0.2)'!CU$47+'post-vaccine carriage (0.2)'!ES$47))</f>
        <v>41.82365868475086</v>
      </c>
      <c r="DV4" s="31">
        <f>('post-vaccine carriage (0.2)'!ET4*(1-'invasiveness (0.2)'!$F$90)+'post-vaccine carriage (0.2)'!CV4)*MIN(1000, EXP('invasiveness (0.2)'!$E4+1.96*$M4))/1000*(100000/('post-vaccine carriage (0.2)'!CV$47+'post-vaccine carriage (0.2)'!ET$47))</f>
        <v>6.2011403576930961</v>
      </c>
      <c r="DW4" s="31">
        <f>('post-vaccine carriage (0.2)'!EU4*(1-'invasiveness (0.2)'!$F$90)+'post-vaccine carriage (0.2)'!CW4)*MIN(1000, EXP('invasiveness (0.2)'!$E4+1.96*$M4))/1000*(100000/('post-vaccine carriage (0.2)'!CW$47+'post-vaccine carriage (0.2)'!EU$47))</f>
        <v>0.88535161355372693</v>
      </c>
      <c r="DX4" s="31">
        <f>('post-vaccine carriage (0.2)'!EV4*(1-'invasiveness (0.2)'!$F$90)+'post-vaccine carriage (0.2)'!CX4)*MIN(1000, EXP('invasiveness (0.2)'!$E4+1.96*$M4))/1000*(100000/('post-vaccine carriage (0.2)'!CX$47+'post-vaccine carriage (0.2)'!EV$47))</f>
        <v>0.53161550439709326</v>
      </c>
      <c r="DY4" s="31">
        <f>('post-vaccine carriage (0.2)'!EW4*(1-'invasiveness (0.2)'!$F$90)+'post-vaccine carriage (0.2)'!CY4)*MIN(1000, EXP('invasiveness (0.2)'!$E4+1.96*$M4))/1000*(100000/('post-vaccine carriage (0.2)'!CY$47+'post-vaccine carriage (0.2)'!EW$47))</f>
        <v>0.26589011893432496</v>
      </c>
      <c r="DZ4" s="31">
        <f>('post-vaccine carriage (0.2)'!EX4*(1-'invasiveness (0.2)'!$F$90)+'post-vaccine carriage (0.2)'!CZ4)*MIN(1000, EXP('invasiveness (0.2)'!$E4+1.96*$M4))/1000*(100000/('post-vaccine carriage (0.2)'!CZ$47+'post-vaccine carriage (0.2)'!EX$47))</f>
        <v>8.8825004859246992E-2</v>
      </c>
      <c r="EA4" s="31">
        <f>('post-vaccine carriage (0.2)'!EY4*(1-'invasiveness (0.2)'!$F$90)+'post-vaccine carriage (0.2)'!DA4)*MIN(1000, EXP('invasiveness (0.2)'!$E4+1.96*$M4))/1000*(100000/('post-vaccine carriage (0.2)'!DA$47+'post-vaccine carriage (0.2)'!EY$47))</f>
        <v>0.17785713879927628</v>
      </c>
      <c r="EB4" s="31">
        <f>('post-vaccine carriage (0.2)'!EZ4*(1-'invasiveness (0.2)'!$F$90)+'post-vaccine carriage (0.2)'!DB4)*MIN(1000, EXP('invasiveness (0.2)'!$E4+1.96*$M4))/1000*(100000/('post-vaccine carriage (0.2)'!DB$47+'post-vaccine carriage (0.2)'!EZ$47))</f>
        <v>0.17784792280659284</v>
      </c>
      <c r="EC4" s="38">
        <f>('post-vaccine carriage (0.2)'!FA4*(1-'invasiveness (0.2)'!$F$90)+'post-vaccine carriage (0.2)'!DC4)*MIN(1000, EXP('invasiveness (0.2)'!$E4+1.96*$M4))/1000*(100000/('post-vaccine carriage (0.2)'!DC$47+'post-vaccine carriage (0.2)'!FA$47))</f>
        <v>8.9468689482273933E-2</v>
      </c>
      <c r="GE4" s="41">
        <f t="shared" ref="GE4:GT25" si="4">N4-BB4</f>
        <v>35.899638704642854</v>
      </c>
      <c r="GF4" s="41">
        <f t="shared" si="1"/>
        <v>21.086388311771731</v>
      </c>
      <c r="GG4" s="41">
        <f t="shared" si="1"/>
        <v>1.1651914931108125</v>
      </c>
      <c r="GH4" s="41">
        <f t="shared" si="1"/>
        <v>0.13746174803419503</v>
      </c>
      <c r="GI4" s="41">
        <f t="shared" si="1"/>
        <v>0.11875349085524128</v>
      </c>
      <c r="GJ4" s="41">
        <f t="shared" si="1"/>
        <v>1.8253662379948219E-2</v>
      </c>
      <c r="GK4" s="41">
        <f t="shared" si="1"/>
        <v>0</v>
      </c>
      <c r="GL4" s="41">
        <f t="shared" si="1"/>
        <v>2.7512955756040104E-2</v>
      </c>
      <c r="GM4" s="41">
        <f t="shared" si="1"/>
        <v>0</v>
      </c>
      <c r="GN4" s="41">
        <f t="shared" si="1"/>
        <v>0</v>
      </c>
      <c r="GO4" s="41">
        <f t="shared" si="1"/>
        <v>1.5999202302575811E-4</v>
      </c>
      <c r="GP4" s="41">
        <f t="shared" si="1"/>
        <v>1.289788247424178E-4</v>
      </c>
      <c r="GQ4" s="41">
        <f t="shared" si="1"/>
        <v>2.0314791507685917E-5</v>
      </c>
      <c r="GR4" s="41">
        <f t="shared" si="1"/>
        <v>3.7651058905049478E-6</v>
      </c>
      <c r="GS4" s="41">
        <f t="shared" si="1"/>
        <v>9.91029303558232E-7</v>
      </c>
      <c r="GT4" s="41">
        <f t="shared" si="1"/>
        <v>0</v>
      </c>
      <c r="GU4" s="41">
        <f t="shared" si="1"/>
        <v>0</v>
      </c>
      <c r="GV4" s="41">
        <f t="shared" si="1"/>
        <v>4.67081467154046E-8</v>
      </c>
      <c r="GW4" s="41">
        <f t="shared" si="1"/>
        <v>0</v>
      </c>
      <c r="GX4" s="41">
        <f t="shared" si="1"/>
        <v>0</v>
      </c>
      <c r="GY4" s="41">
        <f t="shared" si="1"/>
        <v>3.3369899317610749E-4</v>
      </c>
      <c r="GZ4" s="41">
        <f t="shared" si="1"/>
        <v>2.707813433360331E-4</v>
      </c>
      <c r="HA4" s="41">
        <f t="shared" si="1"/>
        <v>2.8078650403820118E-5</v>
      </c>
      <c r="HB4" s="41">
        <f t="shared" si="1"/>
        <v>7.8436839576732066E-6</v>
      </c>
      <c r="HC4" s="41">
        <f t="shared" si="1"/>
        <v>3.9111850349860146E-6</v>
      </c>
      <c r="HD4" s="41">
        <f t="shared" si="1"/>
        <v>0</v>
      </c>
      <c r="HE4" s="41">
        <f t="shared" si="1"/>
        <v>0</v>
      </c>
      <c r="HF4" s="41">
        <f t="shared" si="1"/>
        <v>2.3505017340499456E-6</v>
      </c>
      <c r="HG4" s="41">
        <f t="shared" si="1"/>
        <v>7.855517176582595E-7</v>
      </c>
      <c r="HH4" s="41">
        <f t="shared" si="1"/>
        <v>0</v>
      </c>
      <c r="HI4" s="41">
        <f t="shared" si="1"/>
        <v>4.0228430208754533</v>
      </c>
      <c r="HJ4" s="41">
        <f t="shared" si="1"/>
        <v>2.8804702671997182</v>
      </c>
      <c r="HK4" s="41">
        <f t="shared" si="1"/>
        <v>0.42708364080973737</v>
      </c>
      <c r="HL4" s="41">
        <f t="shared" si="1"/>
        <v>6.0975751023633736E-2</v>
      </c>
      <c r="HM4" s="41">
        <f t="shared" si="1"/>
        <v>3.6613311751143615E-2</v>
      </c>
      <c r="HN4" s="41">
        <f t="shared" si="1"/>
        <v>1.8312328620158885E-2</v>
      </c>
      <c r="HO4" s="41">
        <f t="shared" si="1"/>
        <v>6.1175371434976488E-3</v>
      </c>
      <c r="HP4" s="41">
        <f t="shared" si="1"/>
        <v>1.2249339637694598E-2</v>
      </c>
      <c r="HQ4" s="41">
        <f t="shared" si="1"/>
        <v>1.2248704915775422E-2</v>
      </c>
      <c r="HR4" s="41">
        <f t="shared" si="1"/>
        <v>6.1618688561308815E-3</v>
      </c>
      <c r="HS4" s="41">
        <f t="shared" ref="HS4:IH25" si="5">CP4-N4</f>
        <v>60.812736892251252</v>
      </c>
      <c r="HT4" s="41">
        <f t="shared" si="2"/>
        <v>35.719606956539486</v>
      </c>
      <c r="HU4" s="41">
        <f t="shared" si="2"/>
        <v>1.9737937833472725</v>
      </c>
      <c r="HV4" s="41">
        <f t="shared" si="2"/>
        <v>0.23285541073903127</v>
      </c>
      <c r="HW4" s="41">
        <f t="shared" si="2"/>
        <v>0.2011642750455363</v>
      </c>
      <c r="HX4" s="41">
        <f t="shared" si="2"/>
        <v>3.0921067946241283E-2</v>
      </c>
      <c r="HY4" s="41">
        <f t="shared" si="2"/>
        <v>0</v>
      </c>
      <c r="HZ4" s="41">
        <f t="shared" si="2"/>
        <v>4.6605988246445212E-2</v>
      </c>
      <c r="IA4" s="41">
        <f t="shared" si="2"/>
        <v>0</v>
      </c>
      <c r="IB4" s="41">
        <f t="shared" si="2"/>
        <v>0</v>
      </c>
      <c r="IC4" s="41">
        <f t="shared" si="2"/>
        <v>1487.7325701280392</v>
      </c>
      <c r="ID4" s="41">
        <f t="shared" si="2"/>
        <v>1199.3472849283135</v>
      </c>
      <c r="IE4" s="41">
        <f t="shared" si="2"/>
        <v>188.90302409938934</v>
      </c>
      <c r="IF4" s="41">
        <f t="shared" si="2"/>
        <v>35.010937153931295</v>
      </c>
      <c r="IG4" s="41">
        <f t="shared" si="2"/>
        <v>9.215375522925406</v>
      </c>
      <c r="IH4" s="41">
        <f t="shared" si="2"/>
        <v>0</v>
      </c>
      <c r="II4" s="41">
        <f t="shared" si="2"/>
        <v>0</v>
      </c>
      <c r="IJ4" s="41">
        <f t="shared" si="2"/>
        <v>0.43432934870533463</v>
      </c>
      <c r="IK4" s="41">
        <f t="shared" si="2"/>
        <v>0</v>
      </c>
      <c r="IL4" s="41">
        <f t="shared" si="2"/>
        <v>0</v>
      </c>
      <c r="IM4" s="41">
        <f t="shared" si="2"/>
        <v>354.09616122471169</v>
      </c>
      <c r="IN4" s="41">
        <f t="shared" si="2"/>
        <v>287.33270452499841</v>
      </c>
      <c r="IO4" s="41">
        <f t="shared" si="2"/>
        <v>29.794942519099205</v>
      </c>
      <c r="IP4" s="41">
        <f t="shared" si="2"/>
        <v>8.3231248402543745</v>
      </c>
      <c r="IQ4" s="41">
        <f t="shared" si="2"/>
        <v>4.1502540764250853</v>
      </c>
      <c r="IR4" s="41">
        <f t="shared" si="2"/>
        <v>0</v>
      </c>
      <c r="IS4" s="41">
        <f t="shared" si="2"/>
        <v>0</v>
      </c>
      <c r="IT4" s="41">
        <f t="shared" si="2"/>
        <v>2.4941748641712889</v>
      </c>
      <c r="IU4" s="41">
        <f t="shared" si="2"/>
        <v>0.83356813581834965</v>
      </c>
      <c r="IV4" s="41">
        <f t="shared" si="2"/>
        <v>0</v>
      </c>
      <c r="IW4" s="41">
        <f t="shared" si="2"/>
        <v>54.06436608072746</v>
      </c>
      <c r="IX4" s="41">
        <f t="shared" si="2"/>
        <v>38.711627125993644</v>
      </c>
      <c r="IY4" s="41">
        <f t="shared" si="2"/>
        <v>5.7397234204785592</v>
      </c>
      <c r="IZ4" s="41">
        <f t="shared" si="2"/>
        <v>0.81947401583460633</v>
      </c>
      <c r="JA4" s="41">
        <f t="shared" si="2"/>
        <v>0.49205884486908325</v>
      </c>
      <c r="JB4" s="41">
        <f t="shared" si="2"/>
        <v>0.24610566039323073</v>
      </c>
      <c r="JC4" s="41">
        <f t="shared" si="2"/>
        <v>8.2215678295726471E-2</v>
      </c>
      <c r="JD4" s="41">
        <f t="shared" si="2"/>
        <v>0.16462307352857297</v>
      </c>
      <c r="JE4" s="41">
        <f t="shared" si="2"/>
        <v>0.16461454328316699</v>
      </c>
      <c r="JF4" s="41">
        <f t="shared" si="2"/>
        <v>8.2811467375327963E-2</v>
      </c>
    </row>
    <row r="5" spans="1:266" x14ac:dyDescent="0.25">
      <c r="A5" s="28" t="s">
        <v>3</v>
      </c>
      <c r="B5" s="97">
        <v>2.861316693</v>
      </c>
      <c r="C5" s="97">
        <v>-9.7156567809999999</v>
      </c>
      <c r="D5" s="97">
        <v>2.7710464460000002</v>
      </c>
      <c r="E5" s="26">
        <v>3.3224043480000001</v>
      </c>
      <c r="F5" s="97">
        <v>11.95876282</v>
      </c>
      <c r="G5" s="97">
        <v>2.9544220999999999E-2</v>
      </c>
      <c r="H5" s="97">
        <v>1.5068661329999999</v>
      </c>
      <c r="I5" s="26">
        <v>1.7409166840000001</v>
      </c>
      <c r="J5" s="97">
        <f t="shared" si="3"/>
        <v>0.28917242282218603</v>
      </c>
      <c r="K5" s="97">
        <f t="shared" si="0"/>
        <v>5.8178661902894451</v>
      </c>
      <c r="L5" s="97">
        <f t="shared" si="0"/>
        <v>0.81463424730341949</v>
      </c>
      <c r="M5" s="26">
        <f t="shared" si="0"/>
        <v>0.75789842809541275</v>
      </c>
      <c r="N5" s="31">
        <f>('post-vaccine carriage (0.2)'!DN5*(1-'invasiveness (0.2)'!$F$90)+'post-vaccine carriage (0.2)'!BP5)*EXP('invasiveness (0.2)'!$B5)/1000*(100000/('post-vaccine carriage (0.2)'!BP$47+'post-vaccine carriage (0.2)'!DN$47))</f>
        <v>32.058405803048089</v>
      </c>
      <c r="O5" s="31">
        <f>('post-vaccine carriage (0.2)'!DO5*(1-'invasiveness (0.2)'!$F$90)+'post-vaccine carriage (0.2)'!BQ5)*EXP('invasiveness (0.2)'!$B5)/1000*(100000/('post-vaccine carriage (0.2)'!BQ$47+'post-vaccine carriage (0.2)'!DO$47))</f>
        <v>11.735389958817112</v>
      </c>
      <c r="P5" s="31">
        <f>('post-vaccine carriage (0.2)'!DP5*(1-'invasiveness (0.2)'!$F$90)+'post-vaccine carriage (0.2)'!BR5)*EXP('invasiveness (0.2)'!$B5)/1000*(100000/('post-vaccine carriage (0.2)'!BR$47+'post-vaccine carriage (0.2)'!DP$47))</f>
        <v>0.40523117975149997</v>
      </c>
      <c r="Q5" s="31">
        <f>('post-vaccine carriage (0.2)'!DQ5*(1-'invasiveness (0.2)'!$F$90)+'post-vaccine carriage (0.2)'!BS5)*EXP('invasiveness (0.2)'!$B5)/1000*(100000/('post-vaccine carriage (0.2)'!BS$47+'post-vaccine carriage (0.2)'!DQ$47))</f>
        <v>0.15476199097723187</v>
      </c>
      <c r="R5" s="31">
        <f>('post-vaccine carriage (0.2)'!DR5*(1-'invasiveness (0.2)'!$F$90)+'post-vaccine carriage (0.2)'!BT5)*EXP('invasiveness (0.2)'!$B5)/1000*(100000/('post-vaccine carriage (0.2)'!BT$47+'post-vaccine carriage (0.2)'!DR$47))</f>
        <v>0.14240152205673565</v>
      </c>
      <c r="S5" s="31">
        <f>('post-vaccine carriage (0.2)'!DS5*(1-'invasiveness (0.2)'!$F$90)+'post-vaccine carriage (0.2)'!BU5)*EXP('invasiveness (0.2)'!$B5)/1000*(100000/('post-vaccine carriage (0.2)'!BU$47+'post-vaccine carriage (0.2)'!DS$47))</f>
        <v>2.3712665016432065E-2</v>
      </c>
      <c r="T5" s="31">
        <f>('post-vaccine carriage (0.2)'!DT5*(1-'invasiveness (0.2)'!$F$90)+'post-vaccine carriage (0.2)'!BV5)*EXP('invasiveness (0.2)'!$B5)/1000*(100000/('post-vaccine carriage (0.2)'!BV$47+'post-vaccine carriage (0.2)'!DT$47))</f>
        <v>2.3740031975378391E-2</v>
      </c>
      <c r="U5" s="31">
        <f>('post-vaccine carriage (0.2)'!DU5*(1-'invasiveness (0.2)'!$F$90)+'post-vaccine carriage (0.2)'!BW5)*EXP('invasiveness (0.2)'!$B5)/1000*(100000/('post-vaccine carriage (0.2)'!BW$47+'post-vaccine carriage (0.2)'!DU$47))</f>
        <v>0</v>
      </c>
      <c r="V5" s="31">
        <f>('post-vaccine carriage (0.2)'!DV5*(1-'invasiveness (0.2)'!$F$90)+'post-vaccine carriage (0.2)'!BX5)*EXP('invasiveness (0.2)'!$B5)/1000*(100000/('post-vaccine carriage (0.2)'!BX$47+'post-vaccine carriage (0.2)'!DV$47))</f>
        <v>0.14358064914692006</v>
      </c>
      <c r="W5" s="38">
        <f>('post-vaccine carriage (0.2)'!DW5*(1-'invasiveness (0.2)'!$F$90)+'post-vaccine carriage (0.2)'!BY5)*EXP('invasiveness (0.2)'!$B5)/1000*(100000/('post-vaccine carriage (0.2)'!BY$47+'post-vaccine carriage (0.2)'!DW$47))</f>
        <v>0</v>
      </c>
      <c r="X5" s="31">
        <f>('post-vaccine carriage (0.2)'!DX5*(1-'invasiveness (0.2)'!$F$90)+'post-vaccine carriage (0.2)'!BZ5)*EXP('invasiveness (0.2)'!$C5)/1000*(100000/('post-vaccine carriage (0.2)'!BZ$47+'post-vaccine carriage (0.2)'!DX$47))</f>
        <v>3.1493717645227754E-5</v>
      </c>
      <c r="Y5" s="31">
        <f>('post-vaccine carriage (0.2)'!DY5*(1-'invasiveness (0.2)'!$F$90)+'post-vaccine carriage (0.2)'!CA5)*EXP('invasiveness (0.2)'!$C5)/1000*(100000/('post-vaccine carriage (0.2)'!CA$47+'post-vaccine carriage (0.2)'!DY$47))</f>
        <v>2.0483807984844335E-5</v>
      </c>
      <c r="Z5" s="31">
        <f>('post-vaccine carriage (0.2)'!DZ5*(1-'invasiveness (0.2)'!$F$90)+'post-vaccine carriage (0.2)'!CB5)*EXP('invasiveness (0.2)'!$C5)/1000*(100000/('post-vaccine carriage (0.2)'!CB$47+'post-vaccine carriage (0.2)'!DZ$47))</f>
        <v>1.325209003698428E-6</v>
      </c>
      <c r="AA5" s="31">
        <f>('post-vaccine carriage (0.2)'!EA5*(1-'invasiveness (0.2)'!$F$90)+'post-vaccine carriage (0.2)'!CC5)*EXP('invasiveness (0.2)'!$C5)/1000*(100000/('post-vaccine carriage (0.2)'!CC$47+'post-vaccine carriage (0.2)'!EA$47))</f>
        <v>1.0561306801290966E-6</v>
      </c>
      <c r="AB5" s="31">
        <f>('post-vaccine carriage (0.2)'!EB5*(1-'invasiveness (0.2)'!$F$90)+'post-vaccine carriage (0.2)'!CD5)*EXP('invasiveness (0.2)'!$C5)/1000*(100000/('post-vaccine carriage (0.2)'!CD$47+'post-vaccine carriage (0.2)'!EB$47))</f>
        <v>0</v>
      </c>
      <c r="AC5" s="31">
        <f>('post-vaccine carriage (0.2)'!EC5*(1-'invasiveness (0.2)'!$F$90)+'post-vaccine carriage (0.2)'!CE5)*EXP('invasiveness (0.2)'!$C5)/1000*(100000/('post-vaccine carriage (0.2)'!CE$47+'post-vaccine carriage (0.2)'!EC$47))</f>
        <v>0</v>
      </c>
      <c r="AD5" s="31">
        <f>('post-vaccine carriage (0.2)'!ED5*(1-'invasiveness (0.2)'!$F$90)+'post-vaccine carriage (0.2)'!CF5)*EXP('invasiveness (0.2)'!$C5)/1000*(100000/('post-vaccine carriage (0.2)'!CF$47+'post-vaccine carriage (0.2)'!ED$47))</f>
        <v>2.6216253901001454E-7</v>
      </c>
      <c r="AE5" s="31">
        <f>('post-vaccine carriage (0.2)'!EE5*(1-'invasiveness (0.2)'!$F$90)+'post-vaccine carriage (0.2)'!CG5)*EXP('invasiveness (0.2)'!$C5)/1000*(100000/('post-vaccine carriage (0.2)'!CG$47+'post-vaccine carriage (0.2)'!EE$47))</f>
        <v>0</v>
      </c>
      <c r="AF5" s="31">
        <f>('post-vaccine carriage (0.2)'!EF5*(1-'invasiveness (0.2)'!$F$90)+'post-vaccine carriage (0.2)'!CH5)*EXP('invasiveness (0.2)'!$C5)/1000*(100000/('post-vaccine carriage (0.2)'!CH$47+'post-vaccine carriage (0.2)'!EF$47))</f>
        <v>2.6173035921380689E-8</v>
      </c>
      <c r="AG5" s="38">
        <f>('post-vaccine carriage (0.2)'!EG5*(1-'invasiveness (0.2)'!$F$90)+'post-vaccine carriage (0.2)'!CI5)*EXP('invasiveness (0.2)'!$C5)/1000*(100000/('post-vaccine carriage (0.2)'!CI$47+'post-vaccine carriage (0.2)'!EG$47))</f>
        <v>0</v>
      </c>
      <c r="AH5" s="31">
        <f>('post-vaccine carriage (0.2)'!EH5*(1-'invasiveness (0.2)'!$F$90)+'post-vaccine carriage (0.2)'!CJ5)*EXP('invasiveness (0.2)'!$D5)/1000*(100000/('post-vaccine carriage (0.2)'!CJ$47+'post-vaccine carriage (0.2)'!EH$47))</f>
        <v>4.4674957284377212</v>
      </c>
      <c r="AI5" s="31">
        <f>('post-vaccine carriage (0.2)'!EI5*(1-'invasiveness (0.2)'!$F$90)+'post-vaccine carriage (0.2)'!CK5)*EXP('invasiveness (0.2)'!$D5)/1000*(100000/('post-vaccine carriage (0.2)'!CK$47+'post-vaccine carriage (0.2)'!EI$47))</f>
        <v>2.8704927976677124</v>
      </c>
      <c r="AJ5" s="31">
        <f>('post-vaccine carriage (0.2)'!EJ5*(1-'invasiveness (0.2)'!$F$90)+'post-vaccine carriage (0.2)'!CL5)*EXP('invasiveness (0.2)'!$D5)/1000*(100000/('post-vaccine carriage (0.2)'!CL$47+'post-vaccine carriage (0.2)'!EJ$47))</f>
        <v>0.10557091393250204</v>
      </c>
      <c r="AK5" s="31">
        <f>('post-vaccine carriage (0.2)'!EK5*(1-'invasiveness (0.2)'!$F$90)+'post-vaccine carriage (0.2)'!CM5)*EXP('invasiveness (0.2)'!$D5)/1000*(100000/('post-vaccine carriage (0.2)'!CM$47+'post-vaccine carriage (0.2)'!EK$47))</f>
        <v>3.5389089095105783E-2</v>
      </c>
      <c r="AL5" s="31">
        <f>('post-vaccine carriage (0.2)'!EL5*(1-'invasiveness (0.2)'!$F$90)+'post-vaccine carriage (0.2)'!CN5)*EXP('invasiveness (0.2)'!$D5)/1000*(100000/('post-vaccine carriage (0.2)'!CN$47+'post-vaccine carriage (0.2)'!EL$47))</f>
        <v>0.10587877564992366</v>
      </c>
      <c r="AM5" s="31">
        <f>('post-vaccine carriage (0.2)'!EM5*(1-'invasiveness (0.2)'!$F$90)+'post-vaccine carriage (0.2)'!CO5)*EXP('invasiveness (0.2)'!$D5)/1000*(100000/('post-vaccine carriage (0.2)'!CO$47+'post-vaccine carriage (0.2)'!EM$47))</f>
        <v>0</v>
      </c>
      <c r="AN5" s="31">
        <f>('post-vaccine carriage (0.2)'!EN5*(1-'invasiveness (0.2)'!$F$90)+'post-vaccine carriage (0.2)'!CP5)*EXP('invasiveness (0.2)'!$D5)/1000*(100000/('post-vaccine carriage (0.2)'!CP$47+'post-vaccine carriage (0.2)'!EN$47))</f>
        <v>0</v>
      </c>
      <c r="AO5" s="31">
        <f>('post-vaccine carriage (0.2)'!EO5*(1-'invasiveness (0.2)'!$F$90)+'post-vaccine carriage (0.2)'!CQ5)*EXP('invasiveness (0.2)'!$D5)/1000*(100000/('post-vaccine carriage (0.2)'!CQ$47+'post-vaccine carriage (0.2)'!EO$47))</f>
        <v>0</v>
      </c>
      <c r="AP5" s="31">
        <f>('post-vaccine carriage (0.2)'!EP5*(1-'invasiveness (0.2)'!$F$90)+'post-vaccine carriage (0.2)'!CR5)*EXP('invasiveness (0.2)'!$D5)/1000*(100000/('post-vaccine carriage (0.2)'!CR$47+'post-vaccine carriage (0.2)'!EP$47))</f>
        <v>3.5442478145522142E-2</v>
      </c>
      <c r="AQ5" s="38">
        <f>('post-vaccine carriage (0.2)'!EQ5*(1-'invasiveness (0.2)'!$F$90)+'post-vaccine carriage (0.2)'!CS5)*EXP('invasiveness (0.2)'!$D5)/1000*(100000/('post-vaccine carriage (0.2)'!CS$47+'post-vaccine carriage (0.2)'!EQ$47))</f>
        <v>0</v>
      </c>
      <c r="AR5" s="31">
        <f>('post-vaccine carriage (0.2)'!ER5*(1-'invasiveness (0.2)'!$F$90)+'post-vaccine carriage (0.2)'!CT5)*EXP('invasiveness (0.2)'!$E5)/1000*(100000/('post-vaccine carriage (0.2)'!CT$47+'post-vaccine carriage (0.2)'!ER$47))</f>
        <v>6.8992039949003807</v>
      </c>
      <c r="AS5" s="31">
        <f>('post-vaccine carriage (0.2)'!ES5*(1-'invasiveness (0.2)'!$F$90)+'post-vaccine carriage (0.2)'!CU5)*EXP('invasiveness (0.2)'!$E5)/1000*(100000/('post-vaccine carriage (0.2)'!CU$47+'post-vaccine carriage (0.2)'!ES$47))</f>
        <v>3.8296378137862854</v>
      </c>
      <c r="AT5" s="31">
        <f>('post-vaccine carriage (0.2)'!ET5*(1-'invasiveness (0.2)'!$F$90)+'post-vaccine carriage (0.2)'!CV5)*EXP('invasiveness (0.2)'!$E5)/1000*(100000/('post-vaccine carriage (0.2)'!CV$47+'post-vaccine carriage (0.2)'!ET$47))</f>
        <v>0.17891115838509677</v>
      </c>
      <c r="AU5" s="31">
        <f>('post-vaccine carriage (0.2)'!EU5*(1-'invasiveness (0.2)'!$F$90)+'post-vaccine carriage (0.2)'!CW5)*EXP('invasiveness (0.2)'!$E5)/1000*(100000/('post-vaccine carriage (0.2)'!CW$47+'post-vaccine carriage (0.2)'!EU$47))</f>
        <v>0.14304401001825656</v>
      </c>
      <c r="AV5" s="31">
        <f>('post-vaccine carriage (0.2)'!EV5*(1-'invasiveness (0.2)'!$F$90)+'post-vaccine carriage (0.2)'!CX5)*EXP('invasiveness (0.2)'!$E5)/1000*(100000/('post-vaccine carriage (0.2)'!CX$47+'post-vaccine carriage (0.2)'!EV$47))</f>
        <v>0.14315294317851571</v>
      </c>
      <c r="AW5" s="31">
        <f>('post-vaccine carriage (0.2)'!EW5*(1-'invasiveness (0.2)'!$F$90)+'post-vaccine carriage (0.2)'!CY5)*EXP('invasiveness (0.2)'!$E5)/1000*(100000/('post-vaccine carriage (0.2)'!CY$47+'post-vaccine carriage (0.2)'!EW$47))</f>
        <v>0</v>
      </c>
      <c r="AX5" s="31">
        <f>('post-vaccine carriage (0.2)'!EX5*(1-'invasiveness (0.2)'!$F$90)+'post-vaccine carriage (0.2)'!CZ5)*EXP('invasiveness (0.2)'!$E5)/1000*(100000/('post-vaccine carriage (0.2)'!CZ$47+'post-vaccine carriage (0.2)'!EX$47))</f>
        <v>0</v>
      </c>
      <c r="AY5" s="31">
        <f>('post-vaccine carriage (0.2)'!EY5*(1-'invasiveness (0.2)'!$F$90)+'post-vaccine carriage (0.2)'!DA5)*EXP('invasiveness (0.2)'!$E5)/1000*(100000/('post-vaccine carriage (0.2)'!DA$47+'post-vaccine carriage (0.2)'!EY$47))</f>
        <v>0</v>
      </c>
      <c r="AZ5" s="31">
        <f>('post-vaccine carriage (0.2)'!EZ5*(1-'invasiveness (0.2)'!$F$90)+'post-vaccine carriage (0.2)'!DB5)*EXP('invasiveness (0.2)'!$E5)/1000*(100000/('post-vaccine carriage (0.2)'!DB$47+'post-vaccine carriage (0.2)'!EZ$47))</f>
        <v>7.1836092187029632E-2</v>
      </c>
      <c r="BA5" s="38">
        <f>('post-vaccine carriage (0.2)'!FA5*(1-'invasiveness (0.2)'!$F$90)+'post-vaccine carriage (0.2)'!DC5)*EXP('invasiveness (0.2)'!$E5)/1000*(100000/('post-vaccine carriage (0.2)'!DC$47+'post-vaccine carriage (0.2)'!FA$47))</f>
        <v>0</v>
      </c>
      <c r="BB5" s="31">
        <f>('post-vaccine carriage (0.2)'!DN5*(1-'invasiveness (0.2)'!$F$90)+'post-vaccine carriage (0.2)'!BP5)*EXP('invasiveness (0.2)'!$B5-1.96*$J5)/1000*(100000/('post-vaccine carriage (0.2)'!BP$47+'post-vaccine carriage (0.2)'!DN$47))</f>
        <v>18.188353502333577</v>
      </c>
      <c r="BC5" s="31">
        <f>('post-vaccine carriage (0.2)'!DO5*(1-'invasiveness (0.2)'!$F$90)+'post-vaccine carriage (0.2)'!BQ5)*EXP('invasiveness (0.2)'!$B5-1.96*$J5)/1000*(100000/('post-vaccine carriage (0.2)'!BQ$47+'post-vaccine carriage (0.2)'!DO$47))</f>
        <v>6.6580797052112652</v>
      </c>
      <c r="BD5" s="31">
        <f>('post-vaccine carriage (0.2)'!DP5*(1-'invasiveness (0.2)'!$F$90)+'post-vaccine carriage (0.2)'!BR5)*EXP('invasiveness (0.2)'!$B5-1.96*$J5)/1000*(100000/('post-vaccine carriage (0.2)'!BR$47+'post-vaccine carriage (0.2)'!DP$47))</f>
        <v>0.22990812433933258</v>
      </c>
      <c r="BE5" s="31">
        <f>('post-vaccine carriage (0.2)'!DQ5*(1-'invasiveness (0.2)'!$F$90)+'post-vaccine carriage (0.2)'!BS5)*EXP('invasiveness (0.2)'!$B5-1.96*$J5)/1000*(100000/('post-vaccine carriage (0.2)'!BS$47+'post-vaccine carriage (0.2)'!DQ$47))</f>
        <v>8.7804297503502729E-2</v>
      </c>
      <c r="BF5" s="31">
        <f>('post-vaccine carriage (0.2)'!DR5*(1-'invasiveness (0.2)'!$F$90)+'post-vaccine carriage (0.2)'!BT5)*EXP('invasiveness (0.2)'!$B5-1.96*$J5)/1000*(100000/('post-vaccine carriage (0.2)'!BT$47+'post-vaccine carriage (0.2)'!DR$47))</f>
        <v>8.0791578918500057E-2</v>
      </c>
      <c r="BG5" s="31">
        <f>('post-vaccine carriage (0.2)'!DS5*(1-'invasiveness (0.2)'!$F$90)+'post-vaccine carriage (0.2)'!BU5)*EXP('invasiveness (0.2)'!$B5-1.96*$J5)/1000*(100000/('post-vaccine carriage (0.2)'!BU$47+'post-vaccine carriage (0.2)'!DS$47))</f>
        <v>1.3453393049266285E-2</v>
      </c>
      <c r="BH5" s="31">
        <f>('post-vaccine carriage (0.2)'!DT5*(1-'invasiveness (0.2)'!$F$90)+'post-vaccine carriage (0.2)'!BV5)*EXP('invasiveness (0.2)'!$B5-1.96*$J5)/1000*(100000/('post-vaccine carriage (0.2)'!BV$47+'post-vaccine carriage (0.2)'!DT$47))</f>
        <v>1.3468919707911059E-2</v>
      </c>
      <c r="BI5" s="31">
        <f>('post-vaccine carriage (0.2)'!DU5*(1-'invasiveness (0.2)'!$F$90)+'post-vaccine carriage (0.2)'!BW5)*EXP('invasiveness (0.2)'!$B5-1.96*$J5)/1000*(100000/('post-vaccine carriage (0.2)'!BW$47+'post-vaccine carriage (0.2)'!DU$47))</f>
        <v>0</v>
      </c>
      <c r="BJ5" s="31">
        <f>('post-vaccine carriage (0.2)'!DV5*(1-'invasiveness (0.2)'!$F$90)+'post-vaccine carriage (0.2)'!BX5)*EXP('invasiveness (0.2)'!$B5-1.96*$J5)/1000*(100000/('post-vaccine carriage (0.2)'!BX$47+'post-vaccine carriage (0.2)'!DV$47))</f>
        <v>8.1460557297281855E-2</v>
      </c>
      <c r="BK5" s="38">
        <f>('post-vaccine carriage (0.2)'!DW5*(1-'invasiveness (0.2)'!$F$90)+'post-vaccine carriage (0.2)'!BY5)*EXP('invasiveness (0.2)'!$B5-1.96*$J5)/1000*(100000/('post-vaccine carriage (0.2)'!BY$47+'post-vaccine carriage (0.2)'!DW$47))</f>
        <v>0</v>
      </c>
      <c r="BL5" s="31">
        <f>('post-vaccine carriage (0.2)'!DX5*(1-'invasiveness (0.2)'!$F$90)+'post-vaccine carriage (0.2)'!BZ5)*EXP('invasiveness (0.2)'!$C5-1.96*$K5)/1000*(100000/('post-vaccine carriage (0.2)'!BZ$47+'post-vaccine carriage (0.2)'!DX$47))</f>
        <v>3.5152502763930818E-10</v>
      </c>
      <c r="BM5" s="31">
        <f>('post-vaccine carriage (0.2)'!DY5*(1-'invasiveness (0.2)'!$F$90)+'post-vaccine carriage (0.2)'!CA5)*EXP('invasiveness (0.2)'!$C5-1.96*$K5)/1000*(100000/('post-vaccine carriage (0.2)'!CA$47+'post-vaccine carriage (0.2)'!DY$47))</f>
        <v>2.2863515984819876E-10</v>
      </c>
      <c r="BN5" s="31">
        <f>('post-vaccine carriage (0.2)'!DZ5*(1-'invasiveness (0.2)'!$F$90)+'post-vaccine carriage (0.2)'!CB5)*EXP('invasiveness (0.2)'!$C5-1.96*$K5)/1000*(100000/('post-vaccine carriage (0.2)'!CB$47+'post-vaccine carriage (0.2)'!DZ$47))</f>
        <v>1.4791652636904216E-11</v>
      </c>
      <c r="BO5" s="31">
        <f>('post-vaccine carriage (0.2)'!EA5*(1-'invasiveness (0.2)'!$F$90)+'post-vaccine carriage (0.2)'!CC5)*EXP('invasiveness (0.2)'!$C5-1.96*$K5)/1000*(100000/('post-vaccine carriage (0.2)'!CC$47+'post-vaccine carriage (0.2)'!EA$47))</f>
        <v>1.1788267447662168E-11</v>
      </c>
      <c r="BP5" s="31">
        <f>('post-vaccine carriage (0.2)'!EB5*(1-'invasiveness (0.2)'!$F$90)+'post-vaccine carriage (0.2)'!CD5)*EXP('invasiveness (0.2)'!$C5-1.96*$K5)/1000*(100000/('post-vaccine carriage (0.2)'!CD$47+'post-vaccine carriage (0.2)'!EB$47))</f>
        <v>0</v>
      </c>
      <c r="BQ5" s="31">
        <f>('post-vaccine carriage (0.2)'!EC5*(1-'invasiveness (0.2)'!$F$90)+'post-vaccine carriage (0.2)'!CE5)*EXP('invasiveness (0.2)'!$C5-1.96*$K5)/1000*(100000/('post-vaccine carriage (0.2)'!CE$47+'post-vaccine carriage (0.2)'!EC$47))</f>
        <v>0</v>
      </c>
      <c r="BR5" s="31">
        <f>('post-vaccine carriage (0.2)'!ED5*(1-'invasiveness (0.2)'!$F$90)+'post-vaccine carriage (0.2)'!CF5)*EXP('invasiveness (0.2)'!$C5-1.96*$K5)/1000*(100000/('post-vaccine carriage (0.2)'!CF$47+'post-vaccine carriage (0.2)'!ED$47))</f>
        <v>2.9261929255103698E-12</v>
      </c>
      <c r="BS5" s="31">
        <f>('post-vaccine carriage (0.2)'!EE5*(1-'invasiveness (0.2)'!$F$90)+'post-vaccine carriage (0.2)'!CG5)*EXP('invasiveness (0.2)'!$C5-1.96*$K5)/1000*(100000/('post-vaccine carriage (0.2)'!CG$47+'post-vaccine carriage (0.2)'!EE$47))</f>
        <v>0</v>
      </c>
      <c r="BT5" s="31">
        <f>('post-vaccine carriage (0.2)'!EF5*(1-'invasiveness (0.2)'!$F$90)+'post-vaccine carriage (0.2)'!CH5)*EXP('invasiveness (0.2)'!$C5-1.96*$K5)/1000*(100000/('post-vaccine carriage (0.2)'!CH$47+'post-vaccine carriage (0.2)'!EF$47))</f>
        <v>2.9213690423309238E-13</v>
      </c>
      <c r="BU5" s="38">
        <f>('post-vaccine carriage (0.2)'!EG5*(1-'invasiveness (0.2)'!$F$90)+'post-vaccine carriage (0.2)'!CI5)*EXP('invasiveness (0.2)'!$C5-1.96*$K5)/1000*(100000/('post-vaccine carriage (0.2)'!CI$47+'post-vaccine carriage (0.2)'!EG$47))</f>
        <v>0</v>
      </c>
      <c r="BV5" s="31">
        <f>('post-vaccine carriage (0.2)'!EH5*(1-'invasiveness (0.2)'!$F$90)+'post-vaccine carriage (0.2)'!CJ5)*EXP('invasiveness (0.2)'!$D5-1.96*$L5)/1000*(100000/('post-vaccine carriage (0.2)'!CJ$47+'post-vaccine carriage (0.2)'!EH$47))</f>
        <v>0.90496852688893858</v>
      </c>
      <c r="BW5" s="31">
        <f>('post-vaccine carriage (0.2)'!EI5*(1-'invasiveness (0.2)'!$F$90)+'post-vaccine carriage (0.2)'!CK5)*EXP('invasiveness (0.2)'!$D5-1.96*$L5)/1000*(100000/('post-vaccine carriage (0.2)'!CK$47+'post-vaccine carriage (0.2)'!EI$47))</f>
        <v>0.58146796246833188</v>
      </c>
      <c r="BX5" s="31">
        <f>('post-vaccine carriage (0.2)'!EJ5*(1-'invasiveness (0.2)'!$F$90)+'post-vaccine carriage (0.2)'!CL5)*EXP('invasiveness (0.2)'!$D5-1.96*$L5)/1000*(100000/('post-vaccine carriage (0.2)'!CL$47+'post-vaccine carriage (0.2)'!EJ$47))</f>
        <v>2.1385214507462995E-2</v>
      </c>
      <c r="BY5" s="31">
        <f>('post-vaccine carriage (0.2)'!EK5*(1-'invasiveness (0.2)'!$F$90)+'post-vaccine carriage (0.2)'!CM5)*EXP('invasiveness (0.2)'!$D5-1.96*$L5)/1000*(100000/('post-vaccine carriage (0.2)'!CM$47+'post-vaccine carriage (0.2)'!EK$47))</f>
        <v>7.1686720644137582E-3</v>
      </c>
      <c r="BZ5" s="31">
        <f>('post-vaccine carriage (0.2)'!EL5*(1-'invasiveness (0.2)'!$F$90)+'post-vaccine carriage (0.2)'!CN5)*EXP('invasiveness (0.2)'!$D5-1.96*$L5)/1000*(100000/('post-vaccine carriage (0.2)'!CN$47+'post-vaccine carriage (0.2)'!EL$47))</f>
        <v>2.1447577222916105E-2</v>
      </c>
      <c r="CA5" s="31">
        <f>('post-vaccine carriage (0.2)'!EM5*(1-'invasiveness (0.2)'!$F$90)+'post-vaccine carriage (0.2)'!CO5)*EXP('invasiveness (0.2)'!$D5-1.96*$L5)/1000*(100000/('post-vaccine carriage (0.2)'!CO$47+'post-vaccine carriage (0.2)'!EM$47))</f>
        <v>0</v>
      </c>
      <c r="CB5" s="31">
        <f>('post-vaccine carriage (0.2)'!EN5*(1-'invasiveness (0.2)'!$F$90)+'post-vaccine carriage (0.2)'!CP5)*EXP('invasiveness (0.2)'!$D5-1.96*$L5)/1000*(100000/('post-vaccine carriage (0.2)'!CP$47+'post-vaccine carriage (0.2)'!EN$47))</f>
        <v>0</v>
      </c>
      <c r="CC5" s="31">
        <f>('post-vaccine carriage (0.2)'!EO5*(1-'invasiveness (0.2)'!$F$90)+'post-vaccine carriage (0.2)'!CQ5)*EXP('invasiveness (0.2)'!$D5-1.96*$L5)/1000*(100000/('post-vaccine carriage (0.2)'!CQ$47+'post-vaccine carriage (0.2)'!EO$47))</f>
        <v>0</v>
      </c>
      <c r="CD5" s="31">
        <f>('post-vaccine carriage (0.2)'!EP5*(1-'invasiveness (0.2)'!$F$90)+'post-vaccine carriage (0.2)'!CR5)*EXP('invasiveness (0.2)'!$D5-1.96*$L5)/1000*(100000/('post-vaccine carriage (0.2)'!CR$47+'post-vaccine carriage (0.2)'!EP$47))</f>
        <v>7.1794869399601944E-3</v>
      </c>
      <c r="CE5" s="38">
        <f>('post-vaccine carriage (0.2)'!EQ5*(1-'invasiveness (0.2)'!$F$90)+'post-vaccine carriage (0.2)'!CS5)*EXP('invasiveness (0.2)'!$D5-1.96*$L5)/1000*(100000/('post-vaccine carriage (0.2)'!CS$47+'post-vaccine carriage (0.2)'!EQ$47))</f>
        <v>0</v>
      </c>
      <c r="CF5" s="31">
        <f>('post-vaccine carriage (0.2)'!ER5*(1-'invasiveness (0.2)'!$F$90)+'post-vaccine carriage (0.2)'!CT5)*EXP('invasiveness (0.2)'!$E5-1.96*$M5)/1000*(100000/('post-vaccine carriage (0.2)'!CT$47+'post-vaccine carriage (0.2)'!ER$47))</f>
        <v>1.5619345089091021</v>
      </c>
      <c r="CG5" s="31">
        <f>('post-vaccine carriage (0.2)'!ES5*(1-'invasiveness (0.2)'!$F$90)+'post-vaccine carriage (0.2)'!CU5)*EXP('invasiveness (0.2)'!$E5-1.96*$M5)/1000*(100000/('post-vaccine carriage (0.2)'!CU$47+'post-vaccine carriage (0.2)'!ES$47))</f>
        <v>0.86700486931498244</v>
      </c>
      <c r="CH5" s="31">
        <f>('post-vaccine carriage (0.2)'!ET5*(1-'invasiveness (0.2)'!$F$90)+'post-vaccine carriage (0.2)'!CV5)*EXP('invasiveness (0.2)'!$E5-1.96*$M5)/1000*(100000/('post-vaccine carriage (0.2)'!CV$47+'post-vaccine carriage (0.2)'!ET$47))</f>
        <v>4.0504312166612461E-2</v>
      </c>
      <c r="CI5" s="31">
        <f>('post-vaccine carriage (0.2)'!EU5*(1-'invasiveness (0.2)'!$F$90)+'post-vaccine carriage (0.2)'!CW5)*EXP('invasiveness (0.2)'!$E5-1.96*$M5)/1000*(100000/('post-vaccine carriage (0.2)'!CW$47+'post-vaccine carriage (0.2)'!EU$47))</f>
        <v>3.2384225151974262E-2</v>
      </c>
      <c r="CJ5" s="31">
        <f>('post-vaccine carriage (0.2)'!EV5*(1-'invasiveness (0.2)'!$F$90)+'post-vaccine carriage (0.2)'!CX5)*EXP('invasiveness (0.2)'!$E5-1.96*$M5)/1000*(100000/('post-vaccine carriage (0.2)'!CX$47+'post-vaccine carriage (0.2)'!EV$47))</f>
        <v>3.240888690459081E-2</v>
      </c>
      <c r="CK5" s="31">
        <f>('post-vaccine carriage (0.2)'!EW5*(1-'invasiveness (0.2)'!$F$90)+'post-vaccine carriage (0.2)'!CY5)*EXP('invasiveness (0.2)'!$E5-1.96*$M5)/1000*(100000/('post-vaccine carriage (0.2)'!CY$47+'post-vaccine carriage (0.2)'!EW$47))</f>
        <v>0</v>
      </c>
      <c r="CL5" s="31">
        <f>('post-vaccine carriage (0.2)'!EX5*(1-'invasiveness (0.2)'!$F$90)+'post-vaccine carriage (0.2)'!CZ5)*EXP('invasiveness (0.2)'!$E5-1.96*$M5)/1000*(100000/('post-vaccine carriage (0.2)'!CZ$47+'post-vaccine carriage (0.2)'!EX$47))</f>
        <v>0</v>
      </c>
      <c r="CM5" s="31">
        <f>('post-vaccine carriage (0.2)'!EY5*(1-'invasiveness (0.2)'!$F$90)+'post-vaccine carriage (0.2)'!DA5)*EXP('invasiveness (0.2)'!$E5-1.96*$M5)/1000*(100000/('post-vaccine carriage (0.2)'!DA$47+'post-vaccine carriage (0.2)'!EY$47))</f>
        <v>0</v>
      </c>
      <c r="CN5" s="31">
        <f>('post-vaccine carriage (0.2)'!EZ5*(1-'invasiveness (0.2)'!$F$90)+'post-vaccine carriage (0.2)'!DB5)*EXP('invasiveness (0.2)'!$E5-1.96*$M5)/1000*(100000/('post-vaccine carriage (0.2)'!DB$47+'post-vaccine carriage (0.2)'!EZ$47))</f>
        <v>1.6263219851889194E-2</v>
      </c>
      <c r="CO5" s="38">
        <f>('post-vaccine carriage (0.2)'!FA5*(1-'invasiveness (0.2)'!$F$90)+'post-vaccine carriage (0.2)'!DC5)*EXP('invasiveness (0.2)'!$E5-1.96*$M5)/1000*(100000/('post-vaccine carriage (0.2)'!DC$47+'post-vaccine carriage (0.2)'!FA$47))</f>
        <v>0</v>
      </c>
      <c r="CP5" s="31">
        <f>('post-vaccine carriage (0.2)'!DN5*(1-'invasiveness (0.2)'!$F$90)+'post-vaccine carriage (0.2)'!BP5)*MIN(1000, EXP('invasiveness (0.2)'!$B5+1.96*$J5))/1000*(100000/('post-vaccine carriage (0.2)'!BP$47+'post-vaccine carriage (0.2)'!DN$47))</f>
        <v>56.505465571748829</v>
      </c>
      <c r="CQ5" s="31">
        <f>('post-vaccine carriage (0.2)'!DO5*(1-'invasiveness (0.2)'!$F$90)+'post-vaccine carriage (0.2)'!BQ5)*MIN(1000, EXP('invasiveness (0.2)'!$B5+1.96*$J5))/1000*(100000/('post-vaccine carriage (0.2)'!BQ$47+'post-vaccine carriage (0.2)'!DO$47))</f>
        <v>20.684549236878738</v>
      </c>
      <c r="CR5" s="31">
        <f>('post-vaccine carriage (0.2)'!DP5*(1-'invasiveness (0.2)'!$F$90)+'post-vaccine carriage (0.2)'!BR5)*MIN(1000, EXP('invasiveness (0.2)'!$B5+1.96*$J5))/1000*(100000/('post-vaccine carriage (0.2)'!BR$47+'post-vaccine carriage (0.2)'!DP$47))</f>
        <v>0.71425187567718795</v>
      </c>
      <c r="CS5" s="31">
        <f>('post-vaccine carriage (0.2)'!DQ5*(1-'invasiveness (0.2)'!$F$90)+'post-vaccine carriage (0.2)'!BS5)*MIN(1000, EXP('invasiveness (0.2)'!$B5+1.96*$J5))/1000*(100000/('post-vaccine carriage (0.2)'!BS$47+'post-vaccine carriage (0.2)'!DQ$47))</f>
        <v>0.27278020019784699</v>
      </c>
      <c r="CT5" s="31">
        <f>('post-vaccine carriage (0.2)'!DR5*(1-'invasiveness (0.2)'!$F$90)+'post-vaccine carriage (0.2)'!BT5)*MIN(1000, EXP('invasiveness (0.2)'!$B5+1.96*$J5))/1000*(100000/('post-vaccine carriage (0.2)'!BT$47+'post-vaccine carriage (0.2)'!DR$47))</f>
        <v>0.25099390005152578</v>
      </c>
      <c r="CU5" s="31">
        <f>('post-vaccine carriage (0.2)'!DS5*(1-'invasiveness (0.2)'!$F$90)+'post-vaccine carriage (0.2)'!BU5)*MIN(1000, EXP('invasiveness (0.2)'!$B5+1.96*$J5))/1000*(100000/('post-vaccine carriage (0.2)'!BU$47+'post-vaccine carriage (0.2)'!DS$47))</f>
        <v>4.1795440014456953E-2</v>
      </c>
      <c r="CV5" s="31">
        <f>('post-vaccine carriage (0.2)'!DT5*(1-'invasiveness (0.2)'!$F$90)+'post-vaccine carriage (0.2)'!BV5)*MIN(1000, EXP('invasiveness (0.2)'!$B5+1.96*$J5))/1000*(100000/('post-vaccine carriage (0.2)'!BV$47+'post-vaccine carriage (0.2)'!DT$47))</f>
        <v>4.1843676435383351E-2</v>
      </c>
      <c r="CW5" s="31">
        <f>('post-vaccine carriage (0.2)'!DU5*(1-'invasiveness (0.2)'!$F$90)+'post-vaccine carriage (0.2)'!BW5)*MIN(1000, EXP('invasiveness (0.2)'!$B5+1.96*$J5))/1000*(100000/('post-vaccine carriage (0.2)'!BW$47+'post-vaccine carriage (0.2)'!DU$47))</f>
        <v>0</v>
      </c>
      <c r="CX5" s="31">
        <f>('post-vaccine carriage (0.2)'!DV5*(1-'invasiveness (0.2)'!$F$90)+'post-vaccine carriage (0.2)'!BX5)*MIN(1000, EXP('invasiveness (0.2)'!$B5+1.96*$J5))/1000*(100000/('post-vaccine carriage (0.2)'!BX$47+'post-vaccine carriage (0.2)'!DV$47))</f>
        <v>0.25307220443161438</v>
      </c>
      <c r="CY5" s="38">
        <f>('post-vaccine carriage (0.2)'!DW5*(1-'invasiveness (0.2)'!$F$90)+'post-vaccine carriage (0.2)'!BY5)*MIN(1000, EXP('invasiveness (0.2)'!$B5+1.96*$J5))/1000*(100000/('post-vaccine carriage (0.2)'!BY$47+'post-vaccine carriage (0.2)'!DW$47))</f>
        <v>0</v>
      </c>
      <c r="CZ5" s="31">
        <f>('post-vaccine carriage (0.2)'!DX5*(1-'invasiveness (0.2)'!$F$90)+'post-vaccine carriage (0.2)'!BZ5)*MIN(1000, EXP('invasiveness (0.2)'!$C5+1.96*$K5))/1000*(100000/('post-vaccine carriage (0.2)'!BZ$47+'post-vaccine carriage (0.2)'!DX$47))</f>
        <v>2.8215750604678069</v>
      </c>
      <c r="DA5" s="31">
        <f>('post-vaccine carriage (0.2)'!DY5*(1-'invasiveness (0.2)'!$F$90)+'post-vaccine carriage (0.2)'!CA5)*MIN(1000, EXP('invasiveness (0.2)'!$C5+1.96*$K5))/1000*(100000/('post-vaccine carriage (0.2)'!CA$47+'post-vaccine carriage (0.2)'!DY$47))</f>
        <v>1.8351787618254085</v>
      </c>
      <c r="DB5" s="31">
        <f>('post-vaccine carriage (0.2)'!DZ5*(1-'invasiveness (0.2)'!$F$90)+'post-vaccine carriage (0.2)'!CB5)*MIN(1000, EXP('invasiveness (0.2)'!$C5+1.96*$K5))/1000*(100000/('post-vaccine carriage (0.2)'!CB$47+'post-vaccine carriage (0.2)'!DZ$47))</f>
        <v>0.11872770045328299</v>
      </c>
      <c r="DC5" s="31">
        <f>('post-vaccine carriage (0.2)'!EA5*(1-'invasiveness (0.2)'!$F$90)+'post-vaccine carriage (0.2)'!CC5)*MIN(1000, EXP('invasiveness (0.2)'!$C5+1.96*$K5))/1000*(100000/('post-vaccine carriage (0.2)'!CC$47+'post-vaccine carriage (0.2)'!EA$47))</f>
        <v>9.4620521502602389E-2</v>
      </c>
      <c r="DD5" s="31">
        <f>('post-vaccine carriage (0.2)'!EB5*(1-'invasiveness (0.2)'!$F$90)+'post-vaccine carriage (0.2)'!CD5)*MIN(1000, EXP('invasiveness (0.2)'!$C5+1.96*$K5))/1000*(100000/('post-vaccine carriage (0.2)'!CD$47+'post-vaccine carriage (0.2)'!EB$47))</f>
        <v>0</v>
      </c>
      <c r="DE5" s="31">
        <f>('post-vaccine carriage (0.2)'!EC5*(1-'invasiveness (0.2)'!$F$90)+'post-vaccine carriage (0.2)'!CE5)*MIN(1000, EXP('invasiveness (0.2)'!$C5+1.96*$K5))/1000*(100000/('post-vaccine carriage (0.2)'!CE$47+'post-vaccine carriage (0.2)'!EC$47))</f>
        <v>0</v>
      </c>
      <c r="DF5" s="31">
        <f>('post-vaccine carriage (0.2)'!ED5*(1-'invasiveness (0.2)'!$F$90)+'post-vaccine carriage (0.2)'!CF5)*MIN(1000, EXP('invasiveness (0.2)'!$C5+1.96*$K5))/1000*(100000/('post-vaccine carriage (0.2)'!CF$47+'post-vaccine carriage (0.2)'!ED$47))</f>
        <v>2.3487582196307137E-2</v>
      </c>
      <c r="DG5" s="31">
        <f>('post-vaccine carriage (0.2)'!EE5*(1-'invasiveness (0.2)'!$F$90)+'post-vaccine carriage (0.2)'!CG5)*MIN(1000, EXP('invasiveness (0.2)'!$C5+1.96*$K5))/1000*(100000/('post-vaccine carriage (0.2)'!CG$47+'post-vaccine carriage (0.2)'!EE$47))</f>
        <v>0</v>
      </c>
      <c r="DH5" s="31">
        <f>('post-vaccine carriage (0.2)'!EF5*(1-'invasiveness (0.2)'!$F$90)+'post-vaccine carriage (0.2)'!CH5)*MIN(1000, EXP('invasiveness (0.2)'!$C5+1.96*$K5))/1000*(100000/('post-vaccine carriage (0.2)'!CH$47+'post-vaccine carriage (0.2)'!EF$47))</f>
        <v>2.3448862482478676E-3</v>
      </c>
      <c r="DI5" s="38">
        <f>('post-vaccine carriage (0.2)'!EG5*(1-'invasiveness (0.2)'!$F$90)+'post-vaccine carriage (0.2)'!CI5)*MIN(1000, EXP('invasiveness (0.2)'!$C5+1.96*$K5))/1000*(100000/('post-vaccine carriage (0.2)'!CI$47+'post-vaccine carriage (0.2)'!EG$47))</f>
        <v>0</v>
      </c>
      <c r="DJ5" s="31">
        <f>('post-vaccine carriage (0.2)'!EH5*(1-'invasiveness (0.2)'!$F$90)+'post-vaccine carriage (0.2)'!CJ5)*MIN(1000, EXP('invasiveness (0.2)'!$D5+1.96*$L5))/1000*(100000/('post-vaccine carriage (0.2)'!CJ$47+'post-vaccine carriage (0.2)'!EH$47))</f>
        <v>22.054378125415933</v>
      </c>
      <c r="DK5" s="31">
        <f>('post-vaccine carriage (0.2)'!EI5*(1-'invasiveness (0.2)'!$F$90)+'post-vaccine carriage (0.2)'!CK5)*MIN(1000, EXP('invasiveness (0.2)'!$D5+1.96*$L5))/1000*(100000/('post-vaccine carriage (0.2)'!CK$47+'post-vaccine carriage (0.2)'!EI$47))</f>
        <v>14.17056387162684</v>
      </c>
      <c r="DL5" s="31">
        <f>('post-vaccine carriage (0.2)'!EJ5*(1-'invasiveness (0.2)'!$F$90)+'post-vaccine carriage (0.2)'!CL5)*MIN(1000, EXP('invasiveness (0.2)'!$D5+1.96*$L5))/1000*(100000/('post-vaccine carriage (0.2)'!CL$47+'post-vaccine carriage (0.2)'!EJ$47))</f>
        <v>0.52116465161732706</v>
      </c>
      <c r="DM5" s="31">
        <f>('post-vaccine carriage (0.2)'!EK5*(1-'invasiveness (0.2)'!$F$90)+'post-vaccine carriage (0.2)'!CM5)*MIN(1000, EXP('invasiveness (0.2)'!$D5+1.96*$L5))/1000*(100000/('post-vaccine carriage (0.2)'!CM$47+'post-vaccine carriage (0.2)'!EK$47))</f>
        <v>0.17470287603172061</v>
      </c>
      <c r="DN5" s="31">
        <f>('post-vaccine carriage (0.2)'!EL5*(1-'invasiveness (0.2)'!$F$90)+'post-vaccine carriage (0.2)'!CN5)*MIN(1000, EXP('invasiveness (0.2)'!$D5+1.96*$L5))/1000*(100000/('post-vaccine carriage (0.2)'!CN$47+'post-vaccine carriage (0.2)'!EL$47))</f>
        <v>0.5226844513304274</v>
      </c>
      <c r="DO5" s="31">
        <f>('post-vaccine carriage (0.2)'!EM5*(1-'invasiveness (0.2)'!$F$90)+'post-vaccine carriage (0.2)'!CO5)*MIN(1000, EXP('invasiveness (0.2)'!$D5+1.96*$L5))/1000*(100000/('post-vaccine carriage (0.2)'!CO$47+'post-vaccine carriage (0.2)'!EM$47))</f>
        <v>0</v>
      </c>
      <c r="DP5" s="31">
        <f>('post-vaccine carriage (0.2)'!EN5*(1-'invasiveness (0.2)'!$F$90)+'post-vaccine carriage (0.2)'!CP5)*MIN(1000, EXP('invasiveness (0.2)'!$D5+1.96*$L5))/1000*(100000/('post-vaccine carriage (0.2)'!CP$47+'post-vaccine carriage (0.2)'!EN$47))</f>
        <v>0</v>
      </c>
      <c r="DQ5" s="31">
        <f>('post-vaccine carriage (0.2)'!EO5*(1-'invasiveness (0.2)'!$F$90)+'post-vaccine carriage (0.2)'!CQ5)*MIN(1000, EXP('invasiveness (0.2)'!$D5+1.96*$L5))/1000*(100000/('post-vaccine carriage (0.2)'!CQ$47+'post-vaccine carriage (0.2)'!EO$47))</f>
        <v>0</v>
      </c>
      <c r="DR5" s="31">
        <f>('post-vaccine carriage (0.2)'!EP5*(1-'invasiveness (0.2)'!$F$90)+'post-vaccine carriage (0.2)'!CR5)*MIN(1000, EXP('invasiveness (0.2)'!$D5+1.96*$L5))/1000*(100000/('post-vaccine carriage (0.2)'!CR$47+'post-vaccine carriage (0.2)'!EP$47))</f>
        <v>0.1749664380756962</v>
      </c>
      <c r="DS5" s="38">
        <f>('post-vaccine carriage (0.2)'!EQ5*(1-'invasiveness (0.2)'!$F$90)+'post-vaccine carriage (0.2)'!CS5)*MIN(1000, EXP('invasiveness (0.2)'!$D5+1.96*$L5))/1000*(100000/('post-vaccine carriage (0.2)'!CS$47+'post-vaccine carriage (0.2)'!EQ$47))</f>
        <v>0</v>
      </c>
      <c r="DT5" s="31">
        <f>('post-vaccine carriage (0.2)'!ER5*(1-'invasiveness (0.2)'!$F$90)+'post-vaccine carriage (0.2)'!CT5)*MIN(1000, EXP('invasiveness (0.2)'!$E5+1.96*$M5))/1000*(100000/('post-vaccine carriage (0.2)'!CT$47+'post-vaccine carriage (0.2)'!ER$47))</f>
        <v>30.474399209281721</v>
      </c>
      <c r="DU5" s="31">
        <f>('post-vaccine carriage (0.2)'!ES5*(1-'invasiveness (0.2)'!$F$90)+'post-vaccine carriage (0.2)'!CU5)*MIN(1000, EXP('invasiveness (0.2)'!$E5+1.96*$M5))/1000*(100000/('post-vaccine carriage (0.2)'!CU$47+'post-vaccine carriage (0.2)'!ES$47))</f>
        <v>16.915851691086186</v>
      </c>
      <c r="DV5" s="31">
        <f>('post-vaccine carriage (0.2)'!ET5*(1-'invasiveness (0.2)'!$F$90)+'post-vaccine carriage (0.2)'!CV5)*MIN(1000, EXP('invasiveness (0.2)'!$E5+1.96*$M5))/1000*(100000/('post-vaccine carriage (0.2)'!CV$47+'post-vaccine carriage (0.2)'!ET$47))</f>
        <v>0.79026653910400813</v>
      </c>
      <c r="DW5" s="31">
        <f>('post-vaccine carriage (0.2)'!EU5*(1-'invasiveness (0.2)'!$F$90)+'post-vaccine carriage (0.2)'!CW5)*MIN(1000, EXP('invasiveness (0.2)'!$E5+1.96*$M5))/1000*(100000/('post-vaccine carriage (0.2)'!CW$47+'post-vaccine carriage (0.2)'!EU$47))</f>
        <v>0.63183814669271676</v>
      </c>
      <c r="DX5" s="31">
        <f>('post-vaccine carriage (0.2)'!EV5*(1-'invasiveness (0.2)'!$F$90)+'post-vaccine carriage (0.2)'!CX5)*MIN(1000, EXP('invasiveness (0.2)'!$E5+1.96*$M5))/1000*(100000/('post-vaccine carriage (0.2)'!CX$47+'post-vaccine carriage (0.2)'!EV$47))</f>
        <v>0.63231931417454801</v>
      </c>
      <c r="DY5" s="31">
        <f>('post-vaccine carriage (0.2)'!EW5*(1-'invasiveness (0.2)'!$F$90)+'post-vaccine carriage (0.2)'!CY5)*MIN(1000, EXP('invasiveness (0.2)'!$E5+1.96*$M5))/1000*(100000/('post-vaccine carriage (0.2)'!CY$47+'post-vaccine carriage (0.2)'!EW$47))</f>
        <v>0</v>
      </c>
      <c r="DZ5" s="31">
        <f>('post-vaccine carriage (0.2)'!EX5*(1-'invasiveness (0.2)'!$F$90)+'post-vaccine carriage (0.2)'!CZ5)*MIN(1000, EXP('invasiveness (0.2)'!$E5+1.96*$M5))/1000*(100000/('post-vaccine carriage (0.2)'!CZ$47+'post-vaccine carriage (0.2)'!EX$47))</f>
        <v>0</v>
      </c>
      <c r="EA5" s="31">
        <f>('post-vaccine carriage (0.2)'!EY5*(1-'invasiveness (0.2)'!$F$90)+'post-vaccine carriage (0.2)'!DA5)*MIN(1000, EXP('invasiveness (0.2)'!$E5+1.96*$M5))/1000*(100000/('post-vaccine carriage (0.2)'!DA$47+'post-vaccine carriage (0.2)'!EY$47))</f>
        <v>0</v>
      </c>
      <c r="EB5" s="31">
        <f>('post-vaccine carriage (0.2)'!EZ5*(1-'invasiveness (0.2)'!$F$90)+'post-vaccine carriage (0.2)'!DB5)*MIN(1000, EXP('invasiveness (0.2)'!$E5+1.96*$M5))/1000*(100000/('post-vaccine carriage (0.2)'!DB$47+'post-vaccine carriage (0.2)'!EZ$47))</f>
        <v>0.31730642441656259</v>
      </c>
      <c r="EC5" s="38">
        <f>('post-vaccine carriage (0.2)'!FA5*(1-'invasiveness (0.2)'!$F$90)+'post-vaccine carriage (0.2)'!DC5)*MIN(1000, EXP('invasiveness (0.2)'!$E5+1.96*$M5))/1000*(100000/('post-vaccine carriage (0.2)'!DC$47+'post-vaccine carriage (0.2)'!FA$47))</f>
        <v>0</v>
      </c>
      <c r="GE5" s="41">
        <f t="shared" si="4"/>
        <v>13.870052300714512</v>
      </c>
      <c r="GF5" s="41">
        <f t="shared" si="1"/>
        <v>5.0773102536058472</v>
      </c>
      <c r="GG5" s="41">
        <f t="shared" si="1"/>
        <v>0.17532305541216739</v>
      </c>
      <c r="GH5" s="41">
        <f t="shared" si="1"/>
        <v>6.6957693473729138E-2</v>
      </c>
      <c r="GI5" s="41">
        <f t="shared" si="1"/>
        <v>6.160994313823559E-2</v>
      </c>
      <c r="GJ5" s="41">
        <f t="shared" si="1"/>
        <v>1.025927196716578E-2</v>
      </c>
      <c r="GK5" s="41">
        <f t="shared" si="1"/>
        <v>1.0271112267467332E-2</v>
      </c>
      <c r="GL5" s="41">
        <f t="shared" si="1"/>
        <v>0</v>
      </c>
      <c r="GM5" s="41">
        <f t="shared" si="1"/>
        <v>6.2120091849638209E-2</v>
      </c>
      <c r="GN5" s="41">
        <f t="shared" si="1"/>
        <v>0</v>
      </c>
      <c r="GO5" s="41">
        <f t="shared" si="1"/>
        <v>3.1493366120200114E-5</v>
      </c>
      <c r="GP5" s="41">
        <f t="shared" si="1"/>
        <v>2.0483579349684485E-5</v>
      </c>
      <c r="GQ5" s="41">
        <f t="shared" si="1"/>
        <v>1.325194212045791E-6</v>
      </c>
      <c r="GR5" s="41">
        <f t="shared" si="1"/>
        <v>1.0561188918616489E-6</v>
      </c>
      <c r="GS5" s="41">
        <f t="shared" si="1"/>
        <v>0</v>
      </c>
      <c r="GT5" s="41">
        <f t="shared" si="1"/>
        <v>0</v>
      </c>
      <c r="GU5" s="41">
        <f t="shared" si="1"/>
        <v>2.6215961281708904E-7</v>
      </c>
      <c r="GV5" s="41">
        <f t="shared" si="1"/>
        <v>0</v>
      </c>
      <c r="GW5" s="41">
        <f t="shared" si="1"/>
        <v>2.6172743784476457E-8</v>
      </c>
      <c r="GX5" s="41">
        <f t="shared" si="1"/>
        <v>0</v>
      </c>
      <c r="GY5" s="41">
        <f t="shared" si="1"/>
        <v>3.5625272015487828</v>
      </c>
      <c r="GZ5" s="41">
        <f t="shared" si="1"/>
        <v>2.2890248351993803</v>
      </c>
      <c r="HA5" s="41">
        <f t="shared" si="1"/>
        <v>8.4185699425039034E-2</v>
      </c>
      <c r="HB5" s="41">
        <f t="shared" si="1"/>
        <v>2.8220417030692023E-2</v>
      </c>
      <c r="HC5" s="41">
        <f t="shared" si="1"/>
        <v>8.4431198427007553E-2</v>
      </c>
      <c r="HD5" s="41">
        <f t="shared" si="1"/>
        <v>0</v>
      </c>
      <c r="HE5" s="41">
        <f t="shared" si="1"/>
        <v>0</v>
      </c>
      <c r="HF5" s="41">
        <f t="shared" si="1"/>
        <v>0</v>
      </c>
      <c r="HG5" s="41">
        <f t="shared" si="1"/>
        <v>2.8262991205561947E-2</v>
      </c>
      <c r="HH5" s="41">
        <f t="shared" si="1"/>
        <v>0</v>
      </c>
      <c r="HI5" s="41">
        <f t="shared" si="1"/>
        <v>5.3372694859912784</v>
      </c>
      <c r="HJ5" s="41">
        <f t="shared" si="1"/>
        <v>2.9626329444713031</v>
      </c>
      <c r="HK5" s="41">
        <f t="shared" si="1"/>
        <v>0.13840684621848431</v>
      </c>
      <c r="HL5" s="41">
        <f t="shared" si="1"/>
        <v>0.11065978486628231</v>
      </c>
      <c r="HM5" s="41">
        <f t="shared" si="1"/>
        <v>0.11074405627392489</v>
      </c>
      <c r="HN5" s="41">
        <f t="shared" si="1"/>
        <v>0</v>
      </c>
      <c r="HO5" s="41">
        <f t="shared" si="1"/>
        <v>0</v>
      </c>
      <c r="HP5" s="41">
        <f t="shared" si="1"/>
        <v>0</v>
      </c>
      <c r="HQ5" s="41">
        <f t="shared" si="1"/>
        <v>5.5572872335140439E-2</v>
      </c>
      <c r="HR5" s="41">
        <f t="shared" si="1"/>
        <v>0</v>
      </c>
      <c r="HS5" s="41">
        <f t="shared" si="5"/>
        <v>24.44705976870074</v>
      </c>
      <c r="HT5" s="41">
        <f t="shared" si="2"/>
        <v>8.9491592780616251</v>
      </c>
      <c r="HU5" s="41">
        <f t="shared" si="2"/>
        <v>0.30902069592568798</v>
      </c>
      <c r="HV5" s="41">
        <f t="shared" si="2"/>
        <v>0.11801820922061512</v>
      </c>
      <c r="HW5" s="41">
        <f t="shared" si="2"/>
        <v>0.10859237799479013</v>
      </c>
      <c r="HX5" s="41">
        <f t="shared" si="2"/>
        <v>1.8082774998024888E-2</v>
      </c>
      <c r="HY5" s="41">
        <f t="shared" si="2"/>
        <v>1.810364446000496E-2</v>
      </c>
      <c r="HZ5" s="41">
        <f t="shared" si="2"/>
        <v>0</v>
      </c>
      <c r="IA5" s="41">
        <f t="shared" si="2"/>
        <v>0.10949155528469431</v>
      </c>
      <c r="IB5" s="41">
        <f t="shared" si="2"/>
        <v>0</v>
      </c>
      <c r="IC5" s="41">
        <f t="shared" si="2"/>
        <v>2.8215435667501616</v>
      </c>
      <c r="ID5" s="41">
        <f t="shared" si="2"/>
        <v>1.8351582780174236</v>
      </c>
      <c r="IE5" s="41">
        <f t="shared" si="2"/>
        <v>0.11872637524427929</v>
      </c>
      <c r="IF5" s="41">
        <f t="shared" si="2"/>
        <v>9.4619465371922257E-2</v>
      </c>
      <c r="IG5" s="41">
        <f t="shared" si="2"/>
        <v>0</v>
      </c>
      <c r="IH5" s="41">
        <f t="shared" si="2"/>
        <v>0</v>
      </c>
      <c r="II5" s="41">
        <f t="shared" si="2"/>
        <v>2.3487320033768126E-2</v>
      </c>
      <c r="IJ5" s="41">
        <f t="shared" si="2"/>
        <v>0</v>
      </c>
      <c r="IK5" s="41">
        <f t="shared" si="2"/>
        <v>2.3448600752119463E-3</v>
      </c>
      <c r="IL5" s="41">
        <f t="shared" si="2"/>
        <v>0</v>
      </c>
      <c r="IM5" s="41">
        <f t="shared" si="2"/>
        <v>17.586882396978211</v>
      </c>
      <c r="IN5" s="41">
        <f t="shared" si="2"/>
        <v>11.300071073959128</v>
      </c>
      <c r="IO5" s="41">
        <f t="shared" si="2"/>
        <v>0.41559373768482499</v>
      </c>
      <c r="IP5" s="41">
        <f t="shared" si="2"/>
        <v>0.13931378693661484</v>
      </c>
      <c r="IQ5" s="41">
        <f t="shared" si="2"/>
        <v>0.41680567568050375</v>
      </c>
      <c r="IR5" s="41">
        <f t="shared" si="2"/>
        <v>0</v>
      </c>
      <c r="IS5" s="41">
        <f t="shared" si="2"/>
        <v>0</v>
      </c>
      <c r="IT5" s="41">
        <f t="shared" si="2"/>
        <v>0</v>
      </c>
      <c r="IU5" s="41">
        <f t="shared" si="2"/>
        <v>0.13952395993017405</v>
      </c>
      <c r="IV5" s="41">
        <f t="shared" si="2"/>
        <v>0</v>
      </c>
      <c r="IW5" s="41">
        <f t="shared" si="2"/>
        <v>23.575195214381338</v>
      </c>
      <c r="IX5" s="41">
        <f t="shared" si="2"/>
        <v>13.086213877299901</v>
      </c>
      <c r="IY5" s="41">
        <f t="shared" si="2"/>
        <v>0.61135538071891138</v>
      </c>
      <c r="IZ5" s="41">
        <f t="shared" si="2"/>
        <v>0.4887941366744602</v>
      </c>
      <c r="JA5" s="41">
        <f t="shared" si="2"/>
        <v>0.48916637099603233</v>
      </c>
      <c r="JB5" s="41">
        <f t="shared" si="2"/>
        <v>0</v>
      </c>
      <c r="JC5" s="41">
        <f t="shared" si="2"/>
        <v>0</v>
      </c>
      <c r="JD5" s="41">
        <f t="shared" si="2"/>
        <v>0</v>
      </c>
      <c r="JE5" s="41">
        <f t="shared" si="2"/>
        <v>0.24547033222953296</v>
      </c>
      <c r="JF5" s="41">
        <f t="shared" si="2"/>
        <v>0</v>
      </c>
    </row>
    <row r="6" spans="1:266" x14ac:dyDescent="0.25">
      <c r="A6" s="28" t="s">
        <v>4</v>
      </c>
      <c r="B6" s="97">
        <v>3.0956646929999998</v>
      </c>
      <c r="C6" s="97">
        <v>-8.7730487109999995</v>
      </c>
      <c r="D6" s="97">
        <v>1.6611365659999999</v>
      </c>
      <c r="E6" s="26">
        <v>3.3432976669999999</v>
      </c>
      <c r="F6" s="97">
        <v>25.39131849</v>
      </c>
      <c r="G6" s="97">
        <v>1.9814537E-2</v>
      </c>
      <c r="H6" s="97">
        <v>0.62826431400000005</v>
      </c>
      <c r="I6" s="26">
        <v>3.174401467</v>
      </c>
      <c r="J6" s="97">
        <f t="shared" si="3"/>
        <v>0.19845286520586664</v>
      </c>
      <c r="K6" s="97">
        <f t="shared" si="0"/>
        <v>7.1040831434639227</v>
      </c>
      <c r="L6" s="97">
        <f t="shared" si="0"/>
        <v>1.2616206939176002</v>
      </c>
      <c r="M6" s="26">
        <f t="shared" si="0"/>
        <v>0.56126643914337249</v>
      </c>
      <c r="N6" s="31">
        <f>('post-vaccine carriage (0.2)'!DN6*(1-'invasiveness (0.2)'!$F$90)+'post-vaccine carriage (0.2)'!BP6)*EXP('invasiveness (0.2)'!$B6)/1000*(100000/('post-vaccine carriage (0.2)'!BP$47+'post-vaccine carriage (0.2)'!DN$47))</f>
        <v>30.73747218429682</v>
      </c>
      <c r="O6" s="31">
        <f>('post-vaccine carriage (0.2)'!DO6*(1-'invasiveness (0.2)'!$F$90)+'post-vaccine carriage (0.2)'!BQ6)*EXP('invasiveness (0.2)'!$B6)/1000*(100000/('post-vaccine carriage (0.2)'!BQ$47+'post-vaccine carriage (0.2)'!DO$47))</f>
        <v>23.069196060345295</v>
      </c>
      <c r="P6" s="31">
        <f>('post-vaccine carriage (0.2)'!DP6*(1-'invasiveness (0.2)'!$F$90)+'post-vaccine carriage (0.2)'!BR6)*EXP('invasiveness (0.2)'!$B6)/1000*(100000/('post-vaccine carriage (0.2)'!BR$47+'post-vaccine carriage (0.2)'!DP$47))</f>
        <v>2.4557694056364952</v>
      </c>
      <c r="Q6" s="31">
        <f>('post-vaccine carriage (0.2)'!DQ6*(1-'invasiveness (0.2)'!$F$90)+'post-vaccine carriage (0.2)'!BS6)*EXP('invasiveness (0.2)'!$B6)/1000*(100000/('post-vaccine carriage (0.2)'!BS$47+'post-vaccine carriage (0.2)'!DQ$47))</f>
        <v>0.5417507233786506</v>
      </c>
      <c r="R6" s="31">
        <f>('post-vaccine carriage (0.2)'!DR6*(1-'invasiveness (0.2)'!$F$90)+'post-vaccine carriage (0.2)'!BT6)*EXP('invasiveness (0.2)'!$B6)/1000*(100000/('post-vaccine carriage (0.2)'!BT$47+'post-vaccine carriage (0.2)'!DR$47))</f>
        <v>0</v>
      </c>
      <c r="S6" s="31">
        <f>('post-vaccine carriage (0.2)'!DS6*(1-'invasiveness (0.2)'!$F$90)+'post-vaccine carriage (0.2)'!BU6)*EXP('invasiveness (0.2)'!$B6)/1000*(100000/('post-vaccine carriage (0.2)'!BU$47+'post-vaccine carriage (0.2)'!DS$47))</f>
        <v>0.1498740398096457</v>
      </c>
      <c r="T6" s="31">
        <f>('post-vaccine carriage (0.2)'!DT6*(1-'invasiveness (0.2)'!$F$90)+'post-vaccine carriage (0.2)'!BV6)*EXP('invasiveness (0.2)'!$B6)/1000*(100000/('post-vaccine carriage (0.2)'!BV$47+'post-vaccine carriage (0.2)'!DT$47))</f>
        <v>0</v>
      </c>
      <c r="U6" s="31">
        <f>('post-vaccine carriage (0.2)'!DU6*(1-'invasiveness (0.2)'!$F$90)+'post-vaccine carriage (0.2)'!BW6)*EXP('invasiveness (0.2)'!$B6)/1000*(100000/('post-vaccine carriage (0.2)'!BW$47+'post-vaccine carriage (0.2)'!DU$47))</f>
        <v>0</v>
      </c>
      <c r="V6" s="31">
        <f>('post-vaccine carriage (0.2)'!DV6*(1-'invasiveness (0.2)'!$F$90)+'post-vaccine carriage (0.2)'!BX6)*EXP('invasiveness (0.2)'!$B6)/1000*(100000/('post-vaccine carriage (0.2)'!BX$47+'post-vaccine carriage (0.2)'!DV$47))</f>
        <v>0</v>
      </c>
      <c r="W6" s="38">
        <f>('post-vaccine carriage (0.2)'!DW6*(1-'invasiveness (0.2)'!$F$90)+'post-vaccine carriage (0.2)'!BY6)*EXP('invasiveness (0.2)'!$B6)/1000*(100000/('post-vaccine carriage (0.2)'!BY$47+'post-vaccine carriage (0.2)'!DW$47))</f>
        <v>0</v>
      </c>
      <c r="X6" s="31">
        <f>('post-vaccine carriage (0.2)'!DX6*(1-'invasiveness (0.2)'!$F$90)+'post-vaccine carriage (0.2)'!BZ6)*EXP('invasiveness (0.2)'!$C6)/1000*(100000/('post-vaccine carriage (0.2)'!BZ$47+'post-vaccine carriage (0.2)'!DX$47))</f>
        <v>8.2181108993934773E-5</v>
      </c>
      <c r="Y6" s="31">
        <f>('post-vaccine carriage (0.2)'!DY6*(1-'invasiveness (0.2)'!$F$90)+'post-vaccine carriage (0.2)'!CA6)*EXP('invasiveness (0.2)'!$C6)/1000*(100000/('post-vaccine carriage (0.2)'!CA$47+'post-vaccine carriage (0.2)'!DY$47))</f>
        <v>7.9886853522197893E-5</v>
      </c>
      <c r="Z6" s="31">
        <f>('post-vaccine carriage (0.2)'!DZ6*(1-'invasiveness (0.2)'!$F$90)+'post-vaccine carriage (0.2)'!CB6)*EXP('invasiveness (0.2)'!$C6)/1000*(100000/('post-vaccine carriage (0.2)'!CB$47+'post-vaccine carriage (0.2)'!DZ$47))</f>
        <v>8.8435616816272327E-6</v>
      </c>
      <c r="AA6" s="31">
        <f>('post-vaccine carriage (0.2)'!EA6*(1-'invasiveness (0.2)'!$F$90)+'post-vaccine carriage (0.2)'!CC6)*EXP('invasiveness (0.2)'!$C6)/1000*(100000/('post-vaccine carriage (0.2)'!CC$47+'post-vaccine carriage (0.2)'!EA$47))</f>
        <v>6.776838732835573E-6</v>
      </c>
      <c r="AB6" s="31">
        <f>('post-vaccine carriage (0.2)'!EB6*(1-'invasiveness (0.2)'!$F$90)+'post-vaccine carriage (0.2)'!CD6)*EXP('invasiveness (0.2)'!$C6)/1000*(100000/('post-vaccine carriage (0.2)'!CD$47+'post-vaccine carriage (0.2)'!EB$47))</f>
        <v>6.7952766826967185E-8</v>
      </c>
      <c r="AC6" s="31">
        <f>('post-vaccine carriage (0.2)'!EC6*(1-'invasiveness (0.2)'!$F$90)+'post-vaccine carriage (0.2)'!CE6)*EXP('invasiveness (0.2)'!$C6)/1000*(100000/('post-vaccine carriage (0.2)'!CE$47+'post-vaccine carriage (0.2)'!EC$47))</f>
        <v>0</v>
      </c>
      <c r="AD6" s="31">
        <f>('post-vaccine carriage (0.2)'!ED6*(1-'invasiveness (0.2)'!$F$90)+'post-vaccine carriage (0.2)'!CF6)*EXP('invasiveness (0.2)'!$C6)/1000*(100000/('post-vaccine carriage (0.2)'!CF$47+'post-vaccine carriage (0.2)'!ED$47))</f>
        <v>0</v>
      </c>
      <c r="AE6" s="31">
        <f>('post-vaccine carriage (0.2)'!EE6*(1-'invasiveness (0.2)'!$F$90)+'post-vaccine carriage (0.2)'!CG6)*EXP('invasiveness (0.2)'!$C6)/1000*(100000/('post-vaccine carriage (0.2)'!CG$47+'post-vaccine carriage (0.2)'!EE$47))</f>
        <v>0</v>
      </c>
      <c r="AF6" s="31">
        <f>('post-vaccine carriage (0.2)'!EF6*(1-'invasiveness (0.2)'!$F$90)+'post-vaccine carriage (0.2)'!CH6)*EXP('invasiveness (0.2)'!$C6)/1000*(100000/('post-vaccine carriage (0.2)'!CH$47+'post-vaccine carriage (0.2)'!EF$47))</f>
        <v>6.7177460867334543E-7</v>
      </c>
      <c r="AG6" s="38">
        <f>('post-vaccine carriage (0.2)'!EG6*(1-'invasiveness (0.2)'!$F$90)+'post-vaccine carriage (0.2)'!CI6)*EXP('invasiveness (0.2)'!$C6)/1000*(100000/('post-vaccine carriage (0.2)'!CI$47+'post-vaccine carriage (0.2)'!EG$47))</f>
        <v>0</v>
      </c>
      <c r="AH6" s="31">
        <f>('post-vaccine carriage (0.2)'!EH6*(1-'invasiveness (0.2)'!$F$90)+'post-vaccine carriage (0.2)'!CJ6)*EXP('invasiveness (0.2)'!$D6)/1000*(100000/('post-vaccine carriage (0.2)'!CJ$47+'post-vaccine carriage (0.2)'!EH$47))</f>
        <v>2.1101050490486575</v>
      </c>
      <c r="AI6" s="31">
        <f>('post-vaccine carriage (0.2)'!EI6*(1-'invasiveness (0.2)'!$F$90)+'post-vaccine carriage (0.2)'!CK6)*EXP('invasiveness (0.2)'!$D6)/1000*(100000/('post-vaccine carriage (0.2)'!CK$47+'post-vaccine carriage (0.2)'!EI$47))</f>
        <v>1.7652503393692525</v>
      </c>
      <c r="AJ6" s="31">
        <f>('post-vaccine carriage (0.2)'!EJ6*(1-'invasiveness (0.2)'!$F$90)+'post-vaccine carriage (0.2)'!CL6)*EXP('invasiveness (0.2)'!$D6)/1000*(100000/('post-vaccine carriage (0.2)'!CL$47+'post-vaccine carriage (0.2)'!EJ$47))</f>
        <v>0.41753971556791242</v>
      </c>
      <c r="AK6" s="31">
        <f>('post-vaccine carriage (0.2)'!EK6*(1-'invasiveness (0.2)'!$F$90)+'post-vaccine carriage (0.2)'!CM6)*EXP('invasiveness (0.2)'!$D6)/1000*(100000/('post-vaccine carriage (0.2)'!CM$47+'post-vaccine carriage (0.2)'!EK$47))</f>
        <v>5.8319212668531531E-2</v>
      </c>
      <c r="AL6" s="31">
        <f>('post-vaccine carriage (0.2)'!EL6*(1-'invasiveness (0.2)'!$F$90)+'post-vaccine carriage (0.2)'!CN6)*EXP('invasiveness (0.2)'!$D6)/1000*(100000/('post-vaccine carriage (0.2)'!CN$47+'post-vaccine carriage (0.2)'!EL$47))</f>
        <v>1.1632148009644759E-2</v>
      </c>
      <c r="AM6" s="31">
        <f>('post-vaccine carriage (0.2)'!EM6*(1-'invasiveness (0.2)'!$F$90)+'post-vaccine carriage (0.2)'!CO6)*EXP('invasiveness (0.2)'!$D6)/1000*(100000/('post-vaccine carriage (0.2)'!CO$47+'post-vaccine carriage (0.2)'!EM$47))</f>
        <v>2.3298266760617272E-2</v>
      </c>
      <c r="AN6" s="31">
        <f>('post-vaccine carriage (0.2)'!EN6*(1-'invasiveness (0.2)'!$F$90)+'post-vaccine carriage (0.2)'!CP6)*EXP('invasiveness (0.2)'!$D6)/1000*(100000/('post-vaccine carriage (0.2)'!CP$47+'post-vaccine carriage (0.2)'!EN$47))</f>
        <v>1.1677034877393936E-2</v>
      </c>
      <c r="AO6" s="31">
        <f>('post-vaccine carriage (0.2)'!EO6*(1-'invasiveness (0.2)'!$F$90)+'post-vaccine carriage (0.2)'!CQ6)*EXP('invasiveness (0.2)'!$D6)/1000*(100000/('post-vaccine carriage (0.2)'!CQ$47+'post-vaccine carriage (0.2)'!EO$47))</f>
        <v>1.1650937768998273E-2</v>
      </c>
      <c r="AP6" s="31">
        <f>('post-vaccine carriage (0.2)'!EP6*(1-'invasiveness (0.2)'!$F$90)+'post-vaccine carriage (0.2)'!CR6)*EXP('invasiveness (0.2)'!$D6)/1000*(100000/('post-vaccine carriage (0.2)'!CR$47+'post-vaccine carriage (0.2)'!EP$47))</f>
        <v>1.1681438959412743E-2</v>
      </c>
      <c r="AQ6" s="38">
        <f>('post-vaccine carriage (0.2)'!EQ6*(1-'invasiveness (0.2)'!$F$90)+'post-vaccine carriage (0.2)'!CS6)*EXP('invasiveness (0.2)'!$D6)/1000*(100000/('post-vaccine carriage (0.2)'!CS$47+'post-vaccine carriage (0.2)'!EQ$47))</f>
        <v>0</v>
      </c>
      <c r="AR6" s="31">
        <f>('post-vaccine carriage (0.2)'!ER6*(1-'invasiveness (0.2)'!$F$90)+'post-vaccine carriage (0.2)'!CT6)*EXP('invasiveness (0.2)'!$E6)/1000*(100000/('post-vaccine carriage (0.2)'!CT$47+'post-vaccine carriage (0.2)'!ER$47))</f>
        <v>10.147529589598113</v>
      </c>
      <c r="AS6" s="31">
        <f>('post-vaccine carriage (0.2)'!ES6*(1-'invasiveness (0.2)'!$F$90)+'post-vaccine carriage (0.2)'!CU6)*EXP('invasiveness (0.2)'!$E6)/1000*(100000/('post-vaccine carriage (0.2)'!CU$47+'post-vaccine carriage (0.2)'!ES$47))</f>
        <v>8.8077467889503787</v>
      </c>
      <c r="AT6" s="31">
        <f>('post-vaccine carriage (0.2)'!ET6*(1-'invasiveness (0.2)'!$F$90)+'post-vaccine carriage (0.2)'!CV6)*EXP('invasiveness (0.2)'!$E6)/1000*(100000/('post-vaccine carriage (0.2)'!CV$47+'post-vaccine carriage (0.2)'!ET$47))</f>
        <v>1.6076590621715146</v>
      </c>
      <c r="AU6" s="31">
        <f>('post-vaccine carriage (0.2)'!EU6*(1-'invasiveness (0.2)'!$F$90)+'post-vaccine carriage (0.2)'!CW6)*EXP('invasiveness (0.2)'!$E6)/1000*(100000/('post-vaccine carriage (0.2)'!CW$47+'post-vaccine carriage (0.2)'!EU$47))</f>
        <v>0.62077248572540822</v>
      </c>
      <c r="AV6" s="31">
        <f>('post-vaccine carriage (0.2)'!EV6*(1-'invasiveness (0.2)'!$F$90)+'post-vaccine carriage (0.2)'!CX6)*EXP('invasiveness (0.2)'!$E6)/1000*(100000/('post-vaccine carriage (0.2)'!CX$47+'post-vaccine carriage (0.2)'!EV$47))</f>
        <v>0</v>
      </c>
      <c r="AW6" s="31">
        <f>('post-vaccine carriage (0.2)'!EW6*(1-'invasiveness (0.2)'!$F$90)+'post-vaccine carriage (0.2)'!CY6)*EXP('invasiveness (0.2)'!$E6)/1000*(100000/('post-vaccine carriage (0.2)'!CY$47+'post-vaccine carriage (0.2)'!EW$47))</f>
        <v>7.3110321604830678E-2</v>
      </c>
      <c r="AX6" s="31">
        <f>('post-vaccine carriage (0.2)'!EX6*(1-'invasiveness (0.2)'!$F$90)+'post-vaccine carriage (0.2)'!CZ6)*EXP('invasiveness (0.2)'!$E6)/1000*(100000/('post-vaccine carriage (0.2)'!CZ$47+'post-vaccine carriage (0.2)'!EX$47))</f>
        <v>0.18317786773643396</v>
      </c>
      <c r="AY6" s="31">
        <f>('post-vaccine carriage (0.2)'!EY6*(1-'invasiveness (0.2)'!$F$90)+'post-vaccine carriage (0.2)'!DA6)*EXP('invasiveness (0.2)'!$E6)/1000*(100000/('post-vaccine carriage (0.2)'!DA$47+'post-vaccine carriage (0.2)'!EY$47))</f>
        <v>0</v>
      </c>
      <c r="AZ6" s="31">
        <f>('post-vaccine carriage (0.2)'!EZ6*(1-'invasiveness (0.2)'!$F$90)+'post-vaccine carriage (0.2)'!DB6)*EXP('invasiveness (0.2)'!$E6)/1000*(100000/('post-vaccine carriage (0.2)'!DB$47+'post-vaccine carriage (0.2)'!EZ$47))</f>
        <v>0.18338193919993978</v>
      </c>
      <c r="BA6" s="38">
        <f>('post-vaccine carriage (0.2)'!FA6*(1-'invasiveness (0.2)'!$F$90)+'post-vaccine carriage (0.2)'!DC6)*EXP('invasiveness (0.2)'!$E6)/1000*(100000/('post-vaccine carriage (0.2)'!DC$47+'post-vaccine carriage (0.2)'!FA$47))</f>
        <v>3.6901059098180131E-2</v>
      </c>
      <c r="BB6" s="31">
        <f>('post-vaccine carriage (0.2)'!DN6*(1-'invasiveness (0.2)'!$F$90)+'post-vaccine carriage (0.2)'!BP6)*EXP('invasiveness (0.2)'!$B6-1.96*$J6)/1000*(100000/('post-vaccine carriage (0.2)'!BP$47+'post-vaccine carriage (0.2)'!DN$47))</f>
        <v>20.832512906166933</v>
      </c>
      <c r="BC6" s="31">
        <f>('post-vaccine carriage (0.2)'!DO6*(1-'invasiveness (0.2)'!$F$90)+'post-vaccine carriage (0.2)'!BQ6)*EXP('invasiveness (0.2)'!$B6-1.96*$J6)/1000*(100000/('post-vaccine carriage (0.2)'!BQ$47+'post-vaccine carriage (0.2)'!DO$47))</f>
        <v>15.635291079907425</v>
      </c>
      <c r="BD6" s="31">
        <f>('post-vaccine carriage (0.2)'!DP6*(1-'invasiveness (0.2)'!$F$90)+'post-vaccine carriage (0.2)'!BR6)*EXP('invasiveness (0.2)'!$B6-1.96*$J6)/1000*(100000/('post-vaccine carriage (0.2)'!BR$47+'post-vaccine carriage (0.2)'!DP$47))</f>
        <v>1.664412985256112</v>
      </c>
      <c r="BE6" s="31">
        <f>('post-vaccine carriage (0.2)'!DQ6*(1-'invasiveness (0.2)'!$F$90)+'post-vaccine carriage (0.2)'!BS6)*EXP('invasiveness (0.2)'!$B6-1.96*$J6)/1000*(100000/('post-vaccine carriage (0.2)'!BS$47+'post-vaccine carriage (0.2)'!DQ$47))</f>
        <v>0.36717492151084652</v>
      </c>
      <c r="BF6" s="31">
        <f>('post-vaccine carriage (0.2)'!DR6*(1-'invasiveness (0.2)'!$F$90)+'post-vaccine carriage (0.2)'!BT6)*EXP('invasiveness (0.2)'!$B6-1.96*$J6)/1000*(100000/('post-vaccine carriage (0.2)'!BT$47+'post-vaccine carriage (0.2)'!DR$47))</f>
        <v>0</v>
      </c>
      <c r="BG6" s="31">
        <f>('post-vaccine carriage (0.2)'!DS6*(1-'invasiveness (0.2)'!$F$90)+'post-vaccine carriage (0.2)'!BU6)*EXP('invasiveness (0.2)'!$B6-1.96*$J6)/1000*(100000/('post-vaccine carriage (0.2)'!BU$47+'post-vaccine carriage (0.2)'!DS$47))</f>
        <v>0.10157806243510549</v>
      </c>
      <c r="BH6" s="31">
        <f>('post-vaccine carriage (0.2)'!DT6*(1-'invasiveness (0.2)'!$F$90)+'post-vaccine carriage (0.2)'!BV6)*EXP('invasiveness (0.2)'!$B6-1.96*$J6)/1000*(100000/('post-vaccine carriage (0.2)'!BV$47+'post-vaccine carriage (0.2)'!DT$47))</f>
        <v>0</v>
      </c>
      <c r="BI6" s="31">
        <f>('post-vaccine carriage (0.2)'!DU6*(1-'invasiveness (0.2)'!$F$90)+'post-vaccine carriage (0.2)'!BW6)*EXP('invasiveness (0.2)'!$B6-1.96*$J6)/1000*(100000/('post-vaccine carriage (0.2)'!BW$47+'post-vaccine carriage (0.2)'!DU$47))</f>
        <v>0</v>
      </c>
      <c r="BJ6" s="31">
        <f>('post-vaccine carriage (0.2)'!DV6*(1-'invasiveness (0.2)'!$F$90)+'post-vaccine carriage (0.2)'!BX6)*EXP('invasiveness (0.2)'!$B6-1.96*$J6)/1000*(100000/('post-vaccine carriage (0.2)'!BX$47+'post-vaccine carriage (0.2)'!DV$47))</f>
        <v>0</v>
      </c>
      <c r="BK6" s="38">
        <f>('post-vaccine carriage (0.2)'!DW6*(1-'invasiveness (0.2)'!$F$90)+'post-vaccine carriage (0.2)'!BY6)*EXP('invasiveness (0.2)'!$B6-1.96*$J6)/1000*(100000/('post-vaccine carriage (0.2)'!BY$47+'post-vaccine carriage (0.2)'!DW$47))</f>
        <v>0</v>
      </c>
      <c r="BL6" s="31">
        <f>('post-vaccine carriage (0.2)'!DX6*(1-'invasiveness (0.2)'!$F$90)+'post-vaccine carriage (0.2)'!BZ6)*EXP('invasiveness (0.2)'!$C6-1.96*$K6)/1000*(100000/('post-vaccine carriage (0.2)'!BZ$47+'post-vaccine carriage (0.2)'!DX$47))</f>
        <v>7.3731716663144579E-11</v>
      </c>
      <c r="BM6" s="31">
        <f>('post-vaccine carriage (0.2)'!DY6*(1-'invasiveness (0.2)'!$F$90)+'post-vaccine carriage (0.2)'!CA6)*EXP('invasiveness (0.2)'!$C6-1.96*$K6)/1000*(100000/('post-vaccine carriage (0.2)'!CA$47+'post-vaccine carriage (0.2)'!DY$47))</f>
        <v>7.1673343437645087E-11</v>
      </c>
      <c r="BN6" s="31">
        <f>('post-vaccine carriage (0.2)'!DZ6*(1-'invasiveness (0.2)'!$F$90)+'post-vaccine carriage (0.2)'!CB6)*EXP('invasiveness (0.2)'!$C6-1.96*$K6)/1000*(100000/('post-vaccine carriage (0.2)'!CB$47+'post-vaccine carriage (0.2)'!DZ$47))</f>
        <v>7.9343171707612863E-12</v>
      </c>
      <c r="BO6" s="31">
        <f>('post-vaccine carriage (0.2)'!EA6*(1-'invasiveness (0.2)'!$F$90)+'post-vaccine carriage (0.2)'!CC6)*EXP('invasiveness (0.2)'!$C6-1.96*$K6)/1000*(100000/('post-vaccine carriage (0.2)'!CC$47+'post-vaccine carriage (0.2)'!EA$47))</f>
        <v>6.0800828735242946E-12</v>
      </c>
      <c r="BP6" s="31">
        <f>('post-vaccine carriage (0.2)'!EB6*(1-'invasiveness (0.2)'!$F$90)+'post-vaccine carriage (0.2)'!CD6)*EXP('invasiveness (0.2)'!$C6-1.96*$K6)/1000*(100000/('post-vaccine carriage (0.2)'!CD$47+'post-vaccine carriage (0.2)'!EB$47))</f>
        <v>6.0966251386707963E-14</v>
      </c>
      <c r="BQ6" s="31">
        <f>('post-vaccine carriage (0.2)'!EC6*(1-'invasiveness (0.2)'!$F$90)+'post-vaccine carriage (0.2)'!CE6)*EXP('invasiveness (0.2)'!$C6-1.96*$K6)/1000*(100000/('post-vaccine carriage (0.2)'!CE$47+'post-vaccine carriage (0.2)'!EC$47))</f>
        <v>0</v>
      </c>
      <c r="BR6" s="31">
        <f>('post-vaccine carriage (0.2)'!ED6*(1-'invasiveness (0.2)'!$F$90)+'post-vaccine carriage (0.2)'!CF6)*EXP('invasiveness (0.2)'!$C6-1.96*$K6)/1000*(100000/('post-vaccine carriage (0.2)'!CF$47+'post-vaccine carriage (0.2)'!ED$47))</f>
        <v>0</v>
      </c>
      <c r="BS6" s="31">
        <f>('post-vaccine carriage (0.2)'!EE6*(1-'invasiveness (0.2)'!$F$90)+'post-vaccine carriage (0.2)'!CG6)*EXP('invasiveness (0.2)'!$C6-1.96*$K6)/1000*(100000/('post-vaccine carriage (0.2)'!CG$47+'post-vaccine carriage (0.2)'!EE$47))</f>
        <v>0</v>
      </c>
      <c r="BT6" s="31">
        <f>('post-vaccine carriage (0.2)'!EF6*(1-'invasiveness (0.2)'!$F$90)+'post-vaccine carriage (0.2)'!CH6)*EXP('invasiveness (0.2)'!$C6-1.96*$K6)/1000*(100000/('post-vaccine carriage (0.2)'!CH$47+'post-vaccine carriage (0.2)'!EF$47))</f>
        <v>6.0270657958453061E-13</v>
      </c>
      <c r="BU6" s="38">
        <f>('post-vaccine carriage (0.2)'!EG6*(1-'invasiveness (0.2)'!$F$90)+'post-vaccine carriage (0.2)'!CI6)*EXP('invasiveness (0.2)'!$C6-1.96*$K6)/1000*(100000/('post-vaccine carriage (0.2)'!CI$47+'post-vaccine carriage (0.2)'!EG$47))</f>
        <v>0</v>
      </c>
      <c r="BV6" s="31">
        <f>('post-vaccine carriage (0.2)'!EH6*(1-'invasiveness (0.2)'!$F$90)+'post-vaccine carriage (0.2)'!CJ6)*EXP('invasiveness (0.2)'!$D6-1.96*$L6)/1000*(100000/('post-vaccine carriage (0.2)'!CJ$47+'post-vaccine carriage (0.2)'!EH$47))</f>
        <v>0.17798805680347302</v>
      </c>
      <c r="BW6" s="31">
        <f>('post-vaccine carriage (0.2)'!EI6*(1-'invasiveness (0.2)'!$F$90)+'post-vaccine carriage (0.2)'!CK6)*EXP('invasiveness (0.2)'!$D6-1.96*$L6)/1000*(100000/('post-vaccine carriage (0.2)'!CK$47+'post-vaccine carriage (0.2)'!EI$47))</f>
        <v>0.14889944830834789</v>
      </c>
      <c r="BX6" s="31">
        <f>('post-vaccine carriage (0.2)'!EJ6*(1-'invasiveness (0.2)'!$F$90)+'post-vaccine carriage (0.2)'!CL6)*EXP('invasiveness (0.2)'!$D6-1.96*$L6)/1000*(100000/('post-vaccine carriage (0.2)'!CL$47+'post-vaccine carriage (0.2)'!EJ$47))</f>
        <v>3.5219612713458727E-2</v>
      </c>
      <c r="BY6" s="31">
        <f>('post-vaccine carriage (0.2)'!EK6*(1-'invasiveness (0.2)'!$F$90)+'post-vaccine carriage (0.2)'!CM6)*EXP('invasiveness (0.2)'!$D6-1.96*$L6)/1000*(100000/('post-vaccine carriage (0.2)'!CM$47+'post-vaccine carriage (0.2)'!EK$47))</f>
        <v>4.9192448223657386E-3</v>
      </c>
      <c r="BZ6" s="31">
        <f>('post-vaccine carriage (0.2)'!EL6*(1-'invasiveness (0.2)'!$F$90)+'post-vaccine carriage (0.2)'!CN6)*EXP('invasiveness (0.2)'!$D6-1.96*$L6)/1000*(100000/('post-vaccine carriage (0.2)'!CN$47+'post-vaccine carriage (0.2)'!EL$47))</f>
        <v>9.8117552091564865E-4</v>
      </c>
      <c r="CA6" s="31">
        <f>('post-vaccine carriage (0.2)'!EM6*(1-'invasiveness (0.2)'!$F$90)+'post-vaccine carriage (0.2)'!CO6)*EXP('invasiveness (0.2)'!$D6-1.96*$L6)/1000*(100000/('post-vaccine carriage (0.2)'!CO$47+'post-vaccine carriage (0.2)'!EM$47))</f>
        <v>1.9652164850659012E-3</v>
      </c>
      <c r="CB6" s="31">
        <f>('post-vaccine carriage (0.2)'!EN6*(1-'invasiveness (0.2)'!$F$90)+'post-vaccine carriage (0.2)'!CP6)*EXP('invasiveness (0.2)'!$D6-1.96*$L6)/1000*(100000/('post-vaccine carriage (0.2)'!CP$47+'post-vaccine carriage (0.2)'!EN$47))</f>
        <v>9.8496174301405666E-4</v>
      </c>
      <c r="CC6" s="31">
        <f>('post-vaccine carriage (0.2)'!EO6*(1-'invasiveness (0.2)'!$F$90)+'post-vaccine carriage (0.2)'!CQ6)*EXP('invasiveness (0.2)'!$D6-1.96*$L6)/1000*(100000/('post-vaccine carriage (0.2)'!CQ$47+'post-vaccine carriage (0.2)'!EO$47))</f>
        <v>9.8276044331401208E-4</v>
      </c>
      <c r="CD6" s="31">
        <f>('post-vaccine carriage (0.2)'!EP6*(1-'invasiveness (0.2)'!$F$90)+'post-vaccine carriage (0.2)'!CR6)*EXP('invasiveness (0.2)'!$D6-1.96*$L6)/1000*(100000/('post-vaccine carriage (0.2)'!CR$47+'post-vaccine carriage (0.2)'!EP$47))</f>
        <v>9.8533322878481674E-4</v>
      </c>
      <c r="CE6" s="38">
        <f>('post-vaccine carriage (0.2)'!EQ6*(1-'invasiveness (0.2)'!$F$90)+'post-vaccine carriage (0.2)'!CS6)*EXP('invasiveness (0.2)'!$D6-1.96*$L6)/1000*(100000/('post-vaccine carriage (0.2)'!CS$47+'post-vaccine carriage (0.2)'!EQ$47))</f>
        <v>0</v>
      </c>
      <c r="CF6" s="31">
        <f>('post-vaccine carriage (0.2)'!ER6*(1-'invasiveness (0.2)'!$F$90)+'post-vaccine carriage (0.2)'!CT6)*EXP('invasiveness (0.2)'!$E6-1.96*$M6)/1000*(100000/('post-vaccine carriage (0.2)'!CT$47+'post-vaccine carriage (0.2)'!ER$47))</f>
        <v>3.3775414560372754</v>
      </c>
      <c r="CG6" s="31">
        <f>('post-vaccine carriage (0.2)'!ES6*(1-'invasiveness (0.2)'!$F$90)+'post-vaccine carriage (0.2)'!CU6)*EXP('invasiveness (0.2)'!$E6-1.96*$M6)/1000*(100000/('post-vaccine carriage (0.2)'!CU$47+'post-vaccine carriage (0.2)'!ES$47))</f>
        <v>2.9316031701403764</v>
      </c>
      <c r="CH6" s="31">
        <f>('post-vaccine carriage (0.2)'!ET6*(1-'invasiveness (0.2)'!$F$90)+'post-vaccine carriage (0.2)'!CV6)*EXP('invasiveness (0.2)'!$E6-1.96*$M6)/1000*(100000/('post-vaccine carriage (0.2)'!CV$47+'post-vaccine carriage (0.2)'!ET$47))</f>
        <v>0.53509921618995215</v>
      </c>
      <c r="CI6" s="31">
        <f>('post-vaccine carriage (0.2)'!EU6*(1-'invasiveness (0.2)'!$F$90)+'post-vaccine carriage (0.2)'!CW6)*EXP('invasiveness (0.2)'!$E6-1.96*$M6)/1000*(100000/('post-vaccine carriage (0.2)'!CW$47+'post-vaccine carriage (0.2)'!EU$47))</f>
        <v>0.2066202208914093</v>
      </c>
      <c r="CJ6" s="31">
        <f>('post-vaccine carriage (0.2)'!EV6*(1-'invasiveness (0.2)'!$F$90)+'post-vaccine carriage (0.2)'!CX6)*EXP('invasiveness (0.2)'!$E6-1.96*$M6)/1000*(100000/('post-vaccine carriage (0.2)'!CX$47+'post-vaccine carriage (0.2)'!EV$47))</f>
        <v>0</v>
      </c>
      <c r="CK6" s="31">
        <f>('post-vaccine carriage (0.2)'!EW6*(1-'invasiveness (0.2)'!$F$90)+'post-vaccine carriage (0.2)'!CY6)*EXP('invasiveness (0.2)'!$E6-1.96*$M6)/1000*(100000/('post-vaccine carriage (0.2)'!CY$47+'post-vaccine carriage (0.2)'!EW$47))</f>
        <v>2.4334311115254702E-2</v>
      </c>
      <c r="CL6" s="31">
        <f>('post-vaccine carriage (0.2)'!EX6*(1-'invasiveness (0.2)'!$F$90)+'post-vaccine carriage (0.2)'!CZ6)*EXP('invasiveness (0.2)'!$E6-1.96*$M6)/1000*(100000/('post-vaccine carriage (0.2)'!CZ$47+'post-vaccine carriage (0.2)'!EX$47))</f>
        <v>6.0969602172189531E-2</v>
      </c>
      <c r="CM6" s="31">
        <f>('post-vaccine carriage (0.2)'!EY6*(1-'invasiveness (0.2)'!$F$90)+'post-vaccine carriage (0.2)'!DA6)*EXP('invasiveness (0.2)'!$E6-1.96*$M6)/1000*(100000/('post-vaccine carriage (0.2)'!DA$47+'post-vaccine carriage (0.2)'!EY$47))</f>
        <v>0</v>
      </c>
      <c r="CN6" s="31">
        <f>('post-vaccine carriage (0.2)'!EZ6*(1-'invasiveness (0.2)'!$F$90)+'post-vaccine carriage (0.2)'!DB6)*EXP('invasiveness (0.2)'!$E6-1.96*$M6)/1000*(100000/('post-vaccine carriage (0.2)'!DB$47+'post-vaccine carriage (0.2)'!EZ$47))</f>
        <v>6.103752607641659E-2</v>
      </c>
      <c r="CO6" s="38">
        <f>('post-vaccine carriage (0.2)'!FA6*(1-'invasiveness (0.2)'!$F$90)+'post-vaccine carriage (0.2)'!DC6)*EXP('invasiveness (0.2)'!$E6-1.96*$M6)/1000*(100000/('post-vaccine carriage (0.2)'!DC$47+'post-vaccine carriage (0.2)'!FA$47))</f>
        <v>1.2282285631721028E-2</v>
      </c>
      <c r="CP6" s="31">
        <f>('post-vaccine carriage (0.2)'!DN6*(1-'invasiveness (0.2)'!$F$90)+'post-vaccine carriage (0.2)'!BP6)*MIN(1000, EXP('invasiveness (0.2)'!$B6+1.96*$J6))/1000*(100000/('post-vaccine carriage (0.2)'!BP$47+'post-vaccine carriage (0.2)'!DN$47))</f>
        <v>45.351811398649794</v>
      </c>
      <c r="CQ6" s="31">
        <f>('post-vaccine carriage (0.2)'!DO6*(1-'invasiveness (0.2)'!$F$90)+'post-vaccine carriage (0.2)'!BQ6)*MIN(1000, EXP('invasiveness (0.2)'!$B6+1.96*$J6))/1000*(100000/('post-vaccine carriage (0.2)'!BQ$47+'post-vaccine carriage (0.2)'!DO$47))</f>
        <v>34.037601484410715</v>
      </c>
      <c r="CR6" s="31">
        <f>('post-vaccine carriage (0.2)'!DP6*(1-'invasiveness (0.2)'!$F$90)+'post-vaccine carriage (0.2)'!BR6)*MIN(1000, EXP('invasiveness (0.2)'!$B6+1.96*$J6))/1000*(100000/('post-vaccine carriage (0.2)'!BR$47+'post-vaccine carriage (0.2)'!DP$47))</f>
        <v>3.6233815928396105</v>
      </c>
      <c r="CS6" s="31">
        <f>('post-vaccine carriage (0.2)'!DQ6*(1-'invasiveness (0.2)'!$F$90)+'post-vaccine carriage (0.2)'!BS6)*MIN(1000, EXP('invasiveness (0.2)'!$B6+1.96*$J6))/1000*(100000/('post-vaccine carriage (0.2)'!BS$47+'post-vaccine carriage (0.2)'!DQ$47))</f>
        <v>0.79932977196162158</v>
      </c>
      <c r="CT6" s="31">
        <f>('post-vaccine carriage (0.2)'!DR6*(1-'invasiveness (0.2)'!$F$90)+'post-vaccine carriage (0.2)'!BT6)*MIN(1000, EXP('invasiveness (0.2)'!$B6+1.96*$J6))/1000*(100000/('post-vaccine carriage (0.2)'!BT$47+'post-vaccine carriage (0.2)'!DR$47))</f>
        <v>0</v>
      </c>
      <c r="CU6" s="31">
        <f>('post-vaccine carriage (0.2)'!DS6*(1-'invasiveness (0.2)'!$F$90)+'post-vaccine carriage (0.2)'!BU6)*MIN(1000, EXP('invasiveness (0.2)'!$B6+1.96*$J6))/1000*(100000/('post-vaccine carriage (0.2)'!BU$47+'post-vaccine carriage (0.2)'!DS$47))</f>
        <v>0.22113266654612118</v>
      </c>
      <c r="CV6" s="31">
        <f>('post-vaccine carriage (0.2)'!DT6*(1-'invasiveness (0.2)'!$F$90)+'post-vaccine carriage (0.2)'!BV6)*MIN(1000, EXP('invasiveness (0.2)'!$B6+1.96*$J6))/1000*(100000/('post-vaccine carriage (0.2)'!BV$47+'post-vaccine carriage (0.2)'!DT$47))</f>
        <v>0</v>
      </c>
      <c r="CW6" s="31">
        <f>('post-vaccine carriage (0.2)'!DU6*(1-'invasiveness (0.2)'!$F$90)+'post-vaccine carriage (0.2)'!BW6)*MIN(1000, EXP('invasiveness (0.2)'!$B6+1.96*$J6))/1000*(100000/('post-vaccine carriage (0.2)'!BW$47+'post-vaccine carriage (0.2)'!DU$47))</f>
        <v>0</v>
      </c>
      <c r="CX6" s="31">
        <f>('post-vaccine carriage (0.2)'!DV6*(1-'invasiveness (0.2)'!$F$90)+'post-vaccine carriage (0.2)'!BX6)*MIN(1000, EXP('invasiveness (0.2)'!$B6+1.96*$J6))/1000*(100000/('post-vaccine carriage (0.2)'!BX$47+'post-vaccine carriage (0.2)'!DV$47))</f>
        <v>0</v>
      </c>
      <c r="CY6" s="38">
        <f>('post-vaccine carriage (0.2)'!DW6*(1-'invasiveness (0.2)'!$F$90)+'post-vaccine carriage (0.2)'!BY6)*MIN(1000, EXP('invasiveness (0.2)'!$B6+1.96*$J6))/1000*(100000/('post-vaccine carriage (0.2)'!BY$47+'post-vaccine carriage (0.2)'!DW$47))</f>
        <v>0</v>
      </c>
      <c r="CZ6" s="31">
        <f>('post-vaccine carriage (0.2)'!DX6*(1-'invasiveness (0.2)'!$F$90)+'post-vaccine carriage (0.2)'!BZ6)*MIN(1000, EXP('invasiveness (0.2)'!$C6+1.96*$K6))/1000*(100000/('post-vaccine carriage (0.2)'!BZ$47+'post-vaccine carriage (0.2)'!DX$47))</f>
        <v>91.59877161586401</v>
      </c>
      <c r="DA6" s="31">
        <f>('post-vaccine carriage (0.2)'!DY6*(1-'invasiveness (0.2)'!$F$90)+'post-vaccine carriage (0.2)'!CA6)*MIN(1000, EXP('invasiveness (0.2)'!$C6+1.96*$K6))/1000*(100000/('post-vaccine carriage (0.2)'!CA$47+'post-vaccine carriage (0.2)'!DY$47))</f>
        <v>89.0416026319363</v>
      </c>
      <c r="DB6" s="31">
        <f>('post-vaccine carriage (0.2)'!DZ6*(1-'invasiveness (0.2)'!$F$90)+'post-vaccine carriage (0.2)'!CB6)*MIN(1000, EXP('invasiveness (0.2)'!$C6+1.96*$K6))/1000*(100000/('post-vaccine carriage (0.2)'!CB$47+'post-vaccine carriage (0.2)'!DZ$47))</f>
        <v>9.8570023775897706</v>
      </c>
      <c r="DC6" s="31">
        <f>('post-vaccine carriage (0.2)'!EA6*(1-'invasiveness (0.2)'!$F$90)+'post-vaccine carriage (0.2)'!CC6)*MIN(1000, EXP('invasiveness (0.2)'!$C6+1.96*$K6))/1000*(100000/('post-vaccine carriage (0.2)'!CC$47+'post-vaccine carriage (0.2)'!EA$47))</f>
        <v>7.5534403339867344</v>
      </c>
      <c r="DD6" s="31">
        <f>('post-vaccine carriage (0.2)'!EB6*(1-'invasiveness (0.2)'!$F$90)+'post-vaccine carriage (0.2)'!CD6)*MIN(1000, EXP('invasiveness (0.2)'!$C6+1.96*$K6))/1000*(100000/('post-vaccine carriage (0.2)'!CD$47+'post-vaccine carriage (0.2)'!EB$47))</f>
        <v>7.5739912072843973E-2</v>
      </c>
      <c r="DE6" s="31">
        <f>('post-vaccine carriage (0.2)'!EC6*(1-'invasiveness (0.2)'!$F$90)+'post-vaccine carriage (0.2)'!CE6)*MIN(1000, EXP('invasiveness (0.2)'!$C6+1.96*$K6))/1000*(100000/('post-vaccine carriage (0.2)'!CE$47+'post-vaccine carriage (0.2)'!EC$47))</f>
        <v>0</v>
      </c>
      <c r="DF6" s="31">
        <f>('post-vaccine carriage (0.2)'!ED6*(1-'invasiveness (0.2)'!$F$90)+'post-vaccine carriage (0.2)'!CF6)*MIN(1000, EXP('invasiveness (0.2)'!$C6+1.96*$K6))/1000*(100000/('post-vaccine carriage (0.2)'!CF$47+'post-vaccine carriage (0.2)'!ED$47))</f>
        <v>0</v>
      </c>
      <c r="DG6" s="31">
        <f>('post-vaccine carriage (0.2)'!EE6*(1-'invasiveness (0.2)'!$F$90)+'post-vaccine carriage (0.2)'!CG6)*MIN(1000, EXP('invasiveness (0.2)'!$C6+1.96*$K6))/1000*(100000/('post-vaccine carriage (0.2)'!CG$47+'post-vaccine carriage (0.2)'!EE$47))</f>
        <v>0</v>
      </c>
      <c r="DH6" s="31">
        <f>('post-vaccine carriage (0.2)'!EF6*(1-'invasiveness (0.2)'!$F$90)+'post-vaccine carriage (0.2)'!CH6)*MIN(1000, EXP('invasiveness (0.2)'!$C6+1.96*$K6))/1000*(100000/('post-vaccine carriage (0.2)'!CH$47+'post-vaccine carriage (0.2)'!EF$47))</f>
        <v>0.74875758809421245</v>
      </c>
      <c r="DI6" s="38">
        <f>('post-vaccine carriage (0.2)'!EG6*(1-'invasiveness (0.2)'!$F$90)+'post-vaccine carriage (0.2)'!CI6)*MIN(1000, EXP('invasiveness (0.2)'!$C6+1.96*$K6))/1000*(100000/('post-vaccine carriage (0.2)'!CI$47+'post-vaccine carriage (0.2)'!EG$47))</f>
        <v>0</v>
      </c>
      <c r="DJ6" s="31">
        <f>('post-vaccine carriage (0.2)'!EH6*(1-'invasiveness (0.2)'!$F$90)+'post-vaccine carriage (0.2)'!CJ6)*MIN(1000, EXP('invasiveness (0.2)'!$D6+1.96*$L6))/1000*(100000/('post-vaccine carriage (0.2)'!CJ$47+'post-vaccine carriage (0.2)'!EH$47))</f>
        <v>25.015966790046775</v>
      </c>
      <c r="DK6" s="31">
        <f>('post-vaccine carriage (0.2)'!EI6*(1-'invasiveness (0.2)'!$F$90)+'post-vaccine carriage (0.2)'!CK6)*MIN(1000, EXP('invasiveness (0.2)'!$D6+1.96*$L6))/1000*(100000/('post-vaccine carriage (0.2)'!CK$47+'post-vaccine carriage (0.2)'!EI$47))</f>
        <v>20.927604474331421</v>
      </c>
      <c r="DL6" s="31">
        <f>('post-vaccine carriage (0.2)'!EJ6*(1-'invasiveness (0.2)'!$F$90)+'post-vaccine carriage (0.2)'!CL6)*MIN(1000, EXP('invasiveness (0.2)'!$D6+1.96*$L6))/1000*(100000/('post-vaccine carriage (0.2)'!CL$47+'post-vaccine carriage (0.2)'!EJ$47))</f>
        <v>4.9500661888286945</v>
      </c>
      <c r="DM6" s="31">
        <f>('post-vaccine carriage (0.2)'!EK6*(1-'invasiveness (0.2)'!$F$90)+'post-vaccine carriage (0.2)'!CM6)*MIN(1000, EXP('invasiveness (0.2)'!$D6+1.96*$L6))/1000*(100000/('post-vaccine carriage (0.2)'!CM$47+'post-vaccine carriage (0.2)'!EK$47))</f>
        <v>0.69139282330773577</v>
      </c>
      <c r="DN6" s="31">
        <f>('post-vaccine carriage (0.2)'!EL6*(1-'invasiveness (0.2)'!$F$90)+'post-vaccine carriage (0.2)'!CN6)*MIN(1000, EXP('invasiveness (0.2)'!$D6+1.96*$L6))/1000*(100000/('post-vaccine carriage (0.2)'!CN$47+'post-vaccine carriage (0.2)'!EL$47))</f>
        <v>0.13790281599362778</v>
      </c>
      <c r="DO6" s="31">
        <f>('post-vaccine carriage (0.2)'!EM6*(1-'invasiveness (0.2)'!$F$90)+'post-vaccine carriage (0.2)'!CO6)*MIN(1000, EXP('invasiveness (0.2)'!$D6+1.96*$L6))/1000*(100000/('post-vaccine carriage (0.2)'!CO$47+'post-vaccine carriage (0.2)'!EM$47))</f>
        <v>0.27620836593515619</v>
      </c>
      <c r="DP6" s="31">
        <f>('post-vaccine carriage (0.2)'!EN6*(1-'invasiveness (0.2)'!$F$90)+'post-vaccine carriage (0.2)'!CP6)*MIN(1000, EXP('invasiveness (0.2)'!$D6+1.96*$L6))/1000*(100000/('post-vaccine carriage (0.2)'!CP$47+'post-vaccine carriage (0.2)'!EN$47))</f>
        <v>0.13843496409375622</v>
      </c>
      <c r="DQ6" s="31">
        <f>('post-vaccine carriage (0.2)'!EO6*(1-'invasiveness (0.2)'!$F$90)+'post-vaccine carriage (0.2)'!CQ6)*MIN(1000, EXP('invasiveness (0.2)'!$D6+1.96*$L6))/1000*(100000/('post-vaccine carriage (0.2)'!CQ$47+'post-vaccine carriage (0.2)'!EO$47))</f>
        <v>0.13812557456964863</v>
      </c>
      <c r="DR6" s="31">
        <f>('post-vaccine carriage (0.2)'!EP6*(1-'invasiveness (0.2)'!$F$90)+'post-vaccine carriage (0.2)'!CR6)*MIN(1000, EXP('invasiveness (0.2)'!$D6+1.96*$L6))/1000*(100000/('post-vaccine carriage (0.2)'!CR$47+'post-vaccine carriage (0.2)'!EP$47))</f>
        <v>0.1384871758874642</v>
      </c>
      <c r="DS6" s="38">
        <f>('post-vaccine carriage (0.2)'!EQ6*(1-'invasiveness (0.2)'!$F$90)+'post-vaccine carriage (0.2)'!CS6)*MIN(1000, EXP('invasiveness (0.2)'!$D6+1.96*$L6))/1000*(100000/('post-vaccine carriage (0.2)'!CS$47+'post-vaccine carriage (0.2)'!EQ$47))</f>
        <v>0</v>
      </c>
      <c r="DT6" s="31">
        <f>('post-vaccine carriage (0.2)'!ER6*(1-'invasiveness (0.2)'!$F$90)+'post-vaccine carriage (0.2)'!CT6)*MIN(1000, EXP('invasiveness (0.2)'!$E6+1.96*$M6))/1000*(100000/('post-vaccine carriage (0.2)'!CT$47+'post-vaccine carriage (0.2)'!ER$47))</f>
        <v>30.487370210573904</v>
      </c>
      <c r="DU6" s="31">
        <f>('post-vaccine carriage (0.2)'!ES6*(1-'invasiveness (0.2)'!$F$90)+'post-vaccine carriage (0.2)'!CU6)*MIN(1000, EXP('invasiveness (0.2)'!$E6+1.96*$M6))/1000*(100000/('post-vaccine carriage (0.2)'!CU$47+'post-vaccine carriage (0.2)'!ES$47))</f>
        <v>26.462109295150967</v>
      </c>
      <c r="DV6" s="31">
        <f>('post-vaccine carriage (0.2)'!ET6*(1-'invasiveness (0.2)'!$F$90)+'post-vaccine carriage (0.2)'!CV6)*MIN(1000, EXP('invasiveness (0.2)'!$E6+1.96*$M6))/1000*(100000/('post-vaccine carriage (0.2)'!CV$47+'post-vaccine carriage (0.2)'!ET$47))</f>
        <v>4.8300718483293572</v>
      </c>
      <c r="DW6" s="31">
        <f>('post-vaccine carriage (0.2)'!EU6*(1-'invasiveness (0.2)'!$F$90)+'post-vaccine carriage (0.2)'!CW6)*MIN(1000, EXP('invasiveness (0.2)'!$E6+1.96*$M6))/1000*(100000/('post-vaccine carriage (0.2)'!CW$47+'post-vaccine carriage (0.2)'!EU$47))</f>
        <v>1.8650569502402667</v>
      </c>
      <c r="DX6" s="31">
        <f>('post-vaccine carriage (0.2)'!EV6*(1-'invasiveness (0.2)'!$F$90)+'post-vaccine carriage (0.2)'!CX6)*MIN(1000, EXP('invasiveness (0.2)'!$E6+1.96*$M6))/1000*(100000/('post-vaccine carriage (0.2)'!CX$47+'post-vaccine carriage (0.2)'!EV$47))</f>
        <v>0</v>
      </c>
      <c r="DY6" s="31">
        <f>('post-vaccine carriage (0.2)'!EW6*(1-'invasiveness (0.2)'!$F$90)+'post-vaccine carriage (0.2)'!CY6)*MIN(1000, EXP('invasiveness (0.2)'!$E6+1.96*$M6))/1000*(100000/('post-vaccine carriage (0.2)'!CY$47+'post-vaccine carriage (0.2)'!EW$47))</f>
        <v>0.21965360350024546</v>
      </c>
      <c r="DZ6" s="31">
        <f>('post-vaccine carriage (0.2)'!EX6*(1-'invasiveness (0.2)'!$F$90)+'post-vaccine carriage (0.2)'!CZ6)*MIN(1000, EXP('invasiveness (0.2)'!$E6+1.96*$M6))/1000*(100000/('post-vaccine carriage (0.2)'!CZ$47+'post-vaccine carriage (0.2)'!EX$47))</f>
        <v>0.5503419742465</v>
      </c>
      <c r="EA6" s="31">
        <f>('post-vaccine carriage (0.2)'!EY6*(1-'invasiveness (0.2)'!$F$90)+'post-vaccine carriage (0.2)'!DA6)*MIN(1000, EXP('invasiveness (0.2)'!$E6+1.96*$M6))/1000*(100000/('post-vaccine carriage (0.2)'!DA$47+'post-vaccine carriage (0.2)'!EY$47))</f>
        <v>0</v>
      </c>
      <c r="EB6" s="31">
        <f>('post-vaccine carriage (0.2)'!EZ6*(1-'invasiveness (0.2)'!$F$90)+'post-vaccine carriage (0.2)'!DB6)*MIN(1000, EXP('invasiveness (0.2)'!$E6+1.96*$M6))/1000*(100000/('post-vaccine carriage (0.2)'!DB$47+'post-vaccine carriage (0.2)'!EZ$47))</f>
        <v>0.55095508921230352</v>
      </c>
      <c r="EC6" s="38">
        <f>('post-vaccine carriage (0.2)'!FA6*(1-'invasiveness (0.2)'!$F$90)+'post-vaccine carriage (0.2)'!DC6)*MIN(1000, EXP('invasiveness (0.2)'!$E6+1.96*$M6))/1000*(100000/('post-vaccine carriage (0.2)'!DC$47+'post-vaccine carriage (0.2)'!FA$47))</f>
        <v>0.11086602310001636</v>
      </c>
      <c r="GE6" s="41">
        <f t="shared" si="4"/>
        <v>9.904959278129887</v>
      </c>
      <c r="GF6" s="41">
        <f t="shared" si="1"/>
        <v>7.4339049804378696</v>
      </c>
      <c r="GG6" s="41">
        <f t="shared" si="1"/>
        <v>0.79135642038038312</v>
      </c>
      <c r="GH6" s="41">
        <f t="shared" si="1"/>
        <v>0.17457580186780408</v>
      </c>
      <c r="GI6" s="41">
        <f t="shared" si="1"/>
        <v>0</v>
      </c>
      <c r="GJ6" s="41">
        <f t="shared" si="1"/>
        <v>4.8295977374540208E-2</v>
      </c>
      <c r="GK6" s="41">
        <f t="shared" si="1"/>
        <v>0</v>
      </c>
      <c r="GL6" s="41">
        <f t="shared" si="1"/>
        <v>0</v>
      </c>
      <c r="GM6" s="41">
        <f t="shared" si="1"/>
        <v>0</v>
      </c>
      <c r="GN6" s="41">
        <f t="shared" si="1"/>
        <v>0</v>
      </c>
      <c r="GO6" s="41">
        <f t="shared" si="1"/>
        <v>8.2181035262218104E-5</v>
      </c>
      <c r="GP6" s="41">
        <f t="shared" si="1"/>
        <v>7.9886781848854458E-5</v>
      </c>
      <c r="GQ6" s="41">
        <f t="shared" si="1"/>
        <v>8.8435537473100619E-6</v>
      </c>
      <c r="GR6" s="41">
        <f t="shared" si="1"/>
        <v>6.7768326527526992E-6</v>
      </c>
      <c r="GS6" s="41">
        <f t="shared" si="1"/>
        <v>6.79527058607158E-8</v>
      </c>
      <c r="GT6" s="41">
        <f t="shared" si="1"/>
        <v>0</v>
      </c>
      <c r="GU6" s="41">
        <f t="shared" si="1"/>
        <v>0</v>
      </c>
      <c r="GV6" s="41">
        <f t="shared" si="1"/>
        <v>0</v>
      </c>
      <c r="GW6" s="41">
        <f t="shared" si="1"/>
        <v>6.7177400596676583E-7</v>
      </c>
      <c r="GX6" s="41">
        <f t="shared" si="1"/>
        <v>0</v>
      </c>
      <c r="GY6" s="41">
        <f t="shared" si="1"/>
        <v>1.9321169922451844</v>
      </c>
      <c r="GZ6" s="41">
        <f t="shared" si="1"/>
        <v>1.6163508910609046</v>
      </c>
      <c r="HA6" s="41">
        <f t="shared" si="1"/>
        <v>0.38232010285445367</v>
      </c>
      <c r="HB6" s="41">
        <f t="shared" si="1"/>
        <v>5.339996784616579E-2</v>
      </c>
      <c r="HC6" s="41">
        <f t="shared" si="1"/>
        <v>1.0650972488729111E-2</v>
      </c>
      <c r="HD6" s="41">
        <f t="shared" si="1"/>
        <v>2.1333050275551373E-2</v>
      </c>
      <c r="HE6" s="41">
        <f t="shared" si="1"/>
        <v>1.069207313437988E-2</v>
      </c>
      <c r="HF6" s="41">
        <f t="shared" si="1"/>
        <v>1.0668177325684262E-2</v>
      </c>
      <c r="HG6" s="41">
        <f t="shared" si="1"/>
        <v>1.0696105730627925E-2</v>
      </c>
      <c r="HH6" s="41">
        <f t="shared" si="1"/>
        <v>0</v>
      </c>
      <c r="HI6" s="41">
        <f t="shared" si="1"/>
        <v>6.7699881335608376</v>
      </c>
      <c r="HJ6" s="41">
        <f t="shared" si="1"/>
        <v>5.8761436188100022</v>
      </c>
      <c r="HK6" s="41">
        <f t="shared" si="1"/>
        <v>1.0725598459815624</v>
      </c>
      <c r="HL6" s="41">
        <f t="shared" si="1"/>
        <v>0.41415226483399892</v>
      </c>
      <c r="HM6" s="41">
        <f t="shared" si="1"/>
        <v>0</v>
      </c>
      <c r="HN6" s="41">
        <f t="shared" si="1"/>
        <v>4.8776010489575972E-2</v>
      </c>
      <c r="HO6" s="41">
        <f t="shared" si="1"/>
        <v>0.12220826556424444</v>
      </c>
      <c r="HP6" s="41">
        <f t="shared" si="1"/>
        <v>0</v>
      </c>
      <c r="HQ6" s="41">
        <f t="shared" si="1"/>
        <v>0.12234441312352319</v>
      </c>
      <c r="HR6" s="41">
        <f t="shared" si="1"/>
        <v>2.4618773466459104E-2</v>
      </c>
      <c r="HS6" s="41">
        <f t="shared" si="5"/>
        <v>14.614339214352974</v>
      </c>
      <c r="HT6" s="41">
        <f t="shared" si="2"/>
        <v>10.96840542406542</v>
      </c>
      <c r="HU6" s="41">
        <f t="shared" si="2"/>
        <v>1.1676121872031153</v>
      </c>
      <c r="HV6" s="41">
        <f t="shared" si="2"/>
        <v>0.25757904858297098</v>
      </c>
      <c r="HW6" s="41">
        <f t="shared" si="2"/>
        <v>0</v>
      </c>
      <c r="HX6" s="41">
        <f t="shared" si="2"/>
        <v>7.1258626736475483E-2</v>
      </c>
      <c r="HY6" s="41">
        <f t="shared" si="2"/>
        <v>0</v>
      </c>
      <c r="HZ6" s="41">
        <f t="shared" si="2"/>
        <v>0</v>
      </c>
      <c r="IA6" s="41">
        <f t="shared" si="2"/>
        <v>0</v>
      </c>
      <c r="IB6" s="41">
        <f t="shared" si="2"/>
        <v>0</v>
      </c>
      <c r="IC6" s="41">
        <f t="shared" si="2"/>
        <v>91.598689434755016</v>
      </c>
      <c r="ID6" s="41">
        <f t="shared" si="2"/>
        <v>89.041522745082773</v>
      </c>
      <c r="IE6" s="41">
        <f t="shared" si="2"/>
        <v>9.8569935340280885</v>
      </c>
      <c r="IF6" s="41">
        <f t="shared" si="2"/>
        <v>7.5534335571480016</v>
      </c>
      <c r="IG6" s="41">
        <f t="shared" si="2"/>
        <v>7.5739844120077143E-2</v>
      </c>
      <c r="IH6" s="41">
        <f t="shared" si="2"/>
        <v>0</v>
      </c>
      <c r="II6" s="41">
        <f t="shared" si="2"/>
        <v>0</v>
      </c>
      <c r="IJ6" s="41">
        <f t="shared" si="2"/>
        <v>0</v>
      </c>
      <c r="IK6" s="41">
        <f t="shared" si="2"/>
        <v>0.74875691631960373</v>
      </c>
      <c r="IL6" s="41">
        <f t="shared" si="2"/>
        <v>0</v>
      </c>
      <c r="IM6" s="41">
        <f t="shared" si="2"/>
        <v>22.90586174099812</v>
      </c>
      <c r="IN6" s="41">
        <f t="shared" si="2"/>
        <v>19.162354134962168</v>
      </c>
      <c r="IO6" s="41">
        <f t="shared" si="2"/>
        <v>4.5325264732607824</v>
      </c>
      <c r="IP6" s="41">
        <f t="shared" si="2"/>
        <v>0.6330736106392042</v>
      </c>
      <c r="IQ6" s="41">
        <f t="shared" si="2"/>
        <v>0.12627066798398301</v>
      </c>
      <c r="IR6" s="41">
        <f t="shared" si="2"/>
        <v>0.25291009917453894</v>
      </c>
      <c r="IS6" s="41">
        <f t="shared" si="2"/>
        <v>0.12675792921636228</v>
      </c>
      <c r="IT6" s="41">
        <f t="shared" si="2"/>
        <v>0.12647463680065035</v>
      </c>
      <c r="IU6" s="41">
        <f t="shared" si="2"/>
        <v>0.12680573692805147</v>
      </c>
      <c r="IV6" s="41">
        <f t="shared" si="2"/>
        <v>0</v>
      </c>
      <c r="IW6" s="41">
        <f t="shared" si="2"/>
        <v>20.339840620975792</v>
      </c>
      <c r="IX6" s="41">
        <f t="shared" si="2"/>
        <v>17.654362506200588</v>
      </c>
      <c r="IY6" s="41">
        <f t="shared" si="2"/>
        <v>3.2224127861578427</v>
      </c>
      <c r="IZ6" s="41">
        <f t="shared" si="2"/>
        <v>1.2442844645148585</v>
      </c>
      <c r="JA6" s="41">
        <f t="shared" si="2"/>
        <v>0</v>
      </c>
      <c r="JB6" s="41">
        <f t="shared" si="2"/>
        <v>0.14654328189541477</v>
      </c>
      <c r="JC6" s="41">
        <f t="shared" si="2"/>
        <v>0.36716410651006604</v>
      </c>
      <c r="JD6" s="41">
        <f t="shared" si="2"/>
        <v>0</v>
      </c>
      <c r="JE6" s="41">
        <f t="shared" si="2"/>
        <v>0.36757315001236374</v>
      </c>
      <c r="JF6" s="41">
        <f t="shared" si="2"/>
        <v>7.3964964001836234E-2</v>
      </c>
    </row>
    <row r="7" spans="1:266" x14ac:dyDescent="0.25">
      <c r="A7" s="28" t="s">
        <v>5</v>
      </c>
      <c r="B7" s="97">
        <v>0.14131229200000001</v>
      </c>
      <c r="C7" s="97">
        <v>-0.50209551500000005</v>
      </c>
      <c r="D7" s="97">
        <v>1.570455323</v>
      </c>
      <c r="E7" s="26">
        <v>4.629858649</v>
      </c>
      <c r="F7" s="97">
        <v>0.70422880399999999</v>
      </c>
      <c r="G7" s="97">
        <v>0.66411111099999998</v>
      </c>
      <c r="H7" s="97">
        <v>1.287358891</v>
      </c>
      <c r="I7" s="26">
        <v>4.2406798730000004</v>
      </c>
      <c r="J7" s="97">
        <f t="shared" si="3"/>
        <v>1.191634608279114</v>
      </c>
      <c r="K7" s="97">
        <f t="shared" si="0"/>
        <v>1.227099069650363</v>
      </c>
      <c r="L7" s="97">
        <f t="shared" si="0"/>
        <v>0.88135359763676446</v>
      </c>
      <c r="M7" s="26">
        <f t="shared" si="0"/>
        <v>0.48560400006840054</v>
      </c>
      <c r="N7" s="31">
        <f>('post-vaccine carriage (0.2)'!DN7*(1-'invasiveness (0.2)'!$F$90)+'post-vaccine carriage (0.2)'!BP7)*EXP('invasiveness (0.2)'!$B7)/1000*(100000/('post-vaccine carriage (0.2)'!BP$47+'post-vaccine carriage (0.2)'!DN$47))</f>
        <v>2.2951212484261254</v>
      </c>
      <c r="O7" s="31">
        <f>('post-vaccine carriage (0.2)'!DO7*(1-'invasiveness (0.2)'!$F$90)+'post-vaccine carriage (0.2)'!BQ7)*EXP('invasiveness (0.2)'!$B7)/1000*(100000/('post-vaccine carriage (0.2)'!BQ$47+'post-vaccine carriage (0.2)'!DO$47))</f>
        <v>1.3323496042060528</v>
      </c>
      <c r="P7" s="31">
        <f>('post-vaccine carriage (0.2)'!DP7*(1-'invasiveness (0.2)'!$F$90)+'post-vaccine carriage (0.2)'!BR7)*EXP('invasiveness (0.2)'!$B7)/1000*(100000/('post-vaccine carriage (0.2)'!BR$47+'post-vaccine carriage (0.2)'!DP$47))</f>
        <v>1.001824640395875</v>
      </c>
      <c r="Q7" s="31">
        <f>('post-vaccine carriage (0.2)'!DQ7*(1-'invasiveness (0.2)'!$F$90)+'post-vaccine carriage (0.2)'!BS7)*EXP('invasiveness (0.2)'!$B7)/1000*(100000/('post-vaccine carriage (0.2)'!BS$47+'post-vaccine carriage (0.2)'!DQ$47))</f>
        <v>1.0077230244599602</v>
      </c>
      <c r="R7" s="31">
        <f>('post-vaccine carriage (0.2)'!DR7*(1-'invasiveness (0.2)'!$F$90)+'post-vaccine carriage (0.2)'!BT7)*EXP('invasiveness (0.2)'!$B7)/1000*(100000/('post-vaccine carriage (0.2)'!BT$47+'post-vaccine carriage (0.2)'!DR$47))</f>
        <v>0.74106929688609113</v>
      </c>
      <c r="S7" s="31">
        <f>('post-vaccine carriage (0.2)'!DS7*(1-'invasiveness (0.2)'!$F$90)+'post-vaccine carriage (0.2)'!BU7)*EXP('invasiveness (0.2)'!$B7)/1000*(100000/('post-vaccine carriage (0.2)'!BU$47+'post-vaccine carriage (0.2)'!DS$47))</f>
        <v>0.98331620981786327</v>
      </c>
      <c r="T7" s="31">
        <f>('post-vaccine carriage (0.2)'!DT7*(1-'invasiveness (0.2)'!$F$90)+'post-vaccine carriage (0.2)'!BV7)*EXP('invasiveness (0.2)'!$B7)/1000*(100000/('post-vaccine carriage (0.2)'!BV$47+'post-vaccine carriage (0.2)'!DT$47))</f>
        <v>1.206519451129705</v>
      </c>
      <c r="U7" s="31">
        <f>('post-vaccine carriage (0.2)'!DU7*(1-'invasiveness (0.2)'!$F$90)+'post-vaccine carriage (0.2)'!BW7)*EXP('invasiveness (0.2)'!$B7)/1000*(100000/('post-vaccine carriage (0.2)'!BW$47+'post-vaccine carriage (0.2)'!DU$47))</f>
        <v>1.2706042226507139</v>
      </c>
      <c r="V7" s="31">
        <f>('post-vaccine carriage (0.2)'!DV7*(1-'invasiveness (0.2)'!$F$90)+'post-vaccine carriage (0.2)'!BX7)*EXP('invasiveness (0.2)'!$B7)/1000*(100000/('post-vaccine carriage (0.2)'!BX$47+'post-vaccine carriage (0.2)'!DV$47))</f>
        <v>1.120808357659584</v>
      </c>
      <c r="W7" s="38">
        <f>('post-vaccine carriage (0.2)'!DW7*(1-'invasiveness (0.2)'!$F$90)+'post-vaccine carriage (0.2)'!BY7)*EXP('invasiveness (0.2)'!$B7)/1000*(100000/('post-vaccine carriage (0.2)'!BY$47+'post-vaccine carriage (0.2)'!DW$47))</f>
        <v>1.2101879722781501</v>
      </c>
      <c r="X7" s="31">
        <f>('post-vaccine carriage (0.2)'!DX7*(1-'invasiveness (0.2)'!$F$90)+'post-vaccine carriage (0.2)'!BZ7)*EXP('invasiveness (0.2)'!$C7)/1000*(100000/('post-vaccine carriage (0.2)'!BZ$47+'post-vaccine carriage (0.2)'!DX$47))</f>
        <v>0.40547326188748323</v>
      </c>
      <c r="Y7" s="31">
        <f>('post-vaccine carriage (0.2)'!DY7*(1-'invasiveness (0.2)'!$F$90)+'post-vaccine carriage (0.2)'!CA7)*EXP('invasiveness (0.2)'!$C7)/1000*(100000/('post-vaccine carriage (0.2)'!CA$47+'post-vaccine carriage (0.2)'!DY$47))</f>
        <v>0.3709655562281301</v>
      </c>
      <c r="Z7" s="31">
        <f>('post-vaccine carriage (0.2)'!DZ7*(1-'invasiveness (0.2)'!$F$90)+'post-vaccine carriage (0.2)'!CB7)*EXP('invasiveness (0.2)'!$C7)/1000*(100000/('post-vaccine carriage (0.2)'!CB$47+'post-vaccine carriage (0.2)'!DZ$47))</f>
        <v>0.62219862563451811</v>
      </c>
      <c r="AA7" s="31">
        <f>('post-vaccine carriage (0.2)'!EA7*(1-'invasiveness (0.2)'!$F$90)+'post-vaccine carriage (0.2)'!CC7)*EXP('invasiveness (0.2)'!$C7)/1000*(100000/('post-vaccine carriage (0.2)'!CC$47+'post-vaccine carriage (0.2)'!EA$47))</f>
        <v>0.77452216779800254</v>
      </c>
      <c r="AB7" s="31">
        <f>('post-vaccine carriage (0.2)'!EB7*(1-'invasiveness (0.2)'!$F$90)+'post-vaccine carriage (0.2)'!CD7)*EXP('invasiveness (0.2)'!$C7)/1000*(100000/('post-vaccine carriage (0.2)'!CD$47+'post-vaccine carriage (0.2)'!EB$47))</f>
        <v>0.51686760530002063</v>
      </c>
      <c r="AC7" s="31">
        <f>('post-vaccine carriage (0.2)'!EC7*(1-'invasiveness (0.2)'!$F$90)+'post-vaccine carriage (0.2)'!CE7)*EXP('invasiveness (0.2)'!$C7)/1000*(100000/('post-vaccine carriage (0.2)'!CE$47+'post-vaccine carriage (0.2)'!EC$47))</f>
        <v>0.39793709298571783</v>
      </c>
      <c r="AD7" s="31">
        <f>('post-vaccine carriage (0.2)'!ED7*(1-'invasiveness (0.2)'!$F$90)+'post-vaccine carriage (0.2)'!CF7)*EXP('invasiveness (0.2)'!$C7)/1000*(100000/('post-vaccine carriage (0.2)'!CF$47+'post-vaccine carriage (0.2)'!ED$47))</f>
        <v>0.40766286203048613</v>
      </c>
      <c r="AE7" s="31">
        <f>('post-vaccine carriage (0.2)'!EE7*(1-'invasiveness (0.2)'!$F$90)+'post-vaccine carriage (0.2)'!CG7)*EXP('invasiveness (0.2)'!$C7)/1000*(100000/('post-vaccine carriage (0.2)'!CG$47+'post-vaccine carriage (0.2)'!EE$47))</f>
        <v>0.27970713175361644</v>
      </c>
      <c r="AF7" s="31">
        <f>('post-vaccine carriage (0.2)'!EF7*(1-'invasiveness (0.2)'!$F$90)+'post-vaccine carriage (0.2)'!CH7)*EXP('invasiveness (0.2)'!$C7)/1000*(100000/('post-vaccine carriage (0.2)'!CH$47+'post-vaccine carriage (0.2)'!EF$47))</f>
        <v>0.1809139848625228</v>
      </c>
      <c r="AG7" s="38">
        <f>('post-vaccine carriage (0.2)'!EG7*(1-'invasiveness (0.2)'!$F$90)+'post-vaccine carriage (0.2)'!CI7)*EXP('invasiveness (0.2)'!$C7)/1000*(100000/('post-vaccine carriage (0.2)'!CI$47+'post-vaccine carriage (0.2)'!EG$47))</f>
        <v>0.17135856032445682</v>
      </c>
      <c r="AH7" s="31">
        <f>('post-vaccine carriage (0.2)'!EH7*(1-'invasiveness (0.2)'!$F$90)+'post-vaccine carriage (0.2)'!CJ7)*EXP('invasiveness (0.2)'!$D7)/1000*(100000/('post-vaccine carriage (0.2)'!CJ$47+'post-vaccine carriage (0.2)'!EH$47))</f>
        <v>2.2236663289118921</v>
      </c>
      <c r="AI7" s="31">
        <f>('post-vaccine carriage (0.2)'!EI7*(1-'invasiveness (0.2)'!$F$90)+'post-vaccine carriage (0.2)'!CK7)*EXP('invasiveness (0.2)'!$D7)/1000*(100000/('post-vaccine carriage (0.2)'!CK$47+'post-vaccine carriage (0.2)'!EI$47))</f>
        <v>2.2549986319799529</v>
      </c>
      <c r="AJ7" s="31">
        <f>('post-vaccine carriage (0.2)'!EJ7*(1-'invasiveness (0.2)'!$F$90)+'post-vaccine carriage (0.2)'!CL7)*EXP('invasiveness (0.2)'!$D7)/1000*(100000/('post-vaccine carriage (0.2)'!CL$47+'post-vaccine carriage (0.2)'!EJ$47))</f>
        <v>3.0189629751539417</v>
      </c>
      <c r="AK7" s="31">
        <f>('post-vaccine carriage (0.2)'!EK7*(1-'invasiveness (0.2)'!$F$90)+'post-vaccine carriage (0.2)'!CM7)*EXP('invasiveness (0.2)'!$D7)/1000*(100000/('post-vaccine carriage (0.2)'!CM$47+'post-vaccine carriage (0.2)'!EK$47))</f>
        <v>4.6019620319415786</v>
      </c>
      <c r="AL7" s="31">
        <f>('post-vaccine carriage (0.2)'!EL7*(1-'invasiveness (0.2)'!$F$90)+'post-vaccine carriage (0.2)'!CN7)*EXP('invasiveness (0.2)'!$D7)/1000*(100000/('post-vaccine carriage (0.2)'!CN$47+'post-vaccine carriage (0.2)'!EL$47))</f>
        <v>3.9201611675145336</v>
      </c>
      <c r="AM7" s="31">
        <f>('post-vaccine carriage (0.2)'!EM7*(1-'invasiveness (0.2)'!$F$90)+'post-vaccine carriage (0.2)'!CO7)*EXP('invasiveness (0.2)'!$D7)/1000*(100000/('post-vaccine carriage (0.2)'!CO$47+'post-vaccine carriage (0.2)'!EM$47))</f>
        <v>4.6919118473534782</v>
      </c>
      <c r="AN7" s="31">
        <f>('post-vaccine carriage (0.2)'!EN7*(1-'invasiveness (0.2)'!$F$90)+'post-vaccine carriage (0.2)'!CP7)*EXP('invasiveness (0.2)'!$D7)/1000*(100000/('post-vaccine carriage (0.2)'!CP$47+'post-vaccine carriage (0.2)'!EN$47))</f>
        <v>5.6949703975435169</v>
      </c>
      <c r="AO7" s="31">
        <f>('post-vaccine carriage (0.2)'!EO7*(1-'invasiveness (0.2)'!$F$90)+'post-vaccine carriage (0.2)'!CQ7)*EXP('invasiveness (0.2)'!$D7)/1000*(100000/('post-vaccine carriage (0.2)'!CQ$47+'post-vaccine carriage (0.2)'!EO$47))</f>
        <v>6.0546742927767934</v>
      </c>
      <c r="AP7" s="31">
        <f>('post-vaccine carriage (0.2)'!EP7*(1-'invasiveness (0.2)'!$F$90)+'post-vaccine carriage (0.2)'!CR7)*EXP('invasiveness (0.2)'!$D7)/1000*(100000/('post-vaccine carriage (0.2)'!CR$47+'post-vaccine carriage (0.2)'!EP$47))</f>
        <v>5.985174841893417</v>
      </c>
      <c r="AQ7" s="38">
        <f>('post-vaccine carriage (0.2)'!EQ7*(1-'invasiveness (0.2)'!$F$90)+'post-vaccine carriage (0.2)'!CS7)*EXP('invasiveness (0.2)'!$D7)/1000*(100000/('post-vaccine carriage (0.2)'!CS$47+'post-vaccine carriage (0.2)'!EQ$47))</f>
        <v>1.0243448298978344</v>
      </c>
      <c r="AR7" s="31">
        <f>('post-vaccine carriage (0.2)'!ER7*(1-'invasiveness (0.2)'!$F$90)+'post-vaccine carriage (0.2)'!CT7)*EXP('invasiveness (0.2)'!$E7)/1000*(100000/('post-vaccine carriage (0.2)'!CT$47+'post-vaccine carriage (0.2)'!ER$47))</f>
        <v>43.873264388295972</v>
      </c>
      <c r="AS7" s="31">
        <f>('post-vaccine carriage (0.2)'!ES7*(1-'invasiveness (0.2)'!$F$90)+'post-vaccine carriage (0.2)'!CU7)*EXP('invasiveness (0.2)'!$E7)/1000*(100000/('post-vaccine carriage (0.2)'!CU$47+'post-vaccine carriage (0.2)'!ES$47))</f>
        <v>39.825442403278856</v>
      </c>
      <c r="AT7" s="31">
        <f>('post-vaccine carriage (0.2)'!ET7*(1-'invasiveness (0.2)'!$F$90)+'post-vaccine carriage (0.2)'!CV7)*EXP('invasiveness (0.2)'!$E7)/1000*(100000/('post-vaccine carriage (0.2)'!CV$47+'post-vaccine carriage (0.2)'!ET$47))</f>
        <v>64.022550768944313</v>
      </c>
      <c r="AU7" s="31">
        <f>('post-vaccine carriage (0.2)'!EU7*(1-'invasiveness (0.2)'!$F$90)+'post-vaccine carriage (0.2)'!CW7)*EXP('invasiveness (0.2)'!$E7)/1000*(100000/('post-vaccine carriage (0.2)'!CW$47+'post-vaccine carriage (0.2)'!EU$47))</f>
        <v>95.712451389611232</v>
      </c>
      <c r="AV7" s="31">
        <f>('post-vaccine carriage (0.2)'!EV7*(1-'invasiveness (0.2)'!$F$90)+'post-vaccine carriage (0.2)'!CX7)*EXP('invasiveness (0.2)'!$E7)/1000*(100000/('post-vaccine carriage (0.2)'!CX$47+'post-vaccine carriage (0.2)'!EV$47))</f>
        <v>78.057113978397055</v>
      </c>
      <c r="AW7" s="31">
        <f>('post-vaccine carriage (0.2)'!EW7*(1-'invasiveness (0.2)'!$F$90)+'post-vaccine carriage (0.2)'!CY7)*EXP('invasiveness (0.2)'!$E7)/1000*(100000/('post-vaccine carriage (0.2)'!CY$47+'post-vaccine carriage (0.2)'!EW$47))</f>
        <v>97.270774272483479</v>
      </c>
      <c r="AX7" s="31">
        <f>('post-vaccine carriage (0.2)'!EX7*(1-'invasiveness (0.2)'!$F$90)+'post-vaccine carriage (0.2)'!CZ7)*EXP('invasiveness (0.2)'!$E7)/1000*(100000/('post-vaccine carriage (0.2)'!CZ$47+'post-vaccine carriage (0.2)'!EX$47))</f>
        <v>117.64485802653027</v>
      </c>
      <c r="AY7" s="31">
        <f>('post-vaccine carriage (0.2)'!EY7*(1-'invasiveness (0.2)'!$F$90)+'post-vaccine carriage (0.2)'!DA7)*EXP('invasiveness (0.2)'!$E7)/1000*(100000/('post-vaccine carriage (0.2)'!DA$47+'post-vaccine carriage (0.2)'!EY$47))</f>
        <v>135.70826302523611</v>
      </c>
      <c r="AZ7" s="31">
        <f>('post-vaccine carriage (0.2)'!EZ7*(1-'invasiveness (0.2)'!$F$90)+'post-vaccine carriage (0.2)'!DB7)*EXP('invasiveness (0.2)'!$E7)/1000*(100000/('post-vaccine carriage (0.2)'!DB$47+'post-vaccine carriage (0.2)'!EZ$47))</f>
        <v>124.14936500498628</v>
      </c>
      <c r="BA7" s="38">
        <f>('post-vaccine carriage (0.2)'!FA7*(1-'invasiveness (0.2)'!$F$90)+'post-vaccine carriage (0.2)'!DC7)*EXP('invasiveness (0.2)'!$E7)/1000*(100000/('post-vaccine carriage (0.2)'!DC$47+'post-vaccine carriage (0.2)'!FA$47))</f>
        <v>111.29670336502953</v>
      </c>
      <c r="BB7" s="31">
        <f>('post-vaccine carriage (0.2)'!DN7*(1-'invasiveness (0.2)'!$F$90)+'post-vaccine carriage (0.2)'!BP7)*EXP('invasiveness (0.2)'!$B7-1.96*$J7)/1000*(100000/('post-vaccine carriage (0.2)'!BP$47+'post-vaccine carriage (0.2)'!DN$47))</f>
        <v>0.22205766944903921</v>
      </c>
      <c r="BC7" s="31">
        <f>('post-vaccine carriage (0.2)'!DO7*(1-'invasiveness (0.2)'!$F$90)+'post-vaccine carriage (0.2)'!BQ7)*EXP('invasiveness (0.2)'!$B7-1.96*$J7)/1000*(100000/('post-vaccine carriage (0.2)'!BQ$47+'post-vaccine carriage (0.2)'!DO$47))</f>
        <v>0.1289075460410774</v>
      </c>
      <c r="BD7" s="31">
        <f>('post-vaccine carriage (0.2)'!DP7*(1-'invasiveness (0.2)'!$F$90)+'post-vaccine carriage (0.2)'!BR7)*EXP('invasiveness (0.2)'!$B7-1.96*$J7)/1000*(100000/('post-vaccine carriage (0.2)'!BR$47+'post-vaccine carriage (0.2)'!DP$47))</f>
        <v>9.6928580568666337E-2</v>
      </c>
      <c r="BE7" s="31">
        <f>('post-vaccine carriage (0.2)'!DQ7*(1-'invasiveness (0.2)'!$F$90)+'post-vaccine carriage (0.2)'!BS7)*EXP('invasiveness (0.2)'!$B7-1.96*$J7)/1000*(100000/('post-vaccine carriage (0.2)'!BS$47+'post-vaccine carriage (0.2)'!DQ$47))</f>
        <v>9.7499261276574128E-2</v>
      </c>
      <c r="BF7" s="31">
        <f>('post-vaccine carriage (0.2)'!DR7*(1-'invasiveness (0.2)'!$F$90)+'post-vaccine carriage (0.2)'!BT7)*EXP('invasiveness (0.2)'!$B7-1.96*$J7)/1000*(100000/('post-vaccine carriage (0.2)'!BT$47+'post-vaccine carriage (0.2)'!DR$47))</f>
        <v>7.1699968391478339E-2</v>
      </c>
      <c r="BG7" s="31">
        <f>('post-vaccine carriage (0.2)'!DS7*(1-'invasiveness (0.2)'!$F$90)+'post-vaccine carriage (0.2)'!BU7)*EXP('invasiveness (0.2)'!$B7-1.96*$J7)/1000*(100000/('post-vaccine carriage (0.2)'!BU$47+'post-vaccine carriage (0.2)'!DS$47))</f>
        <v>9.5137852099688502E-2</v>
      </c>
      <c r="BH7" s="31">
        <f>('post-vaccine carriage (0.2)'!DT7*(1-'invasiveness (0.2)'!$F$90)+'post-vaccine carriage (0.2)'!BV7)*EXP('invasiveness (0.2)'!$B7-1.96*$J7)/1000*(100000/('post-vaccine carriage (0.2)'!BV$47+'post-vaccine carriage (0.2)'!DT$47))</f>
        <v>0.11673322167468045</v>
      </c>
      <c r="BI7" s="31">
        <f>('post-vaccine carriage (0.2)'!DU7*(1-'invasiveness (0.2)'!$F$90)+'post-vaccine carriage (0.2)'!BW7)*EXP('invasiveness (0.2)'!$B7-1.96*$J7)/1000*(100000/('post-vaccine carriage (0.2)'!BW$47+'post-vaccine carriage (0.2)'!DU$47))</f>
        <v>0.12293355423701803</v>
      </c>
      <c r="BJ7" s="31">
        <f>('post-vaccine carriage (0.2)'!DV7*(1-'invasiveness (0.2)'!$F$90)+'post-vaccine carriage (0.2)'!BX7)*EXP('invasiveness (0.2)'!$B7-1.96*$J7)/1000*(100000/('post-vaccine carriage (0.2)'!BX$47+'post-vaccine carriage (0.2)'!DV$47))</f>
        <v>0.10844049828372428</v>
      </c>
      <c r="BK7" s="38">
        <f>('post-vaccine carriage (0.2)'!DW7*(1-'invasiveness (0.2)'!$F$90)+'post-vaccine carriage (0.2)'!BY7)*EXP('invasiveness (0.2)'!$B7-1.96*$J7)/1000*(100000/('post-vaccine carriage (0.2)'!BY$47+'post-vaccine carriage (0.2)'!DW$47))</f>
        <v>0.11708815859015141</v>
      </c>
      <c r="BL7" s="31">
        <f>('post-vaccine carriage (0.2)'!DX7*(1-'invasiveness (0.2)'!$F$90)+'post-vaccine carriage (0.2)'!BZ7)*EXP('invasiveness (0.2)'!$C7-1.96*$K7)/1000*(100000/('post-vaccine carriage (0.2)'!BZ$47+'post-vaccine carriage (0.2)'!DX$47))</f>
        <v>3.6596066290940976E-2</v>
      </c>
      <c r="BM7" s="31">
        <f>('post-vaccine carriage (0.2)'!DY7*(1-'invasiveness (0.2)'!$F$90)+'post-vaccine carriage (0.2)'!CA7)*EXP('invasiveness (0.2)'!$C7-1.96*$K7)/1000*(100000/('post-vaccine carriage (0.2)'!CA$47+'post-vaccine carriage (0.2)'!DY$47))</f>
        <v>3.3481566760245912E-2</v>
      </c>
      <c r="BN7" s="31">
        <f>('post-vaccine carriage (0.2)'!DZ7*(1-'invasiveness (0.2)'!$F$90)+'post-vaccine carriage (0.2)'!CB7)*EXP('invasiveness (0.2)'!$C7-1.96*$K7)/1000*(100000/('post-vaccine carriage (0.2)'!CB$47+'post-vaccine carriage (0.2)'!DZ$47))</f>
        <v>5.6156655173410078E-2</v>
      </c>
      <c r="BO7" s="31">
        <f>('post-vaccine carriage (0.2)'!EA7*(1-'invasiveness (0.2)'!$F$90)+'post-vaccine carriage (0.2)'!CC7)*EXP('invasiveness (0.2)'!$C7-1.96*$K7)/1000*(100000/('post-vaccine carriage (0.2)'!CC$47+'post-vaccine carriage (0.2)'!EA$47))</f>
        <v>6.990464541261035E-2</v>
      </c>
      <c r="BP7" s="31">
        <f>('post-vaccine carriage (0.2)'!EB7*(1-'invasiveness (0.2)'!$F$90)+'post-vaccine carriage (0.2)'!CD7)*EXP('invasiveness (0.2)'!$C7-1.96*$K7)/1000*(100000/('post-vaccine carriage (0.2)'!CD$47+'post-vaccine carriage (0.2)'!EB$47))</f>
        <v>4.6649983920390721E-2</v>
      </c>
      <c r="BQ7" s="31">
        <f>('post-vaccine carriage (0.2)'!EC7*(1-'invasiveness (0.2)'!$F$90)+'post-vaccine carriage (0.2)'!CE7)*EXP('invasiveness (0.2)'!$C7-1.96*$K7)/1000*(100000/('post-vaccine carriage (0.2)'!CE$47+'post-vaccine carriage (0.2)'!EC$47))</f>
        <v>3.5915887934851828E-2</v>
      </c>
      <c r="BR7" s="31">
        <f>('post-vaccine carriage (0.2)'!ED7*(1-'invasiveness (0.2)'!$F$90)+'post-vaccine carriage (0.2)'!CF7)*EXP('invasiveness (0.2)'!$C7-1.96*$K7)/1000*(100000/('post-vaccine carriage (0.2)'!CF$47+'post-vaccine carriage (0.2)'!ED$47))</f>
        <v>3.6793689067868306E-2</v>
      </c>
      <c r="BS7" s="31">
        <f>('post-vaccine carriage (0.2)'!EE7*(1-'invasiveness (0.2)'!$F$90)+'post-vaccine carriage (0.2)'!CG7)*EXP('invasiveness (0.2)'!$C7-1.96*$K7)/1000*(100000/('post-vaccine carriage (0.2)'!CG$47+'post-vaccine carriage (0.2)'!EE$47))</f>
        <v>2.5245020320340626E-2</v>
      </c>
      <c r="BT7" s="31">
        <f>('post-vaccine carriage (0.2)'!EF7*(1-'invasiveness (0.2)'!$F$90)+'post-vaccine carriage (0.2)'!CH7)*EXP('invasiveness (0.2)'!$C7-1.96*$K7)/1000*(100000/('post-vaccine carriage (0.2)'!CH$47+'post-vaccine carriage (0.2)'!EF$47))</f>
        <v>1.6328426077141429E-2</v>
      </c>
      <c r="BU7" s="38">
        <f>('post-vaccine carriage (0.2)'!EG7*(1-'invasiveness (0.2)'!$F$90)+'post-vaccine carriage (0.2)'!CI7)*EXP('invasiveness (0.2)'!$C7-1.96*$K7)/1000*(100000/('post-vaccine carriage (0.2)'!CI$47+'post-vaccine carriage (0.2)'!EG$47))</f>
        <v>1.5465999419942554E-2</v>
      </c>
      <c r="BV7" s="31">
        <f>('post-vaccine carriage (0.2)'!EH7*(1-'invasiveness (0.2)'!$F$90)+'post-vaccine carriage (0.2)'!CJ7)*EXP('invasiveness (0.2)'!$D7-1.96*$L7)/1000*(100000/('post-vaccine carriage (0.2)'!CJ$47+'post-vaccine carriage (0.2)'!EH$47))</f>
        <v>0.39522671441078855</v>
      </c>
      <c r="BW7" s="31">
        <f>('post-vaccine carriage (0.2)'!EI7*(1-'invasiveness (0.2)'!$F$90)+'post-vaccine carriage (0.2)'!CK7)*EXP('invasiveness (0.2)'!$D7-1.96*$L7)/1000*(100000/('post-vaccine carriage (0.2)'!CK$47+'post-vaccine carriage (0.2)'!EI$47))</f>
        <v>0.4007956089142064</v>
      </c>
      <c r="BX7" s="31">
        <f>('post-vaccine carriage (0.2)'!EJ7*(1-'invasiveness (0.2)'!$F$90)+'post-vaccine carriage (0.2)'!CL7)*EXP('invasiveness (0.2)'!$D7-1.96*$L7)/1000*(100000/('post-vaccine carriage (0.2)'!CL$47+'post-vaccine carriage (0.2)'!EJ$47))</f>
        <v>0.5365799724915421</v>
      </c>
      <c r="BY7" s="31">
        <f>('post-vaccine carriage (0.2)'!EK7*(1-'invasiveness (0.2)'!$F$90)+'post-vaccine carriage (0.2)'!CM7)*EXP('invasiveness (0.2)'!$D7-1.96*$L7)/1000*(100000/('post-vaccine carriage (0.2)'!CM$47+'post-vaccine carriage (0.2)'!EK$47))</f>
        <v>0.81793671563011439</v>
      </c>
      <c r="BZ7" s="31">
        <f>('post-vaccine carriage (0.2)'!EL7*(1-'invasiveness (0.2)'!$F$90)+'post-vaccine carriage (0.2)'!CN7)*EXP('invasiveness (0.2)'!$D7-1.96*$L7)/1000*(100000/('post-vaccine carriage (0.2)'!CN$47+'post-vaccine carriage (0.2)'!EL$47))</f>
        <v>0.69675580281672711</v>
      </c>
      <c r="CA7" s="31">
        <f>('post-vaccine carriage (0.2)'!EM7*(1-'invasiveness (0.2)'!$F$90)+'post-vaccine carriage (0.2)'!CO7)*EXP('invasiveness (0.2)'!$D7-1.96*$L7)/1000*(100000/('post-vaccine carriage (0.2)'!CO$47+'post-vaccine carriage (0.2)'!EM$47))</f>
        <v>0.83392408277458041</v>
      </c>
      <c r="CB7" s="31">
        <f>('post-vaccine carriage (0.2)'!EN7*(1-'invasiveness (0.2)'!$F$90)+'post-vaccine carriage (0.2)'!CP7)*EXP('invasiveness (0.2)'!$D7-1.96*$L7)/1000*(100000/('post-vaccine carriage (0.2)'!CP$47+'post-vaccine carriage (0.2)'!EN$47))</f>
        <v>1.0122042186019942</v>
      </c>
      <c r="CC7" s="31">
        <f>('post-vaccine carriage (0.2)'!EO7*(1-'invasiveness (0.2)'!$F$90)+'post-vaccine carriage (0.2)'!CQ7)*EXP('invasiveness (0.2)'!$D7-1.96*$L7)/1000*(100000/('post-vaccine carriage (0.2)'!CQ$47+'post-vaccine carriage (0.2)'!EO$47))</f>
        <v>1.0761367370852757</v>
      </c>
      <c r="CD7" s="31">
        <f>('post-vaccine carriage (0.2)'!EP7*(1-'invasiveness (0.2)'!$F$90)+'post-vaccine carriage (0.2)'!CR7)*EXP('invasiveness (0.2)'!$D7-1.96*$L7)/1000*(100000/('post-vaccine carriage (0.2)'!CR$47+'post-vaccine carriage (0.2)'!EP$47))</f>
        <v>1.0637841465599553</v>
      </c>
      <c r="CE7" s="38">
        <f>('post-vaccine carriage (0.2)'!EQ7*(1-'invasiveness (0.2)'!$F$90)+'post-vaccine carriage (0.2)'!CS7)*EXP('invasiveness (0.2)'!$D7-1.96*$L7)/1000*(100000/('post-vaccine carriage (0.2)'!CS$47+'post-vaccine carriage (0.2)'!EQ$47))</f>
        <v>0.18206348510133882</v>
      </c>
      <c r="CF7" s="31">
        <f>('post-vaccine carriage (0.2)'!ER7*(1-'invasiveness (0.2)'!$F$90)+'post-vaccine carriage (0.2)'!CT7)*EXP('invasiveness (0.2)'!$E7-1.96*$M7)/1000*(100000/('post-vaccine carriage (0.2)'!CT$47+'post-vaccine carriage (0.2)'!ER$47))</f>
        <v>16.937350681827649</v>
      </c>
      <c r="CG7" s="31">
        <f>('post-vaccine carriage (0.2)'!ES7*(1-'invasiveness (0.2)'!$F$90)+'post-vaccine carriage (0.2)'!CU7)*EXP('invasiveness (0.2)'!$E7-1.96*$M7)/1000*(100000/('post-vaccine carriage (0.2)'!CU$47+'post-vaccine carriage (0.2)'!ES$47))</f>
        <v>15.374681903615283</v>
      </c>
      <c r="CH7" s="31">
        <f>('post-vaccine carriage (0.2)'!ET7*(1-'invasiveness (0.2)'!$F$90)+'post-vaccine carriage (0.2)'!CV7)*EXP('invasiveness (0.2)'!$E7-1.96*$M7)/1000*(100000/('post-vaccine carriage (0.2)'!CV$47+'post-vaccine carriage (0.2)'!ET$47))</f>
        <v>24.71601803598643</v>
      </c>
      <c r="CI7" s="31">
        <f>('post-vaccine carriage (0.2)'!EU7*(1-'invasiveness (0.2)'!$F$90)+'post-vaccine carriage (0.2)'!CW7)*EXP('invasiveness (0.2)'!$E7-1.96*$M7)/1000*(100000/('post-vaccine carriage (0.2)'!CW$47+'post-vaccine carriage (0.2)'!EU$47))</f>
        <v>36.949959762640567</v>
      </c>
      <c r="CJ7" s="31">
        <f>('post-vaccine carriage (0.2)'!EV7*(1-'invasiveness (0.2)'!$F$90)+'post-vaccine carriage (0.2)'!CX7)*EXP('invasiveness (0.2)'!$E7-1.96*$M7)/1000*(100000/('post-vaccine carriage (0.2)'!CX$47+'post-vaccine carriage (0.2)'!EV$47))</f>
        <v>30.13408578314478</v>
      </c>
      <c r="CK7" s="31">
        <f>('post-vaccine carriage (0.2)'!EW7*(1-'invasiveness (0.2)'!$F$90)+'post-vaccine carriage (0.2)'!CY7)*EXP('invasiveness (0.2)'!$E7-1.96*$M7)/1000*(100000/('post-vaccine carriage (0.2)'!CY$47+'post-vaccine carriage (0.2)'!EW$47))</f>
        <v>37.551553045263148</v>
      </c>
      <c r="CL7" s="31">
        <f>('post-vaccine carriage (0.2)'!EX7*(1-'invasiveness (0.2)'!$F$90)+'post-vaccine carriage (0.2)'!CZ7)*EXP('invasiveness (0.2)'!$E7-1.96*$M7)/1000*(100000/('post-vaccine carriage (0.2)'!CZ$47+'post-vaccine carriage (0.2)'!EX$47))</f>
        <v>45.417003819773456</v>
      </c>
      <c r="CM7" s="31">
        <f>('post-vaccine carriage (0.2)'!EY7*(1-'invasiveness (0.2)'!$F$90)+'post-vaccine carriage (0.2)'!DA7)*EXP('invasiveness (0.2)'!$E7-1.96*$M7)/1000*(100000/('post-vaccine carriage (0.2)'!DA$47+'post-vaccine carriage (0.2)'!EY$47))</f>
        <v>52.390413007273452</v>
      </c>
      <c r="CN7" s="31">
        <f>('post-vaccine carriage (0.2)'!EZ7*(1-'invasiveness (0.2)'!$F$90)+'post-vaccine carriage (0.2)'!DB7)*EXP('invasiveness (0.2)'!$E7-1.96*$M7)/1000*(100000/('post-vaccine carriage (0.2)'!DB$47+'post-vaccine carriage (0.2)'!EZ$47))</f>
        <v>47.928080149345476</v>
      </c>
      <c r="CO7" s="38">
        <f>('post-vaccine carriage (0.2)'!FA7*(1-'invasiveness (0.2)'!$F$90)+'post-vaccine carriage (0.2)'!DC7)*EXP('invasiveness (0.2)'!$E7-1.96*$M7)/1000*(100000/('post-vaccine carriage (0.2)'!DC$47+'post-vaccine carriage (0.2)'!FA$47))</f>
        <v>42.966287576443278</v>
      </c>
      <c r="CP7" s="31">
        <f>('post-vaccine carriage (0.2)'!DN7*(1-'invasiveness (0.2)'!$F$90)+'post-vaccine carriage (0.2)'!BP7)*MIN(1000, EXP('invasiveness (0.2)'!$B7+1.96*$J7))/1000*(100000/('post-vaccine carriage (0.2)'!BP$47+'post-vaccine carriage (0.2)'!DN$47))</f>
        <v>23.721682561322076</v>
      </c>
      <c r="CQ7" s="31">
        <f>('post-vaccine carriage (0.2)'!DO7*(1-'invasiveness (0.2)'!$F$90)+'post-vaccine carriage (0.2)'!BQ7)*MIN(1000, EXP('invasiveness (0.2)'!$B7+1.96*$J7))/1000*(100000/('post-vaccine carriage (0.2)'!BQ$47+'post-vaccine carriage (0.2)'!DO$47))</f>
        <v>13.770764569999317</v>
      </c>
      <c r="CR7" s="31">
        <f>('post-vaccine carriage (0.2)'!DP7*(1-'invasiveness (0.2)'!$F$90)+'post-vaccine carriage (0.2)'!BR7)*MIN(1000, EXP('invasiveness (0.2)'!$B7+1.96*$J7))/1000*(100000/('post-vaccine carriage (0.2)'!BR$47+'post-vaccine carriage (0.2)'!DP$47))</f>
        <v>10.354558007721101</v>
      </c>
      <c r="CS7" s="31">
        <f>('post-vaccine carriage (0.2)'!DQ7*(1-'invasiveness (0.2)'!$F$90)+'post-vaccine carriage (0.2)'!BS7)*MIN(1000, EXP('invasiveness (0.2)'!$B7+1.96*$J7))/1000*(100000/('post-vaccine carriage (0.2)'!BS$47+'post-vaccine carriage (0.2)'!DQ$47))</f>
        <v>10.415521930428424</v>
      </c>
      <c r="CT7" s="31">
        <f>('post-vaccine carriage (0.2)'!DR7*(1-'invasiveness (0.2)'!$F$90)+'post-vaccine carriage (0.2)'!BT7)*MIN(1000, EXP('invasiveness (0.2)'!$B7+1.96*$J7))/1000*(100000/('post-vaccine carriage (0.2)'!BT$47+'post-vaccine carriage (0.2)'!DR$47))</f>
        <v>7.6594692453520894</v>
      </c>
      <c r="CU7" s="31">
        <f>('post-vaccine carriage (0.2)'!DS7*(1-'invasiveness (0.2)'!$F$90)+'post-vaccine carriage (0.2)'!BU7)*MIN(1000, EXP('invasiveness (0.2)'!$B7+1.96*$J7))/1000*(100000/('post-vaccine carriage (0.2)'!BU$47+'post-vaccine carriage (0.2)'!DS$47))</f>
        <v>10.163260438940831</v>
      </c>
      <c r="CV7" s="31">
        <f>('post-vaccine carriage (0.2)'!DT7*(1-'invasiveness (0.2)'!$F$90)+'post-vaccine carriage (0.2)'!BV7)*MIN(1000, EXP('invasiveness (0.2)'!$B7+1.96*$J7))/1000*(100000/('post-vaccine carriage (0.2)'!BV$47+'post-vaccine carriage (0.2)'!DT$47))</f>
        <v>12.470221973408146</v>
      </c>
      <c r="CW7" s="31">
        <f>('post-vaccine carriage (0.2)'!DU7*(1-'invasiveness (0.2)'!$F$90)+'post-vaccine carriage (0.2)'!BW7)*MIN(1000, EXP('invasiveness (0.2)'!$B7+1.96*$J7))/1000*(100000/('post-vaccine carriage (0.2)'!BW$47+'post-vaccine carriage (0.2)'!DU$47))</f>
        <v>13.132582887054301</v>
      </c>
      <c r="CX7" s="31">
        <f>('post-vaccine carriage (0.2)'!DV7*(1-'invasiveness (0.2)'!$F$90)+'post-vaccine carriage (0.2)'!BX7)*MIN(1000, EXP('invasiveness (0.2)'!$B7+1.96*$J7))/1000*(100000/('post-vaccine carriage (0.2)'!BX$47+'post-vaccine carriage (0.2)'!DV$47))</f>
        <v>11.584337904025631</v>
      </c>
      <c r="CY7" s="38">
        <f>('post-vaccine carriage (0.2)'!DW7*(1-'invasiveness (0.2)'!$F$90)+'post-vaccine carriage (0.2)'!BY7)*MIN(1000, EXP('invasiveness (0.2)'!$B7+1.96*$J7))/1000*(100000/('post-vaccine carriage (0.2)'!BY$47+'post-vaccine carriage (0.2)'!DW$47))</f>
        <v>12.508138704043876</v>
      </c>
      <c r="CZ7" s="31">
        <f>('post-vaccine carriage (0.2)'!DX7*(1-'invasiveness (0.2)'!$F$90)+'post-vaccine carriage (0.2)'!BZ7)*MIN(1000, EXP('invasiveness (0.2)'!$C7+1.96*$K7))/1000*(100000/('post-vaccine carriage (0.2)'!BZ$47+'post-vaccine carriage (0.2)'!DX$47))</f>
        <v>4.4925201741251994</v>
      </c>
      <c r="DA7" s="31">
        <f>('post-vaccine carriage (0.2)'!DY7*(1-'invasiveness (0.2)'!$F$90)+'post-vaccine carriage (0.2)'!CA7)*MIN(1000, EXP('invasiveness (0.2)'!$C7+1.96*$K7))/1000*(100000/('post-vaccine carriage (0.2)'!CA$47+'post-vaccine carriage (0.2)'!DY$47))</f>
        <v>4.1101853116098086</v>
      </c>
      <c r="DB7" s="31">
        <f>('post-vaccine carriage (0.2)'!DZ7*(1-'invasiveness (0.2)'!$F$90)+'post-vaccine carriage (0.2)'!CB7)*MIN(1000, EXP('invasiveness (0.2)'!$C7+1.96*$K7))/1000*(100000/('post-vaccine carriage (0.2)'!CB$47+'post-vaccine carriage (0.2)'!DZ$47))</f>
        <v>6.8937711575953688</v>
      </c>
      <c r="DC7" s="31">
        <f>('post-vaccine carriage (0.2)'!EA7*(1-'invasiveness (0.2)'!$F$90)+'post-vaccine carriage (0.2)'!CC7)*MIN(1000, EXP('invasiveness (0.2)'!$C7+1.96*$K7))/1000*(100000/('post-vaccine carriage (0.2)'!CC$47+'post-vaccine carriage (0.2)'!EA$47))</f>
        <v>8.5814695843132274</v>
      </c>
      <c r="DD7" s="31">
        <f>('post-vaccine carriage (0.2)'!EB7*(1-'invasiveness (0.2)'!$F$90)+'post-vaccine carriage (0.2)'!CD7)*MIN(1000, EXP('invasiveness (0.2)'!$C7+1.96*$K7))/1000*(100000/('post-vaccine carriage (0.2)'!CD$47+'post-vaccine carriage (0.2)'!EB$47))</f>
        <v>5.7267355518166756</v>
      </c>
      <c r="DE7" s="31">
        <f>('post-vaccine carriage (0.2)'!EC7*(1-'invasiveness (0.2)'!$F$90)+'post-vaccine carriage (0.2)'!CE7)*MIN(1000, EXP('invasiveness (0.2)'!$C7+1.96*$K7))/1000*(100000/('post-vaccine carriage (0.2)'!CE$47+'post-vaccine carriage (0.2)'!EC$47))</f>
        <v>4.409021719333893</v>
      </c>
      <c r="DF7" s="31">
        <f>('post-vaccine carriage (0.2)'!ED7*(1-'invasiveness (0.2)'!$F$90)+'post-vaccine carriage (0.2)'!CF7)*MIN(1000, EXP('invasiveness (0.2)'!$C7+1.96*$K7))/1000*(100000/('post-vaccine carriage (0.2)'!CF$47+'post-vaccine carriage (0.2)'!ED$47))</f>
        <v>4.5167802764311267</v>
      </c>
      <c r="DG7" s="31">
        <f>('post-vaccine carriage (0.2)'!EE7*(1-'invasiveness (0.2)'!$F$90)+'post-vaccine carriage (0.2)'!CG7)*MIN(1000, EXP('invasiveness (0.2)'!$C7+1.96*$K7))/1000*(100000/('post-vaccine carriage (0.2)'!CG$47+'post-vaccine carriage (0.2)'!EE$47))</f>
        <v>3.0990697793496302</v>
      </c>
      <c r="DH7" s="31">
        <f>('post-vaccine carriage (0.2)'!EF7*(1-'invasiveness (0.2)'!$F$90)+'post-vaccine carriage (0.2)'!CH7)*MIN(1000, EXP('invasiveness (0.2)'!$C7+1.96*$K7))/1000*(100000/('post-vaccine carriage (0.2)'!CH$47+'post-vaccine carriage (0.2)'!EF$47))</f>
        <v>2.0044718189131827</v>
      </c>
      <c r="DI7" s="38">
        <f>('post-vaccine carriage (0.2)'!EG7*(1-'invasiveness (0.2)'!$F$90)+'post-vaccine carriage (0.2)'!CI7)*MIN(1000, EXP('invasiveness (0.2)'!$C7+1.96*$K7))/1000*(100000/('post-vaccine carriage (0.2)'!CI$47+'post-vaccine carriage (0.2)'!EG$47))</f>
        <v>1.8986006270378855</v>
      </c>
      <c r="DJ7" s="31">
        <f>('post-vaccine carriage (0.2)'!EH7*(1-'invasiveness (0.2)'!$F$90)+'post-vaccine carriage (0.2)'!CJ7)*MIN(1000, EXP('invasiveness (0.2)'!$D7+1.96*$L7))/1000*(100000/('post-vaccine carriage (0.2)'!CJ$47+'post-vaccine carriage (0.2)'!EH$47))</f>
        <v>12.511026613441683</v>
      </c>
      <c r="DK7" s="31">
        <f>('post-vaccine carriage (0.2)'!EI7*(1-'invasiveness (0.2)'!$F$90)+'post-vaccine carriage (0.2)'!CK7)*MIN(1000, EXP('invasiveness (0.2)'!$D7+1.96*$L7))/1000*(100000/('post-vaccine carriage (0.2)'!CK$47+'post-vaccine carriage (0.2)'!EI$47))</f>
        <v>12.68731172980478</v>
      </c>
      <c r="DL7" s="31">
        <f>('post-vaccine carriage (0.2)'!EJ7*(1-'invasiveness (0.2)'!$F$90)+'post-vaccine carriage (0.2)'!CL7)*MIN(1000, EXP('invasiveness (0.2)'!$D7+1.96*$L7))/1000*(100000/('post-vaccine carriage (0.2)'!CL$47+'post-vaccine carriage (0.2)'!EJ$47))</f>
        <v>16.985608693201833</v>
      </c>
      <c r="DM7" s="31">
        <f>('post-vaccine carriage (0.2)'!EK7*(1-'invasiveness (0.2)'!$F$90)+'post-vaccine carriage (0.2)'!CM7)*MIN(1000, EXP('invasiveness (0.2)'!$D7+1.96*$L7))/1000*(100000/('post-vaccine carriage (0.2)'!CM$47+'post-vaccine carriage (0.2)'!EK$47))</f>
        <v>25.892045360889462</v>
      </c>
      <c r="DN7" s="31">
        <f>('post-vaccine carriage (0.2)'!EL7*(1-'invasiveness (0.2)'!$F$90)+'post-vaccine carriage (0.2)'!CN7)*MIN(1000, EXP('invasiveness (0.2)'!$D7+1.96*$L7))/1000*(100000/('post-vaccine carriage (0.2)'!CN$47+'post-vaccine carriage (0.2)'!EL$47))</f>
        <v>22.056025248965426</v>
      </c>
      <c r="DO7" s="31">
        <f>('post-vaccine carriage (0.2)'!EM7*(1-'invasiveness (0.2)'!$F$90)+'post-vaccine carriage (0.2)'!CO7)*MIN(1000, EXP('invasiveness (0.2)'!$D7+1.96*$L7))/1000*(100000/('post-vaccine carriage (0.2)'!CO$47+'post-vaccine carriage (0.2)'!EM$47))</f>
        <v>26.398130522975404</v>
      </c>
      <c r="DP7" s="31">
        <f>('post-vaccine carriage (0.2)'!EN7*(1-'invasiveness (0.2)'!$F$90)+'post-vaccine carriage (0.2)'!CP7)*MIN(1000, EXP('invasiveness (0.2)'!$D7+1.96*$L7))/1000*(100000/('post-vaccine carriage (0.2)'!CP$47+'post-vaccine carriage (0.2)'!EN$47))</f>
        <v>32.041644593905538</v>
      </c>
      <c r="DQ7" s="31">
        <f>('post-vaccine carriage (0.2)'!EO7*(1-'invasiveness (0.2)'!$F$90)+'post-vaccine carriage (0.2)'!CQ7)*MIN(1000, EXP('invasiveness (0.2)'!$D7+1.96*$L7))/1000*(100000/('post-vaccine carriage (0.2)'!CQ$47+'post-vaccine carriage (0.2)'!EO$47))</f>
        <v>34.065448681645748</v>
      </c>
      <c r="DR7" s="31">
        <f>('post-vaccine carriage (0.2)'!EP7*(1-'invasiveness (0.2)'!$F$90)+'post-vaccine carriage (0.2)'!CR7)*MIN(1000, EXP('invasiveness (0.2)'!$D7+1.96*$L7))/1000*(100000/('post-vaccine carriage (0.2)'!CR$47+'post-vaccine carriage (0.2)'!EP$47))</f>
        <v>33.674423522737584</v>
      </c>
      <c r="DS7" s="38">
        <f>('post-vaccine carriage (0.2)'!EQ7*(1-'invasiveness (0.2)'!$F$90)+'post-vaccine carriage (0.2)'!CS7)*MIN(1000, EXP('invasiveness (0.2)'!$D7+1.96*$L7))/1000*(100000/('post-vaccine carriage (0.2)'!CS$47+'post-vaccine carriage (0.2)'!EQ$47))</f>
        <v>5.7632771884729062</v>
      </c>
      <c r="DT7" s="31">
        <f>('post-vaccine carriage (0.2)'!ER7*(1-'invasiveness (0.2)'!$F$90)+'post-vaccine carriage (0.2)'!CT7)*MIN(1000, EXP('invasiveness (0.2)'!$E7+1.96*$M7))/1000*(100000/('post-vaccine carriage (0.2)'!CT$47+'post-vaccine carriage (0.2)'!ER$47))</f>
        <v>113.64606922560422</v>
      </c>
      <c r="DU7" s="31">
        <f>('post-vaccine carriage (0.2)'!ES7*(1-'invasiveness (0.2)'!$F$90)+'post-vaccine carriage (0.2)'!CU7)*MIN(1000, EXP('invasiveness (0.2)'!$E7+1.96*$M7))/1000*(100000/('post-vaccine carriage (0.2)'!CU$47+'post-vaccine carriage (0.2)'!ES$47))</f>
        <v>103.16088960799416</v>
      </c>
      <c r="DV7" s="31">
        <f>('post-vaccine carriage (0.2)'!ET7*(1-'invasiveness (0.2)'!$F$90)+'post-vaccine carriage (0.2)'!CV7)*MIN(1000, EXP('invasiveness (0.2)'!$E7+1.96*$M7))/1000*(100000/('post-vaccine carriage (0.2)'!CV$47+'post-vaccine carriage (0.2)'!ET$47))</f>
        <v>165.8392950269776</v>
      </c>
      <c r="DW7" s="31">
        <f>('post-vaccine carriage (0.2)'!EU7*(1-'invasiveness (0.2)'!$F$90)+'post-vaccine carriage (0.2)'!CW7)*MIN(1000, EXP('invasiveness (0.2)'!$E7+1.96*$M7))/1000*(100000/('post-vaccine carriage (0.2)'!CW$47+'post-vaccine carriage (0.2)'!EU$47))</f>
        <v>247.9264770477798</v>
      </c>
      <c r="DX7" s="31">
        <f>('post-vaccine carriage (0.2)'!EV7*(1-'invasiveness (0.2)'!$F$90)+'post-vaccine carriage (0.2)'!CX7)*MIN(1000, EXP('invasiveness (0.2)'!$E7+1.96*$M7))/1000*(100000/('post-vaccine carriage (0.2)'!CX$47+'post-vaccine carriage (0.2)'!EV$47))</f>
        <v>202.19339277398893</v>
      </c>
      <c r="DY7" s="31">
        <f>('post-vaccine carriage (0.2)'!EW7*(1-'invasiveness (0.2)'!$F$90)+'post-vaccine carriage (0.2)'!CY7)*MIN(1000, EXP('invasiveness (0.2)'!$E7+1.96*$M7))/1000*(100000/('post-vaccine carriage (0.2)'!CY$47+'post-vaccine carriage (0.2)'!EW$47))</f>
        <v>251.96304174593763</v>
      </c>
      <c r="DZ7" s="31">
        <f>('post-vaccine carriage (0.2)'!EX7*(1-'invasiveness (0.2)'!$F$90)+'post-vaccine carriage (0.2)'!CZ7)*MIN(1000, EXP('invasiveness (0.2)'!$E7+1.96*$M7))/1000*(100000/('post-vaccine carriage (0.2)'!CZ$47+'post-vaccine carriage (0.2)'!EX$47))</f>
        <v>304.73856608869306</v>
      </c>
      <c r="EA7" s="31">
        <f>('post-vaccine carriage (0.2)'!EY7*(1-'invasiveness (0.2)'!$F$90)+'post-vaccine carriage (0.2)'!DA7)*MIN(1000, EXP('invasiveness (0.2)'!$E7+1.96*$M7))/1000*(100000/('post-vaccine carriage (0.2)'!DA$47+'post-vaccine carriage (0.2)'!EY$47))</f>
        <v>351.52867855364752</v>
      </c>
      <c r="EB7" s="31">
        <f>('post-vaccine carriage (0.2)'!EZ7*(1-'invasiveness (0.2)'!$F$90)+'post-vaccine carriage (0.2)'!DB7)*MIN(1000, EXP('invasiveness (0.2)'!$E7+1.96*$M7))/1000*(100000/('post-vaccine carriage (0.2)'!DB$47+'post-vaccine carriage (0.2)'!EZ$47))</f>
        <v>321.58736137800008</v>
      </c>
      <c r="EC7" s="38">
        <f>('post-vaccine carriage (0.2)'!FA7*(1-'invasiveness (0.2)'!$F$90)+'post-vaccine carriage (0.2)'!DC7)*MIN(1000, EXP('invasiveness (0.2)'!$E7+1.96*$M7))/1000*(100000/('post-vaccine carriage (0.2)'!DC$47+'post-vaccine carriage (0.2)'!FA$47))</f>
        <v>288.29477431312114</v>
      </c>
      <c r="GE7" s="41">
        <f t="shared" si="4"/>
        <v>2.0730635789770862</v>
      </c>
      <c r="GF7" s="41">
        <f t="shared" si="1"/>
        <v>1.2034420581649754</v>
      </c>
      <c r="GG7" s="41">
        <f t="shared" si="1"/>
        <v>0.90489605982720867</v>
      </c>
      <c r="GH7" s="41">
        <f t="shared" si="1"/>
        <v>0.91022376318338605</v>
      </c>
      <c r="GI7" s="41">
        <f t="shared" si="1"/>
        <v>0.66936932849461284</v>
      </c>
      <c r="GJ7" s="41">
        <f t="shared" si="1"/>
        <v>0.88817835771817477</v>
      </c>
      <c r="GK7" s="41">
        <f t="shared" si="1"/>
        <v>1.0897862294550247</v>
      </c>
      <c r="GL7" s="41">
        <f t="shared" si="1"/>
        <v>1.1476706684136959</v>
      </c>
      <c r="GM7" s="41">
        <f t="shared" si="1"/>
        <v>1.0123678593758596</v>
      </c>
      <c r="GN7" s="41">
        <f t="shared" si="1"/>
        <v>1.0930998136879988</v>
      </c>
      <c r="GO7" s="41">
        <f t="shared" si="1"/>
        <v>0.36887719559654225</v>
      </c>
      <c r="GP7" s="41">
        <f t="shared" si="1"/>
        <v>0.33748398946788416</v>
      </c>
      <c r="GQ7" s="41">
        <f t="shared" si="1"/>
        <v>0.56604197046110805</v>
      </c>
      <c r="GR7" s="41">
        <f t="shared" si="1"/>
        <v>0.70461752238539221</v>
      </c>
      <c r="GS7" s="41">
        <f t="shared" si="1"/>
        <v>0.47021762137962991</v>
      </c>
      <c r="GT7" s="41">
        <f t="shared" si="1"/>
        <v>0.36202120505086599</v>
      </c>
      <c r="GU7" s="41">
        <f t="shared" si="1"/>
        <v>0.37086917296261784</v>
      </c>
      <c r="GV7" s="41">
        <f t="shared" si="1"/>
        <v>0.25446211143327579</v>
      </c>
      <c r="GW7" s="41">
        <f t="shared" si="1"/>
        <v>0.16458555878538136</v>
      </c>
      <c r="GX7" s="41">
        <f t="shared" si="1"/>
        <v>0.15589256090451425</v>
      </c>
      <c r="GY7" s="41">
        <f t="shared" si="1"/>
        <v>1.8284396145011035</v>
      </c>
      <c r="GZ7" s="41">
        <f t="shared" si="1"/>
        <v>1.8542030230657465</v>
      </c>
      <c r="HA7" s="41">
        <f t="shared" si="1"/>
        <v>2.4823830026623996</v>
      </c>
      <c r="HB7" s="41">
        <f t="shared" si="1"/>
        <v>3.7840253163114643</v>
      </c>
      <c r="HC7" s="41">
        <f t="shared" si="1"/>
        <v>3.2234053646978067</v>
      </c>
      <c r="HD7" s="41">
        <f t="shared" si="1"/>
        <v>3.8579877645788976</v>
      </c>
      <c r="HE7" s="41">
        <f t="shared" si="1"/>
        <v>4.6827661789415229</v>
      </c>
      <c r="HF7" s="41">
        <f t="shared" si="1"/>
        <v>4.9785375556915179</v>
      </c>
      <c r="HG7" s="41">
        <f t="shared" si="1"/>
        <v>4.9213906953334616</v>
      </c>
      <c r="HH7" s="41">
        <f t="shared" si="1"/>
        <v>0.84228134479649552</v>
      </c>
      <c r="HI7" s="41">
        <f t="shared" si="1"/>
        <v>26.935913706468323</v>
      </c>
      <c r="HJ7" s="41">
        <f t="shared" si="1"/>
        <v>24.450760499663573</v>
      </c>
      <c r="HK7" s="41">
        <f t="shared" si="1"/>
        <v>39.306532732957884</v>
      </c>
      <c r="HL7" s="41">
        <f t="shared" si="1"/>
        <v>58.762491626970665</v>
      </c>
      <c r="HM7" s="41">
        <f t="shared" si="1"/>
        <v>47.923028195252272</v>
      </c>
      <c r="HN7" s="41">
        <f t="shared" si="1"/>
        <v>59.719221227220331</v>
      </c>
      <c r="HO7" s="41">
        <f t="shared" si="1"/>
        <v>72.227854206756817</v>
      </c>
      <c r="HP7" s="41">
        <f t="shared" si="1"/>
        <v>83.317850017962655</v>
      </c>
      <c r="HQ7" s="41">
        <f t="shared" si="1"/>
        <v>76.221284855640803</v>
      </c>
      <c r="HR7" s="41">
        <f t="shared" si="1"/>
        <v>68.330415788586251</v>
      </c>
      <c r="HS7" s="41">
        <f t="shared" si="5"/>
        <v>21.426561312895952</v>
      </c>
      <c r="HT7" s="41">
        <f t="shared" si="2"/>
        <v>12.438414965793264</v>
      </c>
      <c r="HU7" s="41">
        <f t="shared" si="2"/>
        <v>9.3527333673252251</v>
      </c>
      <c r="HV7" s="41">
        <f t="shared" si="2"/>
        <v>9.4077989059684644</v>
      </c>
      <c r="HW7" s="41">
        <f t="shared" si="2"/>
        <v>6.9183999484659982</v>
      </c>
      <c r="HX7" s="41">
        <f t="shared" si="2"/>
        <v>9.1799442291229685</v>
      </c>
      <c r="HY7" s="41">
        <f t="shared" si="2"/>
        <v>11.263702522278441</v>
      </c>
      <c r="HZ7" s="41">
        <f t="shared" si="2"/>
        <v>11.861978664403587</v>
      </c>
      <c r="IA7" s="41">
        <f t="shared" si="2"/>
        <v>10.463529546366047</v>
      </c>
      <c r="IB7" s="41">
        <f t="shared" si="2"/>
        <v>11.297950731765726</v>
      </c>
      <c r="IC7" s="41">
        <f t="shared" si="2"/>
        <v>4.0870469122377164</v>
      </c>
      <c r="ID7" s="41">
        <f t="shared" si="2"/>
        <v>3.7392197553816784</v>
      </c>
      <c r="IE7" s="41">
        <f t="shared" si="2"/>
        <v>6.2715725319608504</v>
      </c>
      <c r="IF7" s="41">
        <f t="shared" si="2"/>
        <v>7.8069474165152251</v>
      </c>
      <c r="IG7" s="41">
        <f t="shared" si="2"/>
        <v>5.2098679465166553</v>
      </c>
      <c r="IH7" s="41">
        <f t="shared" si="2"/>
        <v>4.0110846263481754</v>
      </c>
      <c r="II7" s="41">
        <f t="shared" si="2"/>
        <v>4.1091174144006404</v>
      </c>
      <c r="IJ7" s="41">
        <f t="shared" si="2"/>
        <v>2.8193626475960136</v>
      </c>
      <c r="IK7" s="41">
        <f t="shared" si="2"/>
        <v>1.82355783405066</v>
      </c>
      <c r="IL7" s="41">
        <f t="shared" si="2"/>
        <v>1.7272420667134287</v>
      </c>
      <c r="IM7" s="41">
        <f t="shared" si="2"/>
        <v>10.28736028452979</v>
      </c>
      <c r="IN7" s="41">
        <f t="shared" si="2"/>
        <v>10.432313097824826</v>
      </c>
      <c r="IO7" s="41">
        <f t="shared" si="2"/>
        <v>13.966645718047891</v>
      </c>
      <c r="IP7" s="41">
        <f t="shared" si="2"/>
        <v>21.290083328947883</v>
      </c>
      <c r="IQ7" s="41">
        <f t="shared" si="2"/>
        <v>18.135864081450894</v>
      </c>
      <c r="IR7" s="41">
        <f t="shared" si="2"/>
        <v>21.706218675621926</v>
      </c>
      <c r="IS7" s="41">
        <f t="shared" si="2"/>
        <v>26.34667419636202</v>
      </c>
      <c r="IT7" s="41">
        <f t="shared" si="2"/>
        <v>28.010774388868953</v>
      </c>
      <c r="IU7" s="41">
        <f t="shared" si="2"/>
        <v>27.689248680844166</v>
      </c>
      <c r="IV7" s="41">
        <f t="shared" si="2"/>
        <v>4.738932358575072</v>
      </c>
      <c r="IW7" s="41">
        <f t="shared" si="2"/>
        <v>69.772804837308257</v>
      </c>
      <c r="IX7" s="41">
        <f t="shared" si="2"/>
        <v>63.335447204715308</v>
      </c>
      <c r="IY7" s="41">
        <f t="shared" si="2"/>
        <v>101.81674425803328</v>
      </c>
      <c r="IZ7" s="41">
        <f t="shared" si="2"/>
        <v>152.21402565816857</v>
      </c>
      <c r="JA7" s="41">
        <f t="shared" si="2"/>
        <v>124.13627879559188</v>
      </c>
      <c r="JB7" s="41">
        <f t="shared" si="2"/>
        <v>154.69226747345414</v>
      </c>
      <c r="JC7" s="41">
        <f t="shared" si="2"/>
        <v>187.09370806216279</v>
      </c>
      <c r="JD7" s="41">
        <f t="shared" si="2"/>
        <v>215.82041552841142</v>
      </c>
      <c r="JE7" s="41">
        <f t="shared" si="2"/>
        <v>197.43799637301379</v>
      </c>
      <c r="JF7" s="41">
        <f t="shared" si="2"/>
        <v>176.99807094809159</v>
      </c>
    </row>
    <row r="8" spans="1:266" x14ac:dyDescent="0.25">
      <c r="A8" s="28" t="s">
        <v>6</v>
      </c>
      <c r="B8" s="97">
        <v>1.608149625</v>
      </c>
      <c r="C8" s="97">
        <v>-9.9742591730000001</v>
      </c>
      <c r="D8" s="97">
        <v>1.786803312</v>
      </c>
      <c r="E8" s="26">
        <v>1.430824538</v>
      </c>
      <c r="F8" s="97">
        <v>7.2950396499999997</v>
      </c>
      <c r="G8" s="97">
        <v>2.9674794000000001E-2</v>
      </c>
      <c r="H8" s="97">
        <v>1.528498806</v>
      </c>
      <c r="I8" s="26">
        <v>1.109326917</v>
      </c>
      <c r="J8" s="97">
        <f t="shared" si="3"/>
        <v>0.37024241633556831</v>
      </c>
      <c r="K8" s="97">
        <f t="shared" si="0"/>
        <v>5.805052390596666</v>
      </c>
      <c r="L8" s="97">
        <f t="shared" si="0"/>
        <v>0.80884899105020613</v>
      </c>
      <c r="M8" s="26">
        <f t="shared" si="0"/>
        <v>0.94944590242077553</v>
      </c>
      <c r="N8" s="31">
        <f>('post-vaccine carriage (0.2)'!DN8*(1-'invasiveness (0.2)'!$F$90)+'post-vaccine carriage (0.2)'!BP8)*EXP('invasiveness (0.2)'!$B8)/1000*(100000/('post-vaccine carriage (0.2)'!BP$47+'post-vaccine carriage (0.2)'!DN$47))</f>
        <v>5.2171035027274195</v>
      </c>
      <c r="O8" s="31">
        <f>('post-vaccine carriage (0.2)'!DO8*(1-'invasiveness (0.2)'!$F$90)+'post-vaccine carriage (0.2)'!BQ8)*EXP('invasiveness (0.2)'!$B8)/1000*(100000/('post-vaccine carriage (0.2)'!BQ$47+'post-vaccine carriage (0.2)'!DO$47))</f>
        <v>5.0924011201811439</v>
      </c>
      <c r="P8" s="31">
        <f>('post-vaccine carriage (0.2)'!DP8*(1-'invasiveness (0.2)'!$F$90)+'post-vaccine carriage (0.2)'!BR8)*EXP('invasiveness (0.2)'!$B8)/1000*(100000/('post-vaccine carriage (0.2)'!BR$47+'post-vaccine carriage (0.2)'!DP$47))</f>
        <v>5.5484030113995138</v>
      </c>
      <c r="Q8" s="31">
        <f>('post-vaccine carriage (0.2)'!DQ8*(1-'invasiveness (0.2)'!$F$90)+'post-vaccine carriage (0.2)'!BS8)*EXP('invasiveness (0.2)'!$B8)/1000*(100000/('post-vaccine carriage (0.2)'!BS$47+'post-vaccine carriage (0.2)'!DQ$47))</f>
        <v>4.9843827420443372</v>
      </c>
      <c r="R8" s="31">
        <f>('post-vaccine carriage (0.2)'!DR8*(1-'invasiveness (0.2)'!$F$90)+'post-vaccine carriage (0.2)'!BT8)*EXP('invasiveness (0.2)'!$B8)/1000*(100000/('post-vaccine carriage (0.2)'!BT$47+'post-vaccine carriage (0.2)'!DR$47))</f>
        <v>3.2129071870001793</v>
      </c>
      <c r="S8" s="31">
        <f>('post-vaccine carriage (0.2)'!DS8*(1-'invasiveness (0.2)'!$F$90)+'post-vaccine carriage (0.2)'!BU8)*EXP('invasiveness (0.2)'!$B8)/1000*(100000/('post-vaccine carriage (0.2)'!BU$47+'post-vaccine carriage (0.2)'!DS$47))</f>
        <v>2.2145453397367278</v>
      </c>
      <c r="T8" s="31">
        <f>('post-vaccine carriage (0.2)'!DT8*(1-'invasiveness (0.2)'!$F$90)+'post-vaccine carriage (0.2)'!BV8)*EXP('invasiveness (0.2)'!$B8)/1000*(100000/('post-vaccine carriage (0.2)'!BV$47+'post-vaccine carriage (0.2)'!DT$47))</f>
        <v>2.4137248131057758</v>
      </c>
      <c r="U8" s="31">
        <f>('post-vaccine carriage (0.2)'!DU8*(1-'invasiveness (0.2)'!$F$90)+'post-vaccine carriage (0.2)'!BW8)*EXP('invasiveness (0.2)'!$B8)/1000*(100000/('post-vaccine carriage (0.2)'!BW$47+'post-vaccine carriage (0.2)'!DU$47))</f>
        <v>3.1609564989309984</v>
      </c>
      <c r="V8" s="31">
        <f>('post-vaccine carriage (0.2)'!DV8*(1-'invasiveness (0.2)'!$F$90)+'post-vaccine carriage (0.2)'!BX8)*EXP('invasiveness (0.2)'!$B8)/1000*(100000/('post-vaccine carriage (0.2)'!BX$47+'post-vaccine carriage (0.2)'!DV$47))</f>
        <v>3.577814382838405</v>
      </c>
      <c r="W8" s="38">
        <f>('post-vaccine carriage (0.2)'!DW8*(1-'invasiveness (0.2)'!$F$90)+'post-vaccine carriage (0.2)'!BY8)*EXP('invasiveness (0.2)'!$B8)/1000*(100000/('post-vaccine carriage (0.2)'!BY$47+'post-vaccine carriage (0.2)'!DW$47))</f>
        <v>3.3554536597397813</v>
      </c>
      <c r="X8" s="31">
        <f>('post-vaccine carriage (0.2)'!DX8*(1-'invasiveness (0.2)'!$F$90)+'post-vaccine carriage (0.2)'!BZ8)*EXP('invasiveness (0.2)'!$C8)/1000*(100000/('post-vaccine carriage (0.2)'!BZ$47+'post-vaccine carriage (0.2)'!DX$47))</f>
        <v>1.3779771128713889E-5</v>
      </c>
      <c r="Y8" s="31">
        <f>('post-vaccine carriage (0.2)'!DY8*(1-'invasiveness (0.2)'!$F$90)+'post-vaccine carriage (0.2)'!CA8)*EXP('invasiveness (0.2)'!$C8)/1000*(100000/('post-vaccine carriage (0.2)'!CA$47+'post-vaccine carriage (0.2)'!DY$47))</f>
        <v>2.7113420545378516E-5</v>
      </c>
      <c r="Z8" s="31">
        <f>('post-vaccine carriage (0.2)'!DZ8*(1-'invasiveness (0.2)'!$F$90)+'post-vaccine carriage (0.2)'!CB8)*EXP('invasiveness (0.2)'!$C8)/1000*(100000/('post-vaccine carriage (0.2)'!CB$47+'post-vaccine carriage (0.2)'!DZ$47))</f>
        <v>5.6277847141252563E-5</v>
      </c>
      <c r="AA8" s="31">
        <f>('post-vaccine carriage (0.2)'!EA8*(1-'invasiveness (0.2)'!$F$90)+'post-vaccine carriage (0.2)'!CC8)*EXP('invasiveness (0.2)'!$C8)/1000*(100000/('post-vaccine carriage (0.2)'!CC$47+'post-vaccine carriage (0.2)'!EA$47))</f>
        <v>6.5971534914110384E-5</v>
      </c>
      <c r="AB8" s="31">
        <f>('post-vaccine carriage (0.2)'!EB8*(1-'invasiveness (0.2)'!$F$90)+'post-vaccine carriage (0.2)'!CD8)*EXP('invasiveness (0.2)'!$C8)/1000*(100000/('post-vaccine carriage (0.2)'!CD$47+'post-vaccine carriage (0.2)'!EB$47))</f>
        <v>3.6100961470713494E-5</v>
      </c>
      <c r="AC8" s="31">
        <f>('post-vaccine carriage (0.2)'!EC8*(1-'invasiveness (0.2)'!$F$90)+'post-vaccine carriage (0.2)'!CE8)*EXP('invasiveness (0.2)'!$C8)/1000*(100000/('post-vaccine carriage (0.2)'!CE$47+'post-vaccine carriage (0.2)'!EC$47))</f>
        <v>1.5751085008950419E-5</v>
      </c>
      <c r="AD8" s="31">
        <f>('post-vaccine carriage (0.2)'!ED8*(1-'invasiveness (0.2)'!$F$90)+'post-vaccine carriage (0.2)'!CF8)*EXP('invasiveness (0.2)'!$C8)/1000*(100000/('post-vaccine carriage (0.2)'!CF$47+'post-vaccine carriage (0.2)'!ED$47))</f>
        <v>1.4938858182822091E-5</v>
      </c>
      <c r="AE8" s="31">
        <f>('post-vaccine carriage (0.2)'!EE8*(1-'invasiveness (0.2)'!$F$90)+'post-vaccine carriage (0.2)'!CG8)*EXP('invasiveness (0.2)'!$C8)/1000*(100000/('post-vaccine carriage (0.2)'!CG$47+'post-vaccine carriage (0.2)'!EE$47))</f>
        <v>1.7015687434370386E-5</v>
      </c>
      <c r="AF8" s="31">
        <f>('post-vaccine carriage (0.2)'!EF8*(1-'invasiveness (0.2)'!$F$90)+'post-vaccine carriage (0.2)'!CH8)*EXP('invasiveness (0.2)'!$C8)/1000*(100000/('post-vaccine carriage (0.2)'!CH$47+'post-vaccine carriage (0.2)'!EF$47))</f>
        <v>1.1236195862436901E-5</v>
      </c>
      <c r="AG8" s="38">
        <f>('post-vaccine carriage (0.2)'!EG8*(1-'invasiveness (0.2)'!$F$90)+'post-vaccine carriage (0.2)'!CI8)*EXP('invasiveness (0.2)'!$C8)/1000*(100000/('post-vaccine carriage (0.2)'!CI$47+'post-vaccine carriage (0.2)'!EG$47))</f>
        <v>6.9870430312927415E-6</v>
      </c>
      <c r="AH8" s="31">
        <f>('post-vaccine carriage (0.2)'!EH8*(1-'invasiveness (0.2)'!$F$90)+'post-vaccine carriage (0.2)'!CJ8)*EXP('invasiveness (0.2)'!$D8)/1000*(100000/('post-vaccine carriage (0.2)'!CJ$47+'post-vaccine carriage (0.2)'!EH$47))</f>
        <v>1.4461113947412143</v>
      </c>
      <c r="AI8" s="31">
        <f>('post-vaccine carriage (0.2)'!EI8*(1-'invasiveness (0.2)'!$F$90)+'post-vaccine carriage (0.2)'!CK8)*EXP('invasiveness (0.2)'!$D8)/1000*(100000/('post-vaccine carriage (0.2)'!CK$47+'post-vaccine carriage (0.2)'!EI$47))</f>
        <v>1.9492947611606168</v>
      </c>
      <c r="AJ8" s="31">
        <f>('post-vaccine carriage (0.2)'!EJ8*(1-'invasiveness (0.2)'!$F$90)+'post-vaccine carriage (0.2)'!CL8)*EXP('invasiveness (0.2)'!$D8)/1000*(100000/('post-vaccine carriage (0.2)'!CL$47+'post-vaccine carriage (0.2)'!EJ$47))</f>
        <v>4.1821420951098585</v>
      </c>
      <c r="AK8" s="31">
        <f>('post-vaccine carriage (0.2)'!EK8*(1-'invasiveness (0.2)'!$F$90)+'post-vaccine carriage (0.2)'!CM8)*EXP('invasiveness (0.2)'!$D8)/1000*(100000/('post-vaccine carriage (0.2)'!CM$47+'post-vaccine carriage (0.2)'!EK$47))</f>
        <v>5.9383304790678926</v>
      </c>
      <c r="AL8" s="31">
        <f>('post-vaccine carriage (0.2)'!EL8*(1-'invasiveness (0.2)'!$F$90)+'post-vaccine carriage (0.2)'!CN8)*EXP('invasiveness (0.2)'!$D8)/1000*(100000/('post-vaccine carriage (0.2)'!CN$47+'post-vaccine carriage (0.2)'!EL$47))</f>
        <v>4.1415789250302035</v>
      </c>
      <c r="AM8" s="31">
        <f>('post-vaccine carriage (0.2)'!EM8*(1-'invasiveness (0.2)'!$F$90)+'post-vaccine carriage (0.2)'!CO8)*EXP('invasiveness (0.2)'!$D8)/1000*(100000/('post-vaccine carriage (0.2)'!CO$47+'post-vaccine carriage (0.2)'!EM$47))</f>
        <v>2.3644112833669242</v>
      </c>
      <c r="AN8" s="31">
        <f>('post-vaccine carriage (0.2)'!EN8*(1-'invasiveness (0.2)'!$F$90)+'post-vaccine carriage (0.2)'!CP8)*EXP('invasiveness (0.2)'!$D8)/1000*(100000/('post-vaccine carriage (0.2)'!CP$47+'post-vaccine carriage (0.2)'!EN$47))</f>
        <v>3.7471008960183623</v>
      </c>
      <c r="AO8" s="31">
        <f>('post-vaccine carriage (0.2)'!EO8*(1-'invasiveness (0.2)'!$F$90)+'post-vaccine carriage (0.2)'!CQ8)*EXP('invasiveness (0.2)'!$D8)/1000*(100000/('post-vaccine carriage (0.2)'!CQ$47+'post-vaccine carriage (0.2)'!EO$47))</f>
        <v>5.1126754161760122</v>
      </c>
      <c r="AP8" s="31">
        <f>('post-vaccine carriage (0.2)'!EP8*(1-'invasiveness (0.2)'!$F$90)+'post-vaccine carriage (0.2)'!CR8)*EXP('invasiveness (0.2)'!$D8)/1000*(100000/('post-vaccine carriage (0.2)'!CR$47+'post-vaccine carriage (0.2)'!EP$47))</f>
        <v>5.1578494963382964</v>
      </c>
      <c r="AQ8" s="38">
        <f>('post-vaccine carriage (0.2)'!EQ8*(1-'invasiveness (0.2)'!$F$90)+'post-vaccine carriage (0.2)'!CS8)*EXP('invasiveness (0.2)'!$D8)/1000*(100000/('post-vaccine carriage (0.2)'!CS$47+'post-vaccine carriage (0.2)'!EQ$47))</f>
        <v>0.80251476992055271</v>
      </c>
      <c r="AR8" s="31">
        <f>('post-vaccine carriage (0.2)'!ER8*(1-'invasiveness (0.2)'!$F$90)+'post-vaccine carriage (0.2)'!CT8)*EXP('invasiveness (0.2)'!$E8)/1000*(100000/('post-vaccine carriage (0.2)'!CT$47+'post-vaccine carriage (0.2)'!ER$47))</f>
        <v>0.9597519563361413</v>
      </c>
      <c r="AS8" s="31">
        <f>('post-vaccine carriage (0.2)'!ES8*(1-'invasiveness (0.2)'!$F$90)+'post-vaccine carriage (0.2)'!CU8)*EXP('invasiveness (0.2)'!$E8)/1000*(100000/('post-vaccine carriage (0.2)'!CU$47+'post-vaccine carriage (0.2)'!ES$47))</f>
        <v>1.2686420834513774</v>
      </c>
      <c r="AT8" s="31">
        <f>('post-vaccine carriage (0.2)'!ET8*(1-'invasiveness (0.2)'!$F$90)+'post-vaccine carriage (0.2)'!CV8)*EXP('invasiveness (0.2)'!$E8)/1000*(100000/('post-vaccine carriage (0.2)'!CV$47+'post-vaccine carriage (0.2)'!ET$47))</f>
        <v>2.9198599073419227</v>
      </c>
      <c r="AU8" s="31">
        <f>('post-vaccine carriage (0.2)'!EU8*(1-'invasiveness (0.2)'!$F$90)+'post-vaccine carriage (0.2)'!CW8)*EXP('invasiveness (0.2)'!$E8)/1000*(100000/('post-vaccine carriage (0.2)'!CW$47+'post-vaccine carriage (0.2)'!EU$47))</f>
        <v>3.7703718758641194</v>
      </c>
      <c r="AV8" s="31">
        <f>('post-vaccine carriage (0.2)'!EV8*(1-'invasiveness (0.2)'!$F$90)+'post-vaccine carriage (0.2)'!CX8)*EXP('invasiveness (0.2)'!$E8)/1000*(100000/('post-vaccine carriage (0.2)'!CX$47+'post-vaccine carriage (0.2)'!EV$47))</f>
        <v>2.8177867298212083</v>
      </c>
      <c r="AW8" s="31">
        <f>('post-vaccine carriage (0.2)'!EW8*(1-'invasiveness (0.2)'!$F$90)+'post-vaccine carriage (0.2)'!CY8)*EXP('invasiveness (0.2)'!$E8)/1000*(100000/('post-vaccine carriage (0.2)'!CY$47+'post-vaccine carriage (0.2)'!EW$47))</f>
        <v>1.7009154489337719</v>
      </c>
      <c r="AX8" s="31">
        <f>('post-vaccine carriage (0.2)'!EX8*(1-'invasiveness (0.2)'!$F$90)+'post-vaccine carriage (0.2)'!CZ8)*EXP('invasiveness (0.2)'!$E8)/1000*(100000/('post-vaccine carriage (0.2)'!CZ$47+'post-vaccine carriage (0.2)'!EX$47))</f>
        <v>2.4622824233925606</v>
      </c>
      <c r="AY8" s="31">
        <f>('post-vaccine carriage (0.2)'!EY8*(1-'invasiveness (0.2)'!$F$90)+'post-vaccine carriage (0.2)'!DA8)*EXP('invasiveness (0.2)'!$E8)/1000*(100000/('post-vaccine carriage (0.2)'!DA$47+'post-vaccine carriage (0.2)'!EY$47))</f>
        <v>3.2236620006092855</v>
      </c>
      <c r="AZ8" s="31">
        <f>('post-vaccine carriage (0.2)'!EZ8*(1-'invasiveness (0.2)'!$F$90)+'post-vaccine carriage (0.2)'!DB8)*EXP('invasiveness (0.2)'!$E8)/1000*(100000/('post-vaccine carriage (0.2)'!DB$47+'post-vaccine carriage (0.2)'!EZ$47))</f>
        <v>3.7273353494822636</v>
      </c>
      <c r="BA8" s="38">
        <f>('post-vaccine carriage (0.2)'!FA8*(1-'invasiveness (0.2)'!$F$90)+'post-vaccine carriage (0.2)'!DC8)*EXP('invasiveness (0.2)'!$E8)/1000*(100000/('post-vaccine carriage (0.2)'!DC$47+'post-vaccine carriage (0.2)'!FA$47))</f>
        <v>2.6872571284017726</v>
      </c>
      <c r="BB8" s="31">
        <f>('post-vaccine carriage (0.2)'!DN8*(1-'invasiveness (0.2)'!$F$90)+'post-vaccine carriage (0.2)'!BP8)*EXP('invasiveness (0.2)'!$B8-1.96*$J8)/1000*(100000/('post-vaccine carriage (0.2)'!BP$47+'post-vaccine carriage (0.2)'!DN$47))</f>
        <v>2.5250660665023688</v>
      </c>
      <c r="BC8" s="31">
        <f>('post-vaccine carriage (0.2)'!DO8*(1-'invasiveness (0.2)'!$F$90)+'post-vaccine carriage (0.2)'!BQ8)*EXP('invasiveness (0.2)'!$B8-1.96*$J8)/1000*(100000/('post-vaccine carriage (0.2)'!BQ$47+'post-vaccine carriage (0.2)'!DO$47))</f>
        <v>2.4647104008700915</v>
      </c>
      <c r="BD8" s="31">
        <f>('post-vaccine carriage (0.2)'!DP8*(1-'invasiveness (0.2)'!$F$90)+'post-vaccine carriage (0.2)'!BR8)*EXP('invasiveness (0.2)'!$B8-1.96*$J8)/1000*(100000/('post-vaccine carriage (0.2)'!BR$47+'post-vaccine carriage (0.2)'!DP$47))</f>
        <v>2.6854142648387587</v>
      </c>
      <c r="BE8" s="31">
        <f>('post-vaccine carriage (0.2)'!DQ8*(1-'invasiveness (0.2)'!$F$90)+'post-vaccine carriage (0.2)'!BS8)*EXP('invasiveness (0.2)'!$B8-1.96*$J8)/1000*(100000/('post-vaccine carriage (0.2)'!BS$47+'post-vaccine carriage (0.2)'!DQ$47))</f>
        <v>2.4124297549045131</v>
      </c>
      <c r="BF8" s="31">
        <f>('post-vaccine carriage (0.2)'!DR8*(1-'invasiveness (0.2)'!$F$90)+'post-vaccine carriage (0.2)'!BT8)*EXP('invasiveness (0.2)'!$B8-1.96*$J8)/1000*(100000/('post-vaccine carriage (0.2)'!BT$47+'post-vaccine carriage (0.2)'!DR$47))</f>
        <v>1.5550396706667766</v>
      </c>
      <c r="BG8" s="31">
        <f>('post-vaccine carriage (0.2)'!DS8*(1-'invasiveness (0.2)'!$F$90)+'post-vaccine carriage (0.2)'!BU8)*EXP('invasiveness (0.2)'!$B8-1.96*$J8)/1000*(100000/('post-vaccine carriage (0.2)'!BU$47+'post-vaccine carriage (0.2)'!DS$47))</f>
        <v>1.0718348384648357</v>
      </c>
      <c r="BH8" s="31">
        <f>('post-vaccine carriage (0.2)'!DT8*(1-'invasiveness (0.2)'!$F$90)+'post-vaccine carriage (0.2)'!BV8)*EXP('invasiveness (0.2)'!$B8-1.96*$J8)/1000*(100000/('post-vaccine carriage (0.2)'!BV$47+'post-vaccine carriage (0.2)'!DT$47))</f>
        <v>1.1682372443371869</v>
      </c>
      <c r="BI8" s="31">
        <f>('post-vaccine carriage (0.2)'!DU8*(1-'invasiveness (0.2)'!$F$90)+'post-vaccine carriage (0.2)'!BW8)*EXP('invasiveness (0.2)'!$B8-1.96*$J8)/1000*(100000/('post-vaccine carriage (0.2)'!BW$47+'post-vaccine carriage (0.2)'!DU$47))</f>
        <v>1.5298956574214269</v>
      </c>
      <c r="BJ8" s="31">
        <f>('post-vaccine carriage (0.2)'!DV8*(1-'invasiveness (0.2)'!$F$90)+'post-vaccine carriage (0.2)'!BX8)*EXP('invasiveness (0.2)'!$B8-1.96*$J8)/1000*(100000/('post-vaccine carriage (0.2)'!BX$47+'post-vaccine carriage (0.2)'!DV$47))</f>
        <v>1.7316539121039911</v>
      </c>
      <c r="BK8" s="38">
        <f>('post-vaccine carriage (0.2)'!DW8*(1-'invasiveness (0.2)'!$F$90)+'post-vaccine carriage (0.2)'!BY8)*EXP('invasiveness (0.2)'!$B8-1.96*$J8)/1000*(100000/('post-vaccine carriage (0.2)'!BY$47+'post-vaccine carriage (0.2)'!DW$47))</f>
        <v>1.624031834810387</v>
      </c>
      <c r="BL8" s="31">
        <f>('post-vaccine carriage (0.2)'!DX8*(1-'invasiveness (0.2)'!$F$90)+'post-vaccine carriage (0.2)'!BZ8)*EXP('invasiveness (0.2)'!$C8-1.96*$K8)/1000*(100000/('post-vaccine carriage (0.2)'!BZ$47+'post-vaccine carriage (0.2)'!DX$47))</f>
        <v>1.5771814205139819E-10</v>
      </c>
      <c r="BM8" s="31">
        <f>('post-vaccine carriage (0.2)'!DY8*(1-'invasiveness (0.2)'!$F$90)+'post-vaccine carriage (0.2)'!CA8)*EXP('invasiveness (0.2)'!$C8-1.96*$K8)/1000*(100000/('post-vaccine carriage (0.2)'!CA$47+'post-vaccine carriage (0.2)'!DY$47))</f>
        <v>3.1033014069185242E-10</v>
      </c>
      <c r="BN8" s="31">
        <f>('post-vaccine carriage (0.2)'!DZ8*(1-'invasiveness (0.2)'!$F$90)+'post-vaccine carriage (0.2)'!CB8)*EXP('invasiveness (0.2)'!$C8-1.96*$K8)/1000*(100000/('post-vaccine carriage (0.2)'!CB$47+'post-vaccine carriage (0.2)'!DZ$47))</f>
        <v>6.4413533482245696E-10</v>
      </c>
      <c r="BO8" s="31">
        <f>('post-vaccine carriage (0.2)'!EA8*(1-'invasiveness (0.2)'!$F$90)+'post-vaccine carriage (0.2)'!CC8)*EXP('invasiveness (0.2)'!$C8-1.96*$K8)/1000*(100000/('post-vaccine carriage (0.2)'!CC$47+'post-vaccine carriage (0.2)'!EA$47))</f>
        <v>7.5508568449667428E-10</v>
      </c>
      <c r="BP8" s="31">
        <f>('post-vaccine carriage (0.2)'!EB8*(1-'invasiveness (0.2)'!$F$90)+'post-vaccine carriage (0.2)'!CD8)*EXP('invasiveness (0.2)'!$C8-1.96*$K8)/1000*(100000/('post-vaccine carriage (0.2)'!CD$47+'post-vaccine carriage (0.2)'!EB$47))</f>
        <v>4.1319819583690449E-10</v>
      </c>
      <c r="BQ8" s="31">
        <f>('post-vaccine carriage (0.2)'!EC8*(1-'invasiveness (0.2)'!$F$90)+'post-vaccine carriage (0.2)'!CE8)*EXP('invasiveness (0.2)'!$C8-1.96*$K8)/1000*(100000/('post-vaccine carriage (0.2)'!CE$47+'post-vaccine carriage (0.2)'!EC$47))</f>
        <v>1.8028106850981873E-10</v>
      </c>
      <c r="BR8" s="31">
        <f>('post-vaccine carriage (0.2)'!ED8*(1-'invasiveness (0.2)'!$F$90)+'post-vaccine carriage (0.2)'!CF8)*EXP('invasiveness (0.2)'!$C8-1.96*$K8)/1000*(100000/('post-vaccine carriage (0.2)'!CF$47+'post-vaccine carriage (0.2)'!ED$47))</f>
        <v>1.7098462194734086E-10</v>
      </c>
      <c r="BS8" s="31">
        <f>('post-vaccine carriage (0.2)'!EE8*(1-'invasiveness (0.2)'!$F$90)+'post-vaccine carriage (0.2)'!CG8)*EXP('invasiveness (0.2)'!$C8-1.96*$K8)/1000*(100000/('post-vaccine carriage (0.2)'!CG$47+'post-vaccine carriage (0.2)'!EE$47))</f>
        <v>1.9475523815370483E-10</v>
      </c>
      <c r="BT8" s="31">
        <f>('post-vaccine carriage (0.2)'!EF8*(1-'invasiveness (0.2)'!$F$90)+'post-vaccine carriage (0.2)'!CH8)*EXP('invasiveness (0.2)'!$C8-1.96*$K8)/1000*(100000/('post-vaccine carriage (0.2)'!CH$47+'post-vaccine carriage (0.2)'!EF$47))</f>
        <v>1.2860532432620718E-10</v>
      </c>
      <c r="BU8" s="38">
        <f>('post-vaccine carriage (0.2)'!EG8*(1-'invasiveness (0.2)'!$F$90)+'post-vaccine carriage (0.2)'!CI8)*EXP('invasiveness (0.2)'!$C8-1.96*$K8)/1000*(100000/('post-vaccine carriage (0.2)'!CI$47+'post-vaccine carriage (0.2)'!EG$47))</f>
        <v>7.9971099304572558E-11</v>
      </c>
      <c r="BV8" s="31">
        <f>('post-vaccine carriage (0.2)'!EH8*(1-'invasiveness (0.2)'!$F$90)+'post-vaccine carriage (0.2)'!CJ8)*EXP('invasiveness (0.2)'!$D8-1.96*$L8)/1000*(100000/('post-vaccine carriage (0.2)'!CJ$47+'post-vaccine carriage (0.2)'!EH$47))</f>
        <v>0.2962753960288369</v>
      </c>
      <c r="BW8" s="31">
        <f>('post-vaccine carriage (0.2)'!EI8*(1-'invasiveness (0.2)'!$F$90)+'post-vaccine carriage (0.2)'!CK8)*EXP('invasiveness (0.2)'!$D8-1.96*$L8)/1000*(100000/('post-vaccine carriage (0.2)'!CK$47+'post-vaccine carriage (0.2)'!EI$47))</f>
        <v>0.39936624484115135</v>
      </c>
      <c r="BX8" s="31">
        <f>('post-vaccine carriage (0.2)'!EJ8*(1-'invasiveness (0.2)'!$F$90)+'post-vaccine carriage (0.2)'!CL8)*EXP('invasiveness (0.2)'!$D8-1.96*$L8)/1000*(100000/('post-vaccine carriage (0.2)'!CL$47+'post-vaccine carriage (0.2)'!EJ$47))</f>
        <v>0.85682597480623357</v>
      </c>
      <c r="BY8" s="31">
        <f>('post-vaccine carriage (0.2)'!EK8*(1-'invasiveness (0.2)'!$F$90)+'post-vaccine carriage (0.2)'!CM8)*EXP('invasiveness (0.2)'!$D8-1.96*$L8)/1000*(100000/('post-vaccine carriage (0.2)'!CM$47+'post-vaccine carriage (0.2)'!EK$47))</f>
        <v>1.2166291067437434</v>
      </c>
      <c r="BZ8" s="31">
        <f>('post-vaccine carriage (0.2)'!EL8*(1-'invasiveness (0.2)'!$F$90)+'post-vaccine carriage (0.2)'!CN8)*EXP('invasiveness (0.2)'!$D8-1.96*$L8)/1000*(100000/('post-vaccine carriage (0.2)'!CN$47+'post-vaccine carriage (0.2)'!EL$47))</f>
        <v>0.84851550209767324</v>
      </c>
      <c r="CA8" s="31">
        <f>('post-vaccine carriage (0.2)'!EM8*(1-'invasiveness (0.2)'!$F$90)+'post-vaccine carriage (0.2)'!CO8)*EXP('invasiveness (0.2)'!$D8-1.96*$L8)/1000*(100000/('post-vaccine carriage (0.2)'!CO$47+'post-vaccine carriage (0.2)'!EM$47))</f>
        <v>0.4844141965148856</v>
      </c>
      <c r="CB8" s="31">
        <f>('post-vaccine carriage (0.2)'!EN8*(1-'invasiveness (0.2)'!$F$90)+'post-vaccine carriage (0.2)'!CP8)*EXP('invasiveness (0.2)'!$D8-1.96*$L8)/1000*(100000/('post-vaccine carriage (0.2)'!CP$47+'post-vaccine carriage (0.2)'!EN$47))</f>
        <v>0.76769590915678976</v>
      </c>
      <c r="CC8" s="31">
        <f>('post-vaccine carriage (0.2)'!EO8*(1-'invasiveness (0.2)'!$F$90)+'post-vaccine carriage (0.2)'!CQ8)*EXP('invasiveness (0.2)'!$D8-1.96*$L8)/1000*(100000/('post-vaccine carriage (0.2)'!CQ$47+'post-vaccine carriage (0.2)'!EO$47))</f>
        <v>1.0474711278832824</v>
      </c>
      <c r="CD8" s="31">
        <f>('post-vaccine carriage (0.2)'!EP8*(1-'invasiveness (0.2)'!$F$90)+'post-vaccine carriage (0.2)'!CR8)*EXP('invasiveness (0.2)'!$D8-1.96*$L8)/1000*(100000/('post-vaccine carriage (0.2)'!CR$47+'post-vaccine carriage (0.2)'!EP$47))</f>
        <v>1.0567262713936578</v>
      </c>
      <c r="CE8" s="38">
        <f>('post-vaccine carriage (0.2)'!EQ8*(1-'invasiveness (0.2)'!$F$90)+'post-vaccine carriage (0.2)'!CS8)*EXP('invasiveness (0.2)'!$D8-1.96*$L8)/1000*(100000/('post-vaccine carriage (0.2)'!CS$47+'post-vaccine carriage (0.2)'!EQ$47))</f>
        <v>0.16441705814768953</v>
      </c>
      <c r="CF8" s="31">
        <f>('post-vaccine carriage (0.2)'!ER8*(1-'invasiveness (0.2)'!$F$90)+'post-vaccine carriage (0.2)'!CT8)*EXP('invasiveness (0.2)'!$E8-1.96*$M8)/1000*(100000/('post-vaccine carriage (0.2)'!CT$47+'post-vaccine carriage (0.2)'!ER$47))</f>
        <v>0.14927062049726508</v>
      </c>
      <c r="CG8" s="31">
        <f>('post-vaccine carriage (0.2)'!ES8*(1-'invasiveness (0.2)'!$F$90)+'post-vaccine carriage (0.2)'!CU8)*EXP('invasiveness (0.2)'!$E8-1.96*$M8)/1000*(100000/('post-vaccine carriage (0.2)'!CU$47+'post-vaccine carriage (0.2)'!ES$47))</f>
        <v>0.19731243029569345</v>
      </c>
      <c r="CH8" s="31">
        <f>('post-vaccine carriage (0.2)'!ET8*(1-'invasiveness (0.2)'!$F$90)+'post-vaccine carriage (0.2)'!CV8)*EXP('invasiveness (0.2)'!$E8-1.96*$M8)/1000*(100000/('post-vaccine carriage (0.2)'!CV$47+'post-vaccine carriage (0.2)'!ET$47))</f>
        <v>0.45412702444272479</v>
      </c>
      <c r="CI8" s="31">
        <f>('post-vaccine carriage (0.2)'!EU8*(1-'invasiveness (0.2)'!$F$90)+'post-vaccine carriage (0.2)'!CW8)*EXP('invasiveness (0.2)'!$E8-1.96*$M8)/1000*(100000/('post-vaccine carriage (0.2)'!CW$47+'post-vaccine carriage (0.2)'!EU$47))</f>
        <v>0.5864075042516077</v>
      </c>
      <c r="CJ8" s="31">
        <f>('post-vaccine carriage (0.2)'!EV8*(1-'invasiveness (0.2)'!$F$90)+'post-vaccine carriage (0.2)'!CX8)*EXP('invasiveness (0.2)'!$E8-1.96*$M8)/1000*(100000/('post-vaccine carriage (0.2)'!CX$47+'post-vaccine carriage (0.2)'!EV$47))</f>
        <v>0.4382515407366952</v>
      </c>
      <c r="CK8" s="31">
        <f>('post-vaccine carriage (0.2)'!EW8*(1-'invasiveness (0.2)'!$F$90)+'post-vaccine carriage (0.2)'!CY8)*EXP('invasiveness (0.2)'!$E8-1.96*$M8)/1000*(100000/('post-vaccine carriage (0.2)'!CY$47+'post-vaccine carriage (0.2)'!EW$47))</f>
        <v>0.26454408641684934</v>
      </c>
      <c r="CL8" s="31">
        <f>('post-vaccine carriage (0.2)'!EX8*(1-'invasiveness (0.2)'!$F$90)+'post-vaccine carriage (0.2)'!CZ8)*EXP('invasiveness (0.2)'!$E8-1.96*$M8)/1000*(100000/('post-vaccine carriage (0.2)'!CZ$47+'post-vaccine carriage (0.2)'!EX$47))</f>
        <v>0.38295980826382248</v>
      </c>
      <c r="CM8" s="31">
        <f>('post-vaccine carriage (0.2)'!EY8*(1-'invasiveness (0.2)'!$F$90)+'post-vaccine carriage (0.2)'!DA8)*EXP('invasiveness (0.2)'!$E8-1.96*$M8)/1000*(100000/('post-vaccine carriage (0.2)'!DA$47+'post-vaccine carriage (0.2)'!EY$47))</f>
        <v>0.50137749022297329</v>
      </c>
      <c r="CN8" s="31">
        <f>('post-vaccine carriage (0.2)'!EZ8*(1-'invasiveness (0.2)'!$F$90)+'post-vaccine carriage (0.2)'!DB8)*EXP('invasiveness (0.2)'!$E8-1.96*$M8)/1000*(100000/('post-vaccine carriage (0.2)'!DB$47+'post-vaccine carriage (0.2)'!EZ$47))</f>
        <v>0.57971401542394163</v>
      </c>
      <c r="CO8" s="38">
        <f>('post-vaccine carriage (0.2)'!FA8*(1-'invasiveness (0.2)'!$F$90)+'post-vaccine carriage (0.2)'!DC8)*EXP('invasiveness (0.2)'!$E8-1.96*$M8)/1000*(100000/('post-vaccine carriage (0.2)'!DC$47+'post-vaccine carriage (0.2)'!FA$47))</f>
        <v>0.41795021759949524</v>
      </c>
      <c r="CP8" s="31">
        <f>('post-vaccine carriage (0.2)'!DN8*(1-'invasiveness (0.2)'!$F$90)+'post-vaccine carriage (0.2)'!BP8)*MIN(1000, EXP('invasiveness (0.2)'!$B8+1.96*$J8))/1000*(100000/('post-vaccine carriage (0.2)'!BP$47+'post-vaccine carriage (0.2)'!DN$47))</f>
        <v>10.779190817716835</v>
      </c>
      <c r="CQ8" s="31">
        <f>('post-vaccine carriage (0.2)'!DO8*(1-'invasiveness (0.2)'!$F$90)+'post-vaccine carriage (0.2)'!BQ8)*MIN(1000, EXP('invasiveness (0.2)'!$B8+1.96*$J8))/1000*(100000/('post-vaccine carriage (0.2)'!BQ$47+'post-vaccine carriage (0.2)'!DO$47))</f>
        <v>10.52154003961985</v>
      </c>
      <c r="CR8" s="31">
        <f>('post-vaccine carriage (0.2)'!DP8*(1-'invasiveness (0.2)'!$F$90)+'post-vaccine carriage (0.2)'!BR8)*MIN(1000, EXP('invasiveness (0.2)'!$B8+1.96*$J8))/1000*(100000/('post-vaccine carriage (0.2)'!BR$47+'post-vaccine carriage (0.2)'!DP$47))</f>
        <v>11.463697195618941</v>
      </c>
      <c r="CS8" s="31">
        <f>('post-vaccine carriage (0.2)'!DQ8*(1-'invasiveness (0.2)'!$F$90)+'post-vaccine carriage (0.2)'!BS8)*MIN(1000, EXP('invasiveness (0.2)'!$B8+1.96*$J8))/1000*(100000/('post-vaccine carriage (0.2)'!BS$47+'post-vaccine carriage (0.2)'!DQ$47))</f>
        <v>10.298360509225594</v>
      </c>
      <c r="CT8" s="31">
        <f>('post-vaccine carriage (0.2)'!DR8*(1-'invasiveness (0.2)'!$F$90)+'post-vaccine carriage (0.2)'!BT8)*MIN(1000, EXP('invasiveness (0.2)'!$B8+1.96*$J8))/1000*(100000/('post-vaccine carriage (0.2)'!BT$47+'post-vaccine carriage (0.2)'!DR$47))</f>
        <v>6.6382696126659964</v>
      </c>
      <c r="CU8" s="31">
        <f>('post-vaccine carriage (0.2)'!DS8*(1-'invasiveness (0.2)'!$F$90)+'post-vaccine carriage (0.2)'!BU8)*MIN(1000, EXP('invasiveness (0.2)'!$B8+1.96*$J8))/1000*(100000/('post-vaccine carriage (0.2)'!BU$47+'post-vaccine carriage (0.2)'!DS$47))</f>
        <v>4.5755286969155131</v>
      </c>
      <c r="CV8" s="31">
        <f>('post-vaccine carriage (0.2)'!DT8*(1-'invasiveness (0.2)'!$F$90)+'post-vaccine carriage (0.2)'!BV8)*MIN(1000, EXP('invasiveness (0.2)'!$B8+1.96*$J8))/1000*(100000/('post-vaccine carriage (0.2)'!BV$47+'post-vaccine carriage (0.2)'!DT$47))</f>
        <v>4.987058494876182</v>
      </c>
      <c r="CW8" s="31">
        <f>('post-vaccine carriage (0.2)'!DU8*(1-'invasiveness (0.2)'!$F$90)+'post-vaccine carriage (0.2)'!BW8)*MIN(1000, EXP('invasiveness (0.2)'!$B8+1.96*$J8))/1000*(100000/('post-vaccine carriage (0.2)'!BW$47+'post-vaccine carriage (0.2)'!DU$47))</f>
        <v>6.5309329689676998</v>
      </c>
      <c r="CX8" s="31">
        <f>('post-vaccine carriage (0.2)'!DV8*(1-'invasiveness (0.2)'!$F$90)+'post-vaccine carriage (0.2)'!BX8)*MIN(1000, EXP('invasiveness (0.2)'!$B8+1.96*$J8))/1000*(100000/('post-vaccine carriage (0.2)'!BX$47+'post-vaccine carriage (0.2)'!DV$47))</f>
        <v>7.3922136915292729</v>
      </c>
      <c r="CY8" s="38">
        <f>('post-vaccine carriage (0.2)'!DW8*(1-'invasiveness (0.2)'!$F$90)+'post-vaccine carriage (0.2)'!BY8)*MIN(1000, EXP('invasiveness (0.2)'!$B8+1.96*$J8))/1000*(100000/('post-vaccine carriage (0.2)'!BY$47+'post-vaccine carriage (0.2)'!DW$47))</f>
        <v>6.9327885213380904</v>
      </c>
      <c r="CZ8" s="31">
        <f>('post-vaccine carriage (0.2)'!DX8*(1-'invasiveness (0.2)'!$F$90)+'post-vaccine carriage (0.2)'!BZ8)*MIN(1000, EXP('invasiveness (0.2)'!$C8+1.96*$K8))/1000*(100000/('post-vaccine carriage (0.2)'!BZ$47+'post-vaccine carriage (0.2)'!DX$47))</f>
        <v>1.2039331042706329</v>
      </c>
      <c r="DA8" s="31">
        <f>('post-vaccine carriage (0.2)'!DY8*(1-'invasiveness (0.2)'!$F$90)+'post-vaccine carriage (0.2)'!CA8)*MIN(1000, EXP('invasiveness (0.2)'!$C8+1.96*$K8))/1000*(100000/('post-vaccine carriage (0.2)'!CA$47+'post-vaccine carriage (0.2)'!DY$47))</f>
        <v>2.3688887325982293</v>
      </c>
      <c r="DB8" s="31">
        <f>('post-vaccine carriage (0.2)'!DZ8*(1-'invasiveness (0.2)'!$F$90)+'post-vaccine carriage (0.2)'!CB8)*MIN(1000, EXP('invasiveness (0.2)'!$C8+1.96*$K8))/1000*(100000/('post-vaccine carriage (0.2)'!CB$47+'post-vaccine carriage (0.2)'!DZ$47))</f>
        <v>4.9169730453106695</v>
      </c>
      <c r="DC8" s="31">
        <f>('post-vaccine carriage (0.2)'!EA8*(1-'invasiveness (0.2)'!$F$90)+'post-vaccine carriage (0.2)'!CC8)*MIN(1000, EXP('invasiveness (0.2)'!$C8+1.96*$K8))/1000*(100000/('post-vaccine carriage (0.2)'!CC$47+'post-vaccine carriage (0.2)'!EA$47))</f>
        <v>5.7639066774584649</v>
      </c>
      <c r="DD8" s="31">
        <f>('post-vaccine carriage (0.2)'!EB8*(1-'invasiveness (0.2)'!$F$90)+'post-vaccine carriage (0.2)'!CD8)*MIN(1000, EXP('invasiveness (0.2)'!$C8+1.96*$K8))/1000*(100000/('post-vaccine carriage (0.2)'!CD$47+'post-vaccine carriage (0.2)'!EB$47))</f>
        <v>3.1541265964877581</v>
      </c>
      <c r="DE8" s="31">
        <f>('post-vaccine carriage (0.2)'!EC8*(1-'invasiveness (0.2)'!$F$90)+'post-vaccine carriage (0.2)'!CE8)*MIN(1000, EXP('invasiveness (0.2)'!$C8+1.96*$K8))/1000*(100000/('post-vaccine carriage (0.2)'!CE$47+'post-vaccine carriage (0.2)'!EC$47))</f>
        <v>1.3761660112729472</v>
      </c>
      <c r="DF8" s="31">
        <f>('post-vaccine carriage (0.2)'!ED8*(1-'invasiveness (0.2)'!$F$90)+'post-vaccine carriage (0.2)'!CF8)*MIN(1000, EXP('invasiveness (0.2)'!$C8+1.96*$K8))/1000*(100000/('post-vaccine carriage (0.2)'!CF$47+'post-vaccine carriage (0.2)'!ED$47))</f>
        <v>1.3052020776184239</v>
      </c>
      <c r="DG8" s="31">
        <f>('post-vaccine carriage (0.2)'!EE8*(1-'invasiveness (0.2)'!$F$90)+'post-vaccine carriage (0.2)'!CG8)*MIN(1000, EXP('invasiveness (0.2)'!$C8+1.96*$K8))/1000*(100000/('post-vaccine carriage (0.2)'!CG$47+'post-vaccine carriage (0.2)'!EE$47))</f>
        <v>1.486653820503065</v>
      </c>
      <c r="DH8" s="31">
        <f>('post-vaccine carriage (0.2)'!EF8*(1-'invasiveness (0.2)'!$F$90)+'post-vaccine carriage (0.2)'!CH8)*MIN(1000, EXP('invasiveness (0.2)'!$C8+1.96*$K8))/1000*(100000/('post-vaccine carriage (0.2)'!CH$47+'post-vaccine carriage (0.2)'!EF$47))</f>
        <v>0.98170194834862068</v>
      </c>
      <c r="DI8" s="38">
        <f>('post-vaccine carriage (0.2)'!EG8*(1-'invasiveness (0.2)'!$F$90)+'post-vaccine carriage (0.2)'!CI8)*MIN(1000, EXP('invasiveness (0.2)'!$C8+1.96*$K8))/1000*(100000/('post-vaccine carriage (0.2)'!CI$47+'post-vaccine carriage (0.2)'!EG$47))</f>
        <v>0.61045516124779609</v>
      </c>
      <c r="DJ8" s="31">
        <f>('post-vaccine carriage (0.2)'!EH8*(1-'invasiveness (0.2)'!$F$90)+'post-vaccine carriage (0.2)'!CJ8)*MIN(1000, EXP('invasiveness (0.2)'!$D8+1.96*$L8))/1000*(100000/('post-vaccine carriage (0.2)'!CJ$47+'post-vaccine carriage (0.2)'!EH$47))</f>
        <v>7.0584267003961338</v>
      </c>
      <c r="DK8" s="31">
        <f>('post-vaccine carriage (0.2)'!EI8*(1-'invasiveness (0.2)'!$F$90)+'post-vaccine carriage (0.2)'!CK8)*MIN(1000, EXP('invasiveness (0.2)'!$D8+1.96*$L8))/1000*(100000/('post-vaccine carriage (0.2)'!CK$47+'post-vaccine carriage (0.2)'!EI$47))</f>
        <v>9.5144497437423237</v>
      </c>
      <c r="DL8" s="31">
        <f>('post-vaccine carriage (0.2)'!EJ8*(1-'invasiveness (0.2)'!$F$90)+'post-vaccine carriage (0.2)'!CL8)*MIN(1000, EXP('invasiveness (0.2)'!$D8+1.96*$L8))/1000*(100000/('post-vaccine carriage (0.2)'!CL$47+'post-vaccine carriage (0.2)'!EJ$47))</f>
        <v>20.412911160454986</v>
      </c>
      <c r="DM8" s="31">
        <f>('post-vaccine carriage (0.2)'!EK8*(1-'invasiveness (0.2)'!$F$90)+'post-vaccine carriage (0.2)'!CM8)*MIN(1000, EXP('invasiveness (0.2)'!$D8+1.96*$L8))/1000*(100000/('post-vaccine carriage (0.2)'!CM$47+'post-vaccine carriage (0.2)'!EK$47))</f>
        <v>28.984814421388215</v>
      </c>
      <c r="DN8" s="31">
        <f>('post-vaccine carriage (0.2)'!EL8*(1-'invasiveness (0.2)'!$F$90)+'post-vaccine carriage (0.2)'!CN8)*MIN(1000, EXP('invasiveness (0.2)'!$D8+1.96*$L8))/1000*(100000/('post-vaccine carriage (0.2)'!CN$47+'post-vaccine carriage (0.2)'!EL$47))</f>
        <v>20.214923533924882</v>
      </c>
      <c r="DO8" s="31">
        <f>('post-vaccine carriage (0.2)'!EM8*(1-'invasiveness (0.2)'!$F$90)+'post-vaccine carriage (0.2)'!CO8)*MIN(1000, EXP('invasiveness (0.2)'!$D8+1.96*$L8))/1000*(100000/('post-vaccine carriage (0.2)'!CO$47+'post-vaccine carriage (0.2)'!EM$47))</f>
        <v>11.54062114020029</v>
      </c>
      <c r="DP8" s="31">
        <f>('post-vaccine carriage (0.2)'!EN8*(1-'invasiveness (0.2)'!$F$90)+'post-vaccine carriage (0.2)'!CP8)*MIN(1000, EXP('invasiveness (0.2)'!$D8+1.96*$L8))/1000*(100000/('post-vaccine carriage (0.2)'!CP$47+'post-vaccine carriage (0.2)'!EN$47))</f>
        <v>18.289488008817841</v>
      </c>
      <c r="DQ8" s="31">
        <f>('post-vaccine carriage (0.2)'!EO8*(1-'invasiveness (0.2)'!$F$90)+'post-vaccine carriage (0.2)'!CQ8)*MIN(1000, EXP('invasiveness (0.2)'!$D8+1.96*$L8))/1000*(100000/('post-vaccine carriage (0.2)'!CQ$47+'post-vaccine carriage (0.2)'!EO$47))</f>
        <v>24.954816620094213</v>
      </c>
      <c r="DR8" s="31">
        <f>('post-vaccine carriage (0.2)'!EP8*(1-'invasiveness (0.2)'!$F$90)+'post-vaccine carriage (0.2)'!CR8)*MIN(1000, EXP('invasiveness (0.2)'!$D8+1.96*$L8))/1000*(100000/('post-vaccine carriage (0.2)'!CR$47+'post-vaccine carriage (0.2)'!EP$47))</f>
        <v>25.17530996157733</v>
      </c>
      <c r="DS8" s="38">
        <f>('post-vaccine carriage (0.2)'!EQ8*(1-'invasiveness (0.2)'!$F$90)+'post-vaccine carriage (0.2)'!CS8)*MIN(1000, EXP('invasiveness (0.2)'!$D8+1.96*$L8))/1000*(100000/('post-vaccine carriage (0.2)'!CS$47+'post-vaccine carriage (0.2)'!EQ$47))</f>
        <v>3.9170507196530084</v>
      </c>
      <c r="DT8" s="31">
        <f>('post-vaccine carriage (0.2)'!ER8*(1-'invasiveness (0.2)'!$F$90)+'post-vaccine carriage (0.2)'!CT8)*MIN(1000, EXP('invasiveness (0.2)'!$E8+1.96*$M8))/1000*(100000/('post-vaccine carriage (0.2)'!CT$47+'post-vaccine carriage (0.2)'!ER$47))</f>
        <v>6.1708313037254827</v>
      </c>
      <c r="DU8" s="31">
        <f>('post-vaccine carriage (0.2)'!ES8*(1-'invasiveness (0.2)'!$F$90)+'post-vaccine carriage (0.2)'!CU8)*MIN(1000, EXP('invasiveness (0.2)'!$E8+1.96*$M8))/1000*(100000/('post-vaccine carriage (0.2)'!CU$47+'post-vaccine carriage (0.2)'!ES$47))</f>
        <v>8.1568745237789493</v>
      </c>
      <c r="DV8" s="31">
        <f>('post-vaccine carriage (0.2)'!ET8*(1-'invasiveness (0.2)'!$F$90)+'post-vaccine carriage (0.2)'!CV8)*MIN(1000, EXP('invasiveness (0.2)'!$E8+1.96*$M8))/1000*(100000/('post-vaccine carriage (0.2)'!CV$47+'post-vaccine carriage (0.2)'!ET$47))</f>
        <v>18.773562064413188</v>
      </c>
      <c r="DW8" s="31">
        <f>('post-vaccine carriage (0.2)'!EU8*(1-'invasiveness (0.2)'!$F$90)+'post-vaccine carriage (0.2)'!CW8)*MIN(1000, EXP('invasiveness (0.2)'!$E8+1.96*$M8))/1000*(100000/('post-vaccine carriage (0.2)'!CW$47+'post-vaccine carriage (0.2)'!EU$47))</f>
        <v>24.242022790021526</v>
      </c>
      <c r="DX8" s="31">
        <f>('post-vaccine carriage (0.2)'!EV8*(1-'invasiveness (0.2)'!$F$90)+'post-vaccine carriage (0.2)'!CX8)*MIN(1000, EXP('invasiveness (0.2)'!$E8+1.96*$M8))/1000*(100000/('post-vaccine carriage (0.2)'!CX$47+'post-vaccine carriage (0.2)'!EV$47))</f>
        <v>18.117271285366375</v>
      </c>
      <c r="DY8" s="31">
        <f>('post-vaccine carriage (0.2)'!EW8*(1-'invasiveness (0.2)'!$F$90)+'post-vaccine carriage (0.2)'!CY8)*MIN(1000, EXP('invasiveness (0.2)'!$E8+1.96*$M8))/1000*(100000/('post-vaccine carriage (0.2)'!CY$47+'post-vaccine carriage (0.2)'!EW$47))</f>
        <v>10.936223914916081</v>
      </c>
      <c r="DZ8" s="31">
        <f>('post-vaccine carriage (0.2)'!EX8*(1-'invasiveness (0.2)'!$F$90)+'post-vaccine carriage (0.2)'!CZ8)*MIN(1000, EXP('invasiveness (0.2)'!$E8+1.96*$M8))/1000*(100000/('post-vaccine carriage (0.2)'!CZ$47+'post-vaccine carriage (0.2)'!EX$47))</f>
        <v>15.831517046225461</v>
      </c>
      <c r="EA8" s="31">
        <f>('post-vaccine carriage (0.2)'!EY8*(1-'invasiveness (0.2)'!$F$90)+'post-vaccine carriage (0.2)'!DA8)*MIN(1000, EXP('invasiveness (0.2)'!$E8+1.96*$M8))/1000*(100000/('post-vaccine carriage (0.2)'!DA$47+'post-vaccine carriage (0.2)'!EY$47))</f>
        <v>20.726891208360229</v>
      </c>
      <c r="EB8" s="31">
        <f>('post-vaccine carriage (0.2)'!EZ8*(1-'invasiveness (0.2)'!$F$90)+'post-vaccine carriage (0.2)'!DB8)*MIN(1000, EXP('invasiveness (0.2)'!$E8+1.96*$M8))/1000*(100000/('post-vaccine carriage (0.2)'!DB$47+'post-vaccine carriage (0.2)'!EZ$47))</f>
        <v>23.965314685966614</v>
      </c>
      <c r="EC8" s="38">
        <f>('post-vaccine carriage (0.2)'!FA8*(1-'invasiveness (0.2)'!$F$90)+'post-vaccine carriage (0.2)'!DC8)*MIN(1000, EXP('invasiveness (0.2)'!$E8+1.96*$M8))/1000*(100000/('post-vaccine carriage (0.2)'!DC$47+'post-vaccine carriage (0.2)'!FA$47))</f>
        <v>17.278016783008521</v>
      </c>
      <c r="GE8" s="41">
        <f t="shared" si="4"/>
        <v>2.6920374362250508</v>
      </c>
      <c r="GF8" s="41">
        <f t="shared" si="1"/>
        <v>2.6276907193110524</v>
      </c>
      <c r="GG8" s="41">
        <f t="shared" si="1"/>
        <v>2.8629887465607551</v>
      </c>
      <c r="GH8" s="41">
        <f t="shared" si="1"/>
        <v>2.5719529871398241</v>
      </c>
      <c r="GI8" s="41">
        <f t="shared" si="1"/>
        <v>1.6578675163334027</v>
      </c>
      <c r="GJ8" s="41">
        <f t="shared" si="1"/>
        <v>1.1427105012718921</v>
      </c>
      <c r="GK8" s="41">
        <f t="shared" si="1"/>
        <v>1.2454875687685889</v>
      </c>
      <c r="GL8" s="41">
        <f t="shared" si="1"/>
        <v>1.6310608415095715</v>
      </c>
      <c r="GM8" s="41">
        <f t="shared" si="1"/>
        <v>1.8461604707344139</v>
      </c>
      <c r="GN8" s="41">
        <f t="shared" si="1"/>
        <v>1.7314218249293942</v>
      </c>
      <c r="GO8" s="41">
        <f t="shared" si="1"/>
        <v>1.3779613410571838E-5</v>
      </c>
      <c r="GP8" s="41">
        <f t="shared" si="1"/>
        <v>2.7113110215237825E-5</v>
      </c>
      <c r="GQ8" s="41">
        <f t="shared" si="1"/>
        <v>5.6277203005917744E-5</v>
      </c>
      <c r="GR8" s="41">
        <f t="shared" si="1"/>
        <v>6.5970779828425881E-5</v>
      </c>
      <c r="GS8" s="41">
        <f t="shared" si="1"/>
        <v>3.6100548272517654E-5</v>
      </c>
      <c r="GT8" s="41">
        <f t="shared" si="1"/>
        <v>1.575090472788191E-5</v>
      </c>
      <c r="GU8" s="41">
        <f t="shared" si="1"/>
        <v>1.4938687198200144E-5</v>
      </c>
      <c r="GV8" s="41">
        <f t="shared" si="1"/>
        <v>1.7015492679132231E-5</v>
      </c>
      <c r="GW8" s="41">
        <f t="shared" si="1"/>
        <v>1.1236067257112574E-5</v>
      </c>
      <c r="GX8" s="41">
        <f t="shared" si="1"/>
        <v>6.9869630601934365E-6</v>
      </c>
      <c r="GY8" s="41">
        <f t="shared" si="1"/>
        <v>1.1498359987123774</v>
      </c>
      <c r="GZ8" s="41">
        <f t="shared" si="1"/>
        <v>1.5499285163194654</v>
      </c>
      <c r="HA8" s="41">
        <f t="shared" si="1"/>
        <v>3.3253161203036248</v>
      </c>
      <c r="HB8" s="41">
        <f t="shared" si="1"/>
        <v>4.7217013723241497</v>
      </c>
      <c r="HC8" s="41">
        <f t="shared" si="1"/>
        <v>3.2930634229325304</v>
      </c>
      <c r="HD8" s="41">
        <f t="shared" si="1"/>
        <v>1.8799970868520386</v>
      </c>
      <c r="HE8" s="41">
        <f t="shared" si="1"/>
        <v>2.9794049868615726</v>
      </c>
      <c r="HF8" s="41">
        <f t="shared" si="1"/>
        <v>4.0652042882927297</v>
      </c>
      <c r="HG8" s="41">
        <f t="shared" si="1"/>
        <v>4.1011232249446383</v>
      </c>
      <c r="HH8" s="41">
        <f t="shared" si="1"/>
        <v>0.63809771177286323</v>
      </c>
      <c r="HI8" s="41">
        <f t="shared" si="1"/>
        <v>0.81048133583887627</v>
      </c>
      <c r="HJ8" s="41">
        <f t="shared" si="1"/>
        <v>1.071329653155684</v>
      </c>
      <c r="HK8" s="41">
        <f t="shared" si="1"/>
        <v>2.4657328828991978</v>
      </c>
      <c r="HL8" s="41">
        <f t="shared" si="1"/>
        <v>3.1839643716125119</v>
      </c>
      <c r="HM8" s="41">
        <f t="shared" si="1"/>
        <v>2.3795351890845131</v>
      </c>
      <c r="HN8" s="41">
        <f t="shared" si="1"/>
        <v>1.4363713625169225</v>
      </c>
      <c r="HO8" s="41">
        <f t="shared" si="1"/>
        <v>2.0793226151287381</v>
      </c>
      <c r="HP8" s="41">
        <f t="shared" si="1"/>
        <v>2.722284510386312</v>
      </c>
      <c r="HQ8" s="41">
        <f t="shared" si="1"/>
        <v>3.1476213340583219</v>
      </c>
      <c r="HR8" s="41">
        <f t="shared" si="1"/>
        <v>2.2693069108022774</v>
      </c>
      <c r="HS8" s="41">
        <f t="shared" si="5"/>
        <v>5.562087314989415</v>
      </c>
      <c r="HT8" s="41">
        <f t="shared" si="2"/>
        <v>5.4291389194387065</v>
      </c>
      <c r="HU8" s="41">
        <f t="shared" si="2"/>
        <v>5.9152941842194275</v>
      </c>
      <c r="HV8" s="41">
        <f t="shared" si="2"/>
        <v>5.3139777671812567</v>
      </c>
      <c r="HW8" s="41">
        <f t="shared" si="2"/>
        <v>3.4253624256658171</v>
      </c>
      <c r="HX8" s="41">
        <f t="shared" si="2"/>
        <v>2.3609833571787853</v>
      </c>
      <c r="HY8" s="41">
        <f t="shared" si="2"/>
        <v>2.5733336817704062</v>
      </c>
      <c r="HZ8" s="41">
        <f t="shared" si="2"/>
        <v>3.3699764700367014</v>
      </c>
      <c r="IA8" s="41">
        <f t="shared" si="2"/>
        <v>3.8143993086908679</v>
      </c>
      <c r="IB8" s="41">
        <f t="shared" si="2"/>
        <v>3.5773348615983092</v>
      </c>
      <c r="IC8" s="41">
        <f t="shared" si="2"/>
        <v>1.2039193244995041</v>
      </c>
      <c r="ID8" s="41">
        <f t="shared" si="2"/>
        <v>2.3688616191776841</v>
      </c>
      <c r="IE8" s="41">
        <f t="shared" si="2"/>
        <v>4.9169167674635279</v>
      </c>
      <c r="IF8" s="41">
        <f t="shared" si="2"/>
        <v>5.7638407059235508</v>
      </c>
      <c r="IG8" s="41">
        <f t="shared" si="2"/>
        <v>3.1540904955262872</v>
      </c>
      <c r="IH8" s="41">
        <f t="shared" si="2"/>
        <v>1.3761502601879383</v>
      </c>
      <c r="II8" s="41">
        <f t="shared" si="2"/>
        <v>1.3051871387602412</v>
      </c>
      <c r="IJ8" s="41">
        <f t="shared" si="2"/>
        <v>1.4866368048156307</v>
      </c>
      <c r="IK8" s="41">
        <f t="shared" si="2"/>
        <v>0.98169071215275827</v>
      </c>
      <c r="IL8" s="41">
        <f t="shared" si="2"/>
        <v>0.61044817420476483</v>
      </c>
      <c r="IM8" s="41">
        <f t="shared" si="2"/>
        <v>5.6123153056549198</v>
      </c>
      <c r="IN8" s="41">
        <f t="shared" si="2"/>
        <v>7.5651549825817064</v>
      </c>
      <c r="IO8" s="41">
        <f t="shared" si="2"/>
        <v>16.230769065345129</v>
      </c>
      <c r="IP8" s="41">
        <f t="shared" si="2"/>
        <v>23.046483942320322</v>
      </c>
      <c r="IQ8" s="41">
        <f t="shared" si="2"/>
        <v>16.073344608894679</v>
      </c>
      <c r="IR8" s="41">
        <f t="shared" si="2"/>
        <v>9.176209856833367</v>
      </c>
      <c r="IS8" s="41">
        <f t="shared" si="2"/>
        <v>14.542387112799478</v>
      </c>
      <c r="IT8" s="41">
        <f t="shared" si="2"/>
        <v>19.842141203918203</v>
      </c>
      <c r="IU8" s="41">
        <f t="shared" si="2"/>
        <v>20.017460465239033</v>
      </c>
      <c r="IV8" s="41">
        <f t="shared" si="2"/>
        <v>3.1145359497324558</v>
      </c>
      <c r="IW8" s="41">
        <f t="shared" si="2"/>
        <v>5.2110793473893411</v>
      </c>
      <c r="IX8" s="41">
        <f t="shared" si="2"/>
        <v>6.8882324403275721</v>
      </c>
      <c r="IY8" s="41">
        <f t="shared" si="2"/>
        <v>15.853702157071265</v>
      </c>
      <c r="IZ8" s="41">
        <f t="shared" si="2"/>
        <v>20.471650914157408</v>
      </c>
      <c r="JA8" s="41">
        <f t="shared" si="2"/>
        <v>15.299484555545167</v>
      </c>
      <c r="JB8" s="41">
        <f t="shared" si="2"/>
        <v>9.2353084659823086</v>
      </c>
      <c r="JC8" s="41">
        <f t="shared" si="2"/>
        <v>13.3692346228329</v>
      </c>
      <c r="JD8" s="41">
        <f t="shared" si="2"/>
        <v>17.503229207750945</v>
      </c>
      <c r="JE8" s="41">
        <f t="shared" si="2"/>
        <v>20.237979336484351</v>
      </c>
      <c r="JF8" s="41">
        <f t="shared" si="2"/>
        <v>14.59075965460675</v>
      </c>
    </row>
    <row r="9" spans="1:266" x14ac:dyDescent="0.25">
      <c r="A9" s="28" t="s">
        <v>7</v>
      </c>
      <c r="B9" s="97">
        <v>3.4334203649999999</v>
      </c>
      <c r="C9" s="97">
        <v>-0.107344204</v>
      </c>
      <c r="D9" s="97">
        <v>2.2730481729999998</v>
      </c>
      <c r="E9" s="26">
        <v>3.8868705029999999</v>
      </c>
      <c r="F9" s="97">
        <v>41.033842710000002</v>
      </c>
      <c r="G9" s="97">
        <v>1.536204892</v>
      </c>
      <c r="H9" s="97">
        <v>4.7980895529999996</v>
      </c>
      <c r="I9" s="26">
        <v>10.08579791</v>
      </c>
      <c r="J9" s="97">
        <f t="shared" si="3"/>
        <v>0.15610934635733989</v>
      </c>
      <c r="K9" s="97">
        <f t="shared" si="0"/>
        <v>0.80681772024377219</v>
      </c>
      <c r="L9" s="97">
        <f t="shared" si="0"/>
        <v>0.45652632460300491</v>
      </c>
      <c r="M9" s="26">
        <f t="shared" si="0"/>
        <v>0.3148798494035141</v>
      </c>
      <c r="N9" s="31">
        <f>('post-vaccine carriage (0.2)'!DN9*(1-'invasiveness (0.2)'!$F$90)+'post-vaccine carriage (0.2)'!BP9)*EXP('invasiveness (0.2)'!$B9)/1000*(100000/('post-vaccine carriage (0.2)'!BP$47+'post-vaccine carriage (0.2)'!DN$47))</f>
        <v>45.017027057416499</v>
      </c>
      <c r="O9" s="31">
        <f>('post-vaccine carriage (0.2)'!DO9*(1-'invasiveness (0.2)'!$F$90)+'post-vaccine carriage (0.2)'!BQ9)*EXP('invasiveness (0.2)'!$B9)/1000*(100000/('post-vaccine carriage (0.2)'!BQ$47+'post-vaccine carriage (0.2)'!DO$47))</f>
        <v>38.258562165856084</v>
      </c>
      <c r="P9" s="31">
        <f>('post-vaccine carriage (0.2)'!DP9*(1-'invasiveness (0.2)'!$F$90)+'post-vaccine carriage (0.2)'!BR9)*EXP('invasiveness (0.2)'!$B9)/1000*(100000/('post-vaccine carriage (0.2)'!BR$47+'post-vaccine carriage (0.2)'!DP$47))</f>
        <v>25.449101370899889</v>
      </c>
      <c r="Q9" s="31">
        <f>('post-vaccine carriage (0.2)'!DQ9*(1-'invasiveness (0.2)'!$F$90)+'post-vaccine carriage (0.2)'!BS9)*EXP('invasiveness (0.2)'!$B9)/1000*(100000/('post-vaccine carriage (0.2)'!BS$47+'post-vaccine carriage (0.2)'!DQ$47))</f>
        <v>22.403039285426136</v>
      </c>
      <c r="R9" s="31">
        <f>('post-vaccine carriage (0.2)'!DR9*(1-'invasiveness (0.2)'!$F$90)+'post-vaccine carriage (0.2)'!BT9)*EXP('invasiveness (0.2)'!$B9)/1000*(100000/('post-vaccine carriage (0.2)'!BT$47+'post-vaccine carriage (0.2)'!DR$47))</f>
        <v>11.775595530715183</v>
      </c>
      <c r="S9" s="31">
        <f>('post-vaccine carriage (0.2)'!DS9*(1-'invasiveness (0.2)'!$F$90)+'post-vaccine carriage (0.2)'!BU9)*EXP('invasiveness (0.2)'!$B9)/1000*(100000/('post-vaccine carriage (0.2)'!BU$47+'post-vaccine carriage (0.2)'!DS$47))</f>
        <v>1.6387263650313242</v>
      </c>
      <c r="T9" s="31">
        <f>('post-vaccine carriage (0.2)'!DT9*(1-'invasiveness (0.2)'!$F$90)+'post-vaccine carriage (0.2)'!BV9)*EXP('invasiveness (0.2)'!$B9)/1000*(100000/('post-vaccine carriage (0.2)'!BV$47+'post-vaccine carriage (0.2)'!DT$47))</f>
        <v>0.27343627183884284</v>
      </c>
      <c r="U9" s="31">
        <f>('post-vaccine carriage (0.2)'!DU9*(1-'invasiveness (0.2)'!$F$90)+'post-vaccine carriage (0.2)'!BW9)*EXP('invasiveness (0.2)'!$B9)/1000*(100000/('post-vaccine carriage (0.2)'!BW$47+'post-vaccine carriage (0.2)'!DU$47))</f>
        <v>2.1110951863776314E-2</v>
      </c>
      <c r="V9" s="31">
        <f>('post-vaccine carriage (0.2)'!DV9*(1-'invasiveness (0.2)'!$F$90)+'post-vaccine carriage (0.2)'!BX9)*EXP('invasiveness (0.2)'!$B9)/1000*(100000/('post-vaccine carriage (0.2)'!BX$47+'post-vaccine carriage (0.2)'!DV$47))</f>
        <v>0.23322162629717333</v>
      </c>
      <c r="W9" s="38">
        <f>('post-vaccine carriage (0.2)'!DW9*(1-'invasiveness (0.2)'!$F$90)+'post-vaccine carriage (0.2)'!BY9)*EXP('invasiveness (0.2)'!$B9)/1000*(100000/('post-vaccine carriage (0.2)'!BY$47+'post-vaccine carriage (0.2)'!DW$47))</f>
        <v>0</v>
      </c>
      <c r="X9" s="31">
        <f>('post-vaccine carriage (0.2)'!DX9*(1-'invasiveness (0.2)'!$F$90)+'post-vaccine carriage (0.2)'!BZ9)*EXP('invasiveness (0.2)'!$C9)/1000*(100000/('post-vaccine carriage (0.2)'!BZ$47+'post-vaccine carriage (0.2)'!DX$47))</f>
        <v>0.51576723251533485</v>
      </c>
      <c r="Y9" s="31">
        <f>('post-vaccine carriage (0.2)'!DY9*(1-'invasiveness (0.2)'!$F$90)+'post-vaccine carriage (0.2)'!CA9)*EXP('invasiveness (0.2)'!$C9)/1000*(100000/('post-vaccine carriage (0.2)'!CA$47+'post-vaccine carriage (0.2)'!DY$47))</f>
        <v>0.47130718973313968</v>
      </c>
      <c r="Z9" s="31">
        <f>('post-vaccine carriage (0.2)'!DZ9*(1-'invasiveness (0.2)'!$F$90)+'post-vaccine carriage (0.2)'!CB9)*EXP('invasiveness (0.2)'!$C9)/1000*(100000/('post-vaccine carriage (0.2)'!CB$47+'post-vaccine carriage (0.2)'!DZ$47))</f>
        <v>0.65897354111251794</v>
      </c>
      <c r="AA9" s="31">
        <f>('post-vaccine carriage (0.2)'!EA9*(1-'invasiveness (0.2)'!$F$90)+'post-vaccine carriage (0.2)'!CC9)*EXP('invasiveness (0.2)'!$C9)/1000*(100000/('post-vaccine carriage (0.2)'!CC$47+'post-vaccine carriage (0.2)'!EA$47))</f>
        <v>0.71306986452779675</v>
      </c>
      <c r="AB9" s="31">
        <f>('post-vaccine carriage (0.2)'!EB9*(1-'invasiveness (0.2)'!$F$90)+'post-vaccine carriage (0.2)'!CD9)*EXP('invasiveness (0.2)'!$C9)/1000*(100000/('post-vaccine carriage (0.2)'!CD$47+'post-vaccine carriage (0.2)'!EB$47))</f>
        <v>0.32991362502956523</v>
      </c>
      <c r="AC9" s="31">
        <f>('post-vaccine carriage (0.2)'!EC9*(1-'invasiveness (0.2)'!$F$90)+'post-vaccine carriage (0.2)'!CE9)*EXP('invasiveness (0.2)'!$C9)/1000*(100000/('post-vaccine carriage (0.2)'!CE$47+'post-vaccine carriage (0.2)'!EC$47))</f>
        <v>4.0023624091656267E-2</v>
      </c>
      <c r="AD9" s="31">
        <f>('post-vaccine carriage (0.2)'!ED9*(1-'invasiveness (0.2)'!$F$90)+'post-vaccine carriage (0.2)'!CF9)*EXP('invasiveness (0.2)'!$C9)/1000*(100000/('post-vaccine carriage (0.2)'!CF$47+'post-vaccine carriage (0.2)'!ED$47))</f>
        <v>5.4643159523429857E-3</v>
      </c>
      <c r="AE9" s="31">
        <f>('post-vaccine carriage (0.2)'!EE9*(1-'invasiveness (0.2)'!$F$90)+'post-vaccine carriage (0.2)'!CG9)*EXP('invasiveness (0.2)'!$C9)/1000*(100000/('post-vaccine carriage (0.2)'!CG$47+'post-vaccine carriage (0.2)'!EE$47))</f>
        <v>3.9012180771390453E-3</v>
      </c>
      <c r="AF9" s="31">
        <f>('post-vaccine carriage (0.2)'!EF9*(1-'invasiveness (0.2)'!$F$90)+'post-vaccine carriage (0.2)'!CH9)*EXP('invasiveness (0.2)'!$C9)/1000*(100000/('post-vaccine carriage (0.2)'!CH$47+'post-vaccine carriage (0.2)'!EF$47))</f>
        <v>0</v>
      </c>
      <c r="AG9" s="38">
        <f>('post-vaccine carriage (0.2)'!EG9*(1-'invasiveness (0.2)'!$F$90)+'post-vaccine carriage (0.2)'!CI9)*EXP('invasiveness (0.2)'!$C9)/1000*(100000/('post-vaccine carriage (0.2)'!CI$47+'post-vaccine carriage (0.2)'!EG$47))</f>
        <v>0</v>
      </c>
      <c r="AH9" s="31">
        <f>('post-vaccine carriage (0.2)'!EH9*(1-'invasiveness (0.2)'!$F$90)+'post-vaccine carriage (0.2)'!CJ9)*EXP('invasiveness (0.2)'!$D9)/1000*(100000/('post-vaccine carriage (0.2)'!CJ$47+'post-vaccine carriage (0.2)'!EH$47))</f>
        <v>2.8433751529244842</v>
      </c>
      <c r="AI9" s="31">
        <f>('post-vaccine carriage (0.2)'!EI9*(1-'invasiveness (0.2)'!$F$90)+'post-vaccine carriage (0.2)'!CK9)*EXP('invasiveness (0.2)'!$D9)/1000*(100000/('post-vaccine carriage (0.2)'!CK$47+'post-vaccine carriage (0.2)'!EI$47))</f>
        <v>2.8508180871779567</v>
      </c>
      <c r="AJ9" s="31">
        <f>('post-vaccine carriage (0.2)'!EJ9*(1-'invasiveness (0.2)'!$F$90)+'post-vaccine carriage (0.2)'!CL9)*EXP('invasiveness (0.2)'!$D9)/1000*(100000/('post-vaccine carriage (0.2)'!CL$47+'post-vaccine carriage (0.2)'!EJ$47))</f>
        <v>4.405673866056862</v>
      </c>
      <c r="AK9" s="31">
        <f>('post-vaccine carriage (0.2)'!EK9*(1-'invasiveness (0.2)'!$F$90)+'post-vaccine carriage (0.2)'!CM9)*EXP('invasiveness (0.2)'!$D9)/1000*(100000/('post-vaccine carriage (0.2)'!CM$47+'post-vaccine carriage (0.2)'!EK$47))</f>
        <v>4.5380987030943869</v>
      </c>
      <c r="AL9" s="31">
        <f>('post-vaccine carriage (0.2)'!EL9*(1-'invasiveness (0.2)'!$F$90)+'post-vaccine carriage (0.2)'!CN9)*EXP('invasiveness (0.2)'!$D9)/1000*(100000/('post-vaccine carriage (0.2)'!CN$47+'post-vaccine carriage (0.2)'!EL$47))</f>
        <v>3.0028787013298888</v>
      </c>
      <c r="AM9" s="31">
        <f>('post-vaccine carriage (0.2)'!EM9*(1-'invasiveness (0.2)'!$F$90)+'post-vaccine carriage (0.2)'!CO9)*EXP('invasiveness (0.2)'!$D9)/1000*(100000/('post-vaccine carriage (0.2)'!CO$47+'post-vaccine carriage (0.2)'!EM$47))</f>
        <v>0.32220680707782112</v>
      </c>
      <c r="AN9" s="31">
        <f>('post-vaccine carriage (0.2)'!EN9*(1-'invasiveness (0.2)'!$F$90)+'post-vaccine carriage (0.2)'!CP9)*EXP('invasiveness (0.2)'!$D9)/1000*(100000/('post-vaccine carriage (0.2)'!CP$47+'post-vaccine carriage (0.2)'!EN$47))</f>
        <v>8.6127611411651608E-2</v>
      </c>
      <c r="AO9" s="31">
        <f>('post-vaccine carriage (0.2)'!EO9*(1-'invasiveness (0.2)'!$F$90)+'post-vaccine carriage (0.2)'!CQ9)*EXP('invasiveness (0.2)'!$D9)/1000*(100000/('post-vaccine carriage (0.2)'!CQ$47+'post-vaccine carriage (0.2)'!EO$47))</f>
        <v>0</v>
      </c>
      <c r="AP9" s="31">
        <f>('post-vaccine carriage (0.2)'!EP9*(1-'invasiveness (0.2)'!$F$90)+'post-vaccine carriage (0.2)'!CR9)*EXP('invasiveness (0.2)'!$D9)/1000*(100000/('post-vaccine carriage (0.2)'!CR$47+'post-vaccine carriage (0.2)'!EP$47))</f>
        <v>0</v>
      </c>
      <c r="AQ9" s="38">
        <f>('post-vaccine carriage (0.2)'!EQ9*(1-'invasiveness (0.2)'!$F$90)+'post-vaccine carriage (0.2)'!CS9)*EXP('invasiveness (0.2)'!$D9)/1000*(100000/('post-vaccine carriage (0.2)'!CS$47+'post-vaccine carriage (0.2)'!EQ$47))</f>
        <v>0</v>
      </c>
      <c r="AR9" s="31">
        <f>('post-vaccine carriage (0.2)'!ER9*(1-'invasiveness (0.2)'!$F$90)+'post-vaccine carriage (0.2)'!CT9)*EXP('invasiveness (0.2)'!$E9)/1000*(100000/('post-vaccine carriage (0.2)'!CT$47+'post-vaccine carriage (0.2)'!ER$47))</f>
        <v>12.886651228602799</v>
      </c>
      <c r="AS9" s="31">
        <f>('post-vaccine carriage (0.2)'!ES9*(1-'invasiveness (0.2)'!$F$90)+'post-vaccine carriage (0.2)'!CU9)*EXP('invasiveness (0.2)'!$E9)/1000*(100000/('post-vaccine carriage (0.2)'!CU$47+'post-vaccine carriage (0.2)'!ES$47))</f>
        <v>12.336004886013455</v>
      </c>
      <c r="AT9" s="31">
        <f>('post-vaccine carriage (0.2)'!ET9*(1-'invasiveness (0.2)'!$F$90)+'post-vaccine carriage (0.2)'!CV9)*EXP('invasiveness (0.2)'!$E9)/1000*(100000/('post-vaccine carriage (0.2)'!CV$47+'post-vaccine carriage (0.2)'!ET$47))</f>
        <v>20.198401093255452</v>
      </c>
      <c r="AU9" s="31">
        <f>('post-vaccine carriage (0.2)'!EU9*(1-'invasiveness (0.2)'!$F$90)+'post-vaccine carriage (0.2)'!CW9)*EXP('invasiveness (0.2)'!$E9)/1000*(100000/('post-vaccine carriage (0.2)'!CW$47+'post-vaccine carriage (0.2)'!EU$47))</f>
        <v>20.689505911777449</v>
      </c>
      <c r="AV9" s="31">
        <f>('post-vaccine carriage (0.2)'!EV9*(1-'invasiveness (0.2)'!$F$90)+'post-vaccine carriage (0.2)'!CX9)*EXP('invasiveness (0.2)'!$E9)/1000*(100000/('post-vaccine carriage (0.2)'!CX$47+'post-vaccine carriage (0.2)'!EV$47))</f>
        <v>14.223067317850672</v>
      </c>
      <c r="AW9" s="31">
        <f>('post-vaccine carriage (0.2)'!EW9*(1-'invasiveness (0.2)'!$F$90)+'post-vaccine carriage (0.2)'!CY9)*EXP('invasiveness (0.2)'!$E9)/1000*(100000/('post-vaccine carriage (0.2)'!CY$47+'post-vaccine carriage (0.2)'!EW$47))</f>
        <v>1.133161699158729</v>
      </c>
      <c r="AX9" s="31">
        <f>('post-vaccine carriage (0.2)'!EX9*(1-'invasiveness (0.2)'!$F$90)+'post-vaccine carriage (0.2)'!CZ9)*EXP('invasiveness (0.2)'!$E9)/1000*(100000/('post-vaccine carriage (0.2)'!CZ$47+'post-vaccine carriage (0.2)'!EX$47))</f>
        <v>0.4416433731237655</v>
      </c>
      <c r="AY9" s="31">
        <f>('post-vaccine carriage (0.2)'!EY9*(1-'invasiveness (0.2)'!$F$90)+'post-vaccine carriage (0.2)'!DA9)*EXP('invasiveness (0.2)'!$E9)/1000*(100000/('post-vaccine carriage (0.2)'!DA$47+'post-vaccine carriage (0.2)'!EY$47))</f>
        <v>6.3165471767392789E-2</v>
      </c>
      <c r="AZ9" s="31">
        <f>('post-vaccine carriage (0.2)'!EZ9*(1-'invasiveness (0.2)'!$F$90)+'post-vaccine carriage (0.2)'!DB9)*EXP('invasiveness (0.2)'!$E9)/1000*(100000/('post-vaccine carriage (0.2)'!DB$47+'post-vaccine carriage (0.2)'!EZ$47))</f>
        <v>0</v>
      </c>
      <c r="BA9" s="38">
        <f>('post-vaccine carriage (0.2)'!FA9*(1-'invasiveness (0.2)'!$F$90)+'post-vaccine carriage (0.2)'!DC9)*EXP('invasiveness (0.2)'!$E9)/1000*(100000/('post-vaccine carriage (0.2)'!DC$47+'post-vaccine carriage (0.2)'!FA$47))</f>
        <v>6.3549116079463244E-2</v>
      </c>
      <c r="BB9" s="31">
        <f>('post-vaccine carriage (0.2)'!DN9*(1-'invasiveness (0.2)'!$F$90)+'post-vaccine carriage (0.2)'!BP9)*EXP('invasiveness (0.2)'!$B9-1.96*$J9)/1000*(100000/('post-vaccine carriage (0.2)'!BP$47+'post-vaccine carriage (0.2)'!DN$47))</f>
        <v>33.150787711850541</v>
      </c>
      <c r="BC9" s="31">
        <f>('post-vaccine carriage (0.2)'!DO9*(1-'invasiveness (0.2)'!$F$90)+'post-vaccine carriage (0.2)'!BQ9)*EXP('invasiveness (0.2)'!$B9-1.96*$J9)/1000*(100000/('post-vaccine carriage (0.2)'!BQ$47+'post-vaccine carriage (0.2)'!DO$47))</f>
        <v>28.173816784997598</v>
      </c>
      <c r="BD9" s="31">
        <f>('post-vaccine carriage (0.2)'!DP9*(1-'invasiveness (0.2)'!$F$90)+'post-vaccine carriage (0.2)'!BR9)*EXP('invasiveness (0.2)'!$B9-1.96*$J9)/1000*(100000/('post-vaccine carriage (0.2)'!BR$47+'post-vaccine carriage (0.2)'!DP$47))</f>
        <v>18.740859007149282</v>
      </c>
      <c r="BE9" s="31">
        <f>('post-vaccine carriage (0.2)'!DQ9*(1-'invasiveness (0.2)'!$F$90)+'post-vaccine carriage (0.2)'!BS9)*EXP('invasiveness (0.2)'!$B9-1.96*$J9)/1000*(100000/('post-vaccine carriage (0.2)'!BS$47+'post-vaccine carriage (0.2)'!DQ$47))</f>
        <v>16.497722039799921</v>
      </c>
      <c r="BF9" s="31">
        <f>('post-vaccine carriage (0.2)'!DR9*(1-'invasiveness (0.2)'!$F$90)+'post-vaccine carriage (0.2)'!BT9)*EXP('invasiveness (0.2)'!$B9-1.96*$J9)/1000*(100000/('post-vaccine carriage (0.2)'!BT$47+'post-vaccine carriage (0.2)'!DR$47))</f>
        <v>8.671613679007752</v>
      </c>
      <c r="BG9" s="31">
        <f>('post-vaccine carriage (0.2)'!DS9*(1-'invasiveness (0.2)'!$F$90)+'post-vaccine carriage (0.2)'!BU9)*EXP('invasiveness (0.2)'!$B9-1.96*$J9)/1000*(100000/('post-vaccine carriage (0.2)'!BU$47+'post-vaccine carriage (0.2)'!DS$47))</f>
        <v>1.2067671589169489</v>
      </c>
      <c r="BH9" s="31">
        <f>('post-vaccine carriage (0.2)'!DT9*(1-'invasiveness (0.2)'!$F$90)+'post-vaccine carriage (0.2)'!BV9)*EXP('invasiveness (0.2)'!$B9-1.96*$J9)/1000*(100000/('post-vaccine carriage (0.2)'!BV$47+'post-vaccine carriage (0.2)'!DT$47))</f>
        <v>0.20135998294351937</v>
      </c>
      <c r="BI9" s="31">
        <f>('post-vaccine carriage (0.2)'!DU9*(1-'invasiveness (0.2)'!$F$90)+'post-vaccine carriage (0.2)'!BW9)*EXP('invasiveness (0.2)'!$B9-1.96*$J9)/1000*(100000/('post-vaccine carriage (0.2)'!BW$47+'post-vaccine carriage (0.2)'!DU$47))</f>
        <v>1.5546221716030569E-2</v>
      </c>
      <c r="BJ9" s="31">
        <f>('post-vaccine carriage (0.2)'!DV9*(1-'invasiveness (0.2)'!$F$90)+'post-vaccine carriage (0.2)'!BX9)*EXP('invasiveness (0.2)'!$B9-1.96*$J9)/1000*(100000/('post-vaccine carriage (0.2)'!BX$47+'post-vaccine carriage (0.2)'!DV$47))</f>
        <v>0.1717456955415802</v>
      </c>
      <c r="BK9" s="38">
        <f>('post-vaccine carriage (0.2)'!DW9*(1-'invasiveness (0.2)'!$F$90)+'post-vaccine carriage (0.2)'!BY9)*EXP('invasiveness (0.2)'!$B9-1.96*$J9)/1000*(100000/('post-vaccine carriage (0.2)'!BY$47+'post-vaccine carriage (0.2)'!DW$47))</f>
        <v>0</v>
      </c>
      <c r="BL9" s="31">
        <f>('post-vaccine carriage (0.2)'!DX9*(1-'invasiveness (0.2)'!$F$90)+'post-vaccine carriage (0.2)'!BZ9)*EXP('invasiveness (0.2)'!$C9-1.96*$K9)/1000*(100000/('post-vaccine carriage (0.2)'!BZ$47+'post-vaccine carriage (0.2)'!DX$47))</f>
        <v>0.10609053488378789</v>
      </c>
      <c r="BM9" s="31">
        <f>('post-vaccine carriage (0.2)'!DY9*(1-'invasiveness (0.2)'!$F$90)+'post-vaccine carriage (0.2)'!CA9)*EXP('invasiveness (0.2)'!$C9-1.96*$K9)/1000*(100000/('post-vaccine carriage (0.2)'!CA$47+'post-vaccine carriage (0.2)'!DY$47))</f>
        <v>9.6945344141995418E-2</v>
      </c>
      <c r="BN9" s="31">
        <f>('post-vaccine carriage (0.2)'!DZ9*(1-'invasiveness (0.2)'!$F$90)+'post-vaccine carriage (0.2)'!CB9)*EXP('invasiveness (0.2)'!$C9-1.96*$K9)/1000*(100000/('post-vaccine carriage (0.2)'!CB$47+'post-vaccine carriage (0.2)'!DZ$47))</f>
        <v>0.13554729933102569</v>
      </c>
      <c r="BO9" s="31">
        <f>('post-vaccine carriage (0.2)'!EA9*(1-'invasiveness (0.2)'!$F$90)+'post-vaccine carriage (0.2)'!CC9)*EXP('invasiveness (0.2)'!$C9-1.96*$K9)/1000*(100000/('post-vaccine carriage (0.2)'!CC$47+'post-vaccine carriage (0.2)'!EA$47))</f>
        <v>0.14667462096870393</v>
      </c>
      <c r="BP9" s="31">
        <f>('post-vaccine carriage (0.2)'!EB9*(1-'invasiveness (0.2)'!$F$90)+'post-vaccine carriage (0.2)'!CD9)*EXP('invasiveness (0.2)'!$C9-1.96*$K9)/1000*(100000/('post-vaccine carriage (0.2)'!CD$47+'post-vaccine carriage (0.2)'!EB$47))</f>
        <v>6.7861451325904792E-2</v>
      </c>
      <c r="BQ9" s="31">
        <f>('post-vaccine carriage (0.2)'!EC9*(1-'invasiveness (0.2)'!$F$90)+'post-vaccine carriage (0.2)'!CE9)*EXP('invasiveness (0.2)'!$C9-1.96*$K9)/1000*(100000/('post-vaccine carriage (0.2)'!CE$47+'post-vaccine carriage (0.2)'!EC$47))</f>
        <v>8.2326433712425241E-3</v>
      </c>
      <c r="BR9" s="31">
        <f>('post-vaccine carriage (0.2)'!ED9*(1-'invasiveness (0.2)'!$F$90)+'post-vaccine carriage (0.2)'!CF9)*EXP('invasiveness (0.2)'!$C9-1.96*$K9)/1000*(100000/('post-vaccine carriage (0.2)'!CF$47+'post-vaccine carriage (0.2)'!ED$47))</f>
        <v>1.1239802872526341E-3</v>
      </c>
      <c r="BS9" s="31">
        <f>('post-vaccine carriage (0.2)'!EE9*(1-'invasiveness (0.2)'!$F$90)+'post-vaccine carriage (0.2)'!CG9)*EXP('invasiveness (0.2)'!$C9-1.96*$K9)/1000*(100000/('post-vaccine carriage (0.2)'!CG$47+'post-vaccine carriage (0.2)'!EE$47))</f>
        <v>8.0245949414725225E-4</v>
      </c>
      <c r="BT9" s="31">
        <f>('post-vaccine carriage (0.2)'!EF9*(1-'invasiveness (0.2)'!$F$90)+'post-vaccine carriage (0.2)'!CH9)*EXP('invasiveness (0.2)'!$C9-1.96*$K9)/1000*(100000/('post-vaccine carriage (0.2)'!CH$47+'post-vaccine carriage (0.2)'!EF$47))</f>
        <v>0</v>
      </c>
      <c r="BU9" s="38">
        <f>('post-vaccine carriage (0.2)'!EG9*(1-'invasiveness (0.2)'!$F$90)+'post-vaccine carriage (0.2)'!CI9)*EXP('invasiveness (0.2)'!$C9-1.96*$K9)/1000*(100000/('post-vaccine carriage (0.2)'!CI$47+'post-vaccine carriage (0.2)'!EG$47))</f>
        <v>0</v>
      </c>
      <c r="BV9" s="31">
        <f>('post-vaccine carriage (0.2)'!EH9*(1-'invasiveness (0.2)'!$F$90)+'post-vaccine carriage (0.2)'!CJ9)*EXP('invasiveness (0.2)'!$D9-1.96*$L9)/1000*(100000/('post-vaccine carriage (0.2)'!CJ$47+'post-vaccine carriage (0.2)'!EH$47))</f>
        <v>1.1620668471591247</v>
      </c>
      <c r="BW9" s="31">
        <f>('post-vaccine carriage (0.2)'!EI9*(1-'invasiveness (0.2)'!$F$90)+'post-vaccine carriage (0.2)'!CK9)*EXP('invasiveness (0.2)'!$D9-1.96*$L9)/1000*(100000/('post-vaccine carriage (0.2)'!CK$47+'post-vaccine carriage (0.2)'!EI$47))</f>
        <v>1.1651087205231261</v>
      </c>
      <c r="BX9" s="31">
        <f>('post-vaccine carriage (0.2)'!EJ9*(1-'invasiveness (0.2)'!$F$90)+'post-vaccine carriage (0.2)'!CL9)*EXP('invasiveness (0.2)'!$D9-1.96*$L9)/1000*(100000/('post-vaccine carriage (0.2)'!CL$47+'post-vaccine carriage (0.2)'!EJ$47))</f>
        <v>1.8005670246764018</v>
      </c>
      <c r="BY9" s="31">
        <f>('post-vaccine carriage (0.2)'!EK9*(1-'invasiveness (0.2)'!$F$90)+'post-vaccine carriage (0.2)'!CM9)*EXP('invasiveness (0.2)'!$D9-1.96*$L9)/1000*(100000/('post-vaccine carriage (0.2)'!CM$47+'post-vaccine carriage (0.2)'!EK$47))</f>
        <v>1.854688097199485</v>
      </c>
      <c r="BZ9" s="31">
        <f>('post-vaccine carriage (0.2)'!EL9*(1-'invasiveness (0.2)'!$F$90)+'post-vaccine carriage (0.2)'!CN9)*EXP('invasiveness (0.2)'!$D9-1.96*$L9)/1000*(100000/('post-vaccine carriage (0.2)'!CN$47+'post-vaccine carriage (0.2)'!EL$47))</f>
        <v>1.2272547930464337</v>
      </c>
      <c r="CA9" s="31">
        <f>('post-vaccine carriage (0.2)'!EM9*(1-'invasiveness (0.2)'!$F$90)+'post-vaccine carriage (0.2)'!CO9)*EXP('invasiveness (0.2)'!$D9-1.96*$L9)/1000*(100000/('post-vaccine carriage (0.2)'!CO$47+'post-vaccine carriage (0.2)'!EM$47))</f>
        <v>0.13168359020406623</v>
      </c>
      <c r="CB9" s="31">
        <f>('post-vaccine carriage (0.2)'!EN9*(1-'invasiveness (0.2)'!$F$90)+'post-vaccine carriage (0.2)'!CP9)*EXP('invasiveness (0.2)'!$D9-1.96*$L9)/1000*(100000/('post-vaccine carriage (0.2)'!CP$47+'post-vaccine carriage (0.2)'!EN$47))</f>
        <v>3.5199731468266909E-2</v>
      </c>
      <c r="CC9" s="31">
        <f>('post-vaccine carriage (0.2)'!EO9*(1-'invasiveness (0.2)'!$F$90)+'post-vaccine carriage (0.2)'!CQ9)*EXP('invasiveness (0.2)'!$D9-1.96*$L9)/1000*(100000/('post-vaccine carriage (0.2)'!CQ$47+'post-vaccine carriage (0.2)'!EO$47))</f>
        <v>0</v>
      </c>
      <c r="CD9" s="31">
        <f>('post-vaccine carriage (0.2)'!EP9*(1-'invasiveness (0.2)'!$F$90)+'post-vaccine carriage (0.2)'!CR9)*EXP('invasiveness (0.2)'!$D9-1.96*$L9)/1000*(100000/('post-vaccine carriage (0.2)'!CR$47+'post-vaccine carriage (0.2)'!EP$47))</f>
        <v>0</v>
      </c>
      <c r="CE9" s="38">
        <f>('post-vaccine carriage (0.2)'!EQ9*(1-'invasiveness (0.2)'!$F$90)+'post-vaccine carriage (0.2)'!CS9)*EXP('invasiveness (0.2)'!$D9-1.96*$L9)/1000*(100000/('post-vaccine carriage (0.2)'!CS$47+'post-vaccine carriage (0.2)'!EQ$47))</f>
        <v>0</v>
      </c>
      <c r="CF9" s="31">
        <f>('post-vaccine carriage (0.2)'!ER9*(1-'invasiveness (0.2)'!$F$90)+'post-vaccine carriage (0.2)'!CT9)*EXP('invasiveness (0.2)'!$E9-1.96*$M9)/1000*(100000/('post-vaccine carriage (0.2)'!CT$47+'post-vaccine carriage (0.2)'!ER$47))</f>
        <v>6.9519867517948688</v>
      </c>
      <c r="CG9" s="31">
        <f>('post-vaccine carriage (0.2)'!ES9*(1-'invasiveness (0.2)'!$F$90)+'post-vaccine carriage (0.2)'!CU9)*EXP('invasiveness (0.2)'!$E9-1.96*$M9)/1000*(100000/('post-vaccine carriage (0.2)'!CU$47+'post-vaccine carriage (0.2)'!ES$47))</f>
        <v>6.6549285005318319</v>
      </c>
      <c r="CH9" s="31">
        <f>('post-vaccine carriage (0.2)'!ET9*(1-'invasiveness (0.2)'!$F$90)+'post-vaccine carriage (0.2)'!CV9)*EXP('invasiveness (0.2)'!$E9-1.96*$M9)/1000*(100000/('post-vaccine carriage (0.2)'!CV$47+'post-vaccine carriage (0.2)'!ET$47))</f>
        <v>10.896470643675164</v>
      </c>
      <c r="CI9" s="31">
        <f>('post-vaccine carriage (0.2)'!EU9*(1-'invasiveness (0.2)'!$F$90)+'post-vaccine carriage (0.2)'!CW9)*EXP('invasiveness (0.2)'!$E9-1.96*$M9)/1000*(100000/('post-vaccine carriage (0.2)'!CW$47+'post-vaccine carriage (0.2)'!EU$47))</f>
        <v>11.161407913377134</v>
      </c>
      <c r="CJ9" s="31">
        <f>('post-vaccine carriage (0.2)'!EV9*(1-'invasiveness (0.2)'!$F$90)+'post-vaccine carriage (0.2)'!CX9)*EXP('invasiveness (0.2)'!$E9-1.96*$M9)/1000*(100000/('post-vaccine carriage (0.2)'!CX$47+'post-vaccine carriage (0.2)'!EV$47))</f>
        <v>7.672945733497988</v>
      </c>
      <c r="CK9" s="31">
        <f>('post-vaccine carriage (0.2)'!EW9*(1-'invasiveness (0.2)'!$F$90)+'post-vaccine carriage (0.2)'!CY9)*EXP('invasiveness (0.2)'!$E9-1.96*$M9)/1000*(100000/('post-vaccine carriage (0.2)'!CY$47+'post-vaccine carriage (0.2)'!EW$47))</f>
        <v>0.61130894135690572</v>
      </c>
      <c r="CL9" s="31">
        <f>('post-vaccine carriage (0.2)'!EX9*(1-'invasiveness (0.2)'!$F$90)+'post-vaccine carriage (0.2)'!CZ9)*EXP('invasiveness (0.2)'!$E9-1.96*$M9)/1000*(100000/('post-vaccine carriage (0.2)'!CZ$47+'post-vaccine carriage (0.2)'!EX$47))</f>
        <v>0.23825420774635991</v>
      </c>
      <c r="CM9" s="31">
        <f>('post-vaccine carriage (0.2)'!EY9*(1-'invasiveness (0.2)'!$F$90)+'post-vaccine carriage (0.2)'!DA9)*EXP('invasiveness (0.2)'!$E9-1.96*$M9)/1000*(100000/('post-vaccine carriage (0.2)'!DA$47+'post-vaccine carriage (0.2)'!EY$47))</f>
        <v>3.4075999661038282E-2</v>
      </c>
      <c r="CN9" s="31">
        <f>('post-vaccine carriage (0.2)'!EZ9*(1-'invasiveness (0.2)'!$F$90)+'post-vaccine carriage (0.2)'!DB9)*EXP('invasiveness (0.2)'!$E9-1.96*$M9)/1000*(100000/('post-vaccine carriage (0.2)'!DB$47+'post-vaccine carriage (0.2)'!EZ$47))</f>
        <v>0</v>
      </c>
      <c r="CO9" s="38">
        <f>('post-vaccine carriage (0.2)'!FA9*(1-'invasiveness (0.2)'!$F$90)+'post-vaccine carriage (0.2)'!DC9)*EXP('invasiveness (0.2)'!$E9-1.96*$M9)/1000*(100000/('post-vaccine carriage (0.2)'!DC$47+'post-vaccine carriage (0.2)'!FA$47))</f>
        <v>3.4282965002739738E-2</v>
      </c>
      <c r="CP9" s="31">
        <f>('post-vaccine carriage (0.2)'!DN9*(1-'invasiveness (0.2)'!$F$90)+'post-vaccine carriage (0.2)'!BP9)*MIN(1000, EXP('invasiveness (0.2)'!$B9+1.96*$J9))/1000*(100000/('post-vaccine carriage (0.2)'!BP$47+'post-vaccine carriage (0.2)'!DN$47))</f>
        <v>61.130756309713156</v>
      </c>
      <c r="CQ9" s="31">
        <f>('post-vaccine carriage (0.2)'!DO9*(1-'invasiveness (0.2)'!$F$90)+'post-vaccine carriage (0.2)'!BQ9)*MIN(1000, EXP('invasiveness (0.2)'!$B9+1.96*$J9))/1000*(100000/('post-vaccine carriage (0.2)'!BQ$47+'post-vaccine carriage (0.2)'!DO$47))</f>
        <v>51.953116262830811</v>
      </c>
      <c r="CR9" s="31">
        <f>('post-vaccine carriage (0.2)'!DP9*(1-'invasiveness (0.2)'!$F$90)+'post-vaccine carriage (0.2)'!BR9)*MIN(1000, EXP('invasiveness (0.2)'!$B9+1.96*$J9))/1000*(100000/('post-vaccine carriage (0.2)'!BR$47+'post-vaccine carriage (0.2)'!DP$47))</f>
        <v>34.558541865091136</v>
      </c>
      <c r="CS9" s="31">
        <f>('post-vaccine carriage (0.2)'!DQ9*(1-'invasiveness (0.2)'!$F$90)+'post-vaccine carriage (0.2)'!BS9)*MIN(1000, EXP('invasiveness (0.2)'!$B9+1.96*$J9))/1000*(100000/('post-vaccine carriage (0.2)'!BS$47+'post-vaccine carriage (0.2)'!DQ$47))</f>
        <v>30.422149677000711</v>
      </c>
      <c r="CT9" s="31">
        <f>('post-vaccine carriage (0.2)'!DR9*(1-'invasiveness (0.2)'!$F$90)+'post-vaccine carriage (0.2)'!BT9)*MIN(1000, EXP('invasiveness (0.2)'!$B9+1.96*$J9))/1000*(100000/('post-vaccine carriage (0.2)'!BT$47+'post-vaccine carriage (0.2)'!DR$47))</f>
        <v>15.990639716651453</v>
      </c>
      <c r="CU9" s="31">
        <f>('post-vaccine carriage (0.2)'!DS9*(1-'invasiveness (0.2)'!$F$90)+'post-vaccine carriage (0.2)'!BU9)*MIN(1000, EXP('invasiveness (0.2)'!$B9+1.96*$J9))/1000*(100000/('post-vaccine carriage (0.2)'!BU$47+'post-vaccine carriage (0.2)'!DS$47))</f>
        <v>2.2253042599028752</v>
      </c>
      <c r="CV9" s="31">
        <f>('post-vaccine carriage (0.2)'!DT9*(1-'invasiveness (0.2)'!$F$90)+'post-vaccine carriage (0.2)'!BV9)*MIN(1000, EXP('invasiveness (0.2)'!$B9+1.96*$J9))/1000*(100000/('post-vaccine carriage (0.2)'!BV$47+'post-vaccine carriage (0.2)'!DT$47))</f>
        <v>0.37131208328567206</v>
      </c>
      <c r="CW9" s="31">
        <f>('post-vaccine carriage (0.2)'!DU9*(1-'invasiveness (0.2)'!$F$90)+'post-vaccine carriage (0.2)'!BW9)*MIN(1000, EXP('invasiveness (0.2)'!$B9+1.96*$J9))/1000*(100000/('post-vaccine carriage (0.2)'!BW$47+'post-vaccine carriage (0.2)'!DU$47))</f>
        <v>2.8667562880254256E-2</v>
      </c>
      <c r="CX9" s="31">
        <f>('post-vaccine carriage (0.2)'!DV9*(1-'invasiveness (0.2)'!$F$90)+'post-vaccine carriage (0.2)'!BX9)*MIN(1000, EXP('invasiveness (0.2)'!$B9+1.96*$J9))/1000*(100000/('post-vaccine carriage (0.2)'!BX$47+'post-vaccine carriage (0.2)'!DV$47))</f>
        <v>0.3167027086249728</v>
      </c>
      <c r="CY9" s="38">
        <f>('post-vaccine carriage (0.2)'!DW9*(1-'invasiveness (0.2)'!$F$90)+'post-vaccine carriage (0.2)'!BY9)*MIN(1000, EXP('invasiveness (0.2)'!$B9+1.96*$J9))/1000*(100000/('post-vaccine carriage (0.2)'!BY$47+'post-vaccine carriage (0.2)'!DW$47))</f>
        <v>0</v>
      </c>
      <c r="CZ9" s="31">
        <f>('post-vaccine carriage (0.2)'!DX9*(1-'invasiveness (0.2)'!$F$90)+'post-vaccine carriage (0.2)'!BZ9)*MIN(1000, EXP('invasiveness (0.2)'!$C9+1.96*$K9))/1000*(100000/('post-vaccine carriage (0.2)'!BZ$47+'post-vaccine carriage (0.2)'!DX$47))</f>
        <v>2.5074417659211781</v>
      </c>
      <c r="DA9" s="31">
        <f>('post-vaccine carriage (0.2)'!DY9*(1-'invasiveness (0.2)'!$F$90)+'post-vaccine carriage (0.2)'!CA9)*MIN(1000, EXP('invasiveness (0.2)'!$C9+1.96*$K9))/1000*(100000/('post-vaccine carriage (0.2)'!CA$47+'post-vaccine carriage (0.2)'!DY$47))</f>
        <v>2.2912958745991578</v>
      </c>
      <c r="DB9" s="31">
        <f>('post-vaccine carriage (0.2)'!DZ9*(1-'invasiveness (0.2)'!$F$90)+'post-vaccine carriage (0.2)'!CB9)*MIN(1000, EXP('invasiveness (0.2)'!$C9+1.96*$K9))/1000*(100000/('post-vaccine carriage (0.2)'!CB$47+'post-vaccine carriage (0.2)'!DZ$47))</f>
        <v>3.2036501651418434</v>
      </c>
      <c r="DC9" s="31">
        <f>('post-vaccine carriage (0.2)'!EA9*(1-'invasiveness (0.2)'!$F$90)+'post-vaccine carriage (0.2)'!CC9)*MIN(1000, EXP('invasiveness (0.2)'!$C9+1.96*$K9))/1000*(100000/('post-vaccine carriage (0.2)'!CC$47+'post-vaccine carriage (0.2)'!EA$47))</f>
        <v>3.4666435702341629</v>
      </c>
      <c r="DD9" s="31">
        <f>('post-vaccine carriage (0.2)'!EB9*(1-'invasiveness (0.2)'!$F$90)+'post-vaccine carriage (0.2)'!CD9)*MIN(1000, EXP('invasiveness (0.2)'!$C9+1.96*$K9))/1000*(100000/('post-vaccine carriage (0.2)'!CD$47+'post-vaccine carriage (0.2)'!EB$47))</f>
        <v>1.6039002681718344</v>
      </c>
      <c r="DE9" s="31">
        <f>('post-vaccine carriage (0.2)'!EC9*(1-'invasiveness (0.2)'!$F$90)+'post-vaccine carriage (0.2)'!CE9)*MIN(1000, EXP('invasiveness (0.2)'!$C9+1.96*$K9))/1000*(100000/('post-vaccine carriage (0.2)'!CE$47+'post-vaccine carriage (0.2)'!EC$47))</f>
        <v>0.1945779032559308</v>
      </c>
      <c r="DF9" s="31">
        <f>('post-vaccine carriage (0.2)'!ED9*(1-'invasiveness (0.2)'!$F$90)+'post-vaccine carriage (0.2)'!CF9)*MIN(1000, EXP('invasiveness (0.2)'!$C9+1.96*$K9))/1000*(100000/('post-vaccine carriage (0.2)'!CF$47+'post-vaccine carriage (0.2)'!ED$47))</f>
        <v>2.6565189056842201E-2</v>
      </c>
      <c r="DG9" s="31">
        <f>('post-vaccine carriage (0.2)'!EE9*(1-'invasiveness (0.2)'!$F$90)+'post-vaccine carriage (0.2)'!CG9)*MIN(1000, EXP('invasiveness (0.2)'!$C9+1.96*$K9))/1000*(100000/('post-vaccine carriage (0.2)'!CG$47+'post-vaccine carriage (0.2)'!EE$47))</f>
        <v>1.8966069435778492E-2</v>
      </c>
      <c r="DH9" s="31">
        <f>('post-vaccine carriage (0.2)'!EF9*(1-'invasiveness (0.2)'!$F$90)+'post-vaccine carriage (0.2)'!CH9)*MIN(1000, EXP('invasiveness (0.2)'!$C9+1.96*$K9))/1000*(100000/('post-vaccine carriage (0.2)'!CH$47+'post-vaccine carriage (0.2)'!EF$47))</f>
        <v>0</v>
      </c>
      <c r="DI9" s="38">
        <f>('post-vaccine carriage (0.2)'!EG9*(1-'invasiveness (0.2)'!$F$90)+'post-vaccine carriage (0.2)'!CI9)*MIN(1000, EXP('invasiveness (0.2)'!$C9+1.96*$K9))/1000*(100000/('post-vaccine carriage (0.2)'!CI$47+'post-vaccine carriage (0.2)'!EG$47))</f>
        <v>0</v>
      </c>
      <c r="DJ9" s="31">
        <f>('post-vaccine carriage (0.2)'!EH9*(1-'invasiveness (0.2)'!$F$90)+'post-vaccine carriage (0.2)'!CJ9)*MIN(1000, EXP('invasiveness (0.2)'!$D9+1.96*$L9))/1000*(100000/('post-vaccine carriage (0.2)'!CJ$47+'post-vaccine carriage (0.2)'!EH$47))</f>
        <v>6.9572437076515854</v>
      </c>
      <c r="DK9" s="31">
        <f>('post-vaccine carriage (0.2)'!EI9*(1-'invasiveness (0.2)'!$F$90)+'post-vaccine carriage (0.2)'!CK9)*MIN(1000, EXP('invasiveness (0.2)'!$D9+1.96*$L9))/1000*(100000/('post-vaccine carriage (0.2)'!CK$47+'post-vaccine carriage (0.2)'!EI$47))</f>
        <v>6.975455271274547</v>
      </c>
      <c r="DL9" s="31">
        <f>('post-vaccine carriage (0.2)'!EJ9*(1-'invasiveness (0.2)'!$F$90)+'post-vaccine carriage (0.2)'!CL9)*MIN(1000, EXP('invasiveness (0.2)'!$D9+1.96*$L9))/1000*(100000/('post-vaccine carriage (0.2)'!CL$47+'post-vaccine carriage (0.2)'!EJ$47))</f>
        <v>10.779916519655675</v>
      </c>
      <c r="DM9" s="31">
        <f>('post-vaccine carriage (0.2)'!EK9*(1-'invasiveness (0.2)'!$F$90)+'post-vaccine carriage (0.2)'!CM9)*MIN(1000, EXP('invasiveness (0.2)'!$D9+1.96*$L9))/1000*(100000/('post-vaccine carriage (0.2)'!CM$47+'post-vaccine carriage (0.2)'!EK$47))</f>
        <v>11.103937028616135</v>
      </c>
      <c r="DN9" s="31">
        <f>('post-vaccine carriage (0.2)'!EL9*(1-'invasiveness (0.2)'!$F$90)+'post-vaccine carriage (0.2)'!CN9)*MIN(1000, EXP('invasiveness (0.2)'!$D9+1.96*$L9))/1000*(100000/('post-vaccine carriage (0.2)'!CN$47+'post-vaccine carriage (0.2)'!EL$47))</f>
        <v>7.3475211064500661</v>
      </c>
      <c r="DO9" s="31">
        <f>('post-vaccine carriage (0.2)'!EM9*(1-'invasiveness (0.2)'!$F$90)+'post-vaccine carriage (0.2)'!CO9)*MIN(1000, EXP('invasiveness (0.2)'!$D9+1.96*$L9))/1000*(100000/('post-vaccine carriage (0.2)'!CO$47+'post-vaccine carriage (0.2)'!EM$47))</f>
        <v>0.78838393125826634</v>
      </c>
      <c r="DP9" s="31">
        <f>('post-vaccine carriage (0.2)'!EN9*(1-'invasiveness (0.2)'!$F$90)+'post-vaccine carriage (0.2)'!CP9)*MIN(1000, EXP('invasiveness (0.2)'!$D9+1.96*$L9))/1000*(100000/('post-vaccine carriage (0.2)'!CP$47+'post-vaccine carriage (0.2)'!EN$47))</f>
        <v>0.21073926243340435</v>
      </c>
      <c r="DQ9" s="31">
        <f>('post-vaccine carriage (0.2)'!EO9*(1-'invasiveness (0.2)'!$F$90)+'post-vaccine carriage (0.2)'!CQ9)*MIN(1000, EXP('invasiveness (0.2)'!$D9+1.96*$L9))/1000*(100000/('post-vaccine carriage (0.2)'!CQ$47+'post-vaccine carriage (0.2)'!EO$47))</f>
        <v>0</v>
      </c>
      <c r="DR9" s="31">
        <f>('post-vaccine carriage (0.2)'!EP9*(1-'invasiveness (0.2)'!$F$90)+'post-vaccine carriage (0.2)'!CR9)*MIN(1000, EXP('invasiveness (0.2)'!$D9+1.96*$L9))/1000*(100000/('post-vaccine carriage (0.2)'!CR$47+'post-vaccine carriage (0.2)'!EP$47))</f>
        <v>0</v>
      </c>
      <c r="DS9" s="38">
        <f>('post-vaccine carriage (0.2)'!EQ9*(1-'invasiveness (0.2)'!$F$90)+'post-vaccine carriage (0.2)'!CS9)*MIN(1000, EXP('invasiveness (0.2)'!$D9+1.96*$L9))/1000*(100000/('post-vaccine carriage (0.2)'!CS$47+'post-vaccine carriage (0.2)'!EQ$47))</f>
        <v>0</v>
      </c>
      <c r="DT9" s="31">
        <f>('post-vaccine carriage (0.2)'!ER9*(1-'invasiveness (0.2)'!$F$90)+'post-vaccine carriage (0.2)'!CT9)*MIN(1000, EXP('invasiveness (0.2)'!$E9+1.96*$M9))/1000*(100000/('post-vaccine carriage (0.2)'!CT$47+'post-vaccine carriage (0.2)'!ER$47))</f>
        <v>23.887528244321697</v>
      </c>
      <c r="DU9" s="31">
        <f>('post-vaccine carriage (0.2)'!ES9*(1-'invasiveness (0.2)'!$F$90)+'post-vaccine carriage (0.2)'!CU9)*MIN(1000, EXP('invasiveness (0.2)'!$E9+1.96*$M9))/1000*(100000/('post-vaccine carriage (0.2)'!CU$47+'post-vaccine carriage (0.2)'!ES$47))</f>
        <v>22.866814652567133</v>
      </c>
      <c r="DV9" s="31">
        <f>('post-vaccine carriage (0.2)'!ET9*(1-'invasiveness (0.2)'!$F$90)+'post-vaccine carriage (0.2)'!CV9)*MIN(1000, EXP('invasiveness (0.2)'!$E9+1.96*$M9))/1000*(100000/('post-vaccine carriage (0.2)'!CV$47+'post-vaccine carriage (0.2)'!ET$47))</f>
        <v>37.441059593074002</v>
      </c>
      <c r="DW9" s="31">
        <f>('post-vaccine carriage (0.2)'!EU9*(1-'invasiveness (0.2)'!$F$90)+'post-vaccine carriage (0.2)'!CW9)*MIN(1000, EXP('invasiveness (0.2)'!$E9+1.96*$M9))/1000*(100000/('post-vaccine carriage (0.2)'!CW$47+'post-vaccine carriage (0.2)'!EU$47))</f>
        <v>38.351403173827421</v>
      </c>
      <c r="DX9" s="31">
        <f>('post-vaccine carriage (0.2)'!EV9*(1-'invasiveness (0.2)'!$F$90)+'post-vaccine carriage (0.2)'!CX9)*MIN(1000, EXP('invasiveness (0.2)'!$E9+1.96*$M9))/1000*(100000/('post-vaccine carriage (0.2)'!CX$47+'post-vaccine carriage (0.2)'!EV$47))</f>
        <v>26.364795341239603</v>
      </c>
      <c r="DY9" s="31">
        <f>('post-vaccine carriage (0.2)'!EW9*(1-'invasiveness (0.2)'!$F$90)+'post-vaccine carriage (0.2)'!CY9)*MIN(1000, EXP('invasiveness (0.2)'!$E9+1.96*$M9))/1000*(100000/('post-vaccine carriage (0.2)'!CY$47+'post-vaccine carriage (0.2)'!EW$47))</f>
        <v>2.1005016442097437</v>
      </c>
      <c r="DZ9" s="31">
        <f>('post-vaccine carriage (0.2)'!EX9*(1-'invasiveness (0.2)'!$F$90)+'post-vaccine carriage (0.2)'!CZ9)*MIN(1000, EXP('invasiveness (0.2)'!$E9+1.96*$M9))/1000*(100000/('post-vaccine carriage (0.2)'!CZ$47+'post-vaccine carriage (0.2)'!EX$47))</f>
        <v>0.81865865400279647</v>
      </c>
      <c r="EA9" s="31">
        <f>('post-vaccine carriage (0.2)'!EY9*(1-'invasiveness (0.2)'!$F$90)+'post-vaccine carriage (0.2)'!DA9)*MIN(1000, EXP('invasiveness (0.2)'!$E9+1.96*$M9))/1000*(100000/('post-vaccine carriage (0.2)'!DA$47+'post-vaccine carriage (0.2)'!EY$47))</f>
        <v>0.11708759429761449</v>
      </c>
      <c r="EB9" s="31">
        <f>('post-vaccine carriage (0.2)'!EZ9*(1-'invasiveness (0.2)'!$F$90)+'post-vaccine carriage (0.2)'!DB9)*MIN(1000, EXP('invasiveness (0.2)'!$E9+1.96*$M9))/1000*(100000/('post-vaccine carriage (0.2)'!DB$47+'post-vaccine carriage (0.2)'!EZ$47))</f>
        <v>0</v>
      </c>
      <c r="EC9" s="38">
        <f>('post-vaccine carriage (0.2)'!FA9*(1-'invasiveness (0.2)'!$F$90)+'post-vaccine carriage (0.2)'!DC9)*MIN(1000, EXP('invasiveness (0.2)'!$E9+1.96*$M9))/1000*(100000/('post-vaccine carriage (0.2)'!DC$47+'post-vaccine carriage (0.2)'!FA$47))</f>
        <v>0.11779874214958827</v>
      </c>
      <c r="GE9" s="41">
        <f t="shared" si="4"/>
        <v>11.866239345565958</v>
      </c>
      <c r="GF9" s="41">
        <f t="shared" si="1"/>
        <v>10.084745380858486</v>
      </c>
      <c r="GG9" s="41">
        <f t="shared" si="1"/>
        <v>6.7082423637506068</v>
      </c>
      <c r="GH9" s="41">
        <f t="shared" si="1"/>
        <v>5.9053172456262146</v>
      </c>
      <c r="GI9" s="41">
        <f t="shared" si="1"/>
        <v>3.1039818517074309</v>
      </c>
      <c r="GJ9" s="41">
        <f t="shared" si="1"/>
        <v>0.43195920611437533</v>
      </c>
      <c r="GK9" s="41">
        <f t="shared" si="1"/>
        <v>7.207628889532347E-2</v>
      </c>
      <c r="GL9" s="41">
        <f t="shared" si="1"/>
        <v>5.5647301477457448E-3</v>
      </c>
      <c r="GM9" s="41">
        <f t="shared" si="1"/>
        <v>6.1475930755593128E-2</v>
      </c>
      <c r="GN9" s="41">
        <f t="shared" si="1"/>
        <v>0</v>
      </c>
      <c r="GO9" s="41">
        <f t="shared" si="1"/>
        <v>0.40967669763154696</v>
      </c>
      <c r="GP9" s="41">
        <f t="shared" si="1"/>
        <v>0.37436184559114427</v>
      </c>
      <c r="GQ9" s="41">
        <f t="shared" si="1"/>
        <v>0.52342624178149222</v>
      </c>
      <c r="GR9" s="41">
        <f t="shared" si="1"/>
        <v>0.56639524355909288</v>
      </c>
      <c r="GS9" s="41">
        <f t="shared" si="1"/>
        <v>0.26205217370366041</v>
      </c>
      <c r="GT9" s="41">
        <f t="shared" si="1"/>
        <v>3.1790980720413739E-2</v>
      </c>
      <c r="GU9" s="41">
        <f t="shared" si="1"/>
        <v>4.3403356650903516E-3</v>
      </c>
      <c r="GV9" s="41">
        <f t="shared" si="1"/>
        <v>3.0987585829917929E-3</v>
      </c>
      <c r="GW9" s="41">
        <f t="shared" si="1"/>
        <v>0</v>
      </c>
      <c r="GX9" s="41">
        <f t="shared" si="1"/>
        <v>0</v>
      </c>
      <c r="GY9" s="41">
        <f t="shared" si="1"/>
        <v>1.6813083057653595</v>
      </c>
      <c r="GZ9" s="41">
        <f t="shared" si="1"/>
        <v>1.6857093666548306</v>
      </c>
      <c r="HA9" s="41">
        <f t="shared" ref="HA9:HP24" si="6">AJ9-BX9</f>
        <v>2.6051068413804601</v>
      </c>
      <c r="HB9" s="41">
        <f t="shared" si="6"/>
        <v>2.6834106058949017</v>
      </c>
      <c r="HC9" s="41">
        <f t="shared" si="6"/>
        <v>1.7756239082834551</v>
      </c>
      <c r="HD9" s="41">
        <f t="shared" si="6"/>
        <v>0.1905232168737549</v>
      </c>
      <c r="HE9" s="41">
        <f t="shared" si="6"/>
        <v>5.0927879943384699E-2</v>
      </c>
      <c r="HF9" s="41">
        <f t="shared" si="6"/>
        <v>0</v>
      </c>
      <c r="HG9" s="41">
        <f t="shared" si="6"/>
        <v>0</v>
      </c>
      <c r="HH9" s="41">
        <f t="shared" si="6"/>
        <v>0</v>
      </c>
      <c r="HI9" s="41">
        <f t="shared" si="6"/>
        <v>5.9346644768079306</v>
      </c>
      <c r="HJ9" s="41">
        <f t="shared" si="6"/>
        <v>5.6810763854816235</v>
      </c>
      <c r="HK9" s="41">
        <f t="shared" si="6"/>
        <v>9.3019304495802881</v>
      </c>
      <c r="HL9" s="41">
        <f t="shared" si="6"/>
        <v>9.5280979984003142</v>
      </c>
      <c r="HM9" s="41">
        <f t="shared" si="6"/>
        <v>6.5501215843526843</v>
      </c>
      <c r="HN9" s="41">
        <f t="shared" si="6"/>
        <v>0.52185275780182327</v>
      </c>
      <c r="HO9" s="41">
        <f t="shared" si="6"/>
        <v>0.20338916537740559</v>
      </c>
      <c r="HP9" s="41">
        <f t="shared" si="6"/>
        <v>2.9089472106354507E-2</v>
      </c>
      <c r="HQ9" s="41">
        <f t="shared" ref="HQ9:HR47" si="7">AZ9-CN9</f>
        <v>0</v>
      </c>
      <c r="HR9" s="41">
        <f t="shared" si="7"/>
        <v>2.9266151076723507E-2</v>
      </c>
      <c r="HS9" s="41">
        <f t="shared" si="5"/>
        <v>16.113729252296658</v>
      </c>
      <c r="HT9" s="41">
        <f t="shared" si="2"/>
        <v>13.694554096974727</v>
      </c>
      <c r="HU9" s="41">
        <f t="shared" si="2"/>
        <v>9.1094404941912472</v>
      </c>
      <c r="HV9" s="41">
        <f t="shared" si="2"/>
        <v>8.0191103915745749</v>
      </c>
      <c r="HW9" s="41">
        <f t="shared" si="2"/>
        <v>4.2150441859362697</v>
      </c>
      <c r="HX9" s="41">
        <f t="shared" si="2"/>
        <v>0.58657789487155099</v>
      </c>
      <c r="HY9" s="41">
        <f t="shared" si="2"/>
        <v>9.787581144682922E-2</v>
      </c>
      <c r="HZ9" s="41">
        <f t="shared" si="2"/>
        <v>7.5566110164779418E-3</v>
      </c>
      <c r="IA9" s="41">
        <f t="shared" si="2"/>
        <v>8.3481082327799466E-2</v>
      </c>
      <c r="IB9" s="41">
        <f t="shared" si="2"/>
        <v>0</v>
      </c>
      <c r="IC9" s="41">
        <f t="shared" si="2"/>
        <v>1.9916745334058432</v>
      </c>
      <c r="ID9" s="41">
        <f t="shared" si="2"/>
        <v>1.8199886848660181</v>
      </c>
      <c r="IE9" s="41">
        <f t="shared" si="2"/>
        <v>2.5446766240293255</v>
      </c>
      <c r="IF9" s="41">
        <f t="shared" si="2"/>
        <v>2.7535737057063661</v>
      </c>
      <c r="IG9" s="41">
        <f t="shared" si="2"/>
        <v>1.2739866431422691</v>
      </c>
      <c r="IH9" s="41">
        <f t="shared" si="2"/>
        <v>0.15455427916427453</v>
      </c>
      <c r="II9" s="41">
        <f t="shared" si="2"/>
        <v>2.1100873104499214E-2</v>
      </c>
      <c r="IJ9" s="41">
        <f t="shared" si="2"/>
        <v>1.5064851358639447E-2</v>
      </c>
      <c r="IK9" s="41">
        <f t="shared" si="2"/>
        <v>0</v>
      </c>
      <c r="IL9" s="41">
        <f t="shared" si="2"/>
        <v>0</v>
      </c>
      <c r="IM9" s="41">
        <f t="shared" si="2"/>
        <v>4.1138685547271017</v>
      </c>
      <c r="IN9" s="41">
        <f t="shared" si="2"/>
        <v>4.1246371840965903</v>
      </c>
      <c r="IO9" s="41">
        <f t="shared" ref="IO9:JD24" si="8">DL9-AJ9</f>
        <v>6.374242653598813</v>
      </c>
      <c r="IP9" s="41">
        <f t="shared" si="8"/>
        <v>6.5658383255217485</v>
      </c>
      <c r="IQ9" s="41">
        <f t="shared" si="8"/>
        <v>4.3446424051201777</v>
      </c>
      <c r="IR9" s="41">
        <f t="shared" si="8"/>
        <v>0.46617712418044521</v>
      </c>
      <c r="IS9" s="41">
        <f t="shared" si="8"/>
        <v>0.12461165102175274</v>
      </c>
      <c r="IT9" s="41">
        <f t="shared" si="8"/>
        <v>0</v>
      </c>
      <c r="IU9" s="41">
        <f t="shared" si="8"/>
        <v>0</v>
      </c>
      <c r="IV9" s="41">
        <f t="shared" si="8"/>
        <v>0</v>
      </c>
      <c r="IW9" s="41">
        <f t="shared" si="8"/>
        <v>11.000877015718897</v>
      </c>
      <c r="IX9" s="41">
        <f t="shared" si="8"/>
        <v>10.530809766553677</v>
      </c>
      <c r="IY9" s="41">
        <f t="shared" si="8"/>
        <v>17.24265849981855</v>
      </c>
      <c r="IZ9" s="41">
        <f t="shared" si="8"/>
        <v>17.661897262049973</v>
      </c>
      <c r="JA9" s="41">
        <f t="shared" si="8"/>
        <v>12.14172802338893</v>
      </c>
      <c r="JB9" s="41">
        <f t="shared" si="8"/>
        <v>0.96733994505101473</v>
      </c>
      <c r="JC9" s="41">
        <f t="shared" si="8"/>
        <v>0.37701528087903097</v>
      </c>
      <c r="JD9" s="41">
        <f t="shared" si="8"/>
        <v>5.3922122530221703E-2</v>
      </c>
      <c r="JE9" s="41">
        <f t="shared" ref="JE9:JF47" si="9">EB9-AZ9</f>
        <v>0</v>
      </c>
      <c r="JF9" s="41">
        <f t="shared" si="9"/>
        <v>5.4249626070125026E-2</v>
      </c>
    </row>
    <row r="10" spans="1:266" x14ac:dyDescent="0.25">
      <c r="A10" s="28" t="s">
        <v>19</v>
      </c>
      <c r="B10" s="97">
        <v>1.2289919819999999</v>
      </c>
      <c r="C10" s="97">
        <v>0.23182883000000001</v>
      </c>
      <c r="D10" s="97">
        <v>0.45177485899999997</v>
      </c>
      <c r="E10" s="26">
        <v>2.5004998120000002</v>
      </c>
      <c r="F10" s="97">
        <v>4.2472264239999999</v>
      </c>
      <c r="G10" s="97">
        <v>0.67107618199999997</v>
      </c>
      <c r="H10" s="97">
        <v>0.67722795599999996</v>
      </c>
      <c r="I10" s="26">
        <v>2.639831746</v>
      </c>
      <c r="J10" s="97">
        <f t="shared" si="3"/>
        <v>0.48522960781845387</v>
      </c>
      <c r="K10" s="97">
        <f t="shared" si="0"/>
        <v>1.2207144556427505</v>
      </c>
      <c r="L10" s="97">
        <f t="shared" si="0"/>
        <v>1.2151574707055637</v>
      </c>
      <c r="M10" s="26">
        <f t="shared" si="0"/>
        <v>0.61547706817860726</v>
      </c>
      <c r="N10" s="31">
        <f>('post-vaccine carriage (0.2)'!DN10*(1-'invasiveness (0.2)'!$F$90)+'post-vaccine carriage (0.2)'!BP10)*EXP('invasiveness (0.2)'!$B10)/1000*(100000/('post-vaccine carriage (0.2)'!BP$47+'post-vaccine carriage (0.2)'!DN$47))</f>
        <v>2.5539370524734073</v>
      </c>
      <c r="O10" s="31">
        <f>('post-vaccine carriage (0.2)'!DO10*(1-'invasiveness (0.2)'!$F$90)+'post-vaccine carriage (0.2)'!BQ10)*EXP('invasiveness (0.2)'!$B10)/1000*(100000/('post-vaccine carriage (0.2)'!BQ$47+'post-vaccine carriage (0.2)'!DO$47))</f>
        <v>2.3922839739683557</v>
      </c>
      <c r="P10" s="31">
        <f>('post-vaccine carriage (0.2)'!DP10*(1-'invasiveness (0.2)'!$F$90)+'post-vaccine carriage (0.2)'!BR10)*EXP('invasiveness (0.2)'!$B10)/1000*(100000/('post-vaccine carriage (0.2)'!BR$47+'post-vaccine carriage (0.2)'!DP$47))</f>
        <v>2.4136487982085191</v>
      </c>
      <c r="Q10" s="31">
        <f>('post-vaccine carriage (0.2)'!DQ10*(1-'invasiveness (0.2)'!$F$90)+'post-vaccine carriage (0.2)'!BS10)*EXP('invasiveness (0.2)'!$B10)/1000*(100000/('post-vaccine carriage (0.2)'!BS$47+'post-vaccine carriage (0.2)'!DQ$47))</f>
        <v>1.8058141946047632</v>
      </c>
      <c r="R10" s="31">
        <f>('post-vaccine carriage (0.2)'!DR10*(1-'invasiveness (0.2)'!$F$90)+'post-vaccine carriage (0.2)'!BT10)*EXP('invasiveness (0.2)'!$B10)/1000*(100000/('post-vaccine carriage (0.2)'!BT$47+'post-vaccine carriage (0.2)'!DR$47))</f>
        <v>1.5448915570762995</v>
      </c>
      <c r="S10" s="31">
        <f>('post-vaccine carriage (0.2)'!DS10*(1-'invasiveness (0.2)'!$F$90)+'post-vaccine carriage (0.2)'!BU10)*EXP('invasiveness (0.2)'!$B10)/1000*(100000/('post-vaccine carriage (0.2)'!BU$47+'post-vaccine carriage (0.2)'!DS$47))</f>
        <v>0.95485619889996687</v>
      </c>
      <c r="T10" s="31">
        <f>('post-vaccine carriage (0.2)'!DT10*(1-'invasiveness (0.2)'!$F$90)+'post-vaccine carriage (0.2)'!BV10)*EXP('invasiveness (0.2)'!$B10)/1000*(100000/('post-vaccine carriage (0.2)'!BV$47+'post-vaccine carriage (0.2)'!DT$47))</f>
        <v>0.78657726121897686</v>
      </c>
      <c r="U10" s="31">
        <f>('post-vaccine carriage (0.2)'!DU10*(1-'invasiveness (0.2)'!$F$90)+'post-vaccine carriage (0.2)'!BW10)*EXP('invasiveness (0.2)'!$B10)/1000*(100000/('post-vaccine carriage (0.2)'!BW$47+'post-vaccine carriage (0.2)'!DU$47))</f>
        <v>0.97577740174988559</v>
      </c>
      <c r="V10" s="31">
        <f>('post-vaccine carriage (0.2)'!DV10*(1-'invasiveness (0.2)'!$F$90)+'post-vaccine carriage (0.2)'!BX10)*EXP('invasiveness (0.2)'!$B10)/1000*(100000/('post-vaccine carriage (0.2)'!BX$47+'post-vaccine carriage (0.2)'!DV$47))</f>
        <v>0.79989164005630253</v>
      </c>
      <c r="W10" s="38">
        <f>('post-vaccine carriage (0.2)'!DW10*(1-'invasiveness (0.2)'!$F$90)+'post-vaccine carriage (0.2)'!BY10)*EXP('invasiveness (0.2)'!$B10)/1000*(100000/('post-vaccine carriage (0.2)'!BY$47+'post-vaccine carriage (0.2)'!DW$47))</f>
        <v>0.88657210241677886</v>
      </c>
      <c r="X10" s="31">
        <f>('post-vaccine carriage (0.2)'!DX10*(1-'invasiveness (0.2)'!$F$90)+'post-vaccine carriage (0.2)'!BZ10)*EXP('invasiveness (0.2)'!$C10)/1000*(100000/('post-vaccine carriage (0.2)'!BZ$47+'post-vaccine carriage (0.2)'!DX$47))</f>
        <v>0.47171451976545498</v>
      </c>
      <c r="Y10" s="31">
        <f>('post-vaccine carriage (0.2)'!DY10*(1-'invasiveness (0.2)'!$F$90)+'post-vaccine carriage (0.2)'!CA10)*EXP('invasiveness (0.2)'!$C10)/1000*(100000/('post-vaccine carriage (0.2)'!CA$47+'post-vaccine carriage (0.2)'!DY$47))</f>
        <v>0.56153839245670156</v>
      </c>
      <c r="Z10" s="31">
        <f>('post-vaccine carriage (0.2)'!DZ10*(1-'invasiveness (0.2)'!$F$90)+'post-vaccine carriage (0.2)'!CB10)*EXP('invasiveness (0.2)'!$C10)/1000*(100000/('post-vaccine carriage (0.2)'!CB$47+'post-vaccine carriage (0.2)'!DZ$47))</f>
        <v>1.0081470211384582</v>
      </c>
      <c r="AA10" s="31">
        <f>('post-vaccine carriage (0.2)'!EA10*(1-'invasiveness (0.2)'!$F$90)+'post-vaccine carriage (0.2)'!CC10)*EXP('invasiveness (0.2)'!$C10)/1000*(100000/('post-vaccine carriage (0.2)'!CC$47+'post-vaccine carriage (0.2)'!EA$47))</f>
        <v>1.1577139357799935</v>
      </c>
      <c r="AB10" s="31">
        <f>('post-vaccine carriage (0.2)'!EB10*(1-'invasiveness (0.2)'!$F$90)+'post-vaccine carriage (0.2)'!CD10)*EXP('invasiveness (0.2)'!$C10)/1000*(100000/('post-vaccine carriage (0.2)'!CD$47+'post-vaccine carriage (0.2)'!EB$47))</f>
        <v>0.73868118383357873</v>
      </c>
      <c r="AC10" s="31">
        <f>('post-vaccine carriage (0.2)'!EC10*(1-'invasiveness (0.2)'!$F$90)+'post-vaccine carriage (0.2)'!CE10)*EXP('invasiveness (0.2)'!$C10)/1000*(100000/('post-vaccine carriage (0.2)'!CE$47+'post-vaccine carriage (0.2)'!EC$47))</f>
        <v>0.33710767351367832</v>
      </c>
      <c r="AD10" s="31">
        <f>('post-vaccine carriage (0.2)'!ED10*(1-'invasiveness (0.2)'!$F$90)+'post-vaccine carriage (0.2)'!CF10)*EXP('invasiveness (0.2)'!$C10)/1000*(100000/('post-vaccine carriage (0.2)'!CF$47+'post-vaccine carriage (0.2)'!ED$47))</f>
        <v>0.27066723913894619</v>
      </c>
      <c r="AE10" s="31">
        <f>('post-vaccine carriage (0.2)'!EE10*(1-'invasiveness (0.2)'!$F$90)+'post-vaccine carriage (0.2)'!CG10)*EXP('invasiveness (0.2)'!$C10)/1000*(100000/('post-vaccine carriage (0.2)'!CG$47+'post-vaccine carriage (0.2)'!EE$47))</f>
        <v>0.14074543846838522</v>
      </c>
      <c r="AF10" s="31">
        <f>('post-vaccine carriage (0.2)'!EF10*(1-'invasiveness (0.2)'!$F$90)+'post-vaccine carriage (0.2)'!CH10)*EXP('invasiveness (0.2)'!$C10)/1000*(100000/('post-vaccine carriage (0.2)'!CH$47+'post-vaccine carriage (0.2)'!EF$47))</f>
        <v>7.38458305471143E-2</v>
      </c>
      <c r="AG10" s="38">
        <f>('post-vaccine carriage (0.2)'!EG10*(1-'invasiveness (0.2)'!$F$90)+'post-vaccine carriage (0.2)'!CI10)*EXP('invasiveness (0.2)'!$C10)/1000*(100000/('post-vaccine carriage (0.2)'!CI$47+'post-vaccine carriage (0.2)'!EG$47))</f>
        <v>9.232267159409735E-2</v>
      </c>
      <c r="AH10" s="31">
        <f>('post-vaccine carriage (0.2)'!EH10*(1-'invasiveness (0.2)'!$F$90)+'post-vaccine carriage (0.2)'!CJ10)*EXP('invasiveness (0.2)'!$D10)/1000*(100000/('post-vaccine carriage (0.2)'!CJ$47+'post-vaccine carriage (0.2)'!EH$47))</f>
        <v>0.3251931780355018</v>
      </c>
      <c r="AI10" s="31">
        <f>('post-vaccine carriage (0.2)'!EI10*(1-'invasiveness (0.2)'!$F$90)+'post-vaccine carriage (0.2)'!CK10)*EXP('invasiveness (0.2)'!$D10)/1000*(100000/('post-vaccine carriage (0.2)'!CK$47+'post-vaccine carriage (0.2)'!EI$47))</f>
        <v>0.41312074418584083</v>
      </c>
      <c r="AJ10" s="31">
        <f>('post-vaccine carriage (0.2)'!EJ10*(1-'invasiveness (0.2)'!$F$90)+'post-vaccine carriage (0.2)'!CL10)*EXP('invasiveness (0.2)'!$D10)/1000*(100000/('post-vaccine carriage (0.2)'!CL$47+'post-vaccine carriage (0.2)'!EJ$47))</f>
        <v>0.87558173911294679</v>
      </c>
      <c r="AK10" s="31">
        <f>('post-vaccine carriage (0.2)'!EK10*(1-'invasiveness (0.2)'!$F$90)+'post-vaccine carriage (0.2)'!CM10)*EXP('invasiveness (0.2)'!$D10)/1000*(100000/('post-vaccine carriage (0.2)'!CM$47+'post-vaccine carriage (0.2)'!EK$47))</f>
        <v>1.0127809430915271</v>
      </c>
      <c r="AL10" s="31">
        <f>('post-vaccine carriage (0.2)'!EL10*(1-'invasiveness (0.2)'!$F$90)+'post-vaccine carriage (0.2)'!CN10)*EXP('invasiveness (0.2)'!$D10)/1000*(100000/('post-vaccine carriage (0.2)'!CN$47+'post-vaccine carriage (0.2)'!EL$47))</f>
        <v>0.87813507589772333</v>
      </c>
      <c r="AM10" s="31">
        <f>('post-vaccine carriage (0.2)'!EM10*(1-'invasiveness (0.2)'!$F$90)+'post-vaccine carriage (0.2)'!CO10)*EXP('invasiveness (0.2)'!$D10)/1000*(100000/('post-vaccine carriage (0.2)'!CO$47+'post-vaccine carriage (0.2)'!EM$47))</f>
        <v>0.5700570879505199</v>
      </c>
      <c r="AN10" s="31">
        <f>('post-vaccine carriage (0.2)'!EN10*(1-'invasiveness (0.2)'!$F$90)+'post-vaccine carriage (0.2)'!CP10)*EXP('invasiveness (0.2)'!$D10)/1000*(100000/('post-vaccine carriage (0.2)'!CP$47+'post-vaccine carriage (0.2)'!EN$47))</f>
        <v>0.5435481973379287</v>
      </c>
      <c r="AO10" s="31">
        <f>('post-vaccine carriage (0.2)'!EO10*(1-'invasiveness (0.2)'!$F$90)+'post-vaccine carriage (0.2)'!CQ10)*EXP('invasiveness (0.2)'!$D10)/1000*(100000/('post-vaccine carriage (0.2)'!CQ$47+'post-vaccine carriage (0.2)'!EO$47))</f>
        <v>0.60491034936303545</v>
      </c>
      <c r="AP10" s="31">
        <f>('post-vaccine carriage (0.2)'!EP10*(1-'invasiveness (0.2)'!$F$90)+'post-vaccine carriage (0.2)'!CR10)*EXP('invasiveness (0.2)'!$D10)/1000*(100000/('post-vaccine carriage (0.2)'!CR$47+'post-vaccine carriage (0.2)'!EP$47))</f>
        <v>0.4684642959458854</v>
      </c>
      <c r="AQ10" s="38">
        <f>('post-vaccine carriage (0.2)'!EQ10*(1-'invasiveness (0.2)'!$F$90)+'post-vaccine carriage (0.2)'!CS10)*EXP('invasiveness (0.2)'!$D10)/1000*(100000/('post-vaccine carriage (0.2)'!CS$47+'post-vaccine carriage (0.2)'!EQ$47))</f>
        <v>7.296664661922489E-2</v>
      </c>
      <c r="AR10" s="31">
        <f>('post-vaccine carriage (0.2)'!ER10*(1-'invasiveness (0.2)'!$F$90)+'post-vaccine carriage (0.2)'!CT10)*EXP('invasiveness (0.2)'!$E10)/1000*(100000/('post-vaccine carriage (0.2)'!CT$47+'post-vaccine carriage (0.2)'!ER$47))</f>
        <v>2.4199912377539561</v>
      </c>
      <c r="AS10" s="31">
        <f>('post-vaccine carriage (0.2)'!ES10*(1-'invasiveness (0.2)'!$F$90)+'post-vaccine carriage (0.2)'!CU10)*EXP('invasiveness (0.2)'!$E10)/1000*(100000/('post-vaccine carriage (0.2)'!CU$47+'post-vaccine carriage (0.2)'!ES$47))</f>
        <v>3.5243038046213986</v>
      </c>
      <c r="AT10" s="31">
        <f>('post-vaccine carriage (0.2)'!ET10*(1-'invasiveness (0.2)'!$F$90)+'post-vaccine carriage (0.2)'!CV10)*EXP('invasiveness (0.2)'!$E10)/1000*(100000/('post-vaccine carriage (0.2)'!CV$47+'post-vaccine carriage (0.2)'!ET$47))</f>
        <v>6.4491529270481625</v>
      </c>
      <c r="AU10" s="31">
        <f>('post-vaccine carriage (0.2)'!EU10*(1-'invasiveness (0.2)'!$F$90)+'post-vaccine carriage (0.2)'!CW10)*EXP('invasiveness (0.2)'!$E10)/1000*(100000/('post-vaccine carriage (0.2)'!CW$47+'post-vaccine carriage (0.2)'!EU$47))</f>
        <v>7.3413843386784015</v>
      </c>
      <c r="AV10" s="31">
        <f>('post-vaccine carriage (0.2)'!EV10*(1-'invasiveness (0.2)'!$F$90)+'post-vaccine carriage (0.2)'!CX10)*EXP('invasiveness (0.2)'!$E10)/1000*(100000/('post-vaccine carriage (0.2)'!CX$47+'post-vaccine carriage (0.2)'!EV$47))</f>
        <v>5.9782666497995738</v>
      </c>
      <c r="AW10" s="31">
        <f>('post-vaccine carriage (0.2)'!EW10*(1-'invasiveness (0.2)'!$F$90)+'post-vaccine carriage (0.2)'!CY10)*EXP('invasiveness (0.2)'!$E10)/1000*(100000/('post-vaccine carriage (0.2)'!CY$47+'post-vaccine carriage (0.2)'!EW$47))</f>
        <v>3.7139687385233171</v>
      </c>
      <c r="AX10" s="31">
        <f>('post-vaccine carriage (0.2)'!EX10*(1-'invasiveness (0.2)'!$F$90)+'post-vaccine carriage (0.2)'!CZ10)*EXP('invasiveness (0.2)'!$E10)/1000*(100000/('post-vaccine carriage (0.2)'!CZ$47+'post-vaccine carriage (0.2)'!EX$47))</f>
        <v>4.2110635800414711</v>
      </c>
      <c r="AY10" s="31">
        <f>('post-vaccine carriage (0.2)'!EY10*(1-'invasiveness (0.2)'!$F$90)+'post-vaccine carriage (0.2)'!DA10)*EXP('invasiveness (0.2)'!$E10)/1000*(100000/('post-vaccine carriage (0.2)'!DA$47+'post-vaccine carriage (0.2)'!EY$47))</f>
        <v>4.8949504167345257</v>
      </c>
      <c r="AZ10" s="31">
        <f>('post-vaccine carriage (0.2)'!EZ10*(1-'invasiveness (0.2)'!$F$90)+'post-vaccine carriage (0.2)'!DB10)*EXP('invasiveness (0.2)'!$E10)/1000*(100000/('post-vaccine carriage (0.2)'!DB$47+'post-vaccine carriage (0.2)'!EZ$47))</f>
        <v>3.6631279097305693</v>
      </c>
      <c r="BA10" s="38">
        <f>('post-vaccine carriage (0.2)'!FA10*(1-'invasiveness (0.2)'!$F$90)+'post-vaccine carriage (0.2)'!DC10)*EXP('invasiveness (0.2)'!$E10)/1000*(100000/('post-vaccine carriage (0.2)'!DC$47+'post-vaccine carriage (0.2)'!FA$47))</f>
        <v>2.2685302807838008</v>
      </c>
      <c r="BB10" s="31">
        <f>('post-vaccine carriage (0.2)'!DN10*(1-'invasiveness (0.2)'!$F$90)+'post-vaccine carriage (0.2)'!BP10)*EXP('invasiveness (0.2)'!$B10-1.96*$J10)/1000*(100000/('post-vaccine carriage (0.2)'!BP$47+'post-vaccine carriage (0.2)'!DN$47))</f>
        <v>0.98667564505000427</v>
      </c>
      <c r="BC10" s="31">
        <f>('post-vaccine carriage (0.2)'!DO10*(1-'invasiveness (0.2)'!$F$90)+'post-vaccine carriage (0.2)'!BQ10)*EXP('invasiveness (0.2)'!$B10-1.96*$J10)/1000*(100000/('post-vaccine carriage (0.2)'!BQ$47+'post-vaccine carriage (0.2)'!DO$47))</f>
        <v>0.92422337930061116</v>
      </c>
      <c r="BD10" s="31">
        <f>('post-vaccine carriage (0.2)'!DP10*(1-'invasiveness (0.2)'!$F$90)+'post-vaccine carriage (0.2)'!BR10)*EXP('invasiveness (0.2)'!$B10-1.96*$J10)/1000*(100000/('post-vaccine carriage (0.2)'!BR$47+'post-vaccine carriage (0.2)'!DP$47))</f>
        <v>0.93247736180113039</v>
      </c>
      <c r="BE10" s="31">
        <f>('post-vaccine carriage (0.2)'!DQ10*(1-'invasiveness (0.2)'!$F$90)+'post-vaccine carriage (0.2)'!BS10)*EXP('invasiveness (0.2)'!$B10-1.96*$J10)/1000*(100000/('post-vaccine carriage (0.2)'!BS$47+'post-vaccine carriage (0.2)'!DQ$47))</f>
        <v>0.69764949123414655</v>
      </c>
      <c r="BF10" s="31">
        <f>('post-vaccine carriage (0.2)'!DR10*(1-'invasiveness (0.2)'!$F$90)+'post-vaccine carriage (0.2)'!BT10)*EXP('invasiveness (0.2)'!$B10-1.96*$J10)/1000*(100000/('post-vaccine carriage (0.2)'!BT$47+'post-vaccine carriage (0.2)'!DR$47))</f>
        <v>0.59684590586691244</v>
      </c>
      <c r="BG10" s="31">
        <f>('post-vaccine carriage (0.2)'!DS10*(1-'invasiveness (0.2)'!$F$90)+'post-vaccine carriage (0.2)'!BU10)*EXP('invasiveness (0.2)'!$B10-1.96*$J10)/1000*(100000/('post-vaccine carriage (0.2)'!BU$47+'post-vaccine carriage (0.2)'!DS$47))</f>
        <v>0.3688945093878464</v>
      </c>
      <c r="BH10" s="31">
        <f>('post-vaccine carriage (0.2)'!DT10*(1-'invasiveness (0.2)'!$F$90)+'post-vaccine carriage (0.2)'!BV10)*EXP('invasiveness (0.2)'!$B10-1.96*$J10)/1000*(100000/('post-vaccine carriage (0.2)'!BV$47+'post-vaccine carriage (0.2)'!DT$47))</f>
        <v>0.30388244136372694</v>
      </c>
      <c r="BI10" s="31">
        <f>('post-vaccine carriage (0.2)'!DU10*(1-'invasiveness (0.2)'!$F$90)+'post-vaccine carriage (0.2)'!BW10)*EXP('invasiveness (0.2)'!$B10-1.96*$J10)/1000*(100000/('post-vaccine carriage (0.2)'!BW$47+'post-vaccine carriage (0.2)'!DU$47))</f>
        <v>0.37697710535362156</v>
      </c>
      <c r="BJ10" s="31">
        <f>('post-vaccine carriage (0.2)'!DV10*(1-'invasiveness (0.2)'!$F$90)+'post-vaccine carriage (0.2)'!BX10)*EXP('invasiveness (0.2)'!$B10-1.96*$J10)/1000*(100000/('post-vaccine carriage (0.2)'!BX$47+'post-vaccine carriage (0.2)'!DV$47))</f>
        <v>0.30902625386099886</v>
      </c>
      <c r="BK10" s="38">
        <f>('post-vaccine carriage (0.2)'!DW10*(1-'invasiveness (0.2)'!$F$90)+'post-vaccine carriage (0.2)'!BY10)*EXP('invasiveness (0.2)'!$B10-1.96*$J10)/1000*(100000/('post-vaccine carriage (0.2)'!BY$47+'post-vaccine carriage (0.2)'!DW$47))</f>
        <v>0.34251396297658832</v>
      </c>
      <c r="BL10" s="31">
        <f>('post-vaccine carriage (0.2)'!DX10*(1-'invasiveness (0.2)'!$F$90)+'post-vaccine carriage (0.2)'!BZ10)*EXP('invasiveness (0.2)'!$C10-1.96*$K10)/1000*(100000/('post-vaccine carriage (0.2)'!BZ$47+'post-vaccine carriage (0.2)'!DX$47))</f>
        <v>4.3110803999395271E-2</v>
      </c>
      <c r="BM10" s="31">
        <f>('post-vaccine carriage (0.2)'!DY10*(1-'invasiveness (0.2)'!$F$90)+'post-vaccine carriage (0.2)'!CA10)*EXP('invasiveness (0.2)'!$C10-1.96*$K10)/1000*(100000/('post-vaccine carriage (0.2)'!CA$47+'post-vaccine carriage (0.2)'!DY$47))</f>
        <v>5.1319962733759411E-2</v>
      </c>
      <c r="BN10" s="31">
        <f>('post-vaccine carriage (0.2)'!DZ10*(1-'invasiveness (0.2)'!$F$90)+'post-vaccine carriage (0.2)'!CB10)*EXP('invasiveness (0.2)'!$C10-1.96*$K10)/1000*(100000/('post-vaccine carriage (0.2)'!CB$47+'post-vaccine carriage (0.2)'!DZ$47))</f>
        <v>9.2136296021764166E-2</v>
      </c>
      <c r="BO10" s="31">
        <f>('post-vaccine carriage (0.2)'!EA10*(1-'invasiveness (0.2)'!$F$90)+'post-vaccine carriage (0.2)'!CC10)*EXP('invasiveness (0.2)'!$C10-1.96*$K10)/1000*(100000/('post-vaccine carriage (0.2)'!CC$47+'post-vaccine carriage (0.2)'!EA$47))</f>
        <v>0.10580547445856855</v>
      </c>
      <c r="BP10" s="31">
        <f>('post-vaccine carriage (0.2)'!EB10*(1-'invasiveness (0.2)'!$F$90)+'post-vaccine carriage (0.2)'!CD10)*EXP('invasiveness (0.2)'!$C10-1.96*$K10)/1000*(100000/('post-vaccine carriage (0.2)'!CD$47+'post-vaccine carriage (0.2)'!EB$47))</f>
        <v>6.7509348133113795E-2</v>
      </c>
      <c r="BQ10" s="31">
        <f>('post-vaccine carriage (0.2)'!EC10*(1-'invasiveness (0.2)'!$F$90)+'post-vaccine carriage (0.2)'!CE10)*EXP('invasiveness (0.2)'!$C10-1.96*$K10)/1000*(100000/('post-vaccine carriage (0.2)'!CE$47+'post-vaccine carriage (0.2)'!EC$47))</f>
        <v>3.0808852029329911E-2</v>
      </c>
      <c r="BR10" s="31">
        <f>('post-vaccine carriage (0.2)'!ED10*(1-'invasiveness (0.2)'!$F$90)+'post-vaccine carriage (0.2)'!CF10)*EXP('invasiveness (0.2)'!$C10-1.96*$K10)/1000*(100000/('post-vaccine carriage (0.2)'!CF$47+'post-vaccine carriage (0.2)'!ED$47))</f>
        <v>2.4736746075525593E-2</v>
      </c>
      <c r="BS10" s="31">
        <f>('post-vaccine carriage (0.2)'!EE10*(1-'invasiveness (0.2)'!$F$90)+'post-vaccine carriage (0.2)'!CG10)*EXP('invasiveness (0.2)'!$C10-1.96*$K10)/1000*(100000/('post-vaccine carriage (0.2)'!CG$47+'post-vaccine carriage (0.2)'!EE$47))</f>
        <v>1.2862968506113501E-2</v>
      </c>
      <c r="BT10" s="31">
        <f>('post-vaccine carriage (0.2)'!EF10*(1-'invasiveness (0.2)'!$F$90)+'post-vaccine carriage (0.2)'!CH10)*EXP('invasiveness (0.2)'!$C10-1.96*$K10)/1000*(100000/('post-vaccine carriage (0.2)'!CH$47+'post-vaccine carriage (0.2)'!EF$47))</f>
        <v>6.7488978894949467E-3</v>
      </c>
      <c r="BU10" s="38">
        <f>('post-vaccine carriage (0.2)'!EG10*(1-'invasiveness (0.2)'!$F$90)+'post-vaccine carriage (0.2)'!CI10)*EXP('invasiveness (0.2)'!$C10-1.96*$K10)/1000*(100000/('post-vaccine carriage (0.2)'!CI$47+'post-vaccine carriage (0.2)'!EG$47))</f>
        <v>8.4375282782744292E-3</v>
      </c>
      <c r="BV10" s="31">
        <f>('post-vaccine carriage (0.2)'!EH10*(1-'invasiveness (0.2)'!$F$90)+'post-vaccine carriage (0.2)'!CJ10)*EXP('invasiveness (0.2)'!$D10-1.96*$L10)/1000*(100000/('post-vaccine carriage (0.2)'!CJ$47+'post-vaccine carriage (0.2)'!EH$47))</f>
        <v>3.004543563565466E-2</v>
      </c>
      <c r="BW10" s="31">
        <f>('post-vaccine carriage (0.2)'!EI10*(1-'invasiveness (0.2)'!$F$90)+'post-vaccine carriage (0.2)'!CK10)*EXP('invasiveness (0.2)'!$D10-1.96*$L10)/1000*(100000/('post-vaccine carriage (0.2)'!CK$47+'post-vaccine carriage (0.2)'!EI$47))</f>
        <v>3.8169290032998043E-2</v>
      </c>
      <c r="BX10" s="31">
        <f>('post-vaccine carriage (0.2)'!EJ10*(1-'invasiveness (0.2)'!$F$90)+'post-vaccine carriage (0.2)'!CL10)*EXP('invasiveness (0.2)'!$D10-1.96*$L10)/1000*(100000/('post-vaccine carriage (0.2)'!CL$47+'post-vaccine carriage (0.2)'!EJ$47))</f>
        <v>8.0897252965745237E-2</v>
      </c>
      <c r="BY10" s="31">
        <f>('post-vaccine carriage (0.2)'!EK10*(1-'invasiveness (0.2)'!$F$90)+'post-vaccine carriage (0.2)'!CM10)*EXP('invasiveness (0.2)'!$D10-1.96*$L10)/1000*(100000/('post-vaccine carriage (0.2)'!CM$47+'post-vaccine carriage (0.2)'!EK$47))</f>
        <v>9.3573440939010336E-2</v>
      </c>
      <c r="BZ10" s="31">
        <f>('post-vaccine carriage (0.2)'!EL10*(1-'invasiveness (0.2)'!$F$90)+'post-vaccine carriage (0.2)'!CN10)*EXP('invasiveness (0.2)'!$D10-1.96*$L10)/1000*(100000/('post-vaccine carriage (0.2)'!CN$47+'post-vaccine carriage (0.2)'!EL$47))</f>
        <v>8.1133162330408404E-2</v>
      </c>
      <c r="CA10" s="31">
        <f>('post-vaccine carriage (0.2)'!EM10*(1-'invasiveness (0.2)'!$F$90)+'post-vaccine carriage (0.2)'!CO10)*EXP('invasiveness (0.2)'!$D10-1.96*$L10)/1000*(100000/('post-vaccine carriage (0.2)'!CO$47+'post-vaccine carriage (0.2)'!EM$47))</f>
        <v>5.2669043207284709E-2</v>
      </c>
      <c r="CB10" s="31">
        <f>('post-vaccine carriage (0.2)'!EN10*(1-'invasiveness (0.2)'!$F$90)+'post-vaccine carriage (0.2)'!CP10)*EXP('invasiveness (0.2)'!$D10-1.96*$L10)/1000*(100000/('post-vaccine carriage (0.2)'!CP$47+'post-vaccine carriage (0.2)'!EN$47))</f>
        <v>5.0219818498806149E-2</v>
      </c>
      <c r="CC10" s="31">
        <f>('post-vaccine carriage (0.2)'!EO10*(1-'invasiveness (0.2)'!$F$90)+'post-vaccine carriage (0.2)'!CQ10)*EXP('invasiveness (0.2)'!$D10-1.96*$L10)/1000*(100000/('post-vaccine carriage (0.2)'!CQ$47+'post-vaccine carriage (0.2)'!EO$47))</f>
        <v>5.5889225834695362E-2</v>
      </c>
      <c r="CD10" s="31">
        <f>('post-vaccine carriage (0.2)'!EP10*(1-'invasiveness (0.2)'!$F$90)+'post-vaccine carriage (0.2)'!CR10)*EXP('invasiveness (0.2)'!$D10-1.96*$L10)/1000*(100000/('post-vaccine carriage (0.2)'!CR$47+'post-vaccine carriage (0.2)'!EP$47))</f>
        <v>4.3282623382424598E-2</v>
      </c>
      <c r="CE10" s="38">
        <f>('post-vaccine carriage (0.2)'!EQ10*(1-'invasiveness (0.2)'!$F$90)+'post-vaccine carriage (0.2)'!CS10)*EXP('invasiveness (0.2)'!$D10-1.96*$L10)/1000*(100000/('post-vaccine carriage (0.2)'!CS$47+'post-vaccine carriage (0.2)'!EQ$47))</f>
        <v>6.7415764924445678E-3</v>
      </c>
      <c r="CF10" s="31">
        <f>('post-vaccine carriage (0.2)'!ER10*(1-'invasiveness (0.2)'!$F$90)+'post-vaccine carriage (0.2)'!CT10)*EXP('invasiveness (0.2)'!$E10-1.96*$M10)/1000*(100000/('post-vaccine carriage (0.2)'!CT$47+'post-vaccine carriage (0.2)'!ER$47))</f>
        <v>0.72428440856007881</v>
      </c>
      <c r="CG10" s="31">
        <f>('post-vaccine carriage (0.2)'!ES10*(1-'invasiveness (0.2)'!$F$90)+'post-vaccine carriage (0.2)'!CU10)*EXP('invasiveness (0.2)'!$E10-1.96*$M10)/1000*(100000/('post-vaccine carriage (0.2)'!CU$47+'post-vaccine carriage (0.2)'!ES$47))</f>
        <v>1.0547965037614615</v>
      </c>
      <c r="CH10" s="31">
        <f>('post-vaccine carriage (0.2)'!ET10*(1-'invasiveness (0.2)'!$F$90)+'post-vaccine carriage (0.2)'!CV10)*EXP('invasiveness (0.2)'!$E10-1.96*$M10)/1000*(100000/('post-vaccine carriage (0.2)'!CV$47+'post-vaccine carriage (0.2)'!ET$47))</f>
        <v>1.9301809199176478</v>
      </c>
      <c r="CI10" s="31">
        <f>('post-vaccine carriage (0.2)'!EU10*(1-'invasiveness (0.2)'!$F$90)+'post-vaccine carriage (0.2)'!CW10)*EXP('invasiveness (0.2)'!$E10-1.96*$M10)/1000*(100000/('post-vaccine carriage (0.2)'!CW$47+'post-vaccine carriage (0.2)'!EU$47))</f>
        <v>2.1972187877370009</v>
      </c>
      <c r="CJ10" s="31">
        <f>('post-vaccine carriage (0.2)'!EV10*(1-'invasiveness (0.2)'!$F$90)+'post-vaccine carriage (0.2)'!CX10)*EXP('invasiveness (0.2)'!$E10-1.96*$M10)/1000*(100000/('post-vaccine carriage (0.2)'!CX$47+'post-vaccine carriage (0.2)'!EV$47))</f>
        <v>1.7892483481399952</v>
      </c>
      <c r="CK10" s="31">
        <f>('post-vaccine carriage (0.2)'!EW10*(1-'invasiveness (0.2)'!$F$90)+'post-vaccine carriage (0.2)'!CY10)*EXP('invasiveness (0.2)'!$E10-1.96*$M10)/1000*(100000/('post-vaccine carriage (0.2)'!CY$47+'post-vaccine carriage (0.2)'!EW$47))</f>
        <v>1.1115617318055246</v>
      </c>
      <c r="CL10" s="31">
        <f>('post-vaccine carriage (0.2)'!EX10*(1-'invasiveness (0.2)'!$F$90)+'post-vaccine carriage (0.2)'!CZ10)*EXP('invasiveness (0.2)'!$E10-1.96*$M10)/1000*(100000/('post-vaccine carriage (0.2)'!CZ$47+'post-vaccine carriage (0.2)'!EX$47))</f>
        <v>1.2603383214354114</v>
      </c>
      <c r="CM10" s="31">
        <f>('post-vaccine carriage (0.2)'!EY10*(1-'invasiveness (0.2)'!$F$90)+'post-vaccine carriage (0.2)'!DA10)*EXP('invasiveness (0.2)'!$E10-1.96*$M10)/1000*(100000/('post-vaccine carriage (0.2)'!DA$47+'post-vaccine carriage (0.2)'!EY$47))</f>
        <v>1.4650202910676557</v>
      </c>
      <c r="CN10" s="31">
        <f>('post-vaccine carriage (0.2)'!EZ10*(1-'invasiveness (0.2)'!$F$90)+'post-vaccine carriage (0.2)'!DB10)*EXP('invasiveness (0.2)'!$E10-1.96*$M10)/1000*(100000/('post-vaccine carriage (0.2)'!DB$47+'post-vaccine carriage (0.2)'!EZ$47))</f>
        <v>1.0963454702594557</v>
      </c>
      <c r="CO10" s="38">
        <f>('post-vaccine carriage (0.2)'!FA10*(1-'invasiveness (0.2)'!$F$90)+'post-vaccine carriage (0.2)'!DC10)*EXP('invasiveness (0.2)'!$E10-1.96*$M10)/1000*(100000/('post-vaccine carriage (0.2)'!DC$47+'post-vaccine carriage (0.2)'!FA$47))</f>
        <v>0.67895333135300262</v>
      </c>
      <c r="CP10" s="31">
        <f>('post-vaccine carriage (0.2)'!DN10*(1-'invasiveness (0.2)'!$F$90)+'post-vaccine carriage (0.2)'!BP10)*MIN(1000, EXP('invasiveness (0.2)'!$B10+1.96*$J10))/1000*(100000/('post-vaccine carriage (0.2)'!BP$47+'post-vaccine carriage (0.2)'!DN$47))</f>
        <v>6.6106774812162259</v>
      </c>
      <c r="CQ10" s="31">
        <f>('post-vaccine carriage (0.2)'!DO10*(1-'invasiveness (0.2)'!$F$90)+'post-vaccine carriage (0.2)'!BQ10)*MIN(1000, EXP('invasiveness (0.2)'!$B10+1.96*$J10))/1000*(100000/('post-vaccine carriage (0.2)'!BQ$47+'post-vaccine carriage (0.2)'!DO$47))</f>
        <v>6.1922504237413039</v>
      </c>
      <c r="CR10" s="31">
        <f>('post-vaccine carriage (0.2)'!DP10*(1-'invasiveness (0.2)'!$F$90)+'post-vaccine carriage (0.2)'!BR10)*MIN(1000, EXP('invasiveness (0.2)'!$B10+1.96*$J10))/1000*(100000/('post-vaccine carriage (0.2)'!BR$47+'post-vaccine carriage (0.2)'!DP$47))</f>
        <v>6.2475516937384663</v>
      </c>
      <c r="CS10" s="31">
        <f>('post-vaccine carriage (0.2)'!DQ10*(1-'invasiveness (0.2)'!$F$90)+'post-vaccine carriage (0.2)'!BS10)*MIN(1000, EXP('invasiveness (0.2)'!$B10+1.96*$J10))/1000*(100000/('post-vaccine carriage (0.2)'!BS$47+'post-vaccine carriage (0.2)'!DQ$47))</f>
        <v>4.6742167039602958</v>
      </c>
      <c r="CT10" s="31">
        <f>('post-vaccine carriage (0.2)'!DR10*(1-'invasiveness (0.2)'!$F$90)+'post-vaccine carriage (0.2)'!BT10)*MIN(1000, EXP('invasiveness (0.2)'!$B10+1.96*$J10))/1000*(100000/('post-vaccine carriage (0.2)'!BT$47+'post-vaccine carriage (0.2)'!DR$47))</f>
        <v>3.9988377228775511</v>
      </c>
      <c r="CU10" s="31">
        <f>('post-vaccine carriage (0.2)'!DS10*(1-'invasiveness (0.2)'!$F$90)+'post-vaccine carriage (0.2)'!BU10)*MIN(1000, EXP('invasiveness (0.2)'!$B10+1.96*$J10))/1000*(100000/('post-vaccine carriage (0.2)'!BU$47+'post-vaccine carriage (0.2)'!DS$47))</f>
        <v>2.4715747656170777</v>
      </c>
      <c r="CV10" s="31">
        <f>('post-vaccine carriage (0.2)'!DT10*(1-'invasiveness (0.2)'!$F$90)+'post-vaccine carriage (0.2)'!BV10)*MIN(1000, EXP('invasiveness (0.2)'!$B10+1.96*$J10))/1000*(100000/('post-vaccine carriage (0.2)'!BV$47+'post-vaccine carriage (0.2)'!DT$47))</f>
        <v>2.0359971609093392</v>
      </c>
      <c r="CW10" s="31">
        <f>('post-vaccine carriage (0.2)'!DU10*(1-'invasiveness (0.2)'!$F$90)+'post-vaccine carriage (0.2)'!BW10)*MIN(1000, EXP('invasiveness (0.2)'!$B10+1.96*$J10))/1000*(100000/('post-vaccine carriage (0.2)'!BW$47+'post-vaccine carriage (0.2)'!DU$47))</f>
        <v>2.5257277544019705</v>
      </c>
      <c r="CX10" s="31">
        <f>('post-vaccine carriage (0.2)'!DV10*(1-'invasiveness (0.2)'!$F$90)+'post-vaccine carriage (0.2)'!BX10)*MIN(1000, EXP('invasiveness (0.2)'!$B10+1.96*$J10))/1000*(100000/('post-vaccine carriage (0.2)'!BX$47+'post-vaccine carriage (0.2)'!DV$47))</f>
        <v>2.0704604474147952</v>
      </c>
      <c r="CY10" s="38">
        <f>('post-vaccine carriage (0.2)'!DW10*(1-'invasiveness (0.2)'!$F$90)+'post-vaccine carriage (0.2)'!BY10)*MIN(1000, EXP('invasiveness (0.2)'!$B10+1.96*$J10))/1000*(100000/('post-vaccine carriage (0.2)'!BY$47+'post-vaccine carriage (0.2)'!DW$47))</f>
        <v>2.2948264238717568</v>
      </c>
      <c r="CZ10" s="31">
        <f>('post-vaccine carriage (0.2)'!DX10*(1-'invasiveness (0.2)'!$F$90)+'post-vaccine carriage (0.2)'!BZ10)*MIN(1000, EXP('invasiveness (0.2)'!$C10+1.96*$K10))/1000*(100000/('post-vaccine carriage (0.2)'!BZ$47+'post-vaccine carriage (0.2)'!DX$47))</f>
        <v>5.1614576281313385</v>
      </c>
      <c r="DA10" s="31">
        <f>('post-vaccine carriage (0.2)'!DY10*(1-'invasiveness (0.2)'!$F$90)+'post-vaccine carriage (0.2)'!CA10)*MIN(1000, EXP('invasiveness (0.2)'!$C10+1.96*$K10))/1000*(100000/('post-vaccine carriage (0.2)'!CA$47+'post-vaccine carriage (0.2)'!DY$47))</f>
        <v>6.1443023222506854</v>
      </c>
      <c r="DB10" s="31">
        <f>('post-vaccine carriage (0.2)'!DZ10*(1-'invasiveness (0.2)'!$F$90)+'post-vaccine carriage (0.2)'!CB10)*MIN(1000, EXP('invasiveness (0.2)'!$C10+1.96*$K10))/1000*(100000/('post-vaccine carriage (0.2)'!CB$47+'post-vaccine carriage (0.2)'!DZ$47))</f>
        <v>11.031053559937609</v>
      </c>
      <c r="DC10" s="31">
        <f>('post-vaccine carriage (0.2)'!EA10*(1-'invasiveness (0.2)'!$F$90)+'post-vaccine carriage (0.2)'!CC10)*MIN(1000, EXP('invasiveness (0.2)'!$C10+1.96*$K10))/1000*(100000/('post-vaccine carriage (0.2)'!CC$47+'post-vaccine carriage (0.2)'!EA$47))</f>
        <v>12.667601217780456</v>
      </c>
      <c r="DD10" s="31">
        <f>('post-vaccine carriage (0.2)'!EB10*(1-'invasiveness (0.2)'!$F$90)+'post-vaccine carriage (0.2)'!CD10)*MIN(1000, EXP('invasiveness (0.2)'!$C10+1.96*$K10))/1000*(100000/('post-vaccine carriage (0.2)'!CD$47+'post-vaccine carriage (0.2)'!EB$47))</f>
        <v>8.0825827302298059</v>
      </c>
      <c r="DE10" s="31">
        <f>('post-vaccine carriage (0.2)'!EC10*(1-'invasiveness (0.2)'!$F$90)+'post-vaccine carriage (0.2)'!CE10)*MIN(1000, EXP('invasiveness (0.2)'!$C10+1.96*$K10))/1000*(100000/('post-vaccine carriage (0.2)'!CE$47+'post-vaccine carriage (0.2)'!EC$47))</f>
        <v>3.6886016860874395</v>
      </c>
      <c r="DF10" s="31">
        <f>('post-vaccine carriage (0.2)'!ED10*(1-'invasiveness (0.2)'!$F$90)+'post-vaccine carriage (0.2)'!CF10)*MIN(1000, EXP('invasiveness (0.2)'!$C10+1.96*$K10))/1000*(100000/('post-vaccine carriage (0.2)'!CF$47+'post-vaccine carriage (0.2)'!ED$47))</f>
        <v>2.961616459958865</v>
      </c>
      <c r="DG10" s="31">
        <f>('post-vaccine carriage (0.2)'!EE10*(1-'invasiveness (0.2)'!$F$90)+'post-vaccine carriage (0.2)'!CG10)*MIN(1000, EXP('invasiveness (0.2)'!$C10+1.96*$K10))/1000*(100000/('post-vaccine carriage (0.2)'!CG$47+'post-vaccine carriage (0.2)'!EE$47))</f>
        <v>1.5400238630952927</v>
      </c>
      <c r="DH10" s="31">
        <f>('post-vaccine carriage (0.2)'!EF10*(1-'invasiveness (0.2)'!$F$90)+'post-vaccine carriage (0.2)'!CH10)*MIN(1000, EXP('invasiveness (0.2)'!$C10+1.96*$K10))/1000*(100000/('post-vaccine carriage (0.2)'!CH$47+'post-vaccine carriage (0.2)'!EF$47))</f>
        <v>0.80801440153381987</v>
      </c>
      <c r="DI10" s="38">
        <f>('post-vaccine carriage (0.2)'!EG10*(1-'invasiveness (0.2)'!$F$90)+'post-vaccine carriage (0.2)'!CI10)*MIN(1000, EXP('invasiveness (0.2)'!$C10+1.96*$K10))/1000*(100000/('post-vaccine carriage (0.2)'!CI$47+'post-vaccine carriage (0.2)'!EG$47))</f>
        <v>1.0101863258009365</v>
      </c>
      <c r="DJ10" s="31">
        <f>('post-vaccine carriage (0.2)'!EH10*(1-'invasiveness (0.2)'!$F$90)+'post-vaccine carriage (0.2)'!CJ10)*MIN(1000, EXP('invasiveness (0.2)'!$D10+1.96*$L10))/1000*(100000/('post-vaccine carriage (0.2)'!CJ$47+'post-vaccine carriage (0.2)'!EH$47))</f>
        <v>3.5196894571013049</v>
      </c>
      <c r="DK10" s="31">
        <f>('post-vaccine carriage (0.2)'!EI10*(1-'invasiveness (0.2)'!$F$90)+'post-vaccine carriage (0.2)'!CK10)*MIN(1000, EXP('invasiveness (0.2)'!$D10+1.96*$L10))/1000*(100000/('post-vaccine carriage (0.2)'!CK$47+'post-vaccine carriage (0.2)'!EI$47))</f>
        <v>4.4713629498771583</v>
      </c>
      <c r="DL10" s="31">
        <f>('post-vaccine carriage (0.2)'!EJ10*(1-'invasiveness (0.2)'!$F$90)+'post-vaccine carriage (0.2)'!CL10)*MIN(1000, EXP('invasiveness (0.2)'!$D10+1.96*$L10))/1000*(100000/('post-vaccine carriage (0.2)'!CL$47+'post-vaccine carriage (0.2)'!EJ$47))</f>
        <v>9.4767542006979717</v>
      </c>
      <c r="DM10" s="31">
        <f>('post-vaccine carriage (0.2)'!EK10*(1-'invasiveness (0.2)'!$F$90)+'post-vaccine carriage (0.2)'!CM10)*MIN(1000, EXP('invasiveness (0.2)'!$D10+1.96*$L10))/1000*(100000/('post-vaccine carriage (0.2)'!CM$47+'post-vaccine carriage (0.2)'!EK$47))</f>
        <v>10.961713370762054</v>
      </c>
      <c r="DN10" s="31">
        <f>('post-vaccine carriage (0.2)'!EL10*(1-'invasiveness (0.2)'!$F$90)+'post-vaccine carriage (0.2)'!CN10)*MIN(1000, EXP('invasiveness (0.2)'!$D10+1.96*$L10))/1000*(100000/('post-vaccine carriage (0.2)'!CN$47+'post-vaccine carriage (0.2)'!EL$47))</f>
        <v>9.5043899359126431</v>
      </c>
      <c r="DO10" s="31">
        <f>('post-vaccine carriage (0.2)'!EM10*(1-'invasiveness (0.2)'!$F$90)+'post-vaccine carriage (0.2)'!CO10)*MIN(1000, EXP('invasiveness (0.2)'!$D10+1.96*$L10))/1000*(100000/('post-vaccine carriage (0.2)'!CO$47+'post-vaccine carriage (0.2)'!EM$47))</f>
        <v>6.1699446911099489</v>
      </c>
      <c r="DP10" s="31">
        <f>('post-vaccine carriage (0.2)'!EN10*(1-'invasiveness (0.2)'!$F$90)+'post-vaccine carriage (0.2)'!CP10)*MIN(1000, EXP('invasiveness (0.2)'!$D10+1.96*$L10))/1000*(100000/('post-vaccine carriage (0.2)'!CP$47+'post-vaccine carriage (0.2)'!EN$47))</f>
        <v>5.8830288850274384</v>
      </c>
      <c r="DQ10" s="31">
        <f>('post-vaccine carriage (0.2)'!EO10*(1-'invasiveness (0.2)'!$F$90)+'post-vaccine carriage (0.2)'!CQ10)*MIN(1000, EXP('invasiveness (0.2)'!$D10+1.96*$L10))/1000*(100000/('post-vaccine carriage (0.2)'!CQ$47+'post-vaccine carriage (0.2)'!EO$47))</f>
        <v>6.5471747962440547</v>
      </c>
      <c r="DR10" s="31">
        <f>('post-vaccine carriage (0.2)'!EP10*(1-'invasiveness (0.2)'!$F$90)+'post-vaccine carriage (0.2)'!CR10)*MIN(1000, EXP('invasiveness (0.2)'!$D10+1.96*$L10))/1000*(100000/('post-vaccine carriage (0.2)'!CR$47+'post-vaccine carriage (0.2)'!EP$47))</f>
        <v>5.0703672611764059</v>
      </c>
      <c r="DS10" s="38">
        <f>('post-vaccine carriage (0.2)'!EQ10*(1-'invasiveness (0.2)'!$F$90)+'post-vaccine carriage (0.2)'!CS10)*MIN(1000, EXP('invasiveness (0.2)'!$D10+1.96*$L10))/1000*(100000/('post-vaccine carriage (0.2)'!CS$47+'post-vaccine carriage (0.2)'!EQ$47))</f>
        <v>0.78974577012093727</v>
      </c>
      <c r="DT10" s="31">
        <f>('post-vaccine carriage (0.2)'!ER10*(1-'invasiveness (0.2)'!$F$90)+'post-vaccine carriage (0.2)'!CT10)*MIN(1000, EXP('invasiveness (0.2)'!$E10+1.96*$M10))/1000*(100000/('post-vaccine carriage (0.2)'!CT$47+'post-vaccine carriage (0.2)'!ER$47))</f>
        <v>8.0857153924502114</v>
      </c>
      <c r="DU10" s="31">
        <f>('post-vaccine carriage (0.2)'!ES10*(1-'invasiveness (0.2)'!$F$90)+'post-vaccine carriage (0.2)'!CU10)*MIN(1000, EXP('invasiveness (0.2)'!$E10+1.96*$M10))/1000*(100000/('post-vaccine carriage (0.2)'!CU$47+'post-vaccine carriage (0.2)'!ES$47))</f>
        <v>11.775463099257454</v>
      </c>
      <c r="DV10" s="31">
        <f>('post-vaccine carriage (0.2)'!ET10*(1-'invasiveness (0.2)'!$F$90)+'post-vaccine carriage (0.2)'!CV10)*MIN(1000, EXP('invasiveness (0.2)'!$E10+1.96*$M10))/1000*(100000/('post-vaccine carriage (0.2)'!CV$47+'post-vaccine carriage (0.2)'!ET$47))</f>
        <v>21.548018140303867</v>
      </c>
      <c r="DW10" s="31">
        <f>('post-vaccine carriage (0.2)'!EU10*(1-'invasiveness (0.2)'!$F$90)+'post-vaccine carriage (0.2)'!CW10)*MIN(1000, EXP('invasiveness (0.2)'!$E10+1.96*$M10))/1000*(100000/('post-vaccine carriage (0.2)'!CW$47+'post-vaccine carriage (0.2)'!EU$47))</f>
        <v>24.529156727128662</v>
      </c>
      <c r="DX10" s="31">
        <f>('post-vaccine carriage (0.2)'!EV10*(1-'invasiveness (0.2)'!$F$90)+'post-vaccine carriage (0.2)'!CX10)*MIN(1000, EXP('invasiveness (0.2)'!$E10+1.96*$M10))/1000*(100000/('post-vaccine carriage (0.2)'!CX$47+'post-vaccine carriage (0.2)'!EV$47))</f>
        <v>19.97468499733916</v>
      </c>
      <c r="DY10" s="31">
        <f>('post-vaccine carriage (0.2)'!EW10*(1-'invasiveness (0.2)'!$F$90)+'post-vaccine carriage (0.2)'!CY10)*MIN(1000, EXP('invasiveness (0.2)'!$E10+1.96*$M10))/1000*(100000/('post-vaccine carriage (0.2)'!CY$47+'post-vaccine carriage (0.2)'!EW$47))</f>
        <v>12.409174763801389</v>
      </c>
      <c r="DZ10" s="31">
        <f>('post-vaccine carriage (0.2)'!EX10*(1-'invasiveness (0.2)'!$F$90)+'post-vaccine carriage (0.2)'!CZ10)*MIN(1000, EXP('invasiveness (0.2)'!$E10+1.96*$M10))/1000*(100000/('post-vaccine carriage (0.2)'!CZ$47+'post-vaccine carriage (0.2)'!EX$47))</f>
        <v>14.070076402148391</v>
      </c>
      <c r="EA10" s="31">
        <f>('post-vaccine carriage (0.2)'!EY10*(1-'invasiveness (0.2)'!$F$90)+'post-vaccine carriage (0.2)'!DA10)*MIN(1000, EXP('invasiveness (0.2)'!$E10+1.96*$M10))/1000*(100000/('post-vaccine carriage (0.2)'!DA$47+'post-vaccine carriage (0.2)'!EY$47))</f>
        <v>16.355090593883794</v>
      </c>
      <c r="EB10" s="31">
        <f>('post-vaccine carriage (0.2)'!EZ10*(1-'invasiveness (0.2)'!$F$90)+'post-vaccine carriage (0.2)'!DB10)*MIN(1000, EXP('invasiveness (0.2)'!$E10+1.96*$M10))/1000*(100000/('post-vaccine carriage (0.2)'!DB$47+'post-vaccine carriage (0.2)'!EZ$47))</f>
        <v>12.23930453223973</v>
      </c>
      <c r="EC10" s="38">
        <f>('post-vaccine carriage (0.2)'!FA10*(1-'invasiveness (0.2)'!$F$90)+'post-vaccine carriage (0.2)'!DC10)*MIN(1000, EXP('invasiveness (0.2)'!$E10+1.96*$M10))/1000*(100000/('post-vaccine carriage (0.2)'!DC$47+'post-vaccine carriage (0.2)'!FA$47))</f>
        <v>7.5796514976629448</v>
      </c>
      <c r="GE10" s="41">
        <f t="shared" si="4"/>
        <v>1.567261407423403</v>
      </c>
      <c r="GF10" s="41">
        <f t="shared" si="4"/>
        <v>1.4680605946677445</v>
      </c>
      <c r="GG10" s="41">
        <f t="shared" si="4"/>
        <v>1.4811714364073887</v>
      </c>
      <c r="GH10" s="41">
        <f t="shared" si="4"/>
        <v>1.1081647033706168</v>
      </c>
      <c r="GI10" s="41">
        <f t="shared" si="4"/>
        <v>0.94804565120938711</v>
      </c>
      <c r="GJ10" s="41">
        <f t="shared" si="4"/>
        <v>0.58596168951212046</v>
      </c>
      <c r="GK10" s="41">
        <f t="shared" si="4"/>
        <v>0.48269481985524992</v>
      </c>
      <c r="GL10" s="41">
        <f t="shared" si="4"/>
        <v>0.59880029639626398</v>
      </c>
      <c r="GM10" s="41">
        <f t="shared" si="4"/>
        <v>0.49086538619530368</v>
      </c>
      <c r="GN10" s="41">
        <f t="shared" si="4"/>
        <v>0.54405813944019055</v>
      </c>
      <c r="GO10" s="41">
        <f t="shared" si="4"/>
        <v>0.42860371576605971</v>
      </c>
      <c r="GP10" s="41">
        <f t="shared" si="4"/>
        <v>0.51021842972294218</v>
      </c>
      <c r="GQ10" s="41">
        <f t="shared" si="4"/>
        <v>0.91601072511669401</v>
      </c>
      <c r="GR10" s="41">
        <f t="shared" si="4"/>
        <v>1.0519084613214249</v>
      </c>
      <c r="GS10" s="41">
        <f t="shared" si="4"/>
        <v>0.6711718357004649</v>
      </c>
      <c r="GT10" s="41">
        <f t="shared" si="4"/>
        <v>0.30629882148434839</v>
      </c>
      <c r="GU10" s="41">
        <f t="shared" ref="GU10:HJ35" si="10">AD10-BR10</f>
        <v>0.2459304930634206</v>
      </c>
      <c r="GV10" s="41">
        <f t="shared" si="10"/>
        <v>0.12788246996227171</v>
      </c>
      <c r="GW10" s="41">
        <f t="shared" si="10"/>
        <v>6.7096932657619346E-2</v>
      </c>
      <c r="GX10" s="41">
        <f t="shared" si="10"/>
        <v>8.3885143315822919E-2</v>
      </c>
      <c r="GY10" s="41">
        <f t="shared" si="10"/>
        <v>0.29514774239984715</v>
      </c>
      <c r="GZ10" s="41">
        <f t="shared" si="10"/>
        <v>0.37495145415284281</v>
      </c>
      <c r="HA10" s="41">
        <f t="shared" si="6"/>
        <v>0.79468448614720155</v>
      </c>
      <c r="HB10" s="41">
        <f t="shared" si="6"/>
        <v>0.91920750215251679</v>
      </c>
      <c r="HC10" s="41">
        <f t="shared" si="6"/>
        <v>0.79700191356731498</v>
      </c>
      <c r="HD10" s="41">
        <f t="shared" si="6"/>
        <v>0.51738804474323519</v>
      </c>
      <c r="HE10" s="41">
        <f t="shared" si="6"/>
        <v>0.49332837883912256</v>
      </c>
      <c r="HF10" s="41">
        <f t="shared" si="6"/>
        <v>0.54902112352834009</v>
      </c>
      <c r="HG10" s="41">
        <f t="shared" si="6"/>
        <v>0.42518167256346079</v>
      </c>
      <c r="HH10" s="41">
        <f t="shared" si="6"/>
        <v>6.6225070126780319E-2</v>
      </c>
      <c r="HI10" s="41">
        <f t="shared" si="6"/>
        <v>1.6957068291938773</v>
      </c>
      <c r="HJ10" s="41">
        <f t="shared" si="6"/>
        <v>2.4695073008599371</v>
      </c>
      <c r="HK10" s="41">
        <f t="shared" si="6"/>
        <v>4.5189720071305146</v>
      </c>
      <c r="HL10" s="41">
        <f t="shared" si="6"/>
        <v>5.1441655509414002</v>
      </c>
      <c r="HM10" s="41">
        <f t="shared" si="6"/>
        <v>4.1890183016595781</v>
      </c>
      <c r="HN10" s="41">
        <f t="shared" si="6"/>
        <v>2.6024070067177925</v>
      </c>
      <c r="HO10" s="41">
        <f t="shared" si="6"/>
        <v>2.9507252586060595</v>
      </c>
      <c r="HP10" s="41">
        <f t="shared" si="6"/>
        <v>3.4299301256668699</v>
      </c>
      <c r="HQ10" s="41">
        <f t="shared" si="7"/>
        <v>2.5667824394711136</v>
      </c>
      <c r="HR10" s="41">
        <f t="shared" si="7"/>
        <v>1.5895769494307981</v>
      </c>
      <c r="HS10" s="41">
        <f t="shared" si="5"/>
        <v>4.0567404287428186</v>
      </c>
      <c r="HT10" s="41">
        <f t="shared" si="5"/>
        <v>3.7999664497729482</v>
      </c>
      <c r="HU10" s="41">
        <f t="shared" si="5"/>
        <v>3.8339028955299472</v>
      </c>
      <c r="HV10" s="41">
        <f t="shared" si="5"/>
        <v>2.8684025093555325</v>
      </c>
      <c r="HW10" s="41">
        <f t="shared" si="5"/>
        <v>2.4539461658012516</v>
      </c>
      <c r="HX10" s="41">
        <f t="shared" si="5"/>
        <v>1.5167185667171108</v>
      </c>
      <c r="HY10" s="41">
        <f t="shared" si="5"/>
        <v>1.2494198996903623</v>
      </c>
      <c r="HZ10" s="41">
        <f t="shared" si="5"/>
        <v>1.5499503526520848</v>
      </c>
      <c r="IA10" s="41">
        <f t="shared" si="5"/>
        <v>1.2705688073584926</v>
      </c>
      <c r="IB10" s="41">
        <f t="shared" si="5"/>
        <v>1.4082543214549781</v>
      </c>
      <c r="IC10" s="41">
        <f t="shared" si="5"/>
        <v>4.6897431083658834</v>
      </c>
      <c r="ID10" s="41">
        <f t="shared" si="5"/>
        <v>5.5827639297939839</v>
      </c>
      <c r="IE10" s="41">
        <f t="shared" si="5"/>
        <v>10.022906538799152</v>
      </c>
      <c r="IF10" s="41">
        <f t="shared" si="5"/>
        <v>11.509887282000463</v>
      </c>
      <c r="IG10" s="41">
        <f t="shared" si="5"/>
        <v>7.3439015463962267</v>
      </c>
      <c r="IH10" s="41">
        <f t="shared" si="5"/>
        <v>3.3514940125737613</v>
      </c>
      <c r="II10" s="41">
        <f t="shared" ref="II10:IX35" si="11">DF10-AD10</f>
        <v>2.6909492208199186</v>
      </c>
      <c r="IJ10" s="41">
        <f t="shared" si="11"/>
        <v>1.3992784246269074</v>
      </c>
      <c r="IK10" s="41">
        <f t="shared" si="11"/>
        <v>0.73416857098670563</v>
      </c>
      <c r="IL10" s="41">
        <f t="shared" si="11"/>
        <v>0.91786365420683913</v>
      </c>
      <c r="IM10" s="41">
        <f t="shared" si="11"/>
        <v>3.1944962790658029</v>
      </c>
      <c r="IN10" s="41">
        <f t="shared" si="11"/>
        <v>4.0582422056913172</v>
      </c>
      <c r="IO10" s="41">
        <f t="shared" si="8"/>
        <v>8.6011724615850245</v>
      </c>
      <c r="IP10" s="41">
        <f t="shared" si="8"/>
        <v>9.9489324276705258</v>
      </c>
      <c r="IQ10" s="41">
        <f t="shared" si="8"/>
        <v>8.6262548600149191</v>
      </c>
      <c r="IR10" s="41">
        <f t="shared" si="8"/>
        <v>5.5998876031594289</v>
      </c>
      <c r="IS10" s="41">
        <f t="shared" si="8"/>
        <v>5.3394806876895098</v>
      </c>
      <c r="IT10" s="41">
        <f t="shared" si="8"/>
        <v>5.9422644468810191</v>
      </c>
      <c r="IU10" s="41">
        <f t="shared" si="8"/>
        <v>4.6019029652305203</v>
      </c>
      <c r="IV10" s="41">
        <f t="shared" si="8"/>
        <v>0.71677912350171236</v>
      </c>
      <c r="IW10" s="41">
        <f t="shared" si="8"/>
        <v>5.6657241546962549</v>
      </c>
      <c r="IX10" s="41">
        <f t="shared" si="8"/>
        <v>8.2511592946360555</v>
      </c>
      <c r="IY10" s="41">
        <f t="shared" si="8"/>
        <v>15.098865213255705</v>
      </c>
      <c r="IZ10" s="41">
        <f t="shared" si="8"/>
        <v>17.187772388450259</v>
      </c>
      <c r="JA10" s="41">
        <f t="shared" si="8"/>
        <v>13.996418347539587</v>
      </c>
      <c r="JB10" s="41">
        <f t="shared" si="8"/>
        <v>8.6952060252780718</v>
      </c>
      <c r="JC10" s="41">
        <f t="shared" si="8"/>
        <v>9.8590128221069193</v>
      </c>
      <c r="JD10" s="41">
        <f t="shared" si="8"/>
        <v>11.460140177149269</v>
      </c>
      <c r="JE10" s="41">
        <f t="shared" si="9"/>
        <v>8.5761766225091609</v>
      </c>
      <c r="JF10" s="41">
        <f t="shared" si="9"/>
        <v>5.311121216879144</v>
      </c>
    </row>
    <row r="11" spans="1:266" x14ac:dyDescent="0.25">
      <c r="A11" s="28">
        <v>14</v>
      </c>
      <c r="B11" s="97">
        <v>3.8557083429999999</v>
      </c>
      <c r="C11" s="97">
        <v>1.440152125</v>
      </c>
      <c r="D11" s="97">
        <v>1.4794446640000001</v>
      </c>
      <c r="E11" s="26">
        <v>3.72051262</v>
      </c>
      <c r="F11" s="97">
        <v>21.702690650000001</v>
      </c>
      <c r="G11" s="97">
        <v>0.58404733399999997</v>
      </c>
      <c r="H11" s="97">
        <v>0.62660842100000003</v>
      </c>
      <c r="I11" s="26">
        <v>1.404542999</v>
      </c>
      <c r="J11" s="97">
        <f t="shared" si="3"/>
        <v>0.21465608784749571</v>
      </c>
      <c r="K11" s="97">
        <f t="shared" si="0"/>
        <v>1.3085067794165182</v>
      </c>
      <c r="L11" s="97">
        <f t="shared" si="0"/>
        <v>1.2632865911845048</v>
      </c>
      <c r="M11" s="26">
        <f t="shared" si="0"/>
        <v>0.84378632056228886</v>
      </c>
      <c r="N11" s="31">
        <f>('post-vaccine carriage (0.2)'!DN11*(1-'invasiveness (0.2)'!$F$90)+'post-vaccine carriage (0.2)'!BP11)*EXP('invasiveness (0.2)'!$B11)/1000*(100000/('post-vaccine carriage (0.2)'!BP$47+'post-vaccine carriage (0.2)'!DN$47))</f>
        <v>36.951604250754869</v>
      </c>
      <c r="O11" s="31">
        <f>('post-vaccine carriage (0.2)'!DO11*(1-'invasiveness (0.2)'!$F$90)+'post-vaccine carriage (0.2)'!BQ11)*EXP('invasiveness (0.2)'!$B11)/1000*(100000/('post-vaccine carriage (0.2)'!BQ$47+'post-vaccine carriage (0.2)'!DO$47))</f>
        <v>24.373911641754962</v>
      </c>
      <c r="P11" s="31">
        <f>('post-vaccine carriage (0.2)'!DP11*(1-'invasiveness (0.2)'!$F$90)+'post-vaccine carriage (0.2)'!BR11)*EXP('invasiveness (0.2)'!$B11)/1000*(100000/('post-vaccine carriage (0.2)'!BR$47+'post-vaccine carriage (0.2)'!DP$47))</f>
        <v>0.70877015866439397</v>
      </c>
      <c r="Q11" s="31">
        <f>('post-vaccine carriage (0.2)'!DQ11*(1-'invasiveness (0.2)'!$F$90)+'post-vaccine carriage (0.2)'!BS11)*EXP('invasiveness (0.2)'!$B11)/1000*(100000/('post-vaccine carriage (0.2)'!BS$47+'post-vaccine carriage (0.2)'!DQ$47))</f>
        <v>6.4359069725277482E-2</v>
      </c>
      <c r="R11" s="31">
        <f>('post-vaccine carriage (0.2)'!DR11*(1-'invasiveness (0.2)'!$F$90)+'post-vaccine carriage (0.2)'!BT11)*EXP('invasiveness (0.2)'!$B11)/1000*(100000/('post-vaccine carriage (0.2)'!BT$47+'post-vaccine carriage (0.2)'!DR$47))</f>
        <v>0</v>
      </c>
      <c r="S11" s="31">
        <f>('post-vaccine carriage (0.2)'!DS11*(1-'invasiveness (0.2)'!$F$90)+'post-vaccine carriage (0.2)'!BU11)*EXP('invasiveness (0.2)'!$B11)/1000*(100000/('post-vaccine carriage (0.2)'!BU$47+'post-vaccine carriage (0.2)'!DS$47))</f>
        <v>0</v>
      </c>
      <c r="T11" s="31">
        <f>('post-vaccine carriage (0.2)'!DT11*(1-'invasiveness (0.2)'!$F$90)+'post-vaccine carriage (0.2)'!BV11)*EXP('invasiveness (0.2)'!$B11)/1000*(100000/('post-vaccine carriage (0.2)'!BV$47+'post-vaccine carriage (0.2)'!DT$47))</f>
        <v>0</v>
      </c>
      <c r="U11" s="31">
        <f>('post-vaccine carriage (0.2)'!DU11*(1-'invasiveness (0.2)'!$F$90)+'post-vaccine carriage (0.2)'!BW11)*EXP('invasiveness (0.2)'!$B11)/1000*(100000/('post-vaccine carriage (0.2)'!BW$47+'post-vaccine carriage (0.2)'!DU$47))</f>
        <v>0.32203654165138684</v>
      </c>
      <c r="V11" s="31">
        <f>('post-vaccine carriage (0.2)'!DV11*(1-'invasiveness (0.2)'!$F$90)+'post-vaccine carriage (0.2)'!BX11)*EXP('invasiveness (0.2)'!$B11)/1000*(100000/('post-vaccine carriage (0.2)'!BX$47+'post-vaccine carriage (0.2)'!DV$47))</f>
        <v>0.35576740667921231</v>
      </c>
      <c r="W11" s="38">
        <f>('post-vaccine carriage (0.2)'!DW11*(1-'invasiveness (0.2)'!$F$90)+'post-vaccine carriage (0.2)'!BY11)*EXP('invasiveness (0.2)'!$B11)/1000*(100000/('post-vaccine carriage (0.2)'!BY$47+'post-vaccine carriage (0.2)'!DW$47))</f>
        <v>6.5211566543991059E-2</v>
      </c>
      <c r="X11" s="31">
        <f>('post-vaccine carriage (0.2)'!DX11*(1-'invasiveness (0.2)'!$F$90)+'post-vaccine carriage (0.2)'!BZ11)*EXP('invasiveness (0.2)'!$C11)/1000*(100000/('post-vaccine carriage (0.2)'!BZ$47+'post-vaccine carriage (0.2)'!DX$47))</f>
        <v>1.3221521299005066</v>
      </c>
      <c r="Y11" s="31">
        <f>('post-vaccine carriage (0.2)'!DY11*(1-'invasiveness (0.2)'!$F$90)+'post-vaccine carriage (0.2)'!CA11)*EXP('invasiveness (0.2)'!$C11)/1000*(100000/('post-vaccine carriage (0.2)'!CA$47+'post-vaccine carriage (0.2)'!DY$47))</f>
        <v>1.5821408564353412</v>
      </c>
      <c r="Z11" s="31">
        <f>('post-vaccine carriage (0.2)'!DZ11*(1-'invasiveness (0.2)'!$F$90)+'post-vaccine carriage (0.2)'!CB11)*EXP('invasiveness (0.2)'!$C11)/1000*(100000/('post-vaccine carriage (0.2)'!CB$47+'post-vaccine carriage (0.2)'!DZ$47))</f>
        <v>0.11126840765772249</v>
      </c>
      <c r="AA11" s="31">
        <f>('post-vaccine carriage (0.2)'!EA11*(1-'invasiveness (0.2)'!$F$90)+'post-vaccine carriage (0.2)'!CC11)*EXP('invasiveness (0.2)'!$C11)/1000*(100000/('post-vaccine carriage (0.2)'!CC$47+'post-vaccine carriage (0.2)'!EA$47))</f>
        <v>0</v>
      </c>
      <c r="AB11" s="31">
        <f>('post-vaccine carriage (0.2)'!EB11*(1-'invasiveness (0.2)'!$F$90)+'post-vaccine carriage (0.2)'!CD11)*EXP('invasiveness (0.2)'!$C11)/1000*(100000/('post-vaccine carriage (0.2)'!CD$47+'post-vaccine carriage (0.2)'!EB$47))</f>
        <v>1.8524389762980053E-2</v>
      </c>
      <c r="AC11" s="31">
        <f>('post-vaccine carriage (0.2)'!EC11*(1-'invasiveness (0.2)'!$F$90)+'post-vaccine carriage (0.2)'!CE11)*EXP('invasiveness (0.2)'!$C11)/1000*(100000/('post-vaccine carriage (0.2)'!CE$47+'post-vaccine carriage (0.2)'!EC$47))</f>
        <v>0</v>
      </c>
      <c r="AD11" s="31">
        <f>('post-vaccine carriage (0.2)'!ED11*(1-'invasiveness (0.2)'!$F$90)+'post-vaccine carriage (0.2)'!CF11)*EXP('invasiveness (0.2)'!$C11)/1000*(100000/('post-vaccine carriage (0.2)'!CF$47+'post-vaccine carriage (0.2)'!ED$47))</f>
        <v>3.6686550551322243E-2</v>
      </c>
      <c r="AE11" s="31">
        <f>('post-vaccine carriage (0.2)'!EE11*(1-'invasiveness (0.2)'!$F$90)+'post-vaccine carriage (0.2)'!CG11)*EXP('invasiveness (0.2)'!$C11)/1000*(100000/('post-vaccine carriage (0.2)'!CG$47+'post-vaccine carriage (0.2)'!EE$47))</f>
        <v>1.8334511549634704E-2</v>
      </c>
      <c r="AF11" s="31">
        <f>('post-vaccine carriage (0.2)'!EF11*(1-'invasiveness (0.2)'!$F$90)+'post-vaccine carriage (0.2)'!CH11)*EXP('invasiveness (0.2)'!$C11)/1000*(100000/('post-vaccine carriage (0.2)'!CH$47+'post-vaccine carriage (0.2)'!EF$47))</f>
        <v>1.8313036046973641E-3</v>
      </c>
      <c r="AG11" s="38">
        <f>('post-vaccine carriage (0.2)'!EG11*(1-'invasiveness (0.2)'!$F$90)+'post-vaccine carriage (0.2)'!CI11)*EXP('invasiveness (0.2)'!$C11)/1000*(100000/('post-vaccine carriage (0.2)'!CI$47+'post-vaccine carriage (0.2)'!EG$47))</f>
        <v>0</v>
      </c>
      <c r="AH11" s="31">
        <f>('post-vaccine carriage (0.2)'!EH11*(1-'invasiveness (0.2)'!$F$90)+'post-vaccine carriage (0.2)'!CJ11)*EXP('invasiveness (0.2)'!$D11)/1000*(100000/('post-vaccine carriage (0.2)'!CJ$47+'post-vaccine carriage (0.2)'!EH$47))</f>
        <v>1.0151125505711125</v>
      </c>
      <c r="AI11" s="31">
        <f>('post-vaccine carriage (0.2)'!EI11*(1-'invasiveness (0.2)'!$F$90)+'post-vaccine carriage (0.2)'!CK11)*EXP('invasiveness (0.2)'!$D11)/1000*(100000/('post-vaccine carriage (0.2)'!CK$47+'post-vaccine carriage (0.2)'!EI$47))</f>
        <v>1.0101744537566066</v>
      </c>
      <c r="AJ11" s="31">
        <f>('post-vaccine carriage (0.2)'!EJ11*(1-'invasiveness (0.2)'!$F$90)+'post-vaccine carriage (0.2)'!CL11)*EXP('invasiveness (0.2)'!$D11)/1000*(100000/('post-vaccine carriage (0.2)'!CL$47+'post-vaccine carriage (0.2)'!EJ$47))</f>
        <v>0.14507038341626258</v>
      </c>
      <c r="AK11" s="31">
        <f>('post-vaccine carriage (0.2)'!EK11*(1-'invasiveness (0.2)'!$F$90)+'post-vaccine carriage (0.2)'!CM11)*EXP('invasiveness (0.2)'!$D11)/1000*(100000/('post-vaccine carriage (0.2)'!CM$47+'post-vaccine carriage (0.2)'!EK$47))</f>
        <v>1.9451981734520913E-2</v>
      </c>
      <c r="AL11" s="31">
        <f>('post-vaccine carriage (0.2)'!EL11*(1-'invasiveness (0.2)'!$F$90)+'post-vaccine carriage (0.2)'!CN11)*EXP('invasiveness (0.2)'!$D11)/1000*(100000/('post-vaccine carriage (0.2)'!CN$47+'post-vaccine carriage (0.2)'!EL$47))</f>
        <v>0</v>
      </c>
      <c r="AM11" s="31">
        <f>('post-vaccine carriage (0.2)'!EM11*(1-'invasiveness (0.2)'!$F$90)+'post-vaccine carriage (0.2)'!CO11)*EXP('invasiveness (0.2)'!$D11)/1000*(100000/('post-vaccine carriage (0.2)'!CO$47+'post-vaccine carriage (0.2)'!EM$47))</f>
        <v>0</v>
      </c>
      <c r="AN11" s="31">
        <f>('post-vaccine carriage (0.2)'!EN11*(1-'invasiveness (0.2)'!$F$90)+'post-vaccine carriage (0.2)'!CP11)*EXP('invasiveness (0.2)'!$D11)/1000*(100000/('post-vaccine carriage (0.2)'!CP$47+'post-vaccine carriage (0.2)'!EN$47))</f>
        <v>2.9210974234095813E-2</v>
      </c>
      <c r="AO11" s="31">
        <f>('post-vaccine carriage (0.2)'!EO11*(1-'invasiveness (0.2)'!$F$90)+'post-vaccine carriage (0.2)'!CQ11)*EXP('invasiveness (0.2)'!$D11)/1000*(100000/('post-vaccine carriage (0.2)'!CQ$47+'post-vaccine carriage (0.2)'!EO$47))</f>
        <v>9.7152301232490586E-3</v>
      </c>
      <c r="AP11" s="31">
        <f>('post-vaccine carriage (0.2)'!EP11*(1-'invasiveness (0.2)'!$F$90)+'post-vaccine carriage (0.2)'!CR11)*EXP('invasiveness (0.2)'!$D11)/1000*(100000/('post-vaccine carriage (0.2)'!CR$47+'post-vaccine carriage (0.2)'!EP$47))</f>
        <v>1.9481327582636172E-2</v>
      </c>
      <c r="AQ11" s="38">
        <f>('post-vaccine carriage (0.2)'!EQ11*(1-'invasiveness (0.2)'!$F$90)+'post-vaccine carriage (0.2)'!CS11)*EXP('invasiveness (0.2)'!$D11)/1000*(100000/('post-vaccine carriage (0.2)'!CS$47+'post-vaccine carriage (0.2)'!EQ$47))</f>
        <v>0</v>
      </c>
      <c r="AR11" s="31">
        <f>('post-vaccine carriage (0.2)'!ER11*(1-'invasiveness (0.2)'!$F$90)+'post-vaccine carriage (0.2)'!CT11)*EXP('invasiveness (0.2)'!$E11)/1000*(100000/('post-vaccine carriage (0.2)'!CT$47+'post-vaccine carriage (0.2)'!ER$47))</f>
        <v>8.1970696233867066</v>
      </c>
      <c r="AS11" s="31">
        <f>('post-vaccine carriage (0.2)'!ES11*(1-'invasiveness (0.2)'!$F$90)+'post-vaccine carriage (0.2)'!CU11)*EXP('invasiveness (0.2)'!$E11)/1000*(100000/('post-vaccine carriage (0.2)'!CU$47+'post-vaccine carriage (0.2)'!ES$47))</f>
        <v>7.9406566759076167</v>
      </c>
      <c r="AT11" s="31">
        <f>('post-vaccine carriage (0.2)'!ET11*(1-'invasiveness (0.2)'!$F$90)+'post-vaccine carriage (0.2)'!CV11)*EXP('invasiveness (0.2)'!$E11)/1000*(100000/('post-vaccine carriage (0.2)'!CV$47+'post-vaccine carriage (0.2)'!ET$47))</f>
        <v>1.0655986084286304</v>
      </c>
      <c r="AU11" s="31">
        <f>('post-vaccine carriage (0.2)'!EU11*(1-'invasiveness (0.2)'!$F$90)+'post-vaccine carriage (0.2)'!CW11)*EXP('invasiveness (0.2)'!$E11)/1000*(100000/('post-vaccine carriage (0.2)'!CW$47+'post-vaccine carriage (0.2)'!EU$47))</f>
        <v>0.26624160036215633</v>
      </c>
      <c r="AV11" s="31">
        <f>('post-vaccine carriage (0.2)'!EV11*(1-'invasiveness (0.2)'!$F$90)+'post-vaccine carriage (0.2)'!CX11)*EXP('invasiveness (0.2)'!$E11)/1000*(100000/('post-vaccine carriage (0.2)'!CX$47+'post-vaccine carriage (0.2)'!EV$47))</f>
        <v>0.15986661175201886</v>
      </c>
      <c r="AW11" s="31">
        <f>('post-vaccine carriage (0.2)'!EW11*(1-'invasiveness (0.2)'!$F$90)+'post-vaccine carriage (0.2)'!CY11)*EXP('invasiveness (0.2)'!$E11)/1000*(100000/('post-vaccine carriage (0.2)'!CY$47+'post-vaccine carriage (0.2)'!EW$47))</f>
        <v>5.3305383384280203E-2</v>
      </c>
      <c r="AX11" s="31">
        <f>('post-vaccine carriage (0.2)'!EX11*(1-'invasiveness (0.2)'!$F$90)+'post-vaccine carriage (0.2)'!CZ11)*EXP('invasiveness (0.2)'!$E11)/1000*(100000/('post-vaccine carriage (0.2)'!CZ$47+'post-vaccine carriage (0.2)'!EX$47))</f>
        <v>0.16026792802225204</v>
      </c>
      <c r="AY11" s="31">
        <f>('post-vaccine carriage (0.2)'!EY11*(1-'invasiveness (0.2)'!$F$90)+'post-vaccine carriage (0.2)'!DA11)*EXP('invasiveness (0.2)'!$E11)/1000*(100000/('post-vaccine carriage (0.2)'!DA$47+'post-vaccine carriage (0.2)'!EY$47))</f>
        <v>0.213939720873982</v>
      </c>
      <c r="AZ11" s="31">
        <f>('post-vaccine carriage (0.2)'!EZ11*(1-'invasiveness (0.2)'!$F$90)+'post-vaccine carriage (0.2)'!DB11)*EXP('invasiveness (0.2)'!$E11)/1000*(100000/('post-vaccine carriage (0.2)'!DB$47+'post-vaccine carriage (0.2)'!EZ$47))</f>
        <v>0.26741079399545864</v>
      </c>
      <c r="BA11" s="38">
        <f>('post-vaccine carriage (0.2)'!FA11*(1-'invasiveness (0.2)'!$F$90)+'post-vaccine carriage (0.2)'!DC11)*EXP('invasiveness (0.2)'!$E11)/1000*(100000/('post-vaccine carriage (0.2)'!DC$47+'post-vaccine carriage (0.2)'!FA$47))</f>
        <v>0.16681031307054087</v>
      </c>
      <c r="BB11" s="31">
        <f>('post-vaccine carriage (0.2)'!DN11*(1-'invasiveness (0.2)'!$F$90)+'post-vaccine carriage (0.2)'!BP11)*EXP('invasiveness (0.2)'!$B11-1.96*$J11)/1000*(100000/('post-vaccine carriage (0.2)'!BP$47+'post-vaccine carriage (0.2)'!DN$47))</f>
        <v>24.261315596144918</v>
      </c>
      <c r="BC11" s="31">
        <f>('post-vaccine carriage (0.2)'!DO11*(1-'invasiveness (0.2)'!$F$90)+'post-vaccine carriage (0.2)'!BQ11)*EXP('invasiveness (0.2)'!$B11-1.96*$J11)/1000*(100000/('post-vaccine carriage (0.2)'!BQ$47+'post-vaccine carriage (0.2)'!DO$47))</f>
        <v>16.003179689853049</v>
      </c>
      <c r="BD11" s="31">
        <f>('post-vaccine carriage (0.2)'!DP11*(1-'invasiveness (0.2)'!$F$90)+'post-vaccine carriage (0.2)'!BR11)*EXP('invasiveness (0.2)'!$B11-1.96*$J11)/1000*(100000/('post-vaccine carriage (0.2)'!BR$47+'post-vaccine carriage (0.2)'!DP$47))</f>
        <v>0.46535723828919506</v>
      </c>
      <c r="BE11" s="31">
        <f>('post-vaccine carriage (0.2)'!DQ11*(1-'invasiveness (0.2)'!$F$90)+'post-vaccine carriage (0.2)'!BS11)*EXP('invasiveness (0.2)'!$B11-1.96*$J11)/1000*(100000/('post-vaccine carriage (0.2)'!BS$47+'post-vaccine carriage (0.2)'!DQ$47))</f>
        <v>4.225623579109844E-2</v>
      </c>
      <c r="BF11" s="31">
        <f>('post-vaccine carriage (0.2)'!DR11*(1-'invasiveness (0.2)'!$F$90)+'post-vaccine carriage (0.2)'!BT11)*EXP('invasiveness (0.2)'!$B11-1.96*$J11)/1000*(100000/('post-vaccine carriage (0.2)'!BT$47+'post-vaccine carriage (0.2)'!DR$47))</f>
        <v>0</v>
      </c>
      <c r="BG11" s="31">
        <f>('post-vaccine carriage (0.2)'!DS11*(1-'invasiveness (0.2)'!$F$90)+'post-vaccine carriage (0.2)'!BU11)*EXP('invasiveness (0.2)'!$B11-1.96*$J11)/1000*(100000/('post-vaccine carriage (0.2)'!BU$47+'post-vaccine carriage (0.2)'!DS$47))</f>
        <v>0</v>
      </c>
      <c r="BH11" s="31">
        <f>('post-vaccine carriage (0.2)'!DT11*(1-'invasiveness (0.2)'!$F$90)+'post-vaccine carriage (0.2)'!BV11)*EXP('invasiveness (0.2)'!$B11-1.96*$J11)/1000*(100000/('post-vaccine carriage (0.2)'!BV$47+'post-vaccine carriage (0.2)'!DT$47))</f>
        <v>0</v>
      </c>
      <c r="BI11" s="31">
        <f>('post-vaccine carriage (0.2)'!DU11*(1-'invasiveness (0.2)'!$F$90)+'post-vaccine carriage (0.2)'!BW11)*EXP('invasiveness (0.2)'!$B11-1.96*$J11)/1000*(100000/('post-vaccine carriage (0.2)'!BW$47+'post-vaccine carriage (0.2)'!DU$47))</f>
        <v>0.21143953906509363</v>
      </c>
      <c r="BJ11" s="31">
        <f>('post-vaccine carriage (0.2)'!DV11*(1-'invasiveness (0.2)'!$F$90)+'post-vaccine carriage (0.2)'!BX11)*EXP('invasiveness (0.2)'!$B11-1.96*$J11)/1000*(100000/('post-vaccine carriage (0.2)'!BX$47+'post-vaccine carriage (0.2)'!DV$47))</f>
        <v>0.23358621384050132</v>
      </c>
      <c r="BK11" s="38">
        <f>('post-vaccine carriage (0.2)'!DW11*(1-'invasiveness (0.2)'!$F$90)+'post-vaccine carriage (0.2)'!BY11)*EXP('invasiveness (0.2)'!$B11-1.96*$J11)/1000*(100000/('post-vaccine carriage (0.2)'!BY$47+'post-vaccine carriage (0.2)'!DW$47))</f>
        <v>4.2815959645661456E-2</v>
      </c>
      <c r="BL11" s="31">
        <f>('post-vaccine carriage (0.2)'!DX11*(1-'invasiveness (0.2)'!$F$90)+'post-vaccine carriage (0.2)'!BZ11)*EXP('invasiveness (0.2)'!$C11-1.96*$K11)/1000*(100000/('post-vaccine carriage (0.2)'!BZ$47+'post-vaccine carriage (0.2)'!DX$47))</f>
        <v>0.10173209127458804</v>
      </c>
      <c r="BM11" s="31">
        <f>('post-vaccine carriage (0.2)'!DY11*(1-'invasiveness (0.2)'!$F$90)+'post-vaccine carriage (0.2)'!CA11)*EXP('invasiveness (0.2)'!$C11-1.96*$K11)/1000*(100000/('post-vaccine carriage (0.2)'!CA$47+'post-vaccine carriage (0.2)'!DY$47))</f>
        <v>0.12173674600384077</v>
      </c>
      <c r="BN11" s="31">
        <f>('post-vaccine carriage (0.2)'!DZ11*(1-'invasiveness (0.2)'!$F$90)+'post-vaccine carriage (0.2)'!CB11)*EXP('invasiveness (0.2)'!$C11-1.96*$K11)/1000*(100000/('post-vaccine carriage (0.2)'!CB$47+'post-vaccine carriage (0.2)'!DZ$47))</f>
        <v>8.5614715189131115E-3</v>
      </c>
      <c r="BO11" s="31">
        <f>('post-vaccine carriage (0.2)'!EA11*(1-'invasiveness (0.2)'!$F$90)+'post-vaccine carriage (0.2)'!CC11)*EXP('invasiveness (0.2)'!$C11-1.96*$K11)/1000*(100000/('post-vaccine carriage (0.2)'!CC$47+'post-vaccine carriage (0.2)'!EA$47))</f>
        <v>0</v>
      </c>
      <c r="BP11" s="31">
        <f>('post-vaccine carriage (0.2)'!EB11*(1-'invasiveness (0.2)'!$F$90)+'post-vaccine carriage (0.2)'!CD11)*EXP('invasiveness (0.2)'!$C11-1.96*$K11)/1000*(100000/('post-vaccine carriage (0.2)'!CD$47+'post-vaccine carriage (0.2)'!EB$47))</f>
        <v>1.4253464995101163E-3</v>
      </c>
      <c r="BQ11" s="31">
        <f>('post-vaccine carriage (0.2)'!EC11*(1-'invasiveness (0.2)'!$F$90)+'post-vaccine carriage (0.2)'!CE11)*EXP('invasiveness (0.2)'!$C11-1.96*$K11)/1000*(100000/('post-vaccine carriage (0.2)'!CE$47+'post-vaccine carriage (0.2)'!EC$47))</f>
        <v>0</v>
      </c>
      <c r="BR11" s="31">
        <f>('post-vaccine carriage (0.2)'!ED11*(1-'invasiveness (0.2)'!$F$90)+'post-vaccine carriage (0.2)'!CF11)*EXP('invasiveness (0.2)'!$C11-1.96*$K11)/1000*(100000/('post-vaccine carriage (0.2)'!CF$47+'post-vaccine carriage (0.2)'!ED$47))</f>
        <v>2.8228215383336833E-3</v>
      </c>
      <c r="BS11" s="31">
        <f>('post-vaccine carriage (0.2)'!EE11*(1-'invasiveness (0.2)'!$F$90)+'post-vaccine carriage (0.2)'!CG11)*EXP('invasiveness (0.2)'!$C11-1.96*$K11)/1000*(100000/('post-vaccine carriage (0.2)'!CG$47+'post-vaccine carriage (0.2)'!EE$47))</f>
        <v>1.4107364502621842E-3</v>
      </c>
      <c r="BT11" s="31">
        <f>('post-vaccine carriage (0.2)'!EF11*(1-'invasiveness (0.2)'!$F$90)+'post-vaccine carriage (0.2)'!CH11)*EXP('invasiveness (0.2)'!$C11-1.96*$K11)/1000*(100000/('post-vaccine carriage (0.2)'!CH$47+'post-vaccine carriage (0.2)'!EF$47))</f>
        <v>1.4090840323993108E-4</v>
      </c>
      <c r="BU11" s="38">
        <f>('post-vaccine carriage (0.2)'!EG11*(1-'invasiveness (0.2)'!$F$90)+'post-vaccine carriage (0.2)'!CI11)*EXP('invasiveness (0.2)'!$C11-1.96*$K11)/1000*(100000/('post-vaccine carriage (0.2)'!CI$47+'post-vaccine carriage (0.2)'!EG$47))</f>
        <v>0</v>
      </c>
      <c r="BV11" s="31">
        <f>('post-vaccine carriage (0.2)'!EH11*(1-'invasiveness (0.2)'!$F$90)+'post-vaccine carriage (0.2)'!CJ11)*EXP('invasiveness (0.2)'!$D11-1.96*$L11)/1000*(100000/('post-vaccine carriage (0.2)'!CJ$47+'post-vaccine carriage (0.2)'!EH$47))</f>
        <v>8.5345954900898496E-2</v>
      </c>
      <c r="BW11" s="31">
        <f>('post-vaccine carriage (0.2)'!EI11*(1-'invasiveness (0.2)'!$F$90)+'post-vaccine carriage (0.2)'!CK11)*EXP('invasiveness (0.2)'!$D11-1.96*$L11)/1000*(100000/('post-vaccine carriage (0.2)'!CK$47+'post-vaccine carriage (0.2)'!EI$47))</f>
        <v>8.4930782624888332E-2</v>
      </c>
      <c r="BX11" s="31">
        <f>('post-vaccine carriage (0.2)'!EJ11*(1-'invasiveness (0.2)'!$F$90)+'post-vaccine carriage (0.2)'!CL11)*EXP('invasiveness (0.2)'!$D11-1.96*$L11)/1000*(100000/('post-vaccine carriage (0.2)'!CL$47+'post-vaccine carriage (0.2)'!EJ$47))</f>
        <v>1.219684496417134E-2</v>
      </c>
      <c r="BY11" s="31">
        <f>('post-vaccine carriage (0.2)'!EK11*(1-'invasiveness (0.2)'!$F$90)+'post-vaccine carriage (0.2)'!CM11)*EXP('invasiveness (0.2)'!$D11-1.96*$L11)/1000*(100000/('post-vaccine carriage (0.2)'!CM$47+'post-vaccine carriage (0.2)'!EK$47))</f>
        <v>1.635432400982046E-3</v>
      </c>
      <c r="BZ11" s="31">
        <f>('post-vaccine carriage (0.2)'!EL11*(1-'invasiveness (0.2)'!$F$90)+'post-vaccine carriage (0.2)'!CN11)*EXP('invasiveness (0.2)'!$D11-1.96*$L11)/1000*(100000/('post-vaccine carriage (0.2)'!CN$47+'post-vaccine carriage (0.2)'!EL$47))</f>
        <v>0</v>
      </c>
      <c r="CA11" s="31">
        <f>('post-vaccine carriage (0.2)'!EM11*(1-'invasiveness (0.2)'!$F$90)+'post-vaccine carriage (0.2)'!CO11)*EXP('invasiveness (0.2)'!$D11-1.96*$L11)/1000*(100000/('post-vaccine carriage (0.2)'!CO$47+'post-vaccine carriage (0.2)'!EM$47))</f>
        <v>0</v>
      </c>
      <c r="CB11" s="31">
        <f>('post-vaccine carriage (0.2)'!EN11*(1-'invasiveness (0.2)'!$F$90)+'post-vaccine carriage (0.2)'!CP11)*EXP('invasiveness (0.2)'!$D11-1.96*$L11)/1000*(100000/('post-vaccine carriage (0.2)'!CP$47+'post-vaccine carriage (0.2)'!EN$47))</f>
        <v>2.4559232256480732E-3</v>
      </c>
      <c r="CC11" s="31">
        <f>('post-vaccine carriage (0.2)'!EO11*(1-'invasiveness (0.2)'!$F$90)+'post-vaccine carriage (0.2)'!CQ11)*EXP('invasiveness (0.2)'!$D11-1.96*$L11)/1000*(100000/('post-vaccine carriage (0.2)'!CQ$47+'post-vaccine carriage (0.2)'!EO$47))</f>
        <v>8.1681148704562212E-4</v>
      </c>
      <c r="CD11" s="31">
        <f>('post-vaccine carriage (0.2)'!EP11*(1-'invasiveness (0.2)'!$F$90)+'post-vaccine carriage (0.2)'!CR11)*EXP('invasiveness (0.2)'!$D11-1.96*$L11)/1000*(100000/('post-vaccine carriage (0.2)'!CR$47+'post-vaccine carriage (0.2)'!EP$47))</f>
        <v>1.6378996637780429E-3</v>
      </c>
      <c r="CE11" s="38">
        <f>('post-vaccine carriage (0.2)'!EQ11*(1-'invasiveness (0.2)'!$F$90)+'post-vaccine carriage (0.2)'!CS11)*EXP('invasiveness (0.2)'!$D11-1.96*$L11)/1000*(100000/('post-vaccine carriage (0.2)'!CS$47+'post-vaccine carriage (0.2)'!EQ$47))</f>
        <v>0</v>
      </c>
      <c r="CF11" s="31">
        <f>('post-vaccine carriage (0.2)'!ER11*(1-'invasiveness (0.2)'!$F$90)+'post-vaccine carriage (0.2)'!CT11)*EXP('invasiveness (0.2)'!$E11-1.96*$M11)/1000*(100000/('post-vaccine carriage (0.2)'!CT$47+'post-vaccine carriage (0.2)'!ER$47))</f>
        <v>1.5682424584644881</v>
      </c>
      <c r="CG11" s="31">
        <f>('post-vaccine carriage (0.2)'!ES11*(1-'invasiveness (0.2)'!$F$90)+'post-vaccine carriage (0.2)'!CU11)*EXP('invasiveness (0.2)'!$E11-1.96*$M11)/1000*(100000/('post-vaccine carriage (0.2)'!CU$47+'post-vaccine carriage (0.2)'!ES$47))</f>
        <v>1.5191861871856067</v>
      </c>
      <c r="CH11" s="31">
        <f>('post-vaccine carriage (0.2)'!ET11*(1-'invasiveness (0.2)'!$F$90)+'post-vaccine carriage (0.2)'!CV11)*EXP('invasiveness (0.2)'!$E11-1.96*$M11)/1000*(100000/('post-vaccine carriage (0.2)'!CV$47+'post-vaccine carriage (0.2)'!ET$47))</f>
        <v>0.2038676085720513</v>
      </c>
      <c r="CI11" s="31">
        <f>('post-vaccine carriage (0.2)'!EU11*(1-'invasiveness (0.2)'!$F$90)+'post-vaccine carriage (0.2)'!CW11)*EXP('invasiveness (0.2)'!$E11-1.96*$M11)/1000*(100000/('post-vaccine carriage (0.2)'!CW$47+'post-vaccine carriage (0.2)'!EU$47))</f>
        <v>5.0936664086178675E-2</v>
      </c>
      <c r="CJ11" s="31">
        <f>('post-vaccine carriage (0.2)'!EV11*(1-'invasiveness (0.2)'!$F$90)+'post-vaccine carriage (0.2)'!CX11)*EXP('invasiveness (0.2)'!$E11-1.96*$M11)/1000*(100000/('post-vaccine carriage (0.2)'!CX$47+'post-vaccine carriage (0.2)'!EV$47))</f>
        <v>3.0585272513128963E-2</v>
      </c>
      <c r="CK11" s="31">
        <f>('post-vaccine carriage (0.2)'!EW11*(1-'invasiveness (0.2)'!$F$90)+'post-vaccine carriage (0.2)'!CY11)*EXP('invasiveness (0.2)'!$E11-1.96*$M11)/1000*(100000/('post-vaccine carriage (0.2)'!CY$47+'post-vaccine carriage (0.2)'!EW$47))</f>
        <v>1.0198250024551724E-2</v>
      </c>
      <c r="CL11" s="31">
        <f>('post-vaccine carriage (0.2)'!EX11*(1-'invasiveness (0.2)'!$F$90)+'post-vaccine carriage (0.2)'!CZ11)*EXP('invasiveness (0.2)'!$E11-1.96*$M11)/1000*(100000/('post-vaccine carriage (0.2)'!CZ$47+'post-vaccine carriage (0.2)'!EX$47))</f>
        <v>3.0662051318625098E-2</v>
      </c>
      <c r="CM11" s="31">
        <f>('post-vaccine carriage (0.2)'!EY11*(1-'invasiveness (0.2)'!$F$90)+'post-vaccine carriage (0.2)'!DA11)*EXP('invasiveness (0.2)'!$E11-1.96*$M11)/1000*(100000/('post-vaccine carriage (0.2)'!DA$47+'post-vaccine carriage (0.2)'!EY$47))</f>
        <v>4.0930401868174038E-2</v>
      </c>
      <c r="CN11" s="31">
        <f>('post-vaccine carriage (0.2)'!EZ11*(1-'invasiveness (0.2)'!$F$90)+'post-vaccine carriage (0.2)'!DB11)*EXP('invasiveness (0.2)'!$E11-1.96*$M11)/1000*(100000/('post-vaccine carriage (0.2)'!DB$47+'post-vaccine carriage (0.2)'!EZ$47))</f>
        <v>5.1160351230750405E-2</v>
      </c>
      <c r="CO11" s="38">
        <f>('post-vaccine carriage (0.2)'!FA11*(1-'invasiveness (0.2)'!$F$90)+'post-vaccine carriage (0.2)'!DC11)*EXP('invasiveness (0.2)'!$E11-1.96*$M11)/1000*(100000/('post-vaccine carriage (0.2)'!DC$47+'post-vaccine carriage (0.2)'!FA$47))</f>
        <v>3.1913723743497192E-2</v>
      </c>
      <c r="CP11" s="31">
        <f>('post-vaccine carriage (0.2)'!DN11*(1-'invasiveness (0.2)'!$F$90)+'post-vaccine carriage (0.2)'!BP11)*MIN(1000, EXP('invasiveness (0.2)'!$B11+1.96*$J11))/1000*(100000/('post-vaccine carriage (0.2)'!BP$47+'post-vaccine carriage (0.2)'!DN$47))</f>
        <v>56.279761552640963</v>
      </c>
      <c r="CQ11" s="31">
        <f>('post-vaccine carriage (0.2)'!DO11*(1-'invasiveness (0.2)'!$F$90)+'post-vaccine carriage (0.2)'!BQ11)*MIN(1000, EXP('invasiveness (0.2)'!$B11+1.96*$J11))/1000*(100000/('post-vaccine carriage (0.2)'!BQ$47+'post-vaccine carriage (0.2)'!DO$47))</f>
        <v>37.123095549365367</v>
      </c>
      <c r="CR11" s="31">
        <f>('post-vaccine carriage (0.2)'!DP11*(1-'invasiveness (0.2)'!$F$90)+'post-vaccine carriage (0.2)'!BR11)*MIN(1000, EXP('invasiveness (0.2)'!$B11+1.96*$J11))/1000*(100000/('post-vaccine carriage (0.2)'!BR$47+'post-vaccine carriage (0.2)'!DP$47))</f>
        <v>1.0795042957964325</v>
      </c>
      <c r="CS11" s="31">
        <f>('post-vaccine carriage (0.2)'!DQ11*(1-'invasiveness (0.2)'!$F$90)+'post-vaccine carriage (0.2)'!BS11)*MIN(1000, EXP('invasiveness (0.2)'!$B11+1.96*$J11))/1000*(100000/('post-vaccine carriage (0.2)'!BS$47+'post-vaccine carriage (0.2)'!DQ$47))</f>
        <v>9.8023162223448423E-2</v>
      </c>
      <c r="CT11" s="31">
        <f>('post-vaccine carriage (0.2)'!DR11*(1-'invasiveness (0.2)'!$F$90)+'post-vaccine carriage (0.2)'!BT11)*MIN(1000, EXP('invasiveness (0.2)'!$B11+1.96*$J11))/1000*(100000/('post-vaccine carriage (0.2)'!BT$47+'post-vaccine carriage (0.2)'!DR$47))</f>
        <v>0</v>
      </c>
      <c r="CU11" s="31">
        <f>('post-vaccine carriage (0.2)'!DS11*(1-'invasiveness (0.2)'!$F$90)+'post-vaccine carriage (0.2)'!BU11)*MIN(1000, EXP('invasiveness (0.2)'!$B11+1.96*$J11))/1000*(100000/('post-vaccine carriage (0.2)'!BU$47+'post-vaccine carriage (0.2)'!DS$47))</f>
        <v>0</v>
      </c>
      <c r="CV11" s="31">
        <f>('post-vaccine carriage (0.2)'!DT11*(1-'invasiveness (0.2)'!$F$90)+'post-vaccine carriage (0.2)'!BV11)*MIN(1000, EXP('invasiveness (0.2)'!$B11+1.96*$J11))/1000*(100000/('post-vaccine carriage (0.2)'!BV$47+'post-vaccine carriage (0.2)'!DT$47))</f>
        <v>0</v>
      </c>
      <c r="CW11" s="31">
        <f>('post-vaccine carriage (0.2)'!DU11*(1-'invasiveness (0.2)'!$F$90)+'post-vaccine carriage (0.2)'!BW11)*MIN(1000, EXP('invasiveness (0.2)'!$B11+1.96*$J11))/1000*(100000/('post-vaccine carriage (0.2)'!BW$47+'post-vaccine carriage (0.2)'!DU$47))</f>
        <v>0.49048316420543309</v>
      </c>
      <c r="CX11" s="31">
        <f>('post-vaccine carriage (0.2)'!DV11*(1-'invasiveness (0.2)'!$F$90)+'post-vaccine carriage (0.2)'!BX11)*MIN(1000, EXP('invasiveness (0.2)'!$B11+1.96*$J11))/1000*(100000/('post-vaccine carriage (0.2)'!BX$47+'post-vaccine carriage (0.2)'!DV$47))</f>
        <v>0.5418575247838795</v>
      </c>
      <c r="CY11" s="38">
        <f>('post-vaccine carriage (0.2)'!DW11*(1-'invasiveness (0.2)'!$F$90)+'post-vaccine carriage (0.2)'!BY11)*MIN(1000, EXP('invasiveness (0.2)'!$B11+1.96*$J11))/1000*(100000/('post-vaccine carriage (0.2)'!BY$47+'post-vaccine carriage (0.2)'!DW$47))</f>
        <v>9.9321571823096727E-2</v>
      </c>
      <c r="CZ11" s="31">
        <f>('post-vaccine carriage (0.2)'!DX11*(1-'invasiveness (0.2)'!$F$90)+'post-vaccine carriage (0.2)'!BZ11)*MIN(1000, EXP('invasiveness (0.2)'!$C11+1.96*$K11))/1000*(100000/('post-vaccine carriage (0.2)'!BZ$47+'post-vaccine carriage (0.2)'!DX$47))</f>
        <v>17.183233261981552</v>
      </c>
      <c r="DA11" s="31">
        <f>('post-vaccine carriage (0.2)'!DY11*(1-'invasiveness (0.2)'!$F$90)+'post-vaccine carriage (0.2)'!CA11)*MIN(1000, EXP('invasiveness (0.2)'!$C11+1.96*$K11))/1000*(100000/('post-vaccine carriage (0.2)'!CA$47+'post-vaccine carriage (0.2)'!DY$47))</f>
        <v>20.562153760237514</v>
      </c>
      <c r="DB11" s="31">
        <f>('post-vaccine carriage (0.2)'!DZ11*(1-'invasiveness (0.2)'!$F$90)+'post-vaccine carriage (0.2)'!CB11)*MIN(1000, EXP('invasiveness (0.2)'!$C11+1.96*$K11))/1000*(100000/('post-vaccine carriage (0.2)'!CB$47+'post-vaccine carriage (0.2)'!DZ$47))</f>
        <v>1.4460900226479809</v>
      </c>
      <c r="DC11" s="31">
        <f>('post-vaccine carriage (0.2)'!EA11*(1-'invasiveness (0.2)'!$F$90)+'post-vaccine carriage (0.2)'!CC11)*MIN(1000, EXP('invasiveness (0.2)'!$C11+1.96*$K11))/1000*(100000/('post-vaccine carriage (0.2)'!CC$47+'post-vaccine carriage (0.2)'!EA$47))</f>
        <v>0</v>
      </c>
      <c r="DD11" s="31">
        <f>('post-vaccine carriage (0.2)'!EB11*(1-'invasiveness (0.2)'!$F$90)+'post-vaccine carriage (0.2)'!CD11)*MIN(1000, EXP('invasiveness (0.2)'!$C11+1.96*$K11))/1000*(100000/('post-vaccine carriage (0.2)'!CD$47+'post-vaccine carriage (0.2)'!EB$47))</f>
        <v>0.24075059377403307</v>
      </c>
      <c r="DE11" s="31">
        <f>('post-vaccine carriage (0.2)'!EC11*(1-'invasiveness (0.2)'!$F$90)+'post-vaccine carriage (0.2)'!CE11)*MIN(1000, EXP('invasiveness (0.2)'!$C11+1.96*$K11))/1000*(100000/('post-vaccine carriage (0.2)'!CE$47+'post-vaccine carriage (0.2)'!EC$47))</f>
        <v>0</v>
      </c>
      <c r="DF11" s="31">
        <f>('post-vaccine carriage (0.2)'!ED11*(1-'invasiveness (0.2)'!$F$90)+'post-vaccine carriage (0.2)'!CF11)*MIN(1000, EXP('invasiveness (0.2)'!$C11+1.96*$K11))/1000*(100000/('post-vaccine carriage (0.2)'!CF$47+'post-vaccine carriage (0.2)'!ED$47))</f>
        <v>0.47679351070461612</v>
      </c>
      <c r="DG11" s="31">
        <f>('post-vaccine carriage (0.2)'!EE11*(1-'invasiveness (0.2)'!$F$90)+'post-vaccine carriage (0.2)'!CG11)*MIN(1000, EXP('invasiveness (0.2)'!$C11+1.96*$K11))/1000*(100000/('post-vaccine carriage (0.2)'!CG$47+'post-vaccine carriage (0.2)'!EE$47))</f>
        <v>0.23828285836182528</v>
      </c>
      <c r="DH11" s="31">
        <f>('post-vaccine carriage (0.2)'!EF11*(1-'invasiveness (0.2)'!$F$90)+'post-vaccine carriage (0.2)'!CH11)*MIN(1000, EXP('invasiveness (0.2)'!$C11+1.96*$K11))/1000*(100000/('post-vaccine carriage (0.2)'!CH$47+'post-vaccine carriage (0.2)'!EF$47))</f>
        <v>2.3800375389018545E-2</v>
      </c>
      <c r="DI11" s="38">
        <f>('post-vaccine carriage (0.2)'!EG11*(1-'invasiveness (0.2)'!$F$90)+'post-vaccine carriage (0.2)'!CI11)*MIN(1000, EXP('invasiveness (0.2)'!$C11+1.96*$K11))/1000*(100000/('post-vaccine carriage (0.2)'!CI$47+'post-vaccine carriage (0.2)'!EG$47))</f>
        <v>0</v>
      </c>
      <c r="DJ11" s="31">
        <f>('post-vaccine carriage (0.2)'!EH11*(1-'invasiveness (0.2)'!$F$90)+'post-vaccine carriage (0.2)'!CJ11)*MIN(1000, EXP('invasiveness (0.2)'!$D11+1.96*$L11))/1000*(100000/('post-vaccine carriage (0.2)'!CJ$47+'post-vaccine carriage (0.2)'!EH$47))</f>
        <v>12.073841010080967</v>
      </c>
      <c r="DK11" s="31">
        <f>('post-vaccine carriage (0.2)'!EI11*(1-'invasiveness (0.2)'!$F$90)+'post-vaccine carriage (0.2)'!CK11)*MIN(1000, EXP('invasiveness (0.2)'!$D11+1.96*$L11))/1000*(100000/('post-vaccine carriage (0.2)'!CK$47+'post-vaccine carriage (0.2)'!EI$47))</f>
        <v>12.015106837405053</v>
      </c>
      <c r="DL11" s="31">
        <f>('post-vaccine carriage (0.2)'!EJ11*(1-'invasiveness (0.2)'!$F$90)+'post-vaccine carriage (0.2)'!CL11)*MIN(1000, EXP('invasiveness (0.2)'!$D11+1.96*$L11))/1000*(100000/('post-vaccine carriage (0.2)'!CL$47+'post-vaccine carriage (0.2)'!EJ$47))</f>
        <v>1.7254803358051258</v>
      </c>
      <c r="DM11" s="31">
        <f>('post-vaccine carriage (0.2)'!EK11*(1-'invasiveness (0.2)'!$F$90)+'post-vaccine carriage (0.2)'!CM11)*MIN(1000, EXP('invasiveness (0.2)'!$D11+1.96*$L11))/1000*(100000/('post-vaccine carriage (0.2)'!CM$47+'post-vaccine carriage (0.2)'!EK$47))</f>
        <v>0.23136364008254043</v>
      </c>
      <c r="DN11" s="31">
        <f>('post-vaccine carriage (0.2)'!EL11*(1-'invasiveness (0.2)'!$F$90)+'post-vaccine carriage (0.2)'!CN11)*MIN(1000, EXP('invasiveness (0.2)'!$D11+1.96*$L11))/1000*(100000/('post-vaccine carriage (0.2)'!CN$47+'post-vaccine carriage (0.2)'!EL$47))</f>
        <v>0</v>
      </c>
      <c r="DO11" s="31">
        <f>('post-vaccine carriage (0.2)'!EM11*(1-'invasiveness (0.2)'!$F$90)+'post-vaccine carriage (0.2)'!CO11)*MIN(1000, EXP('invasiveness (0.2)'!$D11+1.96*$L11))/1000*(100000/('post-vaccine carriage (0.2)'!CO$47+'post-vaccine carriage (0.2)'!EM$47))</f>
        <v>0</v>
      </c>
      <c r="DP11" s="31">
        <f>('post-vaccine carriage (0.2)'!EN11*(1-'invasiveness (0.2)'!$F$90)+'post-vaccine carriage (0.2)'!CP11)*MIN(1000, EXP('invasiveness (0.2)'!$D11+1.96*$L11))/1000*(100000/('post-vaccine carriage (0.2)'!CP$47+'post-vaccine carriage (0.2)'!EN$47))</f>
        <v>0.34743798454035302</v>
      </c>
      <c r="DQ11" s="31">
        <f>('post-vaccine carriage (0.2)'!EO11*(1-'invasiveness (0.2)'!$F$90)+'post-vaccine carriage (0.2)'!CQ11)*MIN(1000, EXP('invasiveness (0.2)'!$D11+1.96*$L11))/1000*(100000/('post-vaccine carriage (0.2)'!CQ$47+'post-vaccine carriage (0.2)'!EO$47))</f>
        <v>0.1155538307732125</v>
      </c>
      <c r="DR11" s="31">
        <f>('post-vaccine carriage (0.2)'!EP11*(1-'invasiveness (0.2)'!$F$90)+'post-vaccine carriage (0.2)'!CR11)*MIN(1000, EXP('invasiveness (0.2)'!$D11+1.96*$L11))/1000*(100000/('post-vaccine carriage (0.2)'!CR$47+'post-vaccine carriage (0.2)'!EP$47))</f>
        <v>0.23171268226929137</v>
      </c>
      <c r="DS11" s="38">
        <f>('post-vaccine carriage (0.2)'!EQ11*(1-'invasiveness (0.2)'!$F$90)+'post-vaccine carriage (0.2)'!CS11)*MIN(1000, EXP('invasiveness (0.2)'!$D11+1.96*$L11))/1000*(100000/('post-vaccine carriage (0.2)'!CS$47+'post-vaccine carriage (0.2)'!EQ$47))</f>
        <v>0</v>
      </c>
      <c r="DT11" s="31">
        <f>('post-vaccine carriage (0.2)'!ER11*(1-'invasiveness (0.2)'!$F$90)+'post-vaccine carriage (0.2)'!CT11)*MIN(1000, EXP('invasiveness (0.2)'!$E11+1.96*$M11))/1000*(100000/('post-vaccine carriage (0.2)'!CT$47+'post-vaccine carriage (0.2)'!ER$47))</f>
        <v>42.845384046315587</v>
      </c>
      <c r="DU11" s="31">
        <f>('post-vaccine carriage (0.2)'!ES11*(1-'invasiveness (0.2)'!$F$90)+'post-vaccine carriage (0.2)'!CU11)*MIN(1000, EXP('invasiveness (0.2)'!$E11+1.96*$M11))/1000*(100000/('post-vaccine carriage (0.2)'!CU$47+'post-vaccine carriage (0.2)'!ES$47))</f>
        <v>41.505135431390393</v>
      </c>
      <c r="DV11" s="31">
        <f>('post-vaccine carriage (0.2)'!ET11*(1-'invasiveness (0.2)'!$F$90)+'post-vaccine carriage (0.2)'!CV11)*MIN(1000, EXP('invasiveness (0.2)'!$E11+1.96*$M11))/1000*(100000/('post-vaccine carriage (0.2)'!CV$47+'post-vaccine carriage (0.2)'!ET$47))</f>
        <v>5.569793074232896</v>
      </c>
      <c r="DW11" s="31">
        <f>('post-vaccine carriage (0.2)'!EU11*(1-'invasiveness (0.2)'!$F$90)+'post-vaccine carriage (0.2)'!CW11)*MIN(1000, EXP('invasiveness (0.2)'!$E11+1.96*$M11))/1000*(100000/('post-vaccine carriage (0.2)'!CW$47+'post-vaccine carriage (0.2)'!EU$47))</f>
        <v>1.3916221455624584</v>
      </c>
      <c r="DX11" s="31">
        <f>('post-vaccine carriage (0.2)'!EV11*(1-'invasiveness (0.2)'!$F$90)+'post-vaccine carriage (0.2)'!CX11)*MIN(1000, EXP('invasiveness (0.2)'!$E11+1.96*$M11))/1000*(100000/('post-vaccine carriage (0.2)'!CX$47+'post-vaccine carriage (0.2)'!EV$47))</f>
        <v>0.83560914953757737</v>
      </c>
      <c r="DY11" s="31">
        <f>('post-vaccine carriage (0.2)'!EW11*(1-'invasiveness (0.2)'!$F$90)+'post-vaccine carriage (0.2)'!CY11)*MIN(1000, EXP('invasiveness (0.2)'!$E11+1.96*$M11))/1000*(100000/('post-vaccine carriage (0.2)'!CY$47+'post-vaccine carriage (0.2)'!EW$47))</f>
        <v>0.27862269417835711</v>
      </c>
      <c r="DZ11" s="31">
        <f>('post-vaccine carriage (0.2)'!EX11*(1-'invasiveness (0.2)'!$F$90)+'post-vaccine carriage (0.2)'!CZ11)*MIN(1000, EXP('invasiveness (0.2)'!$E11+1.96*$M11))/1000*(100000/('post-vaccine carriage (0.2)'!CZ$47+'post-vaccine carriage (0.2)'!EX$47))</f>
        <v>0.83770679546620519</v>
      </c>
      <c r="EA11" s="31">
        <f>('post-vaccine carriage (0.2)'!EY11*(1-'invasiveness (0.2)'!$F$90)+'post-vaccine carriage (0.2)'!DA11)*MIN(1000, EXP('invasiveness (0.2)'!$E11+1.96*$M11))/1000*(100000/('post-vaccine carriage (0.2)'!DA$47+'post-vaccine carriage (0.2)'!EY$47))</f>
        <v>1.1182446806911654</v>
      </c>
      <c r="EB11" s="31">
        <f>('post-vaccine carriage (0.2)'!EZ11*(1-'invasiveness (0.2)'!$F$90)+'post-vaccine carriage (0.2)'!DB11)*MIN(1000, EXP('invasiveness (0.2)'!$E11+1.96*$M11))/1000*(100000/('post-vaccine carriage (0.2)'!DB$47+'post-vaccine carriage (0.2)'!EZ$47))</f>
        <v>1.3977334209992831</v>
      </c>
      <c r="EC11" s="38">
        <f>('post-vaccine carriage (0.2)'!FA11*(1-'invasiveness (0.2)'!$F$90)+'post-vaccine carriage (0.2)'!DC11)*MIN(1000, EXP('invasiveness (0.2)'!$E11+1.96*$M11))/1000*(100000/('post-vaccine carriage (0.2)'!DC$47+'post-vaccine carriage (0.2)'!FA$47))</f>
        <v>0.87190328431547226</v>
      </c>
      <c r="GE11" s="41">
        <f t="shared" si="4"/>
        <v>12.690288654609951</v>
      </c>
      <c r="GF11" s="41">
        <f t="shared" si="4"/>
        <v>8.370731951901913</v>
      </c>
      <c r="GG11" s="41">
        <f t="shared" si="4"/>
        <v>0.2434129203751989</v>
      </c>
      <c r="GH11" s="41">
        <f t="shared" si="4"/>
        <v>2.2102833934179042E-2</v>
      </c>
      <c r="GI11" s="41">
        <f t="shared" si="4"/>
        <v>0</v>
      </c>
      <c r="GJ11" s="41">
        <f t="shared" si="4"/>
        <v>0</v>
      </c>
      <c r="GK11" s="41">
        <f t="shared" si="4"/>
        <v>0</v>
      </c>
      <c r="GL11" s="41">
        <f t="shared" si="4"/>
        <v>0.11059700258629321</v>
      </c>
      <c r="GM11" s="41">
        <f t="shared" si="4"/>
        <v>0.12218119283871098</v>
      </c>
      <c r="GN11" s="41">
        <f t="shared" si="4"/>
        <v>2.2395606898329604E-2</v>
      </c>
      <c r="GO11" s="41">
        <f t="shared" si="4"/>
        <v>1.2204200386259185</v>
      </c>
      <c r="GP11" s="41">
        <f t="shared" si="4"/>
        <v>1.4604041104315004</v>
      </c>
      <c r="GQ11" s="41">
        <f t="shared" si="4"/>
        <v>0.10270693613880938</v>
      </c>
      <c r="GR11" s="41">
        <f t="shared" si="4"/>
        <v>0</v>
      </c>
      <c r="GS11" s="41">
        <f t="shared" si="4"/>
        <v>1.7099043263469938E-2</v>
      </c>
      <c r="GT11" s="41">
        <f t="shared" si="4"/>
        <v>0</v>
      </c>
      <c r="GU11" s="41">
        <f t="shared" si="10"/>
        <v>3.3863729012988557E-2</v>
      </c>
      <c r="GV11" s="41">
        <f t="shared" si="10"/>
        <v>1.6923775099372519E-2</v>
      </c>
      <c r="GW11" s="41">
        <f t="shared" si="10"/>
        <v>1.6903952014574329E-3</v>
      </c>
      <c r="GX11" s="41">
        <f t="shared" si="10"/>
        <v>0</v>
      </c>
      <c r="GY11" s="41">
        <f t="shared" si="10"/>
        <v>0.92976659567021402</v>
      </c>
      <c r="GZ11" s="41">
        <f t="shared" si="10"/>
        <v>0.92524367113171835</v>
      </c>
      <c r="HA11" s="41">
        <f t="shared" si="6"/>
        <v>0.13287353845209124</v>
      </c>
      <c r="HB11" s="41">
        <f t="shared" si="6"/>
        <v>1.7816549333538868E-2</v>
      </c>
      <c r="HC11" s="41">
        <f t="shared" si="6"/>
        <v>0</v>
      </c>
      <c r="HD11" s="41">
        <f t="shared" si="6"/>
        <v>0</v>
      </c>
      <c r="HE11" s="41">
        <f t="shared" si="6"/>
        <v>2.6755051008447741E-2</v>
      </c>
      <c r="HF11" s="41">
        <f t="shared" si="6"/>
        <v>8.8984186362034371E-3</v>
      </c>
      <c r="HG11" s="41">
        <f t="shared" si="6"/>
        <v>1.784342791885813E-2</v>
      </c>
      <c r="HH11" s="41">
        <f t="shared" si="6"/>
        <v>0</v>
      </c>
      <c r="HI11" s="41">
        <f t="shared" si="6"/>
        <v>6.6288271649222184</v>
      </c>
      <c r="HJ11" s="41">
        <f t="shared" si="6"/>
        <v>6.4214704887220098</v>
      </c>
      <c r="HK11" s="41">
        <f t="shared" si="6"/>
        <v>0.86173099985657908</v>
      </c>
      <c r="HL11" s="41">
        <f t="shared" si="6"/>
        <v>0.21530493627597766</v>
      </c>
      <c r="HM11" s="41">
        <f t="shared" si="6"/>
        <v>0.1292813392388899</v>
      </c>
      <c r="HN11" s="41">
        <f t="shared" si="6"/>
        <v>4.3107133359728475E-2</v>
      </c>
      <c r="HO11" s="41">
        <f t="shared" si="6"/>
        <v>0.12960587670362694</v>
      </c>
      <c r="HP11" s="41">
        <f t="shared" si="6"/>
        <v>0.17300931900580796</v>
      </c>
      <c r="HQ11" s="41">
        <f t="shared" si="7"/>
        <v>0.21625044276470823</v>
      </c>
      <c r="HR11" s="41">
        <f t="shared" si="7"/>
        <v>0.13489658932704368</v>
      </c>
      <c r="HS11" s="41">
        <f t="shared" si="5"/>
        <v>19.328157301886094</v>
      </c>
      <c r="HT11" s="41">
        <f t="shared" si="5"/>
        <v>12.749183907610405</v>
      </c>
      <c r="HU11" s="41">
        <f t="shared" si="5"/>
        <v>0.37073413713203851</v>
      </c>
      <c r="HV11" s="41">
        <f t="shared" si="5"/>
        <v>3.3664092498170942E-2</v>
      </c>
      <c r="HW11" s="41">
        <f t="shared" si="5"/>
        <v>0</v>
      </c>
      <c r="HX11" s="41">
        <f t="shared" si="5"/>
        <v>0</v>
      </c>
      <c r="HY11" s="41">
        <f t="shared" si="5"/>
        <v>0</v>
      </c>
      <c r="HZ11" s="41">
        <f t="shared" si="5"/>
        <v>0.16844662255404624</v>
      </c>
      <c r="IA11" s="41">
        <f t="shared" si="5"/>
        <v>0.18609011810466719</v>
      </c>
      <c r="IB11" s="41">
        <f t="shared" si="5"/>
        <v>3.4110005279105668E-2</v>
      </c>
      <c r="IC11" s="41">
        <f t="shared" si="5"/>
        <v>15.861081132081045</v>
      </c>
      <c r="ID11" s="41">
        <f t="shared" si="5"/>
        <v>18.980012903802173</v>
      </c>
      <c r="IE11" s="41">
        <f t="shared" si="5"/>
        <v>1.3348216149902585</v>
      </c>
      <c r="IF11" s="41">
        <f t="shared" si="5"/>
        <v>0</v>
      </c>
      <c r="IG11" s="41">
        <f t="shared" si="5"/>
        <v>0.22222620401105303</v>
      </c>
      <c r="IH11" s="41">
        <f t="shared" si="5"/>
        <v>0</v>
      </c>
      <c r="II11" s="41">
        <f t="shared" si="11"/>
        <v>0.44010696015329387</v>
      </c>
      <c r="IJ11" s="41">
        <f t="shared" si="11"/>
        <v>0.21994834681219058</v>
      </c>
      <c r="IK11" s="41">
        <f t="shared" si="11"/>
        <v>2.1969071784321181E-2</v>
      </c>
      <c r="IL11" s="41">
        <f t="shared" si="11"/>
        <v>0</v>
      </c>
      <c r="IM11" s="41">
        <f t="shared" si="11"/>
        <v>11.058728459509855</v>
      </c>
      <c r="IN11" s="41">
        <f t="shared" si="11"/>
        <v>11.004932383648447</v>
      </c>
      <c r="IO11" s="41">
        <f t="shared" si="8"/>
        <v>1.5804099523888633</v>
      </c>
      <c r="IP11" s="41">
        <f t="shared" si="8"/>
        <v>0.2119116583480195</v>
      </c>
      <c r="IQ11" s="41">
        <f t="shared" si="8"/>
        <v>0</v>
      </c>
      <c r="IR11" s="41">
        <f t="shared" si="8"/>
        <v>0</v>
      </c>
      <c r="IS11" s="41">
        <f t="shared" si="8"/>
        <v>0.31822701030625722</v>
      </c>
      <c r="IT11" s="41">
        <f t="shared" si="8"/>
        <v>0.10583860064996345</v>
      </c>
      <c r="IU11" s="41">
        <f t="shared" si="8"/>
        <v>0.21223135468665519</v>
      </c>
      <c r="IV11" s="41">
        <f t="shared" si="8"/>
        <v>0</v>
      </c>
      <c r="IW11" s="41">
        <f t="shared" si="8"/>
        <v>34.648314422928877</v>
      </c>
      <c r="IX11" s="41">
        <f t="shared" si="8"/>
        <v>33.564478755482774</v>
      </c>
      <c r="IY11" s="41">
        <f t="shared" si="8"/>
        <v>4.5041944658042654</v>
      </c>
      <c r="IZ11" s="41">
        <f t="shared" si="8"/>
        <v>1.1253805452003021</v>
      </c>
      <c r="JA11" s="41">
        <f t="shared" si="8"/>
        <v>0.67574253778555848</v>
      </c>
      <c r="JB11" s="41">
        <f t="shared" si="8"/>
        <v>0.22531731079407691</v>
      </c>
      <c r="JC11" s="41">
        <f t="shared" si="8"/>
        <v>0.6774388674439531</v>
      </c>
      <c r="JD11" s="41">
        <f t="shared" si="8"/>
        <v>0.90430495981718351</v>
      </c>
      <c r="JE11" s="41">
        <f t="shared" si="9"/>
        <v>1.1303226270038245</v>
      </c>
      <c r="JF11" s="41">
        <f t="shared" si="9"/>
        <v>0.70509297124493142</v>
      </c>
    </row>
    <row r="12" spans="1:266" x14ac:dyDescent="0.25">
      <c r="A12" s="28" t="s">
        <v>8</v>
      </c>
      <c r="B12" s="97">
        <v>2.2798492449999999</v>
      </c>
      <c r="C12" s="97">
        <v>-0.63385805399999995</v>
      </c>
      <c r="D12" s="97">
        <v>2.2368865009999999</v>
      </c>
      <c r="E12" s="26">
        <v>3.8469035439999999</v>
      </c>
      <c r="F12" s="97">
        <v>13.31550665</v>
      </c>
      <c r="G12" s="97">
        <v>0.675935179</v>
      </c>
      <c r="H12" s="97">
        <v>4.1456881890000004</v>
      </c>
      <c r="I12" s="26">
        <v>5.132590177</v>
      </c>
      <c r="J12" s="97">
        <f t="shared" si="3"/>
        <v>0.27404453897343883</v>
      </c>
      <c r="K12" s="97">
        <f t="shared" si="0"/>
        <v>1.2163189557608911</v>
      </c>
      <c r="L12" s="97">
        <f t="shared" si="0"/>
        <v>0.49113590277475239</v>
      </c>
      <c r="M12" s="26">
        <f t="shared" si="0"/>
        <v>0.44139936675965091</v>
      </c>
      <c r="N12" s="31">
        <f>('post-vaccine carriage (0.2)'!DN12*(1-'invasiveness (0.2)'!$F$90)+'post-vaccine carriage (0.2)'!BP12)*EXP('invasiveness (0.2)'!$B12)/1000*(100000/('post-vaccine carriage (0.2)'!BP$47+'post-vaccine carriage (0.2)'!DN$47))</f>
        <v>8.3866714385149326</v>
      </c>
      <c r="O12" s="31">
        <f>('post-vaccine carriage (0.2)'!DO12*(1-'invasiveness (0.2)'!$F$90)+'post-vaccine carriage (0.2)'!BQ12)*EXP('invasiveness (0.2)'!$B12)/1000*(100000/('post-vaccine carriage (0.2)'!BQ$47+'post-vaccine carriage (0.2)'!DO$47))</f>
        <v>7.0363277690988895</v>
      </c>
      <c r="P12" s="31">
        <f>('post-vaccine carriage (0.2)'!DP12*(1-'invasiveness (0.2)'!$F$90)+'post-vaccine carriage (0.2)'!BR12)*EXP('invasiveness (0.2)'!$B12)/1000*(100000/('post-vaccine carriage (0.2)'!BR$47+'post-vaccine carriage (0.2)'!DP$47))</f>
        <v>6.4235168358744801</v>
      </c>
      <c r="Q12" s="31">
        <f>('post-vaccine carriage (0.2)'!DQ12*(1-'invasiveness (0.2)'!$F$90)+'post-vaccine carriage (0.2)'!BS12)*EXP('invasiveness (0.2)'!$B12)/1000*(100000/('post-vaccine carriage (0.2)'!BS$47+'post-vaccine carriage (0.2)'!DQ$47))</f>
        <v>4.1065585178261861</v>
      </c>
      <c r="R12" s="31">
        <f>('post-vaccine carriage (0.2)'!DR12*(1-'invasiveness (0.2)'!$F$90)+'post-vaccine carriage (0.2)'!BT12)*EXP('invasiveness (0.2)'!$B12)/1000*(100000/('post-vaccine carriage (0.2)'!BT$47+'post-vaccine carriage (0.2)'!DR$47))</f>
        <v>1.7780340564411856</v>
      </c>
      <c r="S12" s="31">
        <f>('post-vaccine carriage (0.2)'!DS12*(1-'invasiveness (0.2)'!$F$90)+'post-vaccine carriage (0.2)'!BU12)*EXP('invasiveness (0.2)'!$B12)/1000*(100000/('post-vaccine carriage (0.2)'!BU$47+'post-vaccine carriage (0.2)'!DS$47))</f>
        <v>1.1732634263093182</v>
      </c>
      <c r="T12" s="31">
        <f>('post-vaccine carriage (0.2)'!DT12*(1-'invasiveness (0.2)'!$F$90)+'post-vaccine carriage (0.2)'!BV12)*EXP('invasiveness (0.2)'!$B12)/1000*(100000/('post-vaccine carriage (0.2)'!BV$47+'post-vaccine carriage (0.2)'!DT$47))</f>
        <v>1.9245145449953094</v>
      </c>
      <c r="U12" s="31">
        <f>('post-vaccine carriage (0.2)'!DU12*(1-'invasiveness (0.2)'!$F$90)+'post-vaccine carriage (0.2)'!BW12)*EXP('invasiveness (0.2)'!$B12)/1000*(100000/('post-vaccine carriage (0.2)'!BW$47+'post-vaccine carriage (0.2)'!DU$47))</f>
        <v>2.1713800515917558</v>
      </c>
      <c r="V12" s="31">
        <f>('post-vaccine carriage (0.2)'!DV12*(1-'invasiveness (0.2)'!$F$90)+'post-vaccine carriage (0.2)'!BX12)*EXP('invasiveness (0.2)'!$B12)/1000*(100000/('post-vaccine carriage (0.2)'!BX$47+'post-vaccine carriage (0.2)'!DV$47))</f>
        <v>2.6155517656414426</v>
      </c>
      <c r="W12" s="38">
        <f>('post-vaccine carriage (0.2)'!DW12*(1-'invasiveness (0.2)'!$F$90)+'post-vaccine carriage (0.2)'!BY12)*EXP('invasiveness (0.2)'!$B12)/1000*(100000/('post-vaccine carriage (0.2)'!BY$47+'post-vaccine carriage (0.2)'!DW$47))</f>
        <v>3.3449482525244929</v>
      </c>
      <c r="X12" s="31">
        <f>('post-vaccine carriage (0.2)'!DX12*(1-'invasiveness (0.2)'!$F$90)+'post-vaccine carriage (0.2)'!BZ12)*EXP('invasiveness (0.2)'!$C12)/1000*(100000/('post-vaccine carriage (0.2)'!BZ$47+'post-vaccine carriage (0.2)'!DX$47))</f>
        <v>0.16847699840480276</v>
      </c>
      <c r="Y12" s="31">
        <f>('post-vaccine carriage (0.2)'!DY12*(1-'invasiveness (0.2)'!$F$90)+'post-vaccine carriage (0.2)'!CA12)*EXP('invasiveness (0.2)'!$C12)/1000*(100000/('post-vaccine carriage (0.2)'!CA$47+'post-vaccine carriage (0.2)'!DY$47))</f>
        <v>0.26434645293379577</v>
      </c>
      <c r="Z12" s="31">
        <f>('post-vaccine carriage (0.2)'!DZ12*(1-'invasiveness (0.2)'!$F$90)+'post-vaccine carriage (0.2)'!CB12)*EXP('invasiveness (0.2)'!$C12)/1000*(100000/('post-vaccine carriage (0.2)'!CB$47+'post-vaccine carriage (0.2)'!DZ$47))</f>
        <v>0.36592248690933082</v>
      </c>
      <c r="AA12" s="31">
        <f>('post-vaccine carriage (0.2)'!EA12*(1-'invasiveness (0.2)'!$F$90)+'post-vaccine carriage (0.2)'!CC12)*EXP('invasiveness (0.2)'!$C12)/1000*(100000/('post-vaccine carriage (0.2)'!CC$47+'post-vaccine carriage (0.2)'!EA$47))</f>
        <v>0.44323971690777958</v>
      </c>
      <c r="AB12" s="31">
        <f>('post-vaccine carriage (0.2)'!EB12*(1-'invasiveness (0.2)'!$F$90)+'post-vaccine carriage (0.2)'!CD12)*EXP('invasiveness (0.2)'!$C12)/1000*(100000/('post-vaccine carriage (0.2)'!CD$47+'post-vaccine carriage (0.2)'!EB$47))</f>
        <v>0.19114189668977463</v>
      </c>
      <c r="AC12" s="31">
        <f>('post-vaccine carriage (0.2)'!EC12*(1-'invasiveness (0.2)'!$F$90)+'post-vaccine carriage (0.2)'!CE12)*EXP('invasiveness (0.2)'!$C12)/1000*(100000/('post-vaccine carriage (0.2)'!CE$47+'post-vaccine carriage (0.2)'!EC$47))</f>
        <v>8.1582468688359402E-2</v>
      </c>
      <c r="AD12" s="31">
        <f>('post-vaccine carriage (0.2)'!ED12*(1-'invasiveness (0.2)'!$F$90)+'post-vaccine carriage (0.2)'!CF12)*EXP('invasiveness (0.2)'!$C12)/1000*(100000/('post-vaccine carriage (0.2)'!CF$47+'post-vaccine carriage (0.2)'!ED$47))</f>
        <v>7.8844574439505336E-2</v>
      </c>
      <c r="AE12" s="31">
        <f>('post-vaccine carriage (0.2)'!EE12*(1-'invasiveness (0.2)'!$F$90)+'post-vaccine carriage (0.2)'!CG12)*EXP('invasiveness (0.2)'!$C12)/1000*(100000/('post-vaccine carriage (0.2)'!CG$47+'post-vaccine carriage (0.2)'!EE$47))</f>
        <v>5.6685668847937298E-2</v>
      </c>
      <c r="AF12" s="31">
        <f>('post-vaccine carriage (0.2)'!EF12*(1-'invasiveness (0.2)'!$F$90)+'post-vaccine carriage (0.2)'!CH12)*EXP('invasiveness (0.2)'!$C12)/1000*(100000/('post-vaccine carriage (0.2)'!CH$47+'post-vaccine carriage (0.2)'!EF$47))</f>
        <v>4.4881130267386445E-2</v>
      </c>
      <c r="AG12" s="38">
        <f>('post-vaccine carriage (0.2)'!EG12*(1-'invasiveness (0.2)'!$F$90)+'post-vaccine carriage (0.2)'!CI12)*EXP('invasiveness (0.2)'!$C12)/1000*(100000/('post-vaccine carriage (0.2)'!CI$47+'post-vaccine carriage (0.2)'!EG$47))</f>
        <v>6.309517895391549E-2</v>
      </c>
      <c r="AH12" s="31">
        <f>('post-vaccine carriage (0.2)'!EH12*(1-'invasiveness (0.2)'!$F$90)+'post-vaccine carriage (0.2)'!CJ12)*EXP('invasiveness (0.2)'!$D12)/1000*(100000/('post-vaccine carriage (0.2)'!CJ$47+'post-vaccine carriage (0.2)'!EH$47))</f>
        <v>1.6495583990051523</v>
      </c>
      <c r="AI12" s="31">
        <f>('post-vaccine carriage (0.2)'!EI12*(1-'invasiveness (0.2)'!$F$90)+'post-vaccine carriage (0.2)'!CK12)*EXP('invasiveness (0.2)'!$D12)/1000*(100000/('post-vaccine carriage (0.2)'!CK$47+'post-vaccine carriage (0.2)'!EI$47))</f>
        <v>3.1804721041297159</v>
      </c>
      <c r="AJ12" s="31">
        <f>('post-vaccine carriage (0.2)'!EJ12*(1-'invasiveness (0.2)'!$F$90)+'post-vaccine carriage (0.2)'!CL12)*EXP('invasiveness (0.2)'!$D12)/1000*(100000/('post-vaccine carriage (0.2)'!CL$47+'post-vaccine carriage (0.2)'!EJ$47))</f>
        <v>4.5998659230041792</v>
      </c>
      <c r="AK12" s="31">
        <f>('post-vaccine carriage (0.2)'!EK12*(1-'invasiveness (0.2)'!$F$90)+'post-vaccine carriage (0.2)'!CM12)*EXP('invasiveness (0.2)'!$D12)/1000*(100000/('post-vaccine carriage (0.2)'!CM$47+'post-vaccine carriage (0.2)'!EK$47))</f>
        <v>5.1859303096631182</v>
      </c>
      <c r="AL12" s="31">
        <f>('post-vaccine carriage (0.2)'!EL12*(1-'invasiveness (0.2)'!$F$90)+'post-vaccine carriage (0.2)'!CN12)*EXP('invasiveness (0.2)'!$D12)/1000*(100000/('post-vaccine carriage (0.2)'!CN$47+'post-vaccine carriage (0.2)'!EL$47))</f>
        <v>2.7927927462931343</v>
      </c>
      <c r="AM12" s="31">
        <f>('post-vaccine carriage (0.2)'!EM12*(1-'invasiveness (0.2)'!$F$90)+'post-vaccine carriage (0.2)'!CO12)*EXP('invasiveness (0.2)'!$D12)/1000*(100000/('post-vaccine carriage (0.2)'!CO$47+'post-vaccine carriage (0.2)'!EM$47))</f>
        <v>2.2374966465799462</v>
      </c>
      <c r="AN12" s="31">
        <f>('post-vaccine carriage (0.2)'!EN12*(1-'invasiveness (0.2)'!$F$90)+'post-vaccine carriage (0.2)'!CP12)*EXP('invasiveness (0.2)'!$D12)/1000*(100000/('post-vaccine carriage (0.2)'!CP$47+'post-vaccine carriage (0.2)'!EN$47))</f>
        <v>2.4297604512245061</v>
      </c>
      <c r="AO12" s="31">
        <f>('post-vaccine carriage (0.2)'!EO12*(1-'invasiveness (0.2)'!$F$90)+'post-vaccine carriage (0.2)'!CQ12)*EXP('invasiveness (0.2)'!$D12)/1000*(100000/('post-vaccine carriage (0.2)'!CQ$47+'post-vaccine carriage (0.2)'!EO$47))</f>
        <v>2.7558624874457478</v>
      </c>
      <c r="AP12" s="31">
        <f>('post-vaccine carriage (0.2)'!EP12*(1-'invasiveness (0.2)'!$F$90)+'post-vaccine carriage (0.2)'!CR12)*EXP('invasiveness (0.2)'!$D12)/1000*(100000/('post-vaccine carriage (0.2)'!CR$47+'post-vaccine carriage (0.2)'!EP$47))</f>
        <v>3.2097399479075759</v>
      </c>
      <c r="AQ12" s="38">
        <f>('post-vaccine carriage (0.2)'!EQ12*(1-'invasiveness (0.2)'!$F$90)+'post-vaccine carriage (0.2)'!CS12)*EXP('invasiveness (0.2)'!$D12)/1000*(100000/('post-vaccine carriage (0.2)'!CS$47+'post-vaccine carriage (0.2)'!EQ$47))</f>
        <v>0.53735130953400434</v>
      </c>
      <c r="AR12" s="31">
        <f>('post-vaccine carriage (0.2)'!ER12*(1-'invasiveness (0.2)'!$F$90)+'post-vaccine carriage (0.2)'!CT12)*EXP('invasiveness (0.2)'!$E12)/1000*(100000/('post-vaccine carriage (0.2)'!CT$47+'post-vaccine carriage (0.2)'!ER$47))</f>
        <v>9.6638185410360808</v>
      </c>
      <c r="AS12" s="31">
        <f>('post-vaccine carriage (0.2)'!ES12*(1-'invasiveness (0.2)'!$F$90)+'post-vaccine carriage (0.2)'!CU12)*EXP('invasiveness (0.2)'!$E12)/1000*(100000/('post-vaccine carriage (0.2)'!CU$47+'post-vaccine carriage (0.2)'!ES$47))</f>
        <v>13.424991087754201</v>
      </c>
      <c r="AT12" s="31">
        <f>('post-vaccine carriage (0.2)'!ET12*(1-'invasiveness (0.2)'!$F$90)+'post-vaccine carriage (0.2)'!CV12)*EXP('invasiveness (0.2)'!$E12)/1000*(100000/('post-vaccine carriage (0.2)'!CV$47+'post-vaccine carriage (0.2)'!ET$47))</f>
        <v>22.127666396893197</v>
      </c>
      <c r="AU12" s="31">
        <f>('post-vaccine carriage (0.2)'!EU12*(1-'invasiveness (0.2)'!$F$90)+'post-vaccine carriage (0.2)'!CW12)*EXP('invasiveness (0.2)'!$E12)/1000*(100000/('post-vaccine carriage (0.2)'!CW$47+'post-vaccine carriage (0.2)'!EU$47))</f>
        <v>24.712694456514342</v>
      </c>
      <c r="AV12" s="31">
        <f>('post-vaccine carriage (0.2)'!EV12*(1-'invasiveness (0.2)'!$F$90)+'post-vaccine carriage (0.2)'!CX12)*EXP('invasiveness (0.2)'!$E12)/1000*(100000/('post-vaccine carriage (0.2)'!CX$47+'post-vaccine carriage (0.2)'!EV$47))</f>
        <v>14.149570392720221</v>
      </c>
      <c r="AW12" s="31">
        <f>('post-vaccine carriage (0.2)'!EW12*(1-'invasiveness (0.2)'!$F$90)+'post-vaccine carriage (0.2)'!CY12)*EXP('invasiveness (0.2)'!$E12)/1000*(100000/('post-vaccine carriage (0.2)'!CY$47+'post-vaccine carriage (0.2)'!EW$47))</f>
        <v>10.343274783830562</v>
      </c>
      <c r="AX12" s="31">
        <f>('post-vaccine carriage (0.2)'!EX12*(1-'invasiveness (0.2)'!$F$90)+'post-vaccine carriage (0.2)'!CZ12)*EXP('invasiveness (0.2)'!$E12)/1000*(100000/('post-vaccine carriage (0.2)'!CZ$47+'post-vaccine carriage (0.2)'!EX$47))</f>
        <v>12.85144936329657</v>
      </c>
      <c r="AY12" s="31">
        <f>('post-vaccine carriage (0.2)'!EY12*(1-'invasiveness (0.2)'!$F$90)+'post-vaccine carriage (0.2)'!DA12)*EXP('invasiveness (0.2)'!$E12)/1000*(100000/('post-vaccine carriage (0.2)'!DA$47+'post-vaccine carriage (0.2)'!EY$47))</f>
        <v>11.834691071238865</v>
      </c>
      <c r="AZ12" s="31">
        <f>('post-vaccine carriage (0.2)'!EZ12*(1-'invasiveness (0.2)'!$F$90)+'post-vaccine carriage (0.2)'!DB12)*EXP('invasiveness (0.2)'!$E12)/1000*(100000/('post-vaccine carriage (0.2)'!DB$47+'post-vaccine carriage (0.2)'!EZ$47))</f>
        <v>15.171894660375559</v>
      </c>
      <c r="BA12" s="38">
        <f>('post-vaccine carriage (0.2)'!FA12*(1-'invasiveness (0.2)'!$F$90)+'post-vaccine carriage (0.2)'!DC12)*EXP('invasiveness (0.2)'!$E12)/1000*(100000/('post-vaccine carriage (0.2)'!DC$47+'post-vaccine carriage (0.2)'!FA$47))</f>
        <v>18.171258698592059</v>
      </c>
      <c r="BB12" s="31">
        <f>('post-vaccine carriage (0.2)'!DN12*(1-'invasiveness (0.2)'!$F$90)+'post-vaccine carriage (0.2)'!BP12)*EXP('invasiveness (0.2)'!$B12-1.96*$J12)/1000*(100000/('post-vaccine carriage (0.2)'!BP$47+'post-vaccine carriage (0.2)'!DN$47))</f>
        <v>4.9013781258976001</v>
      </c>
      <c r="BC12" s="31">
        <f>('post-vaccine carriage (0.2)'!DO12*(1-'invasiveness (0.2)'!$F$90)+'post-vaccine carriage (0.2)'!BQ12)*EXP('invasiveness (0.2)'!$B12-1.96*$J12)/1000*(100000/('post-vaccine carriage (0.2)'!BQ$47+'post-vaccine carriage (0.2)'!DO$47))</f>
        <v>4.1122039019826033</v>
      </c>
      <c r="BD12" s="31">
        <f>('post-vaccine carriage (0.2)'!DP12*(1-'invasiveness (0.2)'!$F$90)+'post-vaccine carriage (0.2)'!BR12)*EXP('invasiveness (0.2)'!$B12-1.96*$J12)/1000*(100000/('post-vaccine carriage (0.2)'!BR$47+'post-vaccine carriage (0.2)'!DP$47))</f>
        <v>3.7540620425527451</v>
      </c>
      <c r="BE12" s="31">
        <f>('post-vaccine carriage (0.2)'!DQ12*(1-'invasiveness (0.2)'!$F$90)+'post-vaccine carriage (0.2)'!BS12)*EXP('invasiveness (0.2)'!$B12-1.96*$J12)/1000*(100000/('post-vaccine carriage (0.2)'!BS$47+'post-vaccine carriage (0.2)'!DQ$47))</f>
        <v>2.3999743211063307</v>
      </c>
      <c r="BF12" s="31">
        <f>('post-vaccine carriage (0.2)'!DR12*(1-'invasiveness (0.2)'!$F$90)+'post-vaccine carriage (0.2)'!BT12)*EXP('invasiveness (0.2)'!$B12-1.96*$J12)/1000*(100000/('post-vaccine carriage (0.2)'!BT$47+'post-vaccine carriage (0.2)'!DR$47))</f>
        <v>1.0391270595530782</v>
      </c>
      <c r="BG12" s="31">
        <f>('post-vaccine carriage (0.2)'!DS12*(1-'invasiveness (0.2)'!$F$90)+'post-vaccine carriage (0.2)'!BU12)*EXP('invasiveness (0.2)'!$B12-1.96*$J12)/1000*(100000/('post-vaccine carriage (0.2)'!BU$47+'post-vaccine carriage (0.2)'!DS$47))</f>
        <v>0.68568415202473354</v>
      </c>
      <c r="BH12" s="31">
        <f>('post-vaccine carriage (0.2)'!DT12*(1-'invasiveness (0.2)'!$F$90)+'post-vaccine carriage (0.2)'!BV12)*EXP('invasiveness (0.2)'!$B12-1.96*$J12)/1000*(100000/('post-vaccine carriage (0.2)'!BV$47+'post-vaccine carriage (0.2)'!DT$47))</f>
        <v>1.1247338783885981</v>
      </c>
      <c r="BI12" s="31">
        <f>('post-vaccine carriage (0.2)'!DU12*(1-'invasiveness (0.2)'!$F$90)+'post-vaccine carriage (0.2)'!BW12)*EXP('invasiveness (0.2)'!$B12-1.96*$J12)/1000*(100000/('post-vaccine carriage (0.2)'!BW$47+'post-vaccine carriage (0.2)'!DU$47))</f>
        <v>1.269008183509666</v>
      </c>
      <c r="BJ12" s="31">
        <f>('post-vaccine carriage (0.2)'!DV12*(1-'invasiveness (0.2)'!$F$90)+'post-vaccine carriage (0.2)'!BX12)*EXP('invasiveness (0.2)'!$B12-1.96*$J12)/1000*(100000/('post-vaccine carriage (0.2)'!BX$47+'post-vaccine carriage (0.2)'!DV$47))</f>
        <v>1.5285931141160665</v>
      </c>
      <c r="BK12" s="38">
        <f>('post-vaccine carriage (0.2)'!DW12*(1-'invasiveness (0.2)'!$F$90)+'post-vaccine carriage (0.2)'!BY12)*EXP('invasiveness (0.2)'!$B12-1.96*$J12)/1000*(100000/('post-vaccine carriage (0.2)'!BY$47+'post-vaccine carriage (0.2)'!DW$47))</f>
        <v>1.9548704533590344</v>
      </c>
      <c r="BL12" s="31">
        <f>('post-vaccine carriage (0.2)'!DX12*(1-'invasiveness (0.2)'!$F$90)+'post-vaccine carriage (0.2)'!BZ12)*EXP('invasiveness (0.2)'!$C12-1.96*$K12)/1000*(100000/('post-vaccine carriage (0.2)'!BZ$47+'post-vaccine carriage (0.2)'!DX$47))</f>
        <v>1.553062807756665E-2</v>
      </c>
      <c r="BM12" s="31">
        <f>('post-vaccine carriage (0.2)'!DY12*(1-'invasiveness (0.2)'!$F$90)+'post-vaccine carriage (0.2)'!CA12)*EXP('invasiveness (0.2)'!$C12-1.96*$K12)/1000*(100000/('post-vaccine carriage (0.2)'!CA$47+'post-vaccine carriage (0.2)'!DY$47))</f>
        <v>2.4368112460518083E-2</v>
      </c>
      <c r="BN12" s="31">
        <f>('post-vaccine carriage (0.2)'!DZ12*(1-'invasiveness (0.2)'!$F$90)+'post-vaccine carriage (0.2)'!CB12)*EXP('invasiveness (0.2)'!$C12-1.96*$K12)/1000*(100000/('post-vaccine carriage (0.2)'!CB$47+'post-vaccine carriage (0.2)'!DZ$47))</f>
        <v>3.3731643507515521E-2</v>
      </c>
      <c r="BO12" s="31">
        <f>('post-vaccine carriage (0.2)'!EA12*(1-'invasiveness (0.2)'!$F$90)+'post-vaccine carriage (0.2)'!CC12)*EXP('invasiveness (0.2)'!$C12-1.96*$K12)/1000*(100000/('post-vaccine carriage (0.2)'!CC$47+'post-vaccine carriage (0.2)'!EA$47))</f>
        <v>4.0858937764078895E-2</v>
      </c>
      <c r="BP12" s="31">
        <f>('post-vaccine carriage (0.2)'!EB12*(1-'invasiveness (0.2)'!$F$90)+'post-vaccine carriage (0.2)'!CD12)*EXP('invasiveness (0.2)'!$C12-1.96*$K12)/1000*(100000/('post-vaccine carriage (0.2)'!CD$47+'post-vaccine carriage (0.2)'!EB$47))</f>
        <v>1.7619934683291066E-2</v>
      </c>
      <c r="BQ12" s="31">
        <f>('post-vaccine carriage (0.2)'!EC12*(1-'invasiveness (0.2)'!$F$90)+'post-vaccine carriage (0.2)'!CE12)*EXP('invasiveness (0.2)'!$C12-1.96*$K12)/1000*(100000/('post-vaccine carriage (0.2)'!CE$47+'post-vaccine carriage (0.2)'!EC$47))</f>
        <v>7.5204745505040842E-3</v>
      </c>
      <c r="BR12" s="31">
        <f>('post-vaccine carriage (0.2)'!ED12*(1-'invasiveness (0.2)'!$F$90)+'post-vaccine carriage (0.2)'!CF12)*EXP('invasiveness (0.2)'!$C12-1.96*$K12)/1000*(100000/('post-vaccine carriage (0.2)'!CF$47+'post-vaccine carriage (0.2)'!ED$47))</f>
        <v>7.2680886598646124E-3</v>
      </c>
      <c r="BS12" s="31">
        <f>('post-vaccine carriage (0.2)'!EE12*(1-'invasiveness (0.2)'!$F$90)+'post-vaccine carriage (0.2)'!CG12)*EXP('invasiveness (0.2)'!$C12-1.96*$K12)/1000*(100000/('post-vaccine carriage (0.2)'!CG$47+'post-vaccine carriage (0.2)'!EE$47))</f>
        <v>5.2254257171068137E-3</v>
      </c>
      <c r="BT12" s="31">
        <f>('post-vaccine carriage (0.2)'!EF12*(1-'invasiveness (0.2)'!$F$90)+'post-vaccine carriage (0.2)'!CH12)*EXP('invasiveness (0.2)'!$C12-1.96*$K12)/1000*(100000/('post-vaccine carriage (0.2)'!CH$47+'post-vaccine carriage (0.2)'!EF$47))</f>
        <v>4.1372540375442021E-3</v>
      </c>
      <c r="BU12" s="38">
        <f>('post-vaccine carriage (0.2)'!EG12*(1-'invasiveness (0.2)'!$F$90)+'post-vaccine carriage (0.2)'!CI12)*EXP('invasiveness (0.2)'!$C12-1.96*$K12)/1000*(100000/('post-vaccine carriage (0.2)'!CI$47+'post-vaccine carriage (0.2)'!EG$47))</f>
        <v>5.8162702748676106E-3</v>
      </c>
      <c r="BV12" s="31">
        <f>('post-vaccine carriage (0.2)'!EH12*(1-'invasiveness (0.2)'!$F$90)+'post-vaccine carriage (0.2)'!CJ12)*EXP('invasiveness (0.2)'!$D12-1.96*$L12)/1000*(100000/('post-vaccine carriage (0.2)'!CJ$47+'post-vaccine carriage (0.2)'!EH$47))</f>
        <v>0.62994752651357289</v>
      </c>
      <c r="BW12" s="31">
        <f>('post-vaccine carriage (0.2)'!EI12*(1-'invasiveness (0.2)'!$F$90)+'post-vaccine carriage (0.2)'!CK12)*EXP('invasiveness (0.2)'!$D12-1.96*$L12)/1000*(100000/('post-vaccine carriage (0.2)'!CK$47+'post-vaccine carriage (0.2)'!EI$47))</f>
        <v>1.214585998501333</v>
      </c>
      <c r="BX12" s="31">
        <f>('post-vaccine carriage (0.2)'!EJ12*(1-'invasiveness (0.2)'!$F$90)+'post-vaccine carriage (0.2)'!CL12)*EXP('invasiveness (0.2)'!$D12-1.96*$L12)/1000*(100000/('post-vaccine carriage (0.2)'!CL$47+'post-vaccine carriage (0.2)'!EJ$47))</f>
        <v>1.7566362986834179</v>
      </c>
      <c r="BY12" s="31">
        <f>('post-vaccine carriage (0.2)'!EK12*(1-'invasiveness (0.2)'!$F$90)+'post-vaccine carriage (0.2)'!CM12)*EXP('invasiveness (0.2)'!$D12-1.96*$L12)/1000*(100000/('post-vaccine carriage (0.2)'!CM$47+'post-vaccine carriage (0.2)'!EK$47))</f>
        <v>1.9804475993176671</v>
      </c>
      <c r="BZ12" s="31">
        <f>('post-vaccine carriage (0.2)'!EL12*(1-'invasiveness (0.2)'!$F$90)+'post-vaccine carriage (0.2)'!CN12)*EXP('invasiveness (0.2)'!$D12-1.96*$L12)/1000*(100000/('post-vaccine carriage (0.2)'!CN$47+'post-vaccine carriage (0.2)'!EL$47))</f>
        <v>1.066535676247321</v>
      </c>
      <c r="CA12" s="31">
        <f>('post-vaccine carriage (0.2)'!EM12*(1-'invasiveness (0.2)'!$F$90)+'post-vaccine carriage (0.2)'!CO12)*EXP('invasiveness (0.2)'!$D12-1.96*$L12)/1000*(100000/('post-vaccine carriage (0.2)'!CO$47+'post-vaccine carriage (0.2)'!EM$47))</f>
        <v>0.85447443324560257</v>
      </c>
      <c r="CB12" s="31">
        <f>('post-vaccine carriage (0.2)'!EN12*(1-'invasiveness (0.2)'!$F$90)+'post-vaccine carriage (0.2)'!CP12)*EXP('invasiveness (0.2)'!$D12-1.96*$L12)/1000*(100000/('post-vaccine carriage (0.2)'!CP$47+'post-vaccine carriage (0.2)'!EN$47))</f>
        <v>0.92789778597259598</v>
      </c>
      <c r="CC12" s="31">
        <f>('post-vaccine carriage (0.2)'!EO12*(1-'invasiveness (0.2)'!$F$90)+'post-vaccine carriage (0.2)'!CQ12)*EXP('invasiveness (0.2)'!$D12-1.96*$L12)/1000*(100000/('post-vaccine carriage (0.2)'!CQ$47+'post-vaccine carriage (0.2)'!EO$47))</f>
        <v>1.0524324318708578</v>
      </c>
      <c r="CD12" s="31">
        <f>('post-vaccine carriage (0.2)'!EP12*(1-'invasiveness (0.2)'!$F$90)+'post-vaccine carriage (0.2)'!CR12)*EXP('invasiveness (0.2)'!$D12-1.96*$L12)/1000*(100000/('post-vaccine carriage (0.2)'!CR$47+'post-vaccine carriage (0.2)'!EP$47))</f>
        <v>1.2257630540122917</v>
      </c>
      <c r="CE12" s="38">
        <f>('post-vaccine carriage (0.2)'!EQ12*(1-'invasiveness (0.2)'!$F$90)+'post-vaccine carriage (0.2)'!CS12)*EXP('invasiveness (0.2)'!$D12-1.96*$L12)/1000*(100000/('post-vaccine carriage (0.2)'!CS$47+'post-vaccine carriage (0.2)'!EQ$47))</f>
        <v>0.20520833243244152</v>
      </c>
      <c r="CF12" s="31">
        <f>('post-vaccine carriage (0.2)'!ER12*(1-'invasiveness (0.2)'!$F$90)+'post-vaccine carriage (0.2)'!CT12)*EXP('invasiveness (0.2)'!$E12-1.96*$M12)/1000*(100000/('post-vaccine carriage (0.2)'!CT$47+'post-vaccine carriage (0.2)'!ER$47))</f>
        <v>4.0683849615988743</v>
      </c>
      <c r="CG12" s="31">
        <f>('post-vaccine carriage (0.2)'!ES12*(1-'invasiveness (0.2)'!$F$90)+'post-vaccine carriage (0.2)'!CU12)*EXP('invasiveness (0.2)'!$E12-1.96*$M12)/1000*(100000/('post-vaccine carriage (0.2)'!CU$47+'post-vaccine carriage (0.2)'!ES$47))</f>
        <v>5.6518064385304951</v>
      </c>
      <c r="CH12" s="31">
        <f>('post-vaccine carriage (0.2)'!ET12*(1-'invasiveness (0.2)'!$F$90)+'post-vaccine carriage (0.2)'!CV12)*EXP('invasiveness (0.2)'!$E12-1.96*$M12)/1000*(100000/('post-vaccine carriage (0.2)'!CV$47+'post-vaccine carriage (0.2)'!ET$47))</f>
        <v>9.3155583191181677</v>
      </c>
      <c r="CI12" s="31">
        <f>('post-vaccine carriage (0.2)'!EU12*(1-'invasiveness (0.2)'!$F$90)+'post-vaccine carriage (0.2)'!CW12)*EXP('invasiveness (0.2)'!$E12-1.96*$M12)/1000*(100000/('post-vaccine carriage (0.2)'!CW$47+'post-vaccine carriage (0.2)'!EU$47))</f>
        <v>10.403833025272389</v>
      </c>
      <c r="CJ12" s="31">
        <f>('post-vaccine carriage (0.2)'!EV12*(1-'invasiveness (0.2)'!$F$90)+'post-vaccine carriage (0.2)'!CX12)*EXP('invasiveness (0.2)'!$E12-1.96*$M12)/1000*(100000/('post-vaccine carriage (0.2)'!CX$47+'post-vaccine carriage (0.2)'!EV$47))</f>
        <v>5.9568481293788711</v>
      </c>
      <c r="CK12" s="31">
        <f>('post-vaccine carriage (0.2)'!EW12*(1-'invasiveness (0.2)'!$F$90)+'post-vaccine carriage (0.2)'!CY12)*EXP('invasiveness (0.2)'!$E12-1.96*$M12)/1000*(100000/('post-vaccine carriage (0.2)'!CY$47+'post-vaccine carriage (0.2)'!EW$47))</f>
        <v>4.3544302291617294</v>
      </c>
      <c r="CL12" s="31">
        <f>('post-vaccine carriage (0.2)'!EX12*(1-'invasiveness (0.2)'!$F$90)+'post-vaccine carriage (0.2)'!CZ12)*EXP('invasiveness (0.2)'!$E12-1.96*$M12)/1000*(100000/('post-vaccine carriage (0.2)'!CZ$47+'post-vaccine carriage (0.2)'!EX$47))</f>
        <v>5.4103502774152492</v>
      </c>
      <c r="CM12" s="31">
        <f>('post-vaccine carriage (0.2)'!EY12*(1-'invasiveness (0.2)'!$F$90)+'post-vaccine carriage (0.2)'!DA12)*EXP('invasiveness (0.2)'!$E12-1.96*$M12)/1000*(100000/('post-vaccine carriage (0.2)'!DA$47+'post-vaccine carriage (0.2)'!EY$47))</f>
        <v>4.9823037316918208</v>
      </c>
      <c r="CN12" s="31">
        <f>('post-vaccine carriage (0.2)'!EZ12*(1-'invasiveness (0.2)'!$F$90)+'post-vaccine carriage (0.2)'!DB12)*EXP('invasiveness (0.2)'!$E12-1.96*$M12)/1000*(100000/('post-vaccine carriage (0.2)'!DB$47+'post-vaccine carriage (0.2)'!EZ$47))</f>
        <v>6.3872379032291402</v>
      </c>
      <c r="CO12" s="38">
        <f>('post-vaccine carriage (0.2)'!FA12*(1-'invasiveness (0.2)'!$F$90)+'post-vaccine carriage (0.2)'!DC12)*EXP('invasiveness (0.2)'!$E12-1.96*$M12)/1000*(100000/('post-vaccine carriage (0.2)'!DC$47+'post-vaccine carriage (0.2)'!FA$47))</f>
        <v>7.6499445130049724</v>
      </c>
      <c r="CP12" s="31">
        <f>('post-vaccine carriage (0.2)'!DN12*(1-'invasiveness (0.2)'!$F$90)+'post-vaccine carriage (0.2)'!BP12)*MIN(1000, EXP('invasiveness (0.2)'!$B12+1.96*$J12))/1000*(100000/('post-vaccine carriage (0.2)'!BP$47+'post-vaccine carriage (0.2)'!DN$47))</f>
        <v>14.350302304970873</v>
      </c>
      <c r="CQ12" s="31">
        <f>('post-vaccine carriage (0.2)'!DO12*(1-'invasiveness (0.2)'!$F$90)+'post-vaccine carriage (0.2)'!BQ12)*MIN(1000, EXP('invasiveness (0.2)'!$B12+1.96*$J12))/1000*(100000/('post-vaccine carriage (0.2)'!BQ$47+'post-vaccine carriage (0.2)'!DO$47))</f>
        <v>12.039750375783196</v>
      </c>
      <c r="CR12" s="31">
        <f>('post-vaccine carriage (0.2)'!DP12*(1-'invasiveness (0.2)'!$F$90)+'post-vaccine carriage (0.2)'!BR12)*MIN(1000, EXP('invasiveness (0.2)'!$B12+1.96*$J12))/1000*(100000/('post-vaccine carriage (0.2)'!BR$47+'post-vaccine carriage (0.2)'!DP$47))</f>
        <v>10.991179174200653</v>
      </c>
      <c r="CS12" s="31">
        <f>('post-vaccine carriage (0.2)'!DQ12*(1-'invasiveness (0.2)'!$F$90)+'post-vaccine carriage (0.2)'!BS12)*MIN(1000, EXP('invasiveness (0.2)'!$B12+1.96*$J12))/1000*(100000/('post-vaccine carriage (0.2)'!BS$47+'post-vaccine carriage (0.2)'!DQ$47))</f>
        <v>7.0266680405801081</v>
      </c>
      <c r="CT12" s="31">
        <f>('post-vaccine carriage (0.2)'!DR12*(1-'invasiveness (0.2)'!$F$90)+'post-vaccine carriage (0.2)'!BT12)*MIN(1000, EXP('invasiveness (0.2)'!$B12+1.96*$J12))/1000*(100000/('post-vaccine carriage (0.2)'!BT$47+'post-vaccine carriage (0.2)'!DR$47))</f>
        <v>3.0423662600263706</v>
      </c>
      <c r="CU12" s="31">
        <f>('post-vaccine carriage (0.2)'!DS12*(1-'invasiveness (0.2)'!$F$90)+'post-vaccine carriage (0.2)'!BU12)*MIN(1000, EXP('invasiveness (0.2)'!$B12+1.96*$J12))/1000*(100000/('post-vaccine carriage (0.2)'!BU$47+'post-vaccine carriage (0.2)'!DS$47))</f>
        <v>2.0075526952902765</v>
      </c>
      <c r="CV12" s="31">
        <f>('post-vaccine carriage (0.2)'!DT12*(1-'invasiveness (0.2)'!$F$90)+'post-vaccine carriage (0.2)'!BV12)*MIN(1000, EXP('invasiveness (0.2)'!$B12+1.96*$J12))/1000*(100000/('post-vaccine carriage (0.2)'!BV$47+'post-vaccine carriage (0.2)'!DT$47))</f>
        <v>3.2930067325835886</v>
      </c>
      <c r="CW12" s="31">
        <f>('post-vaccine carriage (0.2)'!DU12*(1-'invasiveness (0.2)'!$F$90)+'post-vaccine carriage (0.2)'!BW12)*MIN(1000, EXP('invasiveness (0.2)'!$B12+1.96*$J12))/1000*(100000/('post-vaccine carriage (0.2)'!BW$47+'post-vaccine carriage (0.2)'!DU$47))</f>
        <v>3.7154144391809609</v>
      </c>
      <c r="CX12" s="31">
        <f>('post-vaccine carriage (0.2)'!DV12*(1-'invasiveness (0.2)'!$F$90)+'post-vaccine carriage (0.2)'!BX12)*MIN(1000, EXP('invasiveness (0.2)'!$B12+1.96*$J12))/1000*(100000/('post-vaccine carriage (0.2)'!BX$47+'post-vaccine carriage (0.2)'!DV$47))</f>
        <v>4.4754297108724392</v>
      </c>
      <c r="CY12" s="38">
        <f>('post-vaccine carriage (0.2)'!DW12*(1-'invasiveness (0.2)'!$F$90)+'post-vaccine carriage (0.2)'!BY12)*MIN(1000, EXP('invasiveness (0.2)'!$B12+1.96*$J12))/1000*(100000/('post-vaccine carriage (0.2)'!BY$47+'post-vaccine carriage (0.2)'!DW$47))</f>
        <v>5.7234886295617526</v>
      </c>
      <c r="CZ12" s="31">
        <f>('post-vaccine carriage (0.2)'!DX12*(1-'invasiveness (0.2)'!$F$90)+'post-vaccine carriage (0.2)'!BZ12)*MIN(1000, EXP('invasiveness (0.2)'!$C12+1.96*$K12))/1000*(100000/('post-vaccine carriage (0.2)'!BZ$47+'post-vaccine carriage (0.2)'!DX$47))</f>
        <v>1.8276465607010544</v>
      </c>
      <c r="DA12" s="31">
        <f>('post-vaccine carriage (0.2)'!DY12*(1-'invasiveness (0.2)'!$F$90)+'post-vaccine carriage (0.2)'!CA12)*MIN(1000, EXP('invasiveness (0.2)'!$C12+1.96*$K12))/1000*(100000/('post-vaccine carriage (0.2)'!CA$47+'post-vaccine carriage (0.2)'!DY$47))</f>
        <v>2.8676430023827062</v>
      </c>
      <c r="DB12" s="31">
        <f>('post-vaccine carriage (0.2)'!DZ12*(1-'invasiveness (0.2)'!$F$90)+'post-vaccine carriage (0.2)'!CB12)*MIN(1000, EXP('invasiveness (0.2)'!$C12+1.96*$K12))/1000*(100000/('post-vaccine carriage (0.2)'!CB$47+'post-vaccine carriage (0.2)'!DZ$47))</f>
        <v>3.9695446916506216</v>
      </c>
      <c r="DC12" s="31">
        <f>('post-vaccine carriage (0.2)'!EA12*(1-'invasiveness (0.2)'!$F$90)+'post-vaccine carriage (0.2)'!CC12)*MIN(1000, EXP('invasiveness (0.2)'!$C12+1.96*$K12))/1000*(100000/('post-vaccine carriage (0.2)'!CC$47+'post-vaccine carriage (0.2)'!EA$47))</f>
        <v>4.8082857116566444</v>
      </c>
      <c r="DD12" s="31">
        <f>('post-vaccine carriage (0.2)'!EB12*(1-'invasiveness (0.2)'!$F$90)+'post-vaccine carriage (0.2)'!CD12)*MIN(1000, EXP('invasiveness (0.2)'!$C12+1.96*$K12))/1000*(100000/('post-vaccine carriage (0.2)'!CD$47+'post-vaccine carriage (0.2)'!EB$47))</f>
        <v>2.073516464553681</v>
      </c>
      <c r="DE12" s="31">
        <f>('post-vaccine carriage (0.2)'!EC12*(1-'invasiveness (0.2)'!$F$90)+'post-vaccine carriage (0.2)'!CE12)*MIN(1000, EXP('invasiveness (0.2)'!$C12+1.96*$K12))/1000*(100000/('post-vaccine carriage (0.2)'!CE$47+'post-vaccine carriage (0.2)'!EC$47))</f>
        <v>0.88501053392182827</v>
      </c>
      <c r="DF12" s="31">
        <f>('post-vaccine carriage (0.2)'!ED12*(1-'invasiveness (0.2)'!$F$90)+'post-vaccine carriage (0.2)'!CF12)*MIN(1000, EXP('invasiveness (0.2)'!$C12+1.96*$K12))/1000*(100000/('post-vaccine carriage (0.2)'!CF$47+'post-vaccine carriage (0.2)'!ED$47))</f>
        <v>0.85530972577080477</v>
      </c>
      <c r="DG12" s="31">
        <f>('post-vaccine carriage (0.2)'!EE12*(1-'invasiveness (0.2)'!$F$90)+'post-vaccine carriage (0.2)'!CG12)*MIN(1000, EXP('invasiveness (0.2)'!$C12+1.96*$K12))/1000*(100000/('post-vaccine carriage (0.2)'!CG$47+'post-vaccine carriage (0.2)'!EE$47))</f>
        <v>0.61492885492918492</v>
      </c>
      <c r="DH12" s="31">
        <f>('post-vaccine carriage (0.2)'!EF12*(1-'invasiveness (0.2)'!$F$90)+'post-vaccine carriage (0.2)'!CH12)*MIN(1000, EXP('invasiveness (0.2)'!$C12+1.96*$K12))/1000*(100000/('post-vaccine carriage (0.2)'!CH$47+'post-vaccine carriage (0.2)'!EF$47))</f>
        <v>0.48687265413215303</v>
      </c>
      <c r="DI12" s="38">
        <f>('post-vaccine carriage (0.2)'!EG12*(1-'invasiveness (0.2)'!$F$90)+'post-vaccine carriage (0.2)'!CI12)*MIN(1000, EXP('invasiveness (0.2)'!$C12+1.96*$K12))/1000*(100000/('post-vaccine carriage (0.2)'!CI$47+'post-vaccine carriage (0.2)'!EG$47))</f>
        <v>0.68445952802928078</v>
      </c>
      <c r="DJ12" s="31">
        <f>('post-vaccine carriage (0.2)'!EH12*(1-'invasiveness (0.2)'!$F$90)+'post-vaccine carriage (0.2)'!CJ12)*MIN(1000, EXP('invasiveness (0.2)'!$D12+1.96*$L12))/1000*(100000/('post-vaccine carriage (0.2)'!CJ$47+'post-vaccine carriage (0.2)'!EH$47))</f>
        <v>4.3194755074092877</v>
      </c>
      <c r="DK12" s="31">
        <f>('post-vaccine carriage (0.2)'!EI12*(1-'invasiveness (0.2)'!$F$90)+'post-vaccine carriage (0.2)'!CK12)*MIN(1000, EXP('invasiveness (0.2)'!$D12+1.96*$L12))/1000*(100000/('post-vaccine carriage (0.2)'!CK$47+'post-vaccine carriage (0.2)'!EI$47))</f>
        <v>8.3282721994396507</v>
      </c>
      <c r="DL12" s="31">
        <f>('post-vaccine carriage (0.2)'!EJ12*(1-'invasiveness (0.2)'!$F$90)+'post-vaccine carriage (0.2)'!CL12)*MIN(1000, EXP('invasiveness (0.2)'!$D12+1.96*$L12))/1000*(100000/('post-vaccine carriage (0.2)'!CL$47+'post-vaccine carriage (0.2)'!EJ$47))</f>
        <v>12.045046846335453</v>
      </c>
      <c r="DM12" s="31">
        <f>('post-vaccine carriage (0.2)'!EK12*(1-'invasiveness (0.2)'!$F$90)+'post-vaccine carriage (0.2)'!CM12)*MIN(1000, EXP('invasiveness (0.2)'!$D12+1.96*$L12))/1000*(100000/('post-vaccine carriage (0.2)'!CM$47+'post-vaccine carriage (0.2)'!EK$47))</f>
        <v>13.579694401381017</v>
      </c>
      <c r="DN12" s="31">
        <f>('post-vaccine carriage (0.2)'!EL12*(1-'invasiveness (0.2)'!$F$90)+'post-vaccine carriage (0.2)'!CN12)*MIN(1000, EXP('invasiveness (0.2)'!$D12+1.96*$L12))/1000*(100000/('post-vaccine carriage (0.2)'!CN$47+'post-vaccine carriage (0.2)'!EL$47))</f>
        <v>7.3131086914891545</v>
      </c>
      <c r="DO12" s="31">
        <f>('post-vaccine carriage (0.2)'!EM12*(1-'invasiveness (0.2)'!$F$90)+'post-vaccine carriage (0.2)'!CO12)*MIN(1000, EXP('invasiveness (0.2)'!$D12+1.96*$L12))/1000*(100000/('post-vaccine carriage (0.2)'!CO$47+'post-vaccine carriage (0.2)'!EM$47))</f>
        <v>5.8590298886303964</v>
      </c>
      <c r="DP12" s="31">
        <f>('post-vaccine carriage (0.2)'!EN12*(1-'invasiveness (0.2)'!$F$90)+'post-vaccine carriage (0.2)'!CP12)*MIN(1000, EXP('invasiveness (0.2)'!$D12+1.96*$L12))/1000*(100000/('post-vaccine carriage (0.2)'!CP$47+'post-vaccine carriage (0.2)'!EN$47))</f>
        <v>6.3624851137526868</v>
      </c>
      <c r="DQ12" s="31">
        <f>('post-vaccine carriage (0.2)'!EO12*(1-'invasiveness (0.2)'!$F$90)+'post-vaccine carriage (0.2)'!CQ12)*MIN(1000, EXP('invasiveness (0.2)'!$D12+1.96*$L12))/1000*(100000/('post-vaccine carriage (0.2)'!CQ$47+'post-vaccine carriage (0.2)'!EO$47))</f>
        <v>7.2164044167755232</v>
      </c>
      <c r="DR12" s="31">
        <f>('post-vaccine carriage (0.2)'!EP12*(1-'invasiveness (0.2)'!$F$90)+'post-vaccine carriage (0.2)'!CR12)*MIN(1000, EXP('invasiveness (0.2)'!$D12+1.96*$L12))/1000*(100000/('post-vaccine carriage (0.2)'!CR$47+'post-vaccine carriage (0.2)'!EP$47))</f>
        <v>8.4049119440097098</v>
      </c>
      <c r="DS12" s="38">
        <f>('post-vaccine carriage (0.2)'!EQ12*(1-'invasiveness (0.2)'!$F$90)+'post-vaccine carriage (0.2)'!CS12)*MIN(1000, EXP('invasiveness (0.2)'!$D12+1.96*$L12))/1000*(100000/('post-vaccine carriage (0.2)'!CS$47+'post-vaccine carriage (0.2)'!EQ$47))</f>
        <v>1.4070892075153436</v>
      </c>
      <c r="DT12" s="31">
        <f>('post-vaccine carriage (0.2)'!ER12*(1-'invasiveness (0.2)'!$F$90)+'post-vaccine carriage (0.2)'!CT12)*MIN(1000, EXP('invasiveness (0.2)'!$E12+1.96*$M12))/1000*(100000/('post-vaccine carriage (0.2)'!CT$47+'post-vaccine carriage (0.2)'!ER$47))</f>
        <v>22.954904630600812</v>
      </c>
      <c r="DU12" s="31">
        <f>('post-vaccine carriage (0.2)'!ES12*(1-'invasiveness (0.2)'!$F$90)+'post-vaccine carriage (0.2)'!CU12)*MIN(1000, EXP('invasiveness (0.2)'!$E12+1.96*$M12))/1000*(100000/('post-vaccine carriage (0.2)'!CU$47+'post-vaccine carriage (0.2)'!ES$47))</f>
        <v>31.888987647839663</v>
      </c>
      <c r="DV12" s="31">
        <f>('post-vaccine carriage (0.2)'!ET12*(1-'invasiveness (0.2)'!$F$90)+'post-vaccine carriage (0.2)'!CV12)*MIN(1000, EXP('invasiveness (0.2)'!$E12+1.96*$M12))/1000*(100000/('post-vaccine carriage (0.2)'!CV$47+'post-vaccine carriage (0.2)'!ET$47))</f>
        <v>52.560845351301104</v>
      </c>
      <c r="DW12" s="31">
        <f>('post-vaccine carriage (0.2)'!EU12*(1-'invasiveness (0.2)'!$F$90)+'post-vaccine carriage (0.2)'!CW12)*MIN(1000, EXP('invasiveness (0.2)'!$E12+1.96*$M12))/1000*(100000/('post-vaccine carriage (0.2)'!CW$47+'post-vaccine carriage (0.2)'!EU$47))</f>
        <v>58.701179249754929</v>
      </c>
      <c r="DX12" s="31">
        <f>('post-vaccine carriage (0.2)'!EV12*(1-'invasiveness (0.2)'!$F$90)+'post-vaccine carriage (0.2)'!CX12)*MIN(1000, EXP('invasiveness (0.2)'!$E12+1.96*$M12))/1000*(100000/('post-vaccine carriage (0.2)'!CX$47+'post-vaccine carriage (0.2)'!EV$47))</f>
        <v>33.61011359532862</v>
      </c>
      <c r="DY12" s="31">
        <f>('post-vaccine carriage (0.2)'!EW12*(1-'invasiveness (0.2)'!$F$90)+'post-vaccine carriage (0.2)'!CY12)*MIN(1000, EXP('invasiveness (0.2)'!$E12+1.96*$M12))/1000*(100000/('post-vaccine carriage (0.2)'!CY$47+'post-vaccine carriage (0.2)'!EW$47))</f>
        <v>24.568847730606649</v>
      </c>
      <c r="DZ12" s="31">
        <f>('post-vaccine carriage (0.2)'!EX12*(1-'invasiveness (0.2)'!$F$90)+'post-vaccine carriage (0.2)'!CZ12)*MIN(1000, EXP('invasiveness (0.2)'!$E12+1.96*$M12))/1000*(100000/('post-vaccine carriage (0.2)'!CZ$47+'post-vaccine carriage (0.2)'!EX$47))</f>
        <v>30.526628086690074</v>
      </c>
      <c r="EA12" s="31">
        <f>('post-vaccine carriage (0.2)'!EY12*(1-'invasiveness (0.2)'!$F$90)+'post-vaccine carriage (0.2)'!DA12)*MIN(1000, EXP('invasiveness (0.2)'!$E12+1.96*$M12))/1000*(100000/('post-vaccine carriage (0.2)'!DA$47+'post-vaccine carriage (0.2)'!EY$47))</f>
        <v>28.111476195390704</v>
      </c>
      <c r="EB12" s="31">
        <f>('post-vaccine carriage (0.2)'!EZ12*(1-'invasiveness (0.2)'!$F$90)+'post-vaccine carriage (0.2)'!DB12)*MIN(1000, EXP('invasiveness (0.2)'!$E12+1.96*$M12))/1000*(100000/('post-vaccine carriage (0.2)'!DB$47+'post-vaccine carriage (0.2)'!EZ$47))</f>
        <v>36.038486599842955</v>
      </c>
      <c r="EC12" s="38">
        <f>('post-vaccine carriage (0.2)'!FA12*(1-'invasiveness (0.2)'!$F$90)+'post-vaccine carriage (0.2)'!DC12)*MIN(1000, EXP('invasiveness (0.2)'!$E12+1.96*$M12))/1000*(100000/('post-vaccine carriage (0.2)'!DC$47+'post-vaccine carriage (0.2)'!FA$47))</f>
        <v>43.163011461040519</v>
      </c>
      <c r="GE12" s="41">
        <f t="shared" si="4"/>
        <v>3.4852933126173324</v>
      </c>
      <c r="GF12" s="41">
        <f t="shared" si="4"/>
        <v>2.9241238671162861</v>
      </c>
      <c r="GG12" s="41">
        <f t="shared" si="4"/>
        <v>2.669454793321735</v>
      </c>
      <c r="GH12" s="41">
        <f t="shared" si="4"/>
        <v>1.7065841967198554</v>
      </c>
      <c r="GI12" s="41">
        <f t="shared" si="4"/>
        <v>0.73890699688810746</v>
      </c>
      <c r="GJ12" s="41">
        <f t="shared" si="4"/>
        <v>0.4875792742845847</v>
      </c>
      <c r="GK12" s="41">
        <f t="shared" si="4"/>
        <v>0.79978066660671132</v>
      </c>
      <c r="GL12" s="41">
        <f t="shared" si="4"/>
        <v>0.9023718680820898</v>
      </c>
      <c r="GM12" s="41">
        <f t="shared" si="4"/>
        <v>1.0869586515253762</v>
      </c>
      <c r="GN12" s="41">
        <f t="shared" si="4"/>
        <v>1.3900777991654585</v>
      </c>
      <c r="GO12" s="41">
        <f t="shared" si="4"/>
        <v>0.15294637032723613</v>
      </c>
      <c r="GP12" s="41">
        <f t="shared" si="4"/>
        <v>0.23997834047327768</v>
      </c>
      <c r="GQ12" s="41">
        <f t="shared" si="4"/>
        <v>0.33219084340181532</v>
      </c>
      <c r="GR12" s="41">
        <f t="shared" si="4"/>
        <v>0.40238077914370068</v>
      </c>
      <c r="GS12" s="41">
        <f t="shared" si="4"/>
        <v>0.17352196200648357</v>
      </c>
      <c r="GT12" s="41">
        <f t="shared" si="4"/>
        <v>7.4061994137855316E-2</v>
      </c>
      <c r="GU12" s="41">
        <f t="shared" si="10"/>
        <v>7.1576485779640722E-2</v>
      </c>
      <c r="GV12" s="41">
        <f t="shared" si="10"/>
        <v>5.1460243130830488E-2</v>
      </c>
      <c r="GW12" s="41">
        <f t="shared" si="10"/>
        <v>4.0743876229842241E-2</v>
      </c>
      <c r="GX12" s="41">
        <f t="shared" si="10"/>
        <v>5.7278908679047877E-2</v>
      </c>
      <c r="GY12" s="41">
        <f t="shared" si="10"/>
        <v>1.0196108724915796</v>
      </c>
      <c r="GZ12" s="41">
        <f t="shared" si="10"/>
        <v>1.965886105628383</v>
      </c>
      <c r="HA12" s="41">
        <f t="shared" si="6"/>
        <v>2.8432296243207613</v>
      </c>
      <c r="HB12" s="41">
        <f t="shared" si="6"/>
        <v>3.2054827103454508</v>
      </c>
      <c r="HC12" s="41">
        <f t="shared" si="6"/>
        <v>1.7262570700458133</v>
      </c>
      <c r="HD12" s="41">
        <f t="shared" si="6"/>
        <v>1.3830222133343435</v>
      </c>
      <c r="HE12" s="41">
        <f t="shared" si="6"/>
        <v>1.50186266525191</v>
      </c>
      <c r="HF12" s="41">
        <f t="shared" si="6"/>
        <v>1.70343005557489</v>
      </c>
      <c r="HG12" s="41">
        <f t="shared" si="6"/>
        <v>1.9839768938952842</v>
      </c>
      <c r="HH12" s="41">
        <f t="shared" si="6"/>
        <v>0.33214297710156282</v>
      </c>
      <c r="HI12" s="41">
        <f t="shared" si="6"/>
        <v>5.5954335794372065</v>
      </c>
      <c r="HJ12" s="41">
        <f t="shared" si="6"/>
        <v>7.7731846492237056</v>
      </c>
      <c r="HK12" s="41">
        <f t="shared" si="6"/>
        <v>12.812108077775029</v>
      </c>
      <c r="HL12" s="41">
        <f t="shared" si="6"/>
        <v>14.308861431241953</v>
      </c>
      <c r="HM12" s="41">
        <f t="shared" si="6"/>
        <v>8.1927222633413503</v>
      </c>
      <c r="HN12" s="41">
        <f t="shared" si="6"/>
        <v>5.9888445546688329</v>
      </c>
      <c r="HO12" s="41">
        <f t="shared" si="6"/>
        <v>7.4410990858813211</v>
      </c>
      <c r="HP12" s="41">
        <f t="shared" si="6"/>
        <v>6.852387339547044</v>
      </c>
      <c r="HQ12" s="41">
        <f t="shared" si="7"/>
        <v>8.7846567571464185</v>
      </c>
      <c r="HR12" s="41">
        <f t="shared" si="7"/>
        <v>10.521314185587087</v>
      </c>
      <c r="HS12" s="41">
        <f t="shared" si="5"/>
        <v>5.9636308664559401</v>
      </c>
      <c r="HT12" s="41">
        <f t="shared" si="5"/>
        <v>5.0034226066843068</v>
      </c>
      <c r="HU12" s="41">
        <f t="shared" si="5"/>
        <v>4.5676623383261727</v>
      </c>
      <c r="HV12" s="41">
        <f t="shared" si="5"/>
        <v>2.920109522753922</v>
      </c>
      <c r="HW12" s="41">
        <f t="shared" si="5"/>
        <v>1.2643322035851849</v>
      </c>
      <c r="HX12" s="41">
        <f t="shared" si="5"/>
        <v>0.83428926898095823</v>
      </c>
      <c r="HY12" s="41">
        <f t="shared" si="5"/>
        <v>1.3684921875882792</v>
      </c>
      <c r="HZ12" s="41">
        <f t="shared" si="5"/>
        <v>1.5440343875892051</v>
      </c>
      <c r="IA12" s="41">
        <f t="shared" si="5"/>
        <v>1.8598779452309966</v>
      </c>
      <c r="IB12" s="41">
        <f t="shared" si="5"/>
        <v>2.3785403770372597</v>
      </c>
      <c r="IC12" s="41">
        <f t="shared" si="5"/>
        <v>1.6591695622962517</v>
      </c>
      <c r="ID12" s="41">
        <f t="shared" si="5"/>
        <v>2.6032965494489106</v>
      </c>
      <c r="IE12" s="41">
        <f t="shared" si="5"/>
        <v>3.6036222047412907</v>
      </c>
      <c r="IF12" s="41">
        <f t="shared" si="5"/>
        <v>4.3650459947488649</v>
      </c>
      <c r="IG12" s="41">
        <f t="shared" si="5"/>
        <v>1.8823745678639063</v>
      </c>
      <c r="IH12" s="41">
        <f t="shared" si="5"/>
        <v>0.80342806523346888</v>
      </c>
      <c r="II12" s="41">
        <f t="shared" si="11"/>
        <v>0.77646515133129945</v>
      </c>
      <c r="IJ12" s="41">
        <f t="shared" si="11"/>
        <v>0.55824318608124757</v>
      </c>
      <c r="IK12" s="41">
        <f t="shared" si="11"/>
        <v>0.44199152386476659</v>
      </c>
      <c r="IL12" s="41">
        <f t="shared" si="11"/>
        <v>0.62136434907536531</v>
      </c>
      <c r="IM12" s="41">
        <f t="shared" si="11"/>
        <v>2.6699171084041353</v>
      </c>
      <c r="IN12" s="41">
        <f t="shared" si="11"/>
        <v>5.1478000953099343</v>
      </c>
      <c r="IO12" s="41">
        <f t="shared" si="8"/>
        <v>7.4451809233312733</v>
      </c>
      <c r="IP12" s="41">
        <f t="shared" si="8"/>
        <v>8.3937640917178982</v>
      </c>
      <c r="IQ12" s="41">
        <f t="shared" si="8"/>
        <v>4.5203159451960202</v>
      </c>
      <c r="IR12" s="41">
        <f t="shared" si="8"/>
        <v>3.6215332420504502</v>
      </c>
      <c r="IS12" s="41">
        <f t="shared" si="8"/>
        <v>3.9327246625281806</v>
      </c>
      <c r="IT12" s="41">
        <f t="shared" si="8"/>
        <v>4.460541929329775</v>
      </c>
      <c r="IU12" s="41">
        <f t="shared" si="8"/>
        <v>5.1951719961021343</v>
      </c>
      <c r="IV12" s="41">
        <f t="shared" si="8"/>
        <v>0.86973789798133927</v>
      </c>
      <c r="IW12" s="41">
        <f t="shared" si="8"/>
        <v>13.291086089564731</v>
      </c>
      <c r="IX12" s="41">
        <f t="shared" si="8"/>
        <v>18.463996560085462</v>
      </c>
      <c r="IY12" s="41">
        <f t="shared" si="8"/>
        <v>30.433178954407907</v>
      </c>
      <c r="IZ12" s="41">
        <f t="shared" si="8"/>
        <v>33.988484793240588</v>
      </c>
      <c r="JA12" s="41">
        <f t="shared" si="8"/>
        <v>19.460543202608399</v>
      </c>
      <c r="JB12" s="41">
        <f t="shared" si="8"/>
        <v>14.225572946776087</v>
      </c>
      <c r="JC12" s="41">
        <f t="shared" si="8"/>
        <v>17.675178723393504</v>
      </c>
      <c r="JD12" s="41">
        <f t="shared" si="8"/>
        <v>16.276785124151839</v>
      </c>
      <c r="JE12" s="41">
        <f t="shared" si="9"/>
        <v>20.866591939467398</v>
      </c>
      <c r="JF12" s="41">
        <f t="shared" si="9"/>
        <v>24.99175276244846</v>
      </c>
    </row>
    <row r="13" spans="1:266" x14ac:dyDescent="0.25">
      <c r="A13" s="28" t="s">
        <v>9</v>
      </c>
      <c r="B13" s="97">
        <v>-7.258195111</v>
      </c>
      <c r="C13" s="97">
        <v>-7.9541431549999997</v>
      </c>
      <c r="D13" s="97">
        <v>-7.8151643850000001</v>
      </c>
      <c r="E13" s="26">
        <v>-0.70900974299999997</v>
      </c>
      <c r="F13" s="97">
        <v>1.0003708E-2</v>
      </c>
      <c r="G13" s="97">
        <v>9.7578209999999999E-3</v>
      </c>
      <c r="H13" s="97">
        <v>9.9876270000000007E-3</v>
      </c>
      <c r="I13" s="35">
        <v>1.0000000000000001E-5</v>
      </c>
      <c r="J13" s="97">
        <f t="shared" si="3"/>
        <v>9.9981465154381315</v>
      </c>
      <c r="K13" s="97">
        <f t="shared" si="0"/>
        <v>10.123334248991826</v>
      </c>
      <c r="L13" s="97">
        <f t="shared" si="0"/>
        <v>10.006192246843117</v>
      </c>
      <c r="M13" s="26">
        <f t="shared" si="0"/>
        <v>316.2277660168379</v>
      </c>
      <c r="N13" s="31">
        <f>('post-vaccine carriage (0.2)'!DN13*(1-'invasiveness (0.2)'!$F$90)+'post-vaccine carriage (0.2)'!BP13)*EXP('invasiveness (0.2)'!$B13)/1000*(100000/('post-vaccine carriage (0.2)'!BP$47+'post-vaccine carriage (0.2)'!DN$47))</f>
        <v>4.4349558864751221E-4</v>
      </c>
      <c r="O13" s="31">
        <f>('post-vaccine carriage (0.2)'!DO13*(1-'invasiveness (0.2)'!$F$90)+'post-vaccine carriage (0.2)'!BQ13)*EXP('invasiveness (0.2)'!$B13)/1000*(100000/('post-vaccine carriage (0.2)'!BQ$47+'post-vaccine carriage (0.2)'!DO$47))</f>
        <v>2.4072647663140069E-4</v>
      </c>
      <c r="P13" s="31">
        <f>('post-vaccine carriage (0.2)'!DP13*(1-'invasiveness (0.2)'!$F$90)+'post-vaccine carriage (0.2)'!BR13)*EXP('invasiveness (0.2)'!$B13)/1000*(100000/('post-vaccine carriage (0.2)'!BR$47+'post-vaccine carriage (0.2)'!DP$47))</f>
        <v>2.3671333282112629E-4</v>
      </c>
      <c r="Q13" s="31">
        <f>('post-vaccine carriage (0.2)'!DQ13*(1-'invasiveness (0.2)'!$F$90)+'post-vaccine carriage (0.2)'!BS13)*EXP('invasiveness (0.2)'!$B13)/1000*(100000/('post-vaccine carriage (0.2)'!BS$47+'post-vaccine carriage (0.2)'!DQ$47))</f>
        <v>1.9183719302403169E-4</v>
      </c>
      <c r="R13" s="31">
        <f>('post-vaccine carriage (0.2)'!DR13*(1-'invasiveness (0.2)'!$F$90)+'post-vaccine carriage (0.2)'!BT13)*EXP('invasiveness (0.2)'!$B13)/1000*(100000/('post-vaccine carriage (0.2)'!BT$47+'post-vaccine carriage (0.2)'!DR$47))</f>
        <v>1.7353691563418879E-4</v>
      </c>
      <c r="S13" s="31">
        <f>('post-vaccine carriage (0.2)'!DS13*(1-'invasiveness (0.2)'!$F$90)+'post-vaccine carriage (0.2)'!BU13)*EXP('invasiveness (0.2)'!$B13)/1000*(100000/('post-vaccine carriage (0.2)'!BU$47+'post-vaccine carriage (0.2)'!DS$47))</f>
        <v>2.5219481706150522E-4</v>
      </c>
      <c r="T13" s="31">
        <f>('post-vaccine carriage (0.2)'!DT13*(1-'invasiveness (0.2)'!$F$90)+'post-vaccine carriage (0.2)'!BV13)*EXP('invasiveness (0.2)'!$B13)/1000*(100000/('post-vaccine carriage (0.2)'!BV$47+'post-vaccine carriage (0.2)'!DT$47))</f>
        <v>2.3670550962360095E-4</v>
      </c>
      <c r="U13" s="31">
        <f>('post-vaccine carriage (0.2)'!DU13*(1-'invasiveness (0.2)'!$F$90)+'post-vaccine carriage (0.2)'!BW13)*EXP('invasiveness (0.2)'!$B13)/1000*(100000/('post-vaccine carriage (0.2)'!BW$47+'post-vaccine carriage (0.2)'!DU$47))</f>
        <v>1.4878525904923437E-4</v>
      </c>
      <c r="V13" s="31">
        <f>('post-vaccine carriage (0.2)'!DV13*(1-'invasiveness (0.2)'!$F$90)+'post-vaccine carriage (0.2)'!BX13)*EXP('invasiveness (0.2)'!$B13)/1000*(100000/('post-vaccine carriage (0.2)'!BX$47+'post-vaccine carriage (0.2)'!DV$47))</f>
        <v>1.1809530028335532E-4</v>
      </c>
      <c r="W13" s="38">
        <f>('post-vaccine carriage (0.2)'!DW13*(1-'invasiveness (0.2)'!$F$90)+'post-vaccine carriage (0.2)'!BY13)*EXP('invasiveness (0.2)'!$B13)/1000*(100000/('post-vaccine carriage (0.2)'!BY$47+'post-vaccine carriage (0.2)'!DW$47))</f>
        <v>1.7494043246288774E-4</v>
      </c>
      <c r="X13" s="31">
        <f>('post-vaccine carriage (0.2)'!DX13*(1-'invasiveness (0.2)'!$F$90)+'post-vaccine carriage (0.2)'!BZ13)*EXP('invasiveness (0.2)'!$C13)/1000*(100000/('post-vaccine carriage (0.2)'!BZ$47+'post-vaccine carriage (0.2)'!DX$47))</f>
        <v>6.5694163440237145E-5</v>
      </c>
      <c r="Y13" s="31">
        <f>('post-vaccine carriage (0.2)'!DY13*(1-'invasiveness (0.2)'!$F$90)+'post-vaccine carriage (0.2)'!CA13)*EXP('invasiveness (0.2)'!$C13)/1000*(100000/('post-vaccine carriage (0.2)'!CA$47+'post-vaccine carriage (0.2)'!DY$47))</f>
        <v>5.884630726739163E-5</v>
      </c>
      <c r="Z13" s="31">
        <f>('post-vaccine carriage (0.2)'!DZ13*(1-'invasiveness (0.2)'!$F$90)+'post-vaccine carriage (0.2)'!CB13)*EXP('invasiveness (0.2)'!$C13)/1000*(100000/('post-vaccine carriage (0.2)'!CB$47+'post-vaccine carriage (0.2)'!DZ$47))</f>
        <v>1.0800107073136025E-4</v>
      </c>
      <c r="AA13" s="31">
        <f>('post-vaccine carriage (0.2)'!EA13*(1-'invasiveness (0.2)'!$F$90)+'post-vaccine carriage (0.2)'!CC13)*EXP('invasiveness (0.2)'!$C13)/1000*(100000/('post-vaccine carriage (0.2)'!CC$47+'post-vaccine carriage (0.2)'!EA$47))</f>
        <v>1.4709071291131362E-4</v>
      </c>
      <c r="AB13" s="31">
        <f>('post-vaccine carriage (0.2)'!EB13*(1-'invasiveness (0.2)'!$F$90)+'post-vaccine carriage (0.2)'!CD13)*EXP('invasiveness (0.2)'!$C13)/1000*(100000/('post-vaccine carriage (0.2)'!CD$47+'post-vaccine carriage (0.2)'!EB$47))</f>
        <v>1.3469911470025898E-4</v>
      </c>
      <c r="AC13" s="31">
        <f>('post-vaccine carriage (0.2)'!EC13*(1-'invasiveness (0.2)'!$F$90)+'post-vaccine carriage (0.2)'!CE13)*EXP('invasiveness (0.2)'!$C13)/1000*(100000/('post-vaccine carriage (0.2)'!CE$47+'post-vaccine carriage (0.2)'!EC$47))</f>
        <v>1.1476153591538467E-4</v>
      </c>
      <c r="AD13" s="31">
        <f>('post-vaccine carriage (0.2)'!ED13*(1-'invasiveness (0.2)'!$F$90)+'post-vaccine carriage (0.2)'!CF13)*EXP('invasiveness (0.2)'!$C13)/1000*(100000/('post-vaccine carriage (0.2)'!CF$47+'post-vaccine carriage (0.2)'!ED$47))</f>
        <v>7.3863799502147829E-5</v>
      </c>
      <c r="AE13" s="31">
        <f>('post-vaccine carriage (0.2)'!EE13*(1-'invasiveness (0.2)'!$F$90)+'post-vaccine carriage (0.2)'!CG13)*EXP('invasiveness (0.2)'!$C13)/1000*(100000/('post-vaccine carriage (0.2)'!CG$47+'post-vaccine carriage (0.2)'!EE$47))</f>
        <v>4.3168323089906226E-5</v>
      </c>
      <c r="AF13" s="31">
        <f>('post-vaccine carriage (0.2)'!EF13*(1-'invasiveness (0.2)'!$F$90)+'post-vaccine carriage (0.2)'!CH13)*EXP('invasiveness (0.2)'!$C13)/1000*(100000/('post-vaccine carriage (0.2)'!CH$47+'post-vaccine carriage (0.2)'!EF$47))</f>
        <v>2.1939778610183961E-5</v>
      </c>
      <c r="AG13" s="38">
        <f>('post-vaccine carriage (0.2)'!EG13*(1-'invasiveness (0.2)'!$F$90)+'post-vaccine carriage (0.2)'!CI13)*EXP('invasiveness (0.2)'!$C13)/1000*(100000/('post-vaccine carriage (0.2)'!CI$47+'post-vaccine carriage (0.2)'!EG$47))</f>
        <v>2.9922865867515737E-5</v>
      </c>
      <c r="AH13" s="31">
        <f>('post-vaccine carriage (0.2)'!EH13*(1-'invasiveness (0.2)'!$F$90)+'post-vaccine carriage (0.2)'!CJ13)*EXP('invasiveness (0.2)'!$D13)/1000*(100000/('post-vaccine carriage (0.2)'!CJ$47+'post-vaccine carriage (0.2)'!EH$47))</f>
        <v>6.7536891728358687E-5</v>
      </c>
      <c r="AI13" s="31">
        <f>('post-vaccine carriage (0.2)'!EI13*(1-'invasiveness (0.2)'!$F$90)+'post-vaccine carriage (0.2)'!CK13)*EXP('invasiveness (0.2)'!$D13)/1000*(100000/('post-vaccine carriage (0.2)'!CK$47+'post-vaccine carriage (0.2)'!EI$47))</f>
        <v>4.5100342195374296E-5</v>
      </c>
      <c r="AJ13" s="31">
        <f>('post-vaccine carriage (0.2)'!EJ13*(1-'invasiveness (0.2)'!$F$90)+'post-vaccine carriage (0.2)'!CL13)*EXP('invasiveness (0.2)'!$D13)/1000*(100000/('post-vaccine carriage (0.2)'!CL$47+'post-vaccine carriage (0.2)'!EJ$47))</f>
        <v>7.4673991232883813E-5</v>
      </c>
      <c r="AK13" s="31">
        <f>('post-vaccine carriage (0.2)'!EK13*(1-'invasiveness (0.2)'!$F$90)+'post-vaccine carriage (0.2)'!CM13)*EXP('invasiveness (0.2)'!$D13)/1000*(100000/('post-vaccine carriage (0.2)'!CM$47+'post-vaccine carriage (0.2)'!EK$47))</f>
        <v>9.4763763731779195E-5</v>
      </c>
      <c r="AL13" s="31">
        <f>('post-vaccine carriage (0.2)'!EL13*(1-'invasiveness (0.2)'!$F$90)+'post-vaccine carriage (0.2)'!CN13)*EXP('invasiveness (0.2)'!$D13)/1000*(100000/('post-vaccine carriage (0.2)'!CN$47+'post-vaccine carriage (0.2)'!EL$47))</f>
        <v>1.3106056699433661E-4</v>
      </c>
      <c r="AM13" s="31">
        <f>('post-vaccine carriage (0.2)'!EM13*(1-'invasiveness (0.2)'!$F$90)+'post-vaccine carriage (0.2)'!CO13)*EXP('invasiveness (0.2)'!$D13)/1000*(100000/('post-vaccine carriage (0.2)'!CO$47+'post-vaccine carriage (0.2)'!EM$47))</f>
        <v>1.3393055393131432E-4</v>
      </c>
      <c r="AN13" s="31">
        <f>('post-vaccine carriage (0.2)'!EN13*(1-'invasiveness (0.2)'!$F$90)+'post-vaccine carriage (0.2)'!CP13)*EXP('invasiveness (0.2)'!$D13)/1000*(100000/('post-vaccine carriage (0.2)'!CP$47+'post-vaccine carriage (0.2)'!EN$47))</f>
        <v>1.1903618685913911E-4</v>
      </c>
      <c r="AO13" s="31">
        <f>('post-vaccine carriage (0.2)'!EO13*(1-'invasiveness (0.2)'!$F$90)+'post-vaccine carriage (0.2)'!CQ13)*EXP('invasiveness (0.2)'!$D13)/1000*(100000/('post-vaccine carriage (0.2)'!CQ$47+'post-vaccine carriage (0.2)'!EO$47))</f>
        <v>1.0090997862556599E-4</v>
      </c>
      <c r="AP13" s="31">
        <f>('post-vaccine carriage (0.2)'!EP13*(1-'invasiveness (0.2)'!$F$90)+'post-vaccine carriage (0.2)'!CR13)*EXP('invasiveness (0.2)'!$D13)/1000*(100000/('post-vaccine carriage (0.2)'!CR$47+'post-vaccine carriage (0.2)'!EP$47))</f>
        <v>9.2399757059797997E-5</v>
      </c>
      <c r="AQ13" s="38">
        <f>('post-vaccine carriage (0.2)'!EQ13*(1-'invasiveness (0.2)'!$F$90)+'post-vaccine carriage (0.2)'!CS13)*EXP('invasiveness (0.2)'!$D13)/1000*(100000/('post-vaccine carriage (0.2)'!CS$47+'post-vaccine carriage (0.2)'!EQ$47))</f>
        <v>2.288804366266147E-5</v>
      </c>
      <c r="AR13" s="31">
        <f>('post-vaccine carriage (0.2)'!ER13*(1-'invasiveness (0.2)'!$F$90)+'post-vaccine carriage (0.2)'!CT13)*EXP('invasiveness (0.2)'!$E13)/1000*(100000/('post-vaccine carriage (0.2)'!CT$47+'post-vaccine carriage (0.2)'!ER$47))</f>
        <v>5.4565637631554718E-2</v>
      </c>
      <c r="AS13" s="31">
        <f>('post-vaccine carriage (0.2)'!ES13*(1-'invasiveness (0.2)'!$F$90)+'post-vaccine carriage (0.2)'!CU13)*EXP('invasiveness (0.2)'!$E13)/1000*(100000/('post-vaccine carriage (0.2)'!CU$47+'post-vaccine carriage (0.2)'!ES$47))</f>
        <v>4.4468355715545596E-2</v>
      </c>
      <c r="AT13" s="31">
        <f>('post-vaccine carriage (0.2)'!ET13*(1-'invasiveness (0.2)'!$F$90)+'post-vaccine carriage (0.2)'!CV13)*EXP('invasiveness (0.2)'!$E13)/1000*(100000/('post-vaccine carriage (0.2)'!CV$47+'post-vaccine carriage (0.2)'!ET$47))</f>
        <v>7.2402136289811986E-2</v>
      </c>
      <c r="AU13" s="31">
        <f>('post-vaccine carriage (0.2)'!EU13*(1-'invasiveness (0.2)'!$F$90)+'post-vaccine carriage (0.2)'!CW13)*EXP('invasiveness (0.2)'!$E13)/1000*(100000/('post-vaccine carriage (0.2)'!CW$47+'post-vaccine carriage (0.2)'!EU$47))</f>
        <v>0.11234714939071623</v>
      </c>
      <c r="AV13" s="31">
        <f>('post-vaccine carriage (0.2)'!EV13*(1-'invasiveness (0.2)'!$F$90)+'post-vaccine carriage (0.2)'!CX13)*EXP('invasiveness (0.2)'!$E13)/1000*(100000/('post-vaccine carriage (0.2)'!CX$47+'post-vaccine carriage (0.2)'!EV$47))</f>
        <v>0.12386654027398374</v>
      </c>
      <c r="AW13" s="31">
        <f>('post-vaccine carriage (0.2)'!EW13*(1-'invasiveness (0.2)'!$F$90)+'post-vaccine carriage (0.2)'!CY13)*EXP('invasiveness (0.2)'!$E13)/1000*(100000/('post-vaccine carriage (0.2)'!CY$47+'post-vaccine carriage (0.2)'!EW$47))</f>
        <v>0.14169639936602407</v>
      </c>
      <c r="AX13" s="31">
        <f>('post-vaccine carriage (0.2)'!EX13*(1-'invasiveness (0.2)'!$F$90)+'post-vaccine carriage (0.2)'!CZ13)*EXP('invasiveness (0.2)'!$E13)/1000*(100000/('post-vaccine carriage (0.2)'!CZ$47+'post-vaccine carriage (0.2)'!EX$47))</f>
        <v>0.15092340468010831</v>
      </c>
      <c r="AY13" s="31">
        <f>('post-vaccine carriage (0.2)'!EY13*(1-'invasiveness (0.2)'!$F$90)+'post-vaccine carriage (0.2)'!DA13)*EXP('invasiveness (0.2)'!$E13)/1000*(100000/('post-vaccine carriage (0.2)'!DA$47+'post-vaccine carriage (0.2)'!EY$47))</f>
        <v>0.12049696767893309</v>
      </c>
      <c r="AZ13" s="31">
        <f>('post-vaccine carriage (0.2)'!EZ13*(1-'invasiveness (0.2)'!$F$90)+'post-vaccine carriage (0.2)'!DB13)*EXP('invasiveness (0.2)'!$E13)/1000*(100000/('post-vaccine carriage (0.2)'!DB$47+'post-vaccine carriage (0.2)'!EZ$47))</f>
        <v>8.4152251618525117E-2</v>
      </c>
      <c r="BA13" s="38">
        <f>('post-vaccine carriage (0.2)'!FA13*(1-'invasiveness (0.2)'!$F$90)+'post-vaccine carriage (0.2)'!DC13)*EXP('invasiveness (0.2)'!$E13)/1000*(100000/('post-vaccine carriage (0.2)'!DC$47+'post-vaccine carriage (0.2)'!FA$47))</f>
        <v>0.12129296507046676</v>
      </c>
      <c r="BB13" s="31">
        <f>('post-vaccine carriage (0.2)'!DN13*(1-'invasiveness (0.2)'!$F$90)+'post-vaccine carriage (0.2)'!BP13)*EXP('invasiveness (0.2)'!$B13-1.96*$J13)/1000*(100000/('post-vaccine carriage (0.2)'!BP$47+'post-vaccine carriage (0.2)'!DN$47))</f>
        <v>1.3686587459381282E-12</v>
      </c>
      <c r="BC13" s="31">
        <f>('post-vaccine carriage (0.2)'!DO13*(1-'invasiveness (0.2)'!$F$90)+'post-vaccine carriage (0.2)'!BQ13)*EXP('invasiveness (0.2)'!$B13-1.96*$J13)/1000*(100000/('post-vaccine carriage (0.2)'!BQ$47+'post-vaccine carriage (0.2)'!DO$47))</f>
        <v>7.4289892854447264E-13</v>
      </c>
      <c r="BD13" s="31">
        <f>('post-vaccine carriage (0.2)'!DP13*(1-'invasiveness (0.2)'!$F$90)+'post-vaccine carriage (0.2)'!BR13)*EXP('invasiveness (0.2)'!$B13-1.96*$J13)/1000*(100000/('post-vaccine carriage (0.2)'!BR$47+'post-vaccine carriage (0.2)'!DP$47))</f>
        <v>7.3051408297838724E-13</v>
      </c>
      <c r="BE13" s="31">
        <f>('post-vaccine carriage (0.2)'!DQ13*(1-'invasiveness (0.2)'!$F$90)+'post-vaccine carriage (0.2)'!BS13)*EXP('invasiveness (0.2)'!$B13-1.96*$J13)/1000*(100000/('post-vaccine carriage (0.2)'!BS$47+'post-vaccine carriage (0.2)'!DQ$47))</f>
        <v>5.9202314239306396E-13</v>
      </c>
      <c r="BF13" s="31">
        <f>('post-vaccine carriage (0.2)'!DR13*(1-'invasiveness (0.2)'!$F$90)+'post-vaccine carriage (0.2)'!BT13)*EXP('invasiveness (0.2)'!$B13-1.96*$J13)/1000*(100000/('post-vaccine carriage (0.2)'!BT$47+'post-vaccine carriage (0.2)'!DR$47))</f>
        <v>5.3554719236369545E-13</v>
      </c>
      <c r="BG13" s="31">
        <f>('post-vaccine carriage (0.2)'!DS13*(1-'invasiveness (0.2)'!$F$90)+'post-vaccine carriage (0.2)'!BU13)*EXP('invasiveness (0.2)'!$B13-1.96*$J13)/1000*(100000/('post-vaccine carriage (0.2)'!BU$47+'post-vaccine carriage (0.2)'!DS$47))</f>
        <v>7.7829103803292515E-13</v>
      </c>
      <c r="BH13" s="31">
        <f>('post-vaccine carriage (0.2)'!DT13*(1-'invasiveness (0.2)'!$F$90)+'post-vaccine carriage (0.2)'!BV13)*EXP('invasiveness (0.2)'!$B13-1.96*$J13)/1000*(100000/('post-vaccine carriage (0.2)'!BV$47+'post-vaccine carriage (0.2)'!DT$47))</f>
        <v>7.3048994003764948E-13</v>
      </c>
      <c r="BI13" s="31">
        <f>('post-vaccine carriage (0.2)'!DU13*(1-'invasiveness (0.2)'!$F$90)+'post-vaccine carriage (0.2)'!BW13)*EXP('invasiveness (0.2)'!$B13-1.96*$J13)/1000*(100000/('post-vaccine carriage (0.2)'!BW$47+'post-vaccine carriage (0.2)'!DU$47))</f>
        <v>4.5916182996411632E-13</v>
      </c>
      <c r="BJ13" s="31">
        <f>('post-vaccine carriage (0.2)'!DV13*(1-'invasiveness (0.2)'!$F$90)+'post-vaccine carriage (0.2)'!BX13)*EXP('invasiveness (0.2)'!$B13-1.96*$J13)/1000*(100000/('post-vaccine carriage (0.2)'!BX$47+'post-vaccine carriage (0.2)'!DV$47))</f>
        <v>3.6445044713955E-13</v>
      </c>
      <c r="BK13" s="38">
        <f>('post-vaccine carriage (0.2)'!DW13*(1-'invasiveness (0.2)'!$F$90)+'post-vaccine carriage (0.2)'!BY13)*EXP('invasiveness (0.2)'!$B13-1.96*$J13)/1000*(100000/('post-vaccine carriage (0.2)'!BY$47+'post-vaccine carriage (0.2)'!DW$47))</f>
        <v>5.3987854453909889E-13</v>
      </c>
      <c r="BL13" s="31">
        <f>('post-vaccine carriage (0.2)'!DX13*(1-'invasiveness (0.2)'!$F$90)+'post-vaccine carriage (0.2)'!BZ13)*EXP('invasiveness (0.2)'!$C13-1.96*$K13)/1000*(100000/('post-vaccine carriage (0.2)'!BZ$47+'post-vaccine carriage (0.2)'!DX$47))</f>
        <v>1.5862466179697797E-13</v>
      </c>
      <c r="BM13" s="31">
        <f>('post-vaccine carriage (0.2)'!DY13*(1-'invasiveness (0.2)'!$F$90)+'post-vaccine carriage (0.2)'!CA13)*EXP('invasiveness (0.2)'!$C13-1.96*$K13)/1000*(100000/('post-vaccine carriage (0.2)'!CA$47+'post-vaccine carriage (0.2)'!DY$47))</f>
        <v>1.4208987677851686E-13</v>
      </c>
      <c r="BN13" s="31">
        <f>('post-vaccine carriage (0.2)'!DZ13*(1-'invasiveness (0.2)'!$F$90)+'post-vaccine carriage (0.2)'!CB13)*EXP('invasiveness (0.2)'!$C13-1.96*$K13)/1000*(100000/('post-vaccine carriage (0.2)'!CB$47+'post-vaccine carriage (0.2)'!DZ$47))</f>
        <v>2.6077862052476532E-13</v>
      </c>
      <c r="BO13" s="31">
        <f>('post-vaccine carriage (0.2)'!EA13*(1-'invasiveness (0.2)'!$F$90)+'post-vaccine carriage (0.2)'!CC13)*EXP('invasiveness (0.2)'!$C13-1.96*$K13)/1000*(100000/('post-vaccine carriage (0.2)'!CC$47+'post-vaccine carriage (0.2)'!EA$47))</f>
        <v>3.5516419369978172E-13</v>
      </c>
      <c r="BP13" s="31">
        <f>('post-vaccine carriage (0.2)'!EB13*(1-'invasiveness (0.2)'!$F$90)+'post-vaccine carriage (0.2)'!CD13)*EXP('invasiveness (0.2)'!$C13-1.96*$K13)/1000*(100000/('post-vaccine carriage (0.2)'!CD$47+'post-vaccine carriage (0.2)'!EB$47))</f>
        <v>3.252435284166211E-13</v>
      </c>
      <c r="BQ13" s="31">
        <f>('post-vaccine carriage (0.2)'!EC13*(1-'invasiveness (0.2)'!$F$90)+'post-vaccine carriage (0.2)'!CE13)*EXP('invasiveness (0.2)'!$C13-1.96*$K13)/1000*(100000/('post-vaccine carriage (0.2)'!CE$47+'post-vaccine carriage (0.2)'!EC$47))</f>
        <v>2.7710239188052165E-13</v>
      </c>
      <c r="BR13" s="31">
        <f>('post-vaccine carriage (0.2)'!ED13*(1-'invasiveness (0.2)'!$F$90)+'post-vaccine carriage (0.2)'!CF13)*EXP('invasiveness (0.2)'!$C13-1.96*$K13)/1000*(100000/('post-vaccine carriage (0.2)'!CF$47+'post-vaccine carriage (0.2)'!ED$47))</f>
        <v>1.7835100717473559E-13</v>
      </c>
      <c r="BS13" s="31">
        <f>('post-vaccine carriage (0.2)'!EE13*(1-'invasiveness (0.2)'!$F$90)+'post-vaccine carriage (0.2)'!CG13)*EXP('invasiveness (0.2)'!$C13-1.96*$K13)/1000*(100000/('post-vaccine carriage (0.2)'!CG$47+'post-vaccine carriage (0.2)'!EE$47))</f>
        <v>1.0423392721498566E-13</v>
      </c>
      <c r="BT13" s="31">
        <f>('post-vaccine carriage (0.2)'!EF13*(1-'invasiveness (0.2)'!$F$90)+'post-vaccine carriage (0.2)'!CH13)*EXP('invasiveness (0.2)'!$C13-1.96*$K13)/1000*(100000/('post-vaccine carriage (0.2)'!CH$47+'post-vaccine carriage (0.2)'!EF$47))</f>
        <v>5.29756340547205E-14</v>
      </c>
      <c r="BU13" s="38">
        <f>('post-vaccine carriage (0.2)'!EG13*(1-'invasiveness (0.2)'!$F$90)+'post-vaccine carriage (0.2)'!CI13)*EXP('invasiveness (0.2)'!$C13-1.96*$K13)/1000*(100000/('post-vaccine carriage (0.2)'!CI$47+'post-vaccine carriage (0.2)'!EG$47))</f>
        <v>7.2251540010079858E-14</v>
      </c>
      <c r="BV13" s="31">
        <f>('post-vaccine carriage (0.2)'!EH13*(1-'invasiveness (0.2)'!$F$90)+'post-vaccine carriage (0.2)'!CJ13)*EXP('invasiveness (0.2)'!$D13-1.96*$L13)/1000*(100000/('post-vaccine carriage (0.2)'!CJ$47+'post-vaccine carriage (0.2)'!EH$47))</f>
        <v>2.0516263905453747E-13</v>
      </c>
      <c r="BW13" s="31">
        <f>('post-vaccine carriage (0.2)'!EI13*(1-'invasiveness (0.2)'!$F$90)+'post-vaccine carriage (0.2)'!CK13)*EXP('invasiveness (0.2)'!$D13-1.96*$L13)/1000*(100000/('post-vaccine carriage (0.2)'!CK$47+'post-vaccine carriage (0.2)'!EI$47))</f>
        <v>1.3700519805208055E-13</v>
      </c>
      <c r="BX13" s="31">
        <f>('post-vaccine carriage (0.2)'!EJ13*(1-'invasiveness (0.2)'!$F$90)+'post-vaccine carriage (0.2)'!CL13)*EXP('invasiveness (0.2)'!$D13-1.96*$L13)/1000*(100000/('post-vaccine carriage (0.2)'!CL$47+'post-vaccine carriage (0.2)'!EJ$47))</f>
        <v>2.2684362158231881E-13</v>
      </c>
      <c r="BY13" s="31">
        <f>('post-vaccine carriage (0.2)'!EK13*(1-'invasiveness (0.2)'!$F$90)+'post-vaccine carriage (0.2)'!CM13)*EXP('invasiveness (0.2)'!$D13-1.96*$L13)/1000*(100000/('post-vaccine carriage (0.2)'!CM$47+'post-vaccine carriage (0.2)'!EK$47))</f>
        <v>2.8787205564849549E-13</v>
      </c>
      <c r="BZ13" s="31">
        <f>('post-vaccine carriage (0.2)'!EL13*(1-'invasiveness (0.2)'!$F$90)+'post-vaccine carriage (0.2)'!CN13)*EXP('invasiveness (0.2)'!$D13-1.96*$L13)/1000*(100000/('post-vaccine carriage (0.2)'!CN$47+'post-vaccine carriage (0.2)'!EL$47))</f>
        <v>3.9813398444055948E-13</v>
      </c>
      <c r="CA13" s="31">
        <f>('post-vaccine carriage (0.2)'!EM13*(1-'invasiveness (0.2)'!$F$90)+'post-vaccine carriage (0.2)'!CO13)*EXP('invasiveness (0.2)'!$D13-1.96*$L13)/1000*(100000/('post-vaccine carriage (0.2)'!CO$47+'post-vaccine carriage (0.2)'!EM$47))</f>
        <v>4.0685239121016146E-13</v>
      </c>
      <c r="CB13" s="31">
        <f>('post-vaccine carriage (0.2)'!EN13*(1-'invasiveness (0.2)'!$F$90)+'post-vaccine carriage (0.2)'!CP13)*EXP('invasiveness (0.2)'!$D13-1.96*$L13)/1000*(100000/('post-vaccine carriage (0.2)'!CP$47+'post-vaccine carriage (0.2)'!EN$47))</f>
        <v>3.6160648815816541E-13</v>
      </c>
      <c r="CC13" s="31">
        <f>('post-vaccine carriage (0.2)'!EO13*(1-'invasiveness (0.2)'!$F$90)+'post-vaccine carriage (0.2)'!CQ13)*EXP('invasiveness (0.2)'!$D13-1.96*$L13)/1000*(100000/('post-vaccine carriage (0.2)'!CQ$47+'post-vaccine carriage (0.2)'!EO$47))</f>
        <v>3.0654294255986517E-13</v>
      </c>
      <c r="CD13" s="31">
        <f>('post-vaccine carriage (0.2)'!EP13*(1-'invasiveness (0.2)'!$F$90)+'post-vaccine carriage (0.2)'!CR13)*EXP('invasiveness (0.2)'!$D13-1.96*$L13)/1000*(100000/('post-vaccine carriage (0.2)'!CR$47+'post-vaccine carriage (0.2)'!EP$47))</f>
        <v>2.8069070875564543E-13</v>
      </c>
      <c r="CE13" s="38">
        <f>('post-vaccine carriage (0.2)'!EQ13*(1-'invasiveness (0.2)'!$F$90)+'post-vaccine carriage (0.2)'!CS13)*EXP('invasiveness (0.2)'!$D13-1.96*$L13)/1000*(100000/('post-vaccine carriage (0.2)'!CS$47+'post-vaccine carriage (0.2)'!EQ$47))</f>
        <v>6.9528983648137871E-14</v>
      </c>
      <c r="CF13" s="31">
        <f>('post-vaccine carriage (0.2)'!ER13*(1-'invasiveness (0.2)'!$F$90)+'post-vaccine carriage (0.2)'!CT13)*EXP('invasiveness (0.2)'!$E13-1.96*$M13)/1000*(100000/('post-vaccine carriage (0.2)'!CT$47+'post-vaccine carriage (0.2)'!ER$47))</f>
        <v>3.6175169556226133E-271</v>
      </c>
      <c r="CG13" s="31">
        <f>('post-vaccine carriage (0.2)'!ES13*(1-'invasiveness (0.2)'!$F$90)+'post-vaccine carriage (0.2)'!CU13)*EXP('invasiveness (0.2)'!$E13-1.96*$M13)/1000*(100000/('post-vaccine carriage (0.2)'!CU$47+'post-vaccine carriage (0.2)'!ES$47))</f>
        <v>2.9481013651092648E-271</v>
      </c>
      <c r="CH13" s="31">
        <f>('post-vaccine carriage (0.2)'!ET13*(1-'invasiveness (0.2)'!$F$90)+'post-vaccine carriage (0.2)'!CV13)*EXP('invasiveness (0.2)'!$E13-1.96*$M13)/1000*(100000/('post-vaccine carriage (0.2)'!CV$47+'post-vaccine carriage (0.2)'!ET$47))</f>
        <v>4.8000164026348883E-271</v>
      </c>
      <c r="CI13" s="31">
        <f>('post-vaccine carriage (0.2)'!EU13*(1-'invasiveness (0.2)'!$F$90)+'post-vaccine carriage (0.2)'!CW13)*EXP('invasiveness (0.2)'!$E13-1.96*$M13)/1000*(100000/('post-vaccine carriage (0.2)'!CW$47+'post-vaccine carriage (0.2)'!EU$47))</f>
        <v>7.4482354734136883E-271</v>
      </c>
      <c r="CJ13" s="31">
        <f>('post-vaccine carriage (0.2)'!EV13*(1-'invasiveness (0.2)'!$F$90)+'post-vaccine carriage (0.2)'!CX13)*EXP('invasiveness (0.2)'!$E13-1.96*$M13)/1000*(100000/('post-vaccine carriage (0.2)'!CX$47+'post-vaccine carriage (0.2)'!EV$47))</f>
        <v>8.2119320716289456E-271</v>
      </c>
      <c r="CK13" s="31">
        <f>('post-vaccine carriage (0.2)'!EW13*(1-'invasiveness (0.2)'!$F$90)+'post-vaccine carriage (0.2)'!CY13)*EXP('invasiveness (0.2)'!$E13-1.96*$M13)/1000*(100000/('post-vaccine carriage (0.2)'!CY$47+'post-vaccine carriage (0.2)'!EW$47))</f>
        <v>9.3939913378899222E-271</v>
      </c>
      <c r="CL13" s="31">
        <f>('post-vaccine carriage (0.2)'!EX13*(1-'invasiveness (0.2)'!$F$90)+'post-vaccine carriage (0.2)'!CZ13)*EXP('invasiveness (0.2)'!$E13-1.96*$M13)/1000*(100000/('post-vaccine carriage (0.2)'!CZ$47+'post-vaccine carriage (0.2)'!EX$47))</f>
        <v>1.0005710537410776E-270</v>
      </c>
      <c r="CM13" s="31">
        <f>('post-vaccine carriage (0.2)'!EY13*(1-'invasiveness (0.2)'!$F$90)+'post-vaccine carriage (0.2)'!DA13)*EXP('invasiveness (0.2)'!$E13-1.96*$M13)/1000*(100000/('post-vaccine carriage (0.2)'!DA$47+'post-vaccine carriage (0.2)'!EY$47))</f>
        <v>7.9885408216612544E-271</v>
      </c>
      <c r="CN13" s="31">
        <f>('post-vaccine carriage (0.2)'!EZ13*(1-'invasiveness (0.2)'!$F$90)+'post-vaccine carriage (0.2)'!DB13)*EXP('invasiveness (0.2)'!$E13-1.96*$M13)/1000*(100000/('post-vaccine carriage (0.2)'!DB$47+'post-vaccine carriage (0.2)'!EZ$47))</f>
        <v>5.5790092500960918E-271</v>
      </c>
      <c r="CO13" s="38">
        <f>('post-vaccine carriage (0.2)'!FA13*(1-'invasiveness (0.2)'!$F$90)+'post-vaccine carriage (0.2)'!DC13)*EXP('invasiveness (0.2)'!$E13-1.96*$M13)/1000*(100000/('post-vaccine carriage (0.2)'!DC$47+'post-vaccine carriage (0.2)'!FA$47))</f>
        <v>8.041312752596033E-271</v>
      </c>
      <c r="CP13" s="31">
        <f>('post-vaccine carriage (0.2)'!DN13*(1-'invasiveness (0.2)'!$F$90)+'post-vaccine carriage (0.2)'!BP13)*MIN(1000, EXP('invasiveness (0.2)'!$B13+1.96*$J13))/1000*(100000/('post-vaccine carriage (0.2)'!BP$47+'post-vaccine carriage (0.2)'!DN$47))</f>
        <v>629.62706704490415</v>
      </c>
      <c r="CQ13" s="31">
        <f>('post-vaccine carriage (0.2)'!DO13*(1-'invasiveness (0.2)'!$F$90)+'post-vaccine carriage (0.2)'!BQ13)*MIN(1000, EXP('invasiveness (0.2)'!$B13+1.96*$J13))/1000*(100000/('post-vaccine carriage (0.2)'!BQ$47+'post-vaccine carriage (0.2)'!DO$47))</f>
        <v>341.75741387576193</v>
      </c>
      <c r="CR13" s="31">
        <f>('post-vaccine carriage (0.2)'!DP13*(1-'invasiveness (0.2)'!$F$90)+'post-vaccine carriage (0.2)'!BR13)*MIN(1000, EXP('invasiveness (0.2)'!$B13+1.96*$J13))/1000*(100000/('post-vaccine carriage (0.2)'!BR$47+'post-vaccine carriage (0.2)'!DP$47))</f>
        <v>336.05998636673485</v>
      </c>
      <c r="CS13" s="31">
        <f>('post-vaccine carriage (0.2)'!DQ13*(1-'invasiveness (0.2)'!$F$90)+'post-vaccine carriage (0.2)'!BS13)*MIN(1000, EXP('invasiveness (0.2)'!$B13+1.96*$J13))/1000*(100000/('post-vaccine carriage (0.2)'!BS$47+'post-vaccine carriage (0.2)'!DQ$47))</f>
        <v>272.34969701096207</v>
      </c>
      <c r="CT13" s="31">
        <f>('post-vaccine carriage (0.2)'!DR13*(1-'invasiveness (0.2)'!$F$90)+'post-vaccine carriage (0.2)'!BT13)*MIN(1000, EXP('invasiveness (0.2)'!$B13+1.96*$J13))/1000*(100000/('post-vaccine carriage (0.2)'!BT$47+'post-vaccine carriage (0.2)'!DR$47))</f>
        <v>246.36894258178361</v>
      </c>
      <c r="CU13" s="31">
        <f>('post-vaccine carriage (0.2)'!DS13*(1-'invasiveness (0.2)'!$F$90)+'post-vaccine carriage (0.2)'!BU13)*MIN(1000, EXP('invasiveness (0.2)'!$B13+1.96*$J13))/1000*(100000/('post-vaccine carriage (0.2)'!BU$47+'post-vaccine carriage (0.2)'!DS$47))</f>
        <v>358.03892317081437</v>
      </c>
      <c r="CV13" s="31">
        <f>('post-vaccine carriage (0.2)'!DT13*(1-'invasiveness (0.2)'!$F$90)+'post-vaccine carriage (0.2)'!BV13)*MIN(1000, EXP('invasiveness (0.2)'!$B13+1.96*$J13))/1000*(100000/('post-vaccine carriage (0.2)'!BV$47+'post-vaccine carriage (0.2)'!DT$47))</f>
        <v>336.0488798370672</v>
      </c>
      <c r="CW13" s="31">
        <f>('post-vaccine carriage (0.2)'!DU13*(1-'invasiveness (0.2)'!$F$90)+'post-vaccine carriage (0.2)'!BW13)*MIN(1000, EXP('invasiveness (0.2)'!$B13+1.96*$J13))/1000*(100000/('post-vaccine carriage (0.2)'!BW$47+'post-vaccine carriage (0.2)'!DU$47))</f>
        <v>211.22921777050965</v>
      </c>
      <c r="CX13" s="31">
        <f>('post-vaccine carriage (0.2)'!DV13*(1-'invasiveness (0.2)'!$F$90)+'post-vaccine carriage (0.2)'!BX13)*MIN(1000, EXP('invasiveness (0.2)'!$B13+1.96*$J13))/1000*(100000/('post-vaccine carriage (0.2)'!BX$47+'post-vaccine carriage (0.2)'!DV$47))</f>
        <v>167.65893382604528</v>
      </c>
      <c r="CY13" s="38">
        <f>('post-vaccine carriage (0.2)'!DW13*(1-'invasiveness (0.2)'!$F$90)+'post-vaccine carriage (0.2)'!BY13)*MIN(1000, EXP('invasiveness (0.2)'!$B13+1.96*$J13))/1000*(100000/('post-vaccine carriage (0.2)'!BY$47+'post-vaccine carriage (0.2)'!DW$47))</f>
        <v>248.36150396688515</v>
      </c>
      <c r="CZ13" s="31">
        <f>('post-vaccine carriage (0.2)'!DX13*(1-'invasiveness (0.2)'!$F$90)+'post-vaccine carriage (0.2)'!BZ13)*MIN(1000, EXP('invasiveness (0.2)'!$C13+1.96*$K13))/1000*(100000/('post-vaccine carriage (0.2)'!BZ$47+'post-vaccine carriage (0.2)'!DX$47))</f>
        <v>187.05411519053419</v>
      </c>
      <c r="DA13" s="31">
        <f>('post-vaccine carriage (0.2)'!DY13*(1-'invasiveness (0.2)'!$F$90)+'post-vaccine carriage (0.2)'!CA13)*MIN(1000, EXP('invasiveness (0.2)'!$C13+1.96*$K13))/1000*(100000/('post-vaccine carriage (0.2)'!CA$47+'post-vaccine carriage (0.2)'!DY$47))</f>
        <v>167.55588870761497</v>
      </c>
      <c r="DB13" s="31">
        <f>('post-vaccine carriage (0.2)'!DZ13*(1-'invasiveness (0.2)'!$F$90)+'post-vaccine carriage (0.2)'!CB13)*MIN(1000, EXP('invasiveness (0.2)'!$C13+1.96*$K13))/1000*(100000/('post-vaccine carriage (0.2)'!CB$47+'post-vaccine carriage (0.2)'!DZ$47))</f>
        <v>307.51658393006193</v>
      </c>
      <c r="DC13" s="31">
        <f>('post-vaccine carriage (0.2)'!EA13*(1-'invasiveness (0.2)'!$F$90)+'post-vaccine carriage (0.2)'!CC13)*MIN(1000, EXP('invasiveness (0.2)'!$C13+1.96*$K13))/1000*(100000/('post-vaccine carriage (0.2)'!CC$47+'post-vaccine carriage (0.2)'!EA$47))</f>
        <v>418.81838074398246</v>
      </c>
      <c r="DD13" s="31">
        <f>('post-vaccine carriage (0.2)'!EB13*(1-'invasiveness (0.2)'!$F$90)+'post-vaccine carriage (0.2)'!CD13)*MIN(1000, EXP('invasiveness (0.2)'!$C13+1.96*$K13))/1000*(100000/('post-vaccine carriage (0.2)'!CD$47+'post-vaccine carriage (0.2)'!EB$47))</f>
        <v>383.53519396173425</v>
      </c>
      <c r="DE13" s="31">
        <f>('post-vaccine carriage (0.2)'!EC13*(1-'invasiveness (0.2)'!$F$90)+'post-vaccine carriage (0.2)'!CE13)*MIN(1000, EXP('invasiveness (0.2)'!$C13+1.96*$K13))/1000*(100000/('post-vaccine carriage (0.2)'!CE$47+'post-vaccine carriage (0.2)'!EC$47))</f>
        <v>326.76597789524266</v>
      </c>
      <c r="DF13" s="31">
        <f>('post-vaccine carriage (0.2)'!ED13*(1-'invasiveness (0.2)'!$F$90)+'post-vaccine carriage (0.2)'!CF13)*MIN(1000, EXP('invasiveness (0.2)'!$C13+1.96*$K13))/1000*(100000/('post-vaccine carriage (0.2)'!CF$47+'post-vaccine carriage (0.2)'!ED$47))</f>
        <v>210.3159083996002</v>
      </c>
      <c r="DG13" s="31">
        <f>('post-vaccine carriage (0.2)'!EE13*(1-'invasiveness (0.2)'!$F$90)+'post-vaccine carriage (0.2)'!CG13)*MIN(1000, EXP('invasiveness (0.2)'!$C13+1.96*$K13))/1000*(100000/('post-vaccine carriage (0.2)'!CG$47+'post-vaccine carriage (0.2)'!EE$47))</f>
        <v>122.91521890201527</v>
      </c>
      <c r="DH13" s="31">
        <f>('post-vaccine carriage (0.2)'!EF13*(1-'invasiveness (0.2)'!$F$90)+'post-vaccine carriage (0.2)'!CH13)*MIN(1000, EXP('invasiveness (0.2)'!$C13+1.96*$K13))/1000*(100000/('post-vaccine carriage (0.2)'!CH$47+'post-vaccine carriage (0.2)'!EF$47))</f>
        <v>62.470174829725387</v>
      </c>
      <c r="DI13" s="38">
        <f>('post-vaccine carriage (0.2)'!EG13*(1-'invasiveness (0.2)'!$F$90)+'post-vaccine carriage (0.2)'!CI13)*MIN(1000, EXP('invasiveness (0.2)'!$C13+1.96*$K13))/1000*(100000/('post-vaccine carriage (0.2)'!CI$47+'post-vaccine carriage (0.2)'!EG$47))</f>
        <v>85.200798757488329</v>
      </c>
      <c r="DJ13" s="31">
        <f>('post-vaccine carriage (0.2)'!EH13*(1-'invasiveness (0.2)'!$F$90)+'post-vaccine carriage (0.2)'!CJ13)*MIN(1000, EXP('invasiveness (0.2)'!$D13+1.96*$L13))/1000*(100000/('post-vaccine carriage (0.2)'!CJ$47+'post-vaccine carriage (0.2)'!EH$47))</f>
        <v>167.34927555379397</v>
      </c>
      <c r="DK13" s="31">
        <f>('post-vaccine carriage (0.2)'!EI13*(1-'invasiveness (0.2)'!$F$90)+'post-vaccine carriage (0.2)'!CK13)*MIN(1000, EXP('invasiveness (0.2)'!$D13+1.96*$L13))/1000*(100000/('post-vaccine carriage (0.2)'!CK$47+'post-vaccine carriage (0.2)'!EI$47))</f>
        <v>111.75387851696028</v>
      </c>
      <c r="DL13" s="31">
        <f>('post-vaccine carriage (0.2)'!EJ13*(1-'invasiveness (0.2)'!$F$90)+'post-vaccine carriage (0.2)'!CL13)*MIN(1000, EXP('invasiveness (0.2)'!$D13+1.96*$L13))/1000*(100000/('post-vaccine carriage (0.2)'!CL$47+'post-vaccine carriage (0.2)'!EJ$47))</f>
        <v>185.03425336475979</v>
      </c>
      <c r="DM13" s="31">
        <f>('post-vaccine carriage (0.2)'!EK13*(1-'invasiveness (0.2)'!$F$90)+'post-vaccine carriage (0.2)'!CM13)*MIN(1000, EXP('invasiveness (0.2)'!$D13+1.96*$L13))/1000*(100000/('post-vaccine carriage (0.2)'!CM$47+'post-vaccine carriage (0.2)'!EK$47))</f>
        <v>234.81458508705865</v>
      </c>
      <c r="DN13" s="31">
        <f>('post-vaccine carriage (0.2)'!EL13*(1-'invasiveness (0.2)'!$F$90)+'post-vaccine carriage (0.2)'!CN13)*MIN(1000, EXP('invasiveness (0.2)'!$D13+1.96*$L13))/1000*(100000/('post-vaccine carriage (0.2)'!CN$47+'post-vaccine carriage (0.2)'!EL$47))</f>
        <v>324.75422511874518</v>
      </c>
      <c r="DO13" s="31">
        <f>('post-vaccine carriage (0.2)'!EM13*(1-'invasiveness (0.2)'!$F$90)+'post-vaccine carriage (0.2)'!CO13)*MIN(1000, EXP('invasiveness (0.2)'!$D13+1.96*$L13))/1000*(100000/('post-vaccine carriage (0.2)'!CO$47+'post-vaccine carriage (0.2)'!EM$47))</f>
        <v>331.86574924223993</v>
      </c>
      <c r="DP13" s="31">
        <f>('post-vaccine carriage (0.2)'!EN13*(1-'invasiveness (0.2)'!$F$90)+'post-vaccine carriage (0.2)'!CP13)*MIN(1000, EXP('invasiveness (0.2)'!$D13+1.96*$L13))/1000*(100000/('post-vaccine carriage (0.2)'!CP$47+'post-vaccine carriage (0.2)'!EN$47))</f>
        <v>294.95908274378479</v>
      </c>
      <c r="DQ13" s="31">
        <f>('post-vaccine carriage (0.2)'!EO13*(1-'invasiveness (0.2)'!$F$90)+'post-vaccine carriage (0.2)'!CQ13)*MIN(1000, EXP('invasiveness (0.2)'!$D13+1.96*$L13))/1000*(100000/('post-vaccine carriage (0.2)'!CQ$47+'post-vaccine carriage (0.2)'!EO$47))</f>
        <v>250.04425562046382</v>
      </c>
      <c r="DR13" s="31">
        <f>('post-vaccine carriage (0.2)'!EP13*(1-'invasiveness (0.2)'!$F$90)+'post-vaccine carriage (0.2)'!CR13)*MIN(1000, EXP('invasiveness (0.2)'!$D13+1.96*$L13))/1000*(100000/('post-vaccine carriage (0.2)'!CR$47+'post-vaccine carriage (0.2)'!EP$47))</f>
        <v>228.95682655189245</v>
      </c>
      <c r="DS13" s="38">
        <f>('post-vaccine carriage (0.2)'!EQ13*(1-'invasiveness (0.2)'!$F$90)+'post-vaccine carriage (0.2)'!CS13)*MIN(1000, EXP('invasiveness (0.2)'!$D13+1.96*$L13))/1000*(100000/('post-vaccine carriage (0.2)'!CS$47+'post-vaccine carriage (0.2)'!EQ$47))</f>
        <v>56.714151743848525</v>
      </c>
      <c r="DT13" s="31">
        <f>('post-vaccine carriage (0.2)'!ER13*(1-'invasiveness (0.2)'!$F$90)+'post-vaccine carriage (0.2)'!CT13)*MIN(1000, EXP('invasiveness (0.2)'!$E13+1.96*$M13))/1000*(100000/('post-vaccine carriage (0.2)'!CT$47+'post-vaccine carriage (0.2)'!ER$47))</f>
        <v>110.87617967098139</v>
      </c>
      <c r="DU13" s="31">
        <f>('post-vaccine carriage (0.2)'!ES13*(1-'invasiveness (0.2)'!$F$90)+'post-vaccine carriage (0.2)'!CU13)*MIN(1000, EXP('invasiveness (0.2)'!$E13+1.96*$M13))/1000*(100000/('post-vaccine carriage (0.2)'!CU$47+'post-vaccine carriage (0.2)'!ES$47))</f>
        <v>90.358724134815219</v>
      </c>
      <c r="DV13" s="31">
        <f>('post-vaccine carriage (0.2)'!ET13*(1-'invasiveness (0.2)'!$F$90)+'post-vaccine carriage (0.2)'!CV13)*MIN(1000, EXP('invasiveness (0.2)'!$E13+1.96*$M13))/1000*(100000/('post-vaccine carriage (0.2)'!CV$47+'post-vaccine carriage (0.2)'!ET$47))</f>
        <v>147.11955399545735</v>
      </c>
      <c r="DW13" s="31">
        <f>('post-vaccine carriage (0.2)'!EU13*(1-'invasiveness (0.2)'!$F$90)+'post-vaccine carriage (0.2)'!CW13)*MIN(1000, EXP('invasiveness (0.2)'!$E13+1.96*$M13))/1000*(100000/('post-vaccine carriage (0.2)'!CW$47+'post-vaccine carriage (0.2)'!EU$47))</f>
        <v>228.2869450821575</v>
      </c>
      <c r="DX13" s="31">
        <f>('post-vaccine carriage (0.2)'!EV13*(1-'invasiveness (0.2)'!$F$90)+'post-vaccine carriage (0.2)'!CX13)*MIN(1000, EXP('invasiveness (0.2)'!$E13+1.96*$M13))/1000*(100000/('post-vaccine carriage (0.2)'!CX$47+'post-vaccine carriage (0.2)'!EV$47))</f>
        <v>251.69409486931269</v>
      </c>
      <c r="DY13" s="31">
        <f>('post-vaccine carriage (0.2)'!EW13*(1-'invasiveness (0.2)'!$F$90)+'post-vaccine carriage (0.2)'!CY13)*MIN(1000, EXP('invasiveness (0.2)'!$E13+1.96*$M13))/1000*(100000/('post-vaccine carriage (0.2)'!CY$47+'post-vaccine carriage (0.2)'!EW$47))</f>
        <v>287.92397774076511</v>
      </c>
      <c r="DZ13" s="31">
        <f>('post-vaccine carriage (0.2)'!EX13*(1-'invasiveness (0.2)'!$F$90)+'post-vaccine carriage (0.2)'!CZ13)*MIN(1000, EXP('invasiveness (0.2)'!$E13+1.96*$M13))/1000*(100000/('post-vaccine carriage (0.2)'!CZ$47+'post-vaccine carriage (0.2)'!EX$47))</f>
        <v>306.6730502969682</v>
      </c>
      <c r="EA13" s="31">
        <f>('post-vaccine carriage (0.2)'!EY13*(1-'invasiveness (0.2)'!$F$90)+'post-vaccine carriage (0.2)'!DA13)*MIN(1000, EXP('invasiveness (0.2)'!$E13+1.96*$M13))/1000*(100000/('post-vaccine carriage (0.2)'!DA$47+'post-vaccine carriage (0.2)'!EY$47))</f>
        <v>244.84719721211022</v>
      </c>
      <c r="EB13" s="31">
        <f>('post-vaccine carriage (0.2)'!EZ13*(1-'invasiveness (0.2)'!$F$90)+'post-vaccine carriage (0.2)'!DB13)*MIN(1000, EXP('invasiveness (0.2)'!$E13+1.96*$M13))/1000*(100000/('post-vaccine carriage (0.2)'!DB$47+'post-vaccine carriage (0.2)'!EZ$47))</f>
        <v>170.99553079862685</v>
      </c>
      <c r="EC13" s="38">
        <f>('post-vaccine carriage (0.2)'!FA13*(1-'invasiveness (0.2)'!$F$90)+'post-vaccine carriage (0.2)'!DC13)*MIN(1000, EXP('invasiveness (0.2)'!$E13+1.96*$M13))/1000*(100000/('post-vaccine carriage (0.2)'!DC$47+'post-vaccine carriage (0.2)'!FA$47))</f>
        <v>246.46464646464645</v>
      </c>
      <c r="GE13" s="41">
        <f t="shared" si="4"/>
        <v>4.4349558727885345E-4</v>
      </c>
      <c r="GF13" s="41">
        <f t="shared" si="4"/>
        <v>2.4072647588850175E-4</v>
      </c>
      <c r="GG13" s="41">
        <f t="shared" si="4"/>
        <v>2.3671333209061219E-4</v>
      </c>
      <c r="GH13" s="41">
        <f t="shared" si="4"/>
        <v>1.9183719243200855E-4</v>
      </c>
      <c r="GI13" s="41">
        <f t="shared" si="4"/>
        <v>1.735369150986416E-4</v>
      </c>
      <c r="GJ13" s="41">
        <f t="shared" si="4"/>
        <v>2.5219481628321416E-4</v>
      </c>
      <c r="GK13" s="41">
        <f t="shared" si="4"/>
        <v>2.3670550889311101E-4</v>
      </c>
      <c r="GL13" s="41">
        <f t="shared" si="4"/>
        <v>1.4878525859007252E-4</v>
      </c>
      <c r="GM13" s="41">
        <f t="shared" si="4"/>
        <v>1.1809529991890487E-4</v>
      </c>
      <c r="GN13" s="41">
        <f t="shared" si="4"/>
        <v>1.7494043192300919E-4</v>
      </c>
      <c r="GO13" s="41">
        <f t="shared" si="4"/>
        <v>6.5694163281612486E-5</v>
      </c>
      <c r="GP13" s="41">
        <f t="shared" si="4"/>
        <v>5.8846307125301752E-5</v>
      </c>
      <c r="GQ13" s="41">
        <f t="shared" si="4"/>
        <v>1.0800107047058163E-4</v>
      </c>
      <c r="GR13" s="41">
        <f t="shared" si="4"/>
        <v>1.4709071255614942E-4</v>
      </c>
      <c r="GS13" s="41">
        <f t="shared" si="4"/>
        <v>1.3469911437501546E-4</v>
      </c>
      <c r="GT13" s="41">
        <f t="shared" si="4"/>
        <v>1.1476153563828227E-4</v>
      </c>
      <c r="GU13" s="41">
        <f t="shared" si="10"/>
        <v>7.3863799323796816E-5</v>
      </c>
      <c r="GV13" s="41">
        <f t="shared" si="10"/>
        <v>4.3168322985672296E-5</v>
      </c>
      <c r="GW13" s="41">
        <f t="shared" si="10"/>
        <v>2.1939778557208328E-5</v>
      </c>
      <c r="GX13" s="41">
        <f t="shared" si="10"/>
        <v>2.9922865795264196E-5</v>
      </c>
      <c r="GY13" s="41">
        <f t="shared" si="10"/>
        <v>6.7536891523196045E-5</v>
      </c>
      <c r="GZ13" s="41">
        <f t="shared" si="10"/>
        <v>4.5100342058369095E-5</v>
      </c>
      <c r="HA13" s="41">
        <f t="shared" si="6"/>
        <v>7.4673991006040191E-5</v>
      </c>
      <c r="HB13" s="41">
        <f t="shared" si="6"/>
        <v>9.4763763443907133E-5</v>
      </c>
      <c r="HC13" s="41">
        <f t="shared" si="6"/>
        <v>1.3106056659620264E-4</v>
      </c>
      <c r="HD13" s="41">
        <f t="shared" si="6"/>
        <v>1.3393055352446193E-4</v>
      </c>
      <c r="HE13" s="41">
        <f t="shared" si="6"/>
        <v>1.1903618649753263E-4</v>
      </c>
      <c r="HF13" s="41">
        <f t="shared" si="6"/>
        <v>1.0090997831902305E-4</v>
      </c>
      <c r="HG13" s="41">
        <f t="shared" si="6"/>
        <v>9.2399756779107284E-5</v>
      </c>
      <c r="HH13" s="41">
        <f t="shared" si="6"/>
        <v>2.2888043593132486E-5</v>
      </c>
      <c r="HI13" s="41">
        <f t="shared" si="6"/>
        <v>5.4565637631554718E-2</v>
      </c>
      <c r="HJ13" s="41">
        <f t="shared" si="6"/>
        <v>4.4468355715545596E-2</v>
      </c>
      <c r="HK13" s="41">
        <f t="shared" si="6"/>
        <v>7.2402136289811986E-2</v>
      </c>
      <c r="HL13" s="41">
        <f t="shared" si="6"/>
        <v>0.11234714939071623</v>
      </c>
      <c r="HM13" s="41">
        <f t="shared" si="6"/>
        <v>0.12386654027398374</v>
      </c>
      <c r="HN13" s="41">
        <f t="shared" si="6"/>
        <v>0.14169639936602407</v>
      </c>
      <c r="HO13" s="41">
        <f t="shared" si="6"/>
        <v>0.15092340468010831</v>
      </c>
      <c r="HP13" s="41">
        <f t="shared" si="6"/>
        <v>0.12049696767893309</v>
      </c>
      <c r="HQ13" s="41">
        <f t="shared" si="7"/>
        <v>8.4152251618525117E-2</v>
      </c>
      <c r="HR13" s="41">
        <f t="shared" si="7"/>
        <v>0.12129296507046676</v>
      </c>
      <c r="HS13" s="41">
        <f t="shared" si="5"/>
        <v>629.62662354931547</v>
      </c>
      <c r="HT13" s="41">
        <f t="shared" si="5"/>
        <v>341.75717314928528</v>
      </c>
      <c r="HU13" s="41">
        <f t="shared" si="5"/>
        <v>336.05974965340204</v>
      </c>
      <c r="HV13" s="41">
        <f t="shared" si="5"/>
        <v>272.34950517376905</v>
      </c>
      <c r="HW13" s="41">
        <f t="shared" si="5"/>
        <v>246.36876904486797</v>
      </c>
      <c r="HX13" s="41">
        <f t="shared" si="5"/>
        <v>358.03867097599732</v>
      </c>
      <c r="HY13" s="41">
        <f t="shared" si="5"/>
        <v>336.04864313155758</v>
      </c>
      <c r="HZ13" s="41">
        <f t="shared" si="5"/>
        <v>211.22906898525059</v>
      </c>
      <c r="IA13" s="41">
        <f t="shared" si="5"/>
        <v>167.658815730745</v>
      </c>
      <c r="IB13" s="41">
        <f t="shared" si="5"/>
        <v>248.36132902645269</v>
      </c>
      <c r="IC13" s="41">
        <f t="shared" si="5"/>
        <v>187.05404949637074</v>
      </c>
      <c r="ID13" s="41">
        <f t="shared" si="5"/>
        <v>167.5558298613077</v>
      </c>
      <c r="IE13" s="41">
        <f t="shared" si="5"/>
        <v>307.51647592899121</v>
      </c>
      <c r="IF13" s="41">
        <f t="shared" si="5"/>
        <v>418.81823365326954</v>
      </c>
      <c r="IG13" s="41">
        <f t="shared" si="5"/>
        <v>383.53505926261954</v>
      </c>
      <c r="IH13" s="41">
        <f t="shared" si="5"/>
        <v>326.76586313370672</v>
      </c>
      <c r="II13" s="41">
        <f t="shared" si="11"/>
        <v>210.31583453580069</v>
      </c>
      <c r="IJ13" s="41">
        <f t="shared" si="11"/>
        <v>122.91517573369218</v>
      </c>
      <c r="IK13" s="41">
        <f t="shared" si="11"/>
        <v>62.470152889946775</v>
      </c>
      <c r="IL13" s="41">
        <f t="shared" si="11"/>
        <v>85.200768834622465</v>
      </c>
      <c r="IM13" s="41">
        <f t="shared" si="11"/>
        <v>167.34920801690225</v>
      </c>
      <c r="IN13" s="41">
        <f t="shared" si="11"/>
        <v>111.75383341661809</v>
      </c>
      <c r="IO13" s="41">
        <f t="shared" si="8"/>
        <v>185.03417869076856</v>
      </c>
      <c r="IP13" s="41">
        <f t="shared" si="8"/>
        <v>234.8144903232949</v>
      </c>
      <c r="IQ13" s="41">
        <f t="shared" si="8"/>
        <v>324.75409405817817</v>
      </c>
      <c r="IR13" s="41">
        <f t="shared" si="8"/>
        <v>331.86561531168599</v>
      </c>
      <c r="IS13" s="41">
        <f t="shared" si="8"/>
        <v>294.95896370759795</v>
      </c>
      <c r="IT13" s="41">
        <f t="shared" si="8"/>
        <v>250.0441547104852</v>
      </c>
      <c r="IU13" s="41">
        <f t="shared" si="8"/>
        <v>228.9567341521354</v>
      </c>
      <c r="IV13" s="41">
        <f t="shared" si="8"/>
        <v>56.714128855804866</v>
      </c>
      <c r="IW13" s="41">
        <f t="shared" si="8"/>
        <v>110.82161403334983</v>
      </c>
      <c r="IX13" s="41">
        <f t="shared" si="8"/>
        <v>90.314255779099668</v>
      </c>
      <c r="IY13" s="41">
        <f t="shared" si="8"/>
        <v>147.04715185916754</v>
      </c>
      <c r="IZ13" s="41">
        <f t="shared" si="8"/>
        <v>228.17459793276677</v>
      </c>
      <c r="JA13" s="41">
        <f t="shared" si="8"/>
        <v>251.57022832903871</v>
      </c>
      <c r="JB13" s="41">
        <f t="shared" si="8"/>
        <v>287.78228134139908</v>
      </c>
      <c r="JC13" s="41">
        <f t="shared" si="8"/>
        <v>306.5221268922881</v>
      </c>
      <c r="JD13" s="41">
        <f t="shared" si="8"/>
        <v>244.72670024443127</v>
      </c>
      <c r="JE13" s="41">
        <f t="shared" si="9"/>
        <v>170.91137854700833</v>
      </c>
      <c r="JF13" s="41">
        <f t="shared" si="9"/>
        <v>246.34335349957598</v>
      </c>
    </row>
    <row r="14" spans="1:266" x14ac:dyDescent="0.25">
      <c r="A14" s="28" t="s">
        <v>10</v>
      </c>
      <c r="B14" s="97">
        <v>4.1415139290000003</v>
      </c>
      <c r="C14" s="97">
        <v>0.20575137600000001</v>
      </c>
      <c r="D14" s="97">
        <v>3.2456706290000001</v>
      </c>
      <c r="E14" s="26">
        <v>3.5506780600000001</v>
      </c>
      <c r="F14" s="97">
        <v>12.021427879999999</v>
      </c>
      <c r="G14" s="97">
        <v>0.67768977399999997</v>
      </c>
      <c r="H14" s="97">
        <v>1.7638067200000001</v>
      </c>
      <c r="I14" s="26">
        <v>2.365235454</v>
      </c>
      <c r="J14" s="97">
        <f t="shared" si="3"/>
        <v>0.28841774191548425</v>
      </c>
      <c r="K14" s="97">
        <f t="shared" si="0"/>
        <v>1.2147433599630575</v>
      </c>
      <c r="L14" s="97">
        <f t="shared" si="0"/>
        <v>0.75296450439556351</v>
      </c>
      <c r="M14" s="26">
        <f t="shared" si="0"/>
        <v>0.65022372217335855</v>
      </c>
      <c r="N14" s="31">
        <f>('post-vaccine carriage (0.2)'!DN14*(1-'invasiveness (0.2)'!$F$90)+'post-vaccine carriage (0.2)'!BP14)*EXP('invasiveness (0.2)'!$B14)/1000*(100000/('post-vaccine carriage (0.2)'!BP$47+'post-vaccine carriage (0.2)'!DN$47))</f>
        <v>6.9630357677599255</v>
      </c>
      <c r="O14" s="31">
        <f>('post-vaccine carriage (0.2)'!DO14*(1-'invasiveness (0.2)'!$F$90)+'post-vaccine carriage (0.2)'!BQ14)*EXP('invasiveness (0.2)'!$B14)/1000*(100000/('post-vaccine carriage (0.2)'!BQ$47+'post-vaccine carriage (0.2)'!DO$47))</f>
        <v>5.2985758603975786</v>
      </c>
      <c r="P14" s="31">
        <f>('post-vaccine carriage (0.2)'!DP14*(1-'invasiveness (0.2)'!$F$90)+'post-vaccine carriage (0.2)'!BR14)*EXP('invasiveness (0.2)'!$B14)/1000*(100000/('post-vaccine carriage (0.2)'!BR$47+'post-vaccine carriage (0.2)'!DP$47))</f>
        <v>4.0302722645853848</v>
      </c>
      <c r="Q14" s="31">
        <f>('post-vaccine carriage (0.2)'!DQ14*(1-'invasiveness (0.2)'!$F$90)+'post-vaccine carriage (0.2)'!BS14)*EXP('invasiveness (0.2)'!$B14)/1000*(100000/('post-vaccine carriage (0.2)'!BS$47+'post-vaccine carriage (0.2)'!DQ$47))</f>
        <v>0</v>
      </c>
      <c r="R14" s="31">
        <f>('post-vaccine carriage (0.2)'!DR14*(1-'invasiveness (0.2)'!$F$90)+'post-vaccine carriage (0.2)'!BT14)*EXP('invasiveness (0.2)'!$B14)/1000*(100000/('post-vaccine carriage (0.2)'!BT$47+'post-vaccine carriage (0.2)'!DR$47))</f>
        <v>4.2688999911528684E-2</v>
      </c>
      <c r="S14" s="31">
        <f>('post-vaccine carriage (0.2)'!DS14*(1-'invasiveness (0.2)'!$F$90)+'post-vaccine carriage (0.2)'!BU14)*EXP('invasiveness (0.2)'!$B14)/1000*(100000/('post-vaccine carriage (0.2)'!BU$47+'post-vaccine carriage (0.2)'!DS$47))</f>
        <v>0</v>
      </c>
      <c r="T14" s="31">
        <f>('post-vaccine carriage (0.2)'!DT14*(1-'invasiveness (0.2)'!$F$90)+'post-vaccine carriage (0.2)'!BV14)*EXP('invasiveness (0.2)'!$B14)/1000*(100000/('post-vaccine carriage (0.2)'!BV$47+'post-vaccine carriage (0.2)'!DT$47))</f>
        <v>0</v>
      </c>
      <c r="U14" s="31">
        <f>('post-vaccine carriage (0.2)'!DU14*(1-'invasiveness (0.2)'!$F$90)+'post-vaccine carriage (0.2)'!BW14)*EXP('invasiveness (0.2)'!$B14)/1000*(100000/('post-vaccine carriage (0.2)'!BW$47+'post-vaccine carriage (0.2)'!DU$47))</f>
        <v>0</v>
      </c>
      <c r="V14" s="31">
        <f>('post-vaccine carriage (0.2)'!DV14*(1-'invasiveness (0.2)'!$F$90)+'post-vaccine carriage (0.2)'!BX14)*EXP('invasiveness (0.2)'!$B14)/1000*(100000/('post-vaccine carriage (0.2)'!BX$47+'post-vaccine carriage (0.2)'!DV$47))</f>
        <v>0</v>
      </c>
      <c r="W14" s="38">
        <f>('post-vaccine carriage (0.2)'!DW14*(1-'invasiveness (0.2)'!$F$90)+'post-vaccine carriage (0.2)'!BY14)*EXP('invasiveness (0.2)'!$B14)/1000*(100000/('post-vaccine carriage (0.2)'!BY$47+'post-vaccine carriage (0.2)'!DW$47))</f>
        <v>0</v>
      </c>
      <c r="X14" s="31">
        <f>('post-vaccine carriage (0.2)'!DX14*(1-'invasiveness (0.2)'!$F$90)+'post-vaccine carriage (0.2)'!BZ14)*EXP('invasiveness (0.2)'!$C14)/1000*(100000/('post-vaccine carriage (0.2)'!BZ$47+'post-vaccine carriage (0.2)'!DX$47))</f>
        <v>6.4126383039807791E-2</v>
      </c>
      <c r="Y14" s="31">
        <f>('post-vaccine carriage (0.2)'!DY14*(1-'invasiveness (0.2)'!$F$90)+'post-vaccine carriage (0.2)'!CA14)*EXP('invasiveness (0.2)'!$C14)/1000*(100000/('post-vaccine carriage (0.2)'!CA$47+'post-vaccine carriage (0.2)'!DY$47))</f>
        <v>4.875007584061581E-2</v>
      </c>
      <c r="Z14" s="31">
        <f>('post-vaccine carriage (0.2)'!DZ14*(1-'invasiveness (0.2)'!$F$90)+'post-vaccine carriage (0.2)'!CB14)*EXP('invasiveness (0.2)'!$C14)/1000*(100000/('post-vaccine carriage (0.2)'!CB$47+'post-vaccine carriage (0.2)'!DZ$47))</f>
        <v>8.6346983749599565E-2</v>
      </c>
      <c r="AA14" s="31">
        <f>('post-vaccine carriage (0.2)'!EA14*(1-'invasiveness (0.2)'!$F$90)+'post-vaccine carriage (0.2)'!CC14)*EXP('invasiveness (0.2)'!$C14)/1000*(100000/('post-vaccine carriage (0.2)'!CC$47+'post-vaccine carriage (0.2)'!EA$47))</f>
        <v>1.075227785061343E-2</v>
      </c>
      <c r="AB14" s="31">
        <f>('post-vaccine carriage (0.2)'!EB14*(1-'invasiveness (0.2)'!$F$90)+'post-vaccine carriage (0.2)'!CD14)*EXP('invasiveness (0.2)'!$C14)/1000*(100000/('post-vaccine carriage (0.2)'!CD$47+'post-vaccine carriage (0.2)'!EB$47))</f>
        <v>0</v>
      </c>
      <c r="AC14" s="31">
        <f>('post-vaccine carriage (0.2)'!EC14*(1-'invasiveness (0.2)'!$F$90)+'post-vaccine carriage (0.2)'!CE14)*EXP('invasiveness (0.2)'!$C14)/1000*(100000/('post-vaccine carriage (0.2)'!CE$47+'post-vaccine carriage (0.2)'!EC$47))</f>
        <v>1.0733019478682316E-2</v>
      </c>
      <c r="AD14" s="31">
        <f>('post-vaccine carriage (0.2)'!ED14*(1-'invasiveness (0.2)'!$F$90)+'post-vaccine carriage (0.2)'!CF14)*EXP('invasiveness (0.2)'!$C14)/1000*(100000/('post-vaccine carriage (0.2)'!CF$47+'post-vaccine carriage (0.2)'!ED$47))</f>
        <v>0</v>
      </c>
      <c r="AE14" s="31">
        <f>('post-vaccine carriage (0.2)'!EE14*(1-'invasiveness (0.2)'!$F$90)+'post-vaccine carriage (0.2)'!CG14)*EXP('invasiveness (0.2)'!$C14)/1000*(100000/('post-vaccine carriage (0.2)'!CG$47+'post-vaccine carriage (0.2)'!EE$47))</f>
        <v>0</v>
      </c>
      <c r="AF14" s="31">
        <f>('post-vaccine carriage (0.2)'!EF14*(1-'invasiveness (0.2)'!$F$90)+'post-vaccine carriage (0.2)'!CH14)*EXP('invasiveness (0.2)'!$C14)/1000*(100000/('post-vaccine carriage (0.2)'!CH$47+'post-vaccine carriage (0.2)'!EF$47))</f>
        <v>5.3292600947142611E-4</v>
      </c>
      <c r="AG14" s="38">
        <f>('post-vaccine carriage (0.2)'!EG14*(1-'invasiveness (0.2)'!$F$90)+'post-vaccine carriage (0.2)'!CI14)*EXP('invasiveness (0.2)'!$C14)/1000*(100000/('post-vaccine carriage (0.2)'!CI$47+'post-vaccine carriage (0.2)'!EG$47))</f>
        <v>0</v>
      </c>
      <c r="AH14" s="31">
        <f>('post-vaccine carriage (0.2)'!EH14*(1-'invasiveness (0.2)'!$F$90)+'post-vaccine carriage (0.2)'!CJ14)*EXP('invasiveness (0.2)'!$D14)/1000*(100000/('post-vaccine carriage (0.2)'!CJ$47+'post-vaccine carriage (0.2)'!EH$47))</f>
        <v>1.6963221904521706</v>
      </c>
      <c r="AI14" s="31">
        <f>('post-vaccine carriage (0.2)'!EI14*(1-'invasiveness (0.2)'!$F$90)+'post-vaccine carriage (0.2)'!CK14)*EXP('invasiveness (0.2)'!$D14)/1000*(100000/('post-vaccine carriage (0.2)'!CK$47+'post-vaccine carriage (0.2)'!EI$47))</f>
        <v>1.4067252453690593</v>
      </c>
      <c r="AJ14" s="31">
        <f>('post-vaccine carriage (0.2)'!EJ14*(1-'invasiveness (0.2)'!$F$90)+'post-vaccine carriage (0.2)'!CL14)*EXP('invasiveness (0.2)'!$D14)/1000*(100000/('post-vaccine carriage (0.2)'!CL$47+'post-vaccine carriage (0.2)'!EJ$47))</f>
        <v>1.4706964299308076</v>
      </c>
      <c r="AK14" s="31">
        <f>('post-vaccine carriage (0.2)'!EK14*(1-'invasiveness (0.2)'!$F$90)+'post-vaccine carriage (0.2)'!CM14)*EXP('invasiveness (0.2)'!$D14)/1000*(100000/('post-vaccine carriage (0.2)'!CM$47+'post-vaccine carriage (0.2)'!EK$47))</f>
        <v>0.11376955083543024</v>
      </c>
      <c r="AL14" s="31">
        <f>('post-vaccine carriage (0.2)'!EL14*(1-'invasiveness (0.2)'!$F$90)+'post-vaccine carriage (0.2)'!CN14)*EXP('invasiveness (0.2)'!$D14)/1000*(100000/('post-vaccine carriage (0.2)'!CN$47+'post-vaccine carriage (0.2)'!EL$47))</f>
        <v>0.28365100319302944</v>
      </c>
      <c r="AM14" s="31">
        <f>('post-vaccine carriage (0.2)'!EM14*(1-'invasiveness (0.2)'!$F$90)+'post-vaccine carriage (0.2)'!CO14)*EXP('invasiveness (0.2)'!$D14)/1000*(100000/('post-vaccine carriage (0.2)'!CO$47+'post-vaccine carriage (0.2)'!EM$47))</f>
        <v>0.11362607720996022</v>
      </c>
      <c r="AN14" s="31">
        <f>('post-vaccine carriage (0.2)'!EN14*(1-'invasiveness (0.2)'!$F$90)+'post-vaccine carriage (0.2)'!CP14)*EXP('invasiveness (0.2)'!$D14)/1000*(100000/('post-vaccine carriage (0.2)'!CP$47+'post-vaccine carriage (0.2)'!EN$47))</f>
        <v>5.6949114721485346E-2</v>
      </c>
      <c r="AO14" s="31">
        <f>('post-vaccine carriage (0.2)'!EO14*(1-'invasiveness (0.2)'!$F$90)+'post-vaccine carriage (0.2)'!CQ14)*EXP('invasiveness (0.2)'!$D14)/1000*(100000/('post-vaccine carriage (0.2)'!CQ$47+'post-vaccine carriage (0.2)'!EO$47))</f>
        <v>5.6821838641938745E-2</v>
      </c>
      <c r="AP14" s="31">
        <f>('post-vaccine carriage (0.2)'!EP14*(1-'invasiveness (0.2)'!$F$90)+'post-vaccine carriage (0.2)'!CR14)*EXP('invasiveness (0.2)'!$D14)/1000*(100000/('post-vaccine carriage (0.2)'!CR$47+'post-vaccine carriage (0.2)'!EP$47))</f>
        <v>0</v>
      </c>
      <c r="AQ14" s="38">
        <f>('post-vaccine carriage (0.2)'!EQ14*(1-'invasiveness (0.2)'!$F$90)+'post-vaccine carriage (0.2)'!CS14)*EXP('invasiveness (0.2)'!$D14)/1000*(100000/('post-vaccine carriage (0.2)'!CS$47+'post-vaccine carriage (0.2)'!EQ$47))</f>
        <v>0</v>
      </c>
      <c r="AR14" s="31">
        <f>('post-vaccine carriage (0.2)'!ER14*(1-'invasiveness (0.2)'!$F$90)+'post-vaccine carriage (0.2)'!CT14)*EXP('invasiveness (0.2)'!$E14)/1000*(100000/('post-vaccine carriage (0.2)'!CT$47+'post-vaccine carriage (0.2)'!ER$47))</f>
        <v>1.6618101791894269</v>
      </c>
      <c r="AS14" s="31">
        <f>('post-vaccine carriage (0.2)'!ES14*(1-'invasiveness (0.2)'!$F$90)+'post-vaccine carriage (0.2)'!CU14)*EXP('invasiveness (0.2)'!$E14)/1000*(100000/('post-vaccine carriage (0.2)'!CU$47+'post-vaccine carriage (0.2)'!ES$47))</f>
        <v>1.2591282555505774</v>
      </c>
      <c r="AT14" s="31">
        <f>('post-vaccine carriage (0.2)'!ET14*(1-'invasiveness (0.2)'!$F$90)+'post-vaccine carriage (0.2)'!CV14)*EXP('invasiveness (0.2)'!$E14)/1000*(100000/('post-vaccine carriage (0.2)'!CV$47+'post-vaccine carriage (0.2)'!ET$47))</f>
        <v>1.1239459984270337</v>
      </c>
      <c r="AU14" s="31">
        <f>('post-vaccine carriage (0.2)'!EU14*(1-'invasiveness (0.2)'!$F$90)+'post-vaccine carriage (0.2)'!CW14)*EXP('invasiveness (0.2)'!$E14)/1000*(100000/('post-vaccine carriage (0.2)'!CW$47+'post-vaccine carriage (0.2)'!EU$47))</f>
        <v>0.13479350095614412</v>
      </c>
      <c r="AV14" s="31">
        <f>('post-vaccine carriage (0.2)'!EV14*(1-'invasiveness (0.2)'!$F$90)+'post-vaccine carriage (0.2)'!CX14)*EXP('invasiveness (0.2)'!$E14)/1000*(100000/('post-vaccine carriage (0.2)'!CX$47+'post-vaccine carriage (0.2)'!EV$47))</f>
        <v>0.17986153474253938</v>
      </c>
      <c r="AW14" s="31">
        <f>('post-vaccine carriage (0.2)'!EW14*(1-'invasiveness (0.2)'!$F$90)+'post-vaccine carriage (0.2)'!CY14)*EXP('invasiveness (0.2)'!$E14)/1000*(100000/('post-vaccine carriage (0.2)'!CY$47+'post-vaccine carriage (0.2)'!EW$47))</f>
        <v>0.13493795177768755</v>
      </c>
      <c r="AX14" s="31">
        <f>('post-vaccine carriage (0.2)'!EX14*(1-'invasiveness (0.2)'!$F$90)+'post-vaccine carriage (0.2)'!CZ14)*EXP('invasiveness (0.2)'!$E14)/1000*(100000/('post-vaccine carriage (0.2)'!CZ$47+'post-vaccine carriage (0.2)'!EX$47))</f>
        <v>4.5078261164381406E-2</v>
      </c>
      <c r="AY14" s="31">
        <f>('post-vaccine carriage (0.2)'!EY14*(1-'invasiveness (0.2)'!$F$90)+'post-vaccine carriage (0.2)'!DA14)*EXP('invasiveness (0.2)'!$E14)/1000*(100000/('post-vaccine carriage (0.2)'!DA$47+'post-vaccine carriage (0.2)'!EY$47))</f>
        <v>0.13539245900601984</v>
      </c>
      <c r="AZ14" s="31">
        <f>('post-vaccine carriage (0.2)'!EZ14*(1-'invasiveness (0.2)'!$F$90)+'post-vaccine carriage (0.2)'!DB14)*EXP('invasiveness (0.2)'!$E14)/1000*(100000/('post-vaccine carriage (0.2)'!DB$47+'post-vaccine carriage (0.2)'!EZ$47))</f>
        <v>4.5128481132774914E-2</v>
      </c>
      <c r="BA14" s="38">
        <f>('post-vaccine carriage (0.2)'!FA14*(1-'invasiveness (0.2)'!$F$90)+'post-vaccine carriage (0.2)'!DC14)*EXP('invasiveness (0.2)'!$E14)/1000*(100000/('post-vaccine carriage (0.2)'!DC$47+'post-vaccine carriage (0.2)'!FA$47))</f>
        <v>0.27242956801912488</v>
      </c>
      <c r="BB14" s="31">
        <f>('post-vaccine carriage (0.2)'!DN14*(1-'invasiveness (0.2)'!$F$90)+'post-vaccine carriage (0.2)'!BP14)*EXP('invasiveness (0.2)'!$B14-1.96*$J14)/1000*(100000/('post-vaccine carriage (0.2)'!BP$47+'post-vaccine carriage (0.2)'!DN$47))</f>
        <v>3.9563298051497293</v>
      </c>
      <c r="BC14" s="31">
        <f>('post-vaccine carriage (0.2)'!DO14*(1-'invasiveness (0.2)'!$F$90)+'post-vaccine carriage (0.2)'!BQ14)*EXP('invasiveness (0.2)'!$B14-1.96*$J14)/1000*(100000/('post-vaccine carriage (0.2)'!BQ$47+'post-vaccine carriage (0.2)'!DO$47))</f>
        <v>3.0105997298476868</v>
      </c>
      <c r="BD14" s="31">
        <f>('post-vaccine carriage (0.2)'!DP14*(1-'invasiveness (0.2)'!$F$90)+'post-vaccine carriage (0.2)'!BR14)*EXP('invasiveness (0.2)'!$B14-1.96*$J14)/1000*(100000/('post-vaccine carriage (0.2)'!BR$47+'post-vaccine carriage (0.2)'!DP$47))</f>
        <v>2.2899618521386889</v>
      </c>
      <c r="BE14" s="31">
        <f>('post-vaccine carriage (0.2)'!DQ14*(1-'invasiveness (0.2)'!$F$90)+'post-vaccine carriage (0.2)'!BS14)*EXP('invasiveness (0.2)'!$B14-1.96*$J14)/1000*(100000/('post-vaccine carriage (0.2)'!BS$47+'post-vaccine carriage (0.2)'!DQ$47))</f>
        <v>0</v>
      </c>
      <c r="BF14" s="31">
        <f>('post-vaccine carriage (0.2)'!DR14*(1-'invasiveness (0.2)'!$F$90)+'post-vaccine carriage (0.2)'!BT14)*EXP('invasiveness (0.2)'!$B14-1.96*$J14)/1000*(100000/('post-vaccine carriage (0.2)'!BT$47+'post-vaccine carriage (0.2)'!DR$47))</f>
        <v>2.4255478261940508E-2</v>
      </c>
      <c r="BG14" s="31">
        <f>('post-vaccine carriage (0.2)'!DS14*(1-'invasiveness (0.2)'!$F$90)+'post-vaccine carriage (0.2)'!BU14)*EXP('invasiveness (0.2)'!$B14-1.96*$J14)/1000*(100000/('post-vaccine carriage (0.2)'!BU$47+'post-vaccine carriage (0.2)'!DS$47))</f>
        <v>0</v>
      </c>
      <c r="BH14" s="31">
        <f>('post-vaccine carriage (0.2)'!DT14*(1-'invasiveness (0.2)'!$F$90)+'post-vaccine carriage (0.2)'!BV14)*EXP('invasiveness (0.2)'!$B14-1.96*$J14)/1000*(100000/('post-vaccine carriage (0.2)'!BV$47+'post-vaccine carriage (0.2)'!DT$47))</f>
        <v>0</v>
      </c>
      <c r="BI14" s="31">
        <f>('post-vaccine carriage (0.2)'!DU14*(1-'invasiveness (0.2)'!$F$90)+'post-vaccine carriage (0.2)'!BW14)*EXP('invasiveness (0.2)'!$B14-1.96*$J14)/1000*(100000/('post-vaccine carriage (0.2)'!BW$47+'post-vaccine carriage (0.2)'!DU$47))</f>
        <v>0</v>
      </c>
      <c r="BJ14" s="31">
        <f>('post-vaccine carriage (0.2)'!DV14*(1-'invasiveness (0.2)'!$F$90)+'post-vaccine carriage (0.2)'!BX14)*EXP('invasiveness (0.2)'!$B14-1.96*$J14)/1000*(100000/('post-vaccine carriage (0.2)'!BX$47+'post-vaccine carriage (0.2)'!DV$47))</f>
        <v>0</v>
      </c>
      <c r="BK14" s="38">
        <f>('post-vaccine carriage (0.2)'!DW14*(1-'invasiveness (0.2)'!$F$90)+'post-vaccine carriage (0.2)'!BY14)*EXP('invasiveness (0.2)'!$B14-1.96*$J14)/1000*(100000/('post-vaccine carriage (0.2)'!BY$47+'post-vaccine carriage (0.2)'!DW$47))</f>
        <v>0</v>
      </c>
      <c r="BL14" s="31">
        <f>('post-vaccine carriage (0.2)'!DX14*(1-'invasiveness (0.2)'!$F$90)+'post-vaccine carriage (0.2)'!BZ14)*EXP('invasiveness (0.2)'!$C14-1.96*$K14)/1000*(100000/('post-vaccine carriage (0.2)'!BZ$47+'post-vaccine carriage (0.2)'!DX$47))</f>
        <v>5.9296126211320476E-3</v>
      </c>
      <c r="BM14" s="31">
        <f>('post-vaccine carriage (0.2)'!DY14*(1-'invasiveness (0.2)'!$F$90)+'post-vaccine carriage (0.2)'!CA14)*EXP('invasiveness (0.2)'!$C14-1.96*$K14)/1000*(100000/('post-vaccine carriage (0.2)'!CA$47+'post-vaccine carriage (0.2)'!DY$47))</f>
        <v>4.5078024251923639E-3</v>
      </c>
      <c r="BN14" s="31">
        <f>('post-vaccine carriage (0.2)'!DZ14*(1-'invasiveness (0.2)'!$F$90)+'post-vaccine carriage (0.2)'!CB14)*EXP('invasiveness (0.2)'!$C14-1.96*$K14)/1000*(100000/('post-vaccine carriage (0.2)'!CB$47+'post-vaccine carriage (0.2)'!DZ$47))</f>
        <v>7.9842981993927861E-3</v>
      </c>
      <c r="BO14" s="31">
        <f>('post-vaccine carriage (0.2)'!EA14*(1-'invasiveness (0.2)'!$F$90)+'post-vaccine carriage (0.2)'!CC14)*EXP('invasiveness (0.2)'!$C14-1.96*$K14)/1000*(100000/('post-vaccine carriage (0.2)'!CC$47+'post-vaccine carriage (0.2)'!EA$47))</f>
        <v>9.9423730805677239E-4</v>
      </c>
      <c r="BP14" s="31">
        <f>('post-vaccine carriage (0.2)'!EB14*(1-'invasiveness (0.2)'!$F$90)+'post-vaccine carriage (0.2)'!CD14)*EXP('invasiveness (0.2)'!$C14-1.96*$K14)/1000*(100000/('post-vaccine carriage (0.2)'!CD$47+'post-vaccine carriage (0.2)'!EB$47))</f>
        <v>0</v>
      </c>
      <c r="BQ14" s="31">
        <f>('post-vaccine carriage (0.2)'!EC14*(1-'invasiveness (0.2)'!$F$90)+'post-vaccine carriage (0.2)'!CE14)*EXP('invasiveness (0.2)'!$C14-1.96*$K14)/1000*(100000/('post-vaccine carriage (0.2)'!CE$47+'post-vaccine carriage (0.2)'!EC$47))</f>
        <v>9.9245653265900356E-4</v>
      </c>
      <c r="BR14" s="31">
        <f>('post-vaccine carriage (0.2)'!ED14*(1-'invasiveness (0.2)'!$F$90)+'post-vaccine carriage (0.2)'!CF14)*EXP('invasiveness (0.2)'!$C14-1.96*$K14)/1000*(100000/('post-vaccine carriage (0.2)'!CF$47+'post-vaccine carriage (0.2)'!ED$47))</f>
        <v>0</v>
      </c>
      <c r="BS14" s="31">
        <f>('post-vaccine carriage (0.2)'!EE14*(1-'invasiveness (0.2)'!$F$90)+'post-vaccine carriage (0.2)'!CG14)*EXP('invasiveness (0.2)'!$C14-1.96*$K14)/1000*(100000/('post-vaccine carriage (0.2)'!CG$47+'post-vaccine carriage (0.2)'!EE$47))</f>
        <v>0</v>
      </c>
      <c r="BT14" s="31">
        <f>('post-vaccine carriage (0.2)'!EF14*(1-'invasiveness (0.2)'!$F$90)+'post-vaccine carriage (0.2)'!CH14)*EXP('invasiveness (0.2)'!$C14-1.96*$K14)/1000*(100000/('post-vaccine carriage (0.2)'!CH$47+'post-vaccine carriage (0.2)'!EF$47))</f>
        <v>4.9278388115693987E-5</v>
      </c>
      <c r="BU14" s="38">
        <f>('post-vaccine carriage (0.2)'!EG14*(1-'invasiveness (0.2)'!$F$90)+'post-vaccine carriage (0.2)'!CI14)*EXP('invasiveness (0.2)'!$C14-1.96*$K14)/1000*(100000/('post-vaccine carriage (0.2)'!CI$47+'post-vaccine carriage (0.2)'!EG$47))</f>
        <v>0</v>
      </c>
      <c r="BV14" s="31">
        <f>('post-vaccine carriage (0.2)'!EH14*(1-'invasiveness (0.2)'!$F$90)+'post-vaccine carriage (0.2)'!CJ14)*EXP('invasiveness (0.2)'!$D14-1.96*$L14)/1000*(100000/('post-vaccine carriage (0.2)'!CJ$47+'post-vaccine carriage (0.2)'!EH$47))</f>
        <v>0.38776804569350509</v>
      </c>
      <c r="BW14" s="31">
        <f>('post-vaccine carriage (0.2)'!EI14*(1-'invasiveness (0.2)'!$F$90)+'post-vaccine carriage (0.2)'!CK14)*EXP('invasiveness (0.2)'!$D14-1.96*$L14)/1000*(100000/('post-vaccine carriage (0.2)'!CK$47+'post-vaccine carriage (0.2)'!EI$47))</f>
        <v>0.32156809731945607</v>
      </c>
      <c r="BX14" s="31">
        <f>('post-vaccine carriage (0.2)'!EJ14*(1-'invasiveness (0.2)'!$F$90)+'post-vaccine carriage (0.2)'!CL14)*EXP('invasiveness (0.2)'!$D14-1.96*$L14)/1000*(100000/('post-vaccine carriage (0.2)'!CL$47+'post-vaccine carriage (0.2)'!EJ$47))</f>
        <v>0.33619148747365529</v>
      </c>
      <c r="BY14" s="31">
        <f>('post-vaccine carriage (0.2)'!EK14*(1-'invasiveness (0.2)'!$F$90)+'post-vaccine carriage (0.2)'!CM14)*EXP('invasiveness (0.2)'!$D14-1.96*$L14)/1000*(100000/('post-vaccine carriage (0.2)'!CM$47+'post-vaccine carriage (0.2)'!EK$47))</f>
        <v>2.6006967682904083E-2</v>
      </c>
      <c r="BZ14" s="31">
        <f>('post-vaccine carriage (0.2)'!EL14*(1-'invasiveness (0.2)'!$F$90)+'post-vaccine carriage (0.2)'!CN14)*EXP('invasiveness (0.2)'!$D14-1.96*$L14)/1000*(100000/('post-vaccine carriage (0.2)'!CN$47+'post-vaccine carriage (0.2)'!EL$47))</f>
        <v>6.4840745340862468E-2</v>
      </c>
      <c r="CA14" s="31">
        <f>('post-vaccine carriage (0.2)'!EM14*(1-'invasiveness (0.2)'!$F$90)+'post-vaccine carriage (0.2)'!CO14)*EXP('invasiveness (0.2)'!$D14-1.96*$L14)/1000*(100000/('post-vaccine carriage (0.2)'!CO$47+'post-vaccine carriage (0.2)'!EM$47))</f>
        <v>2.597417056000478E-2</v>
      </c>
      <c r="CB14" s="31">
        <f>('post-vaccine carriage (0.2)'!EN14*(1-'invasiveness (0.2)'!$F$90)+'post-vaccine carriage (0.2)'!CP14)*EXP('invasiveness (0.2)'!$D14-1.96*$L14)/1000*(100000/('post-vaccine carriage (0.2)'!CP$47+'post-vaccine carriage (0.2)'!EN$47))</f>
        <v>1.3018191381225255E-2</v>
      </c>
      <c r="CC14" s="31">
        <f>('post-vaccine carriage (0.2)'!EO14*(1-'invasiveness (0.2)'!$F$90)+'post-vaccine carriage (0.2)'!CQ14)*EXP('invasiveness (0.2)'!$D14-1.96*$L14)/1000*(100000/('post-vaccine carriage (0.2)'!CQ$47+'post-vaccine carriage (0.2)'!EO$47))</f>
        <v>1.298909691031218E-2</v>
      </c>
      <c r="CD14" s="31">
        <f>('post-vaccine carriage (0.2)'!EP14*(1-'invasiveness (0.2)'!$F$90)+'post-vaccine carriage (0.2)'!CR14)*EXP('invasiveness (0.2)'!$D14-1.96*$L14)/1000*(100000/('post-vaccine carriage (0.2)'!CR$47+'post-vaccine carriage (0.2)'!EP$47))</f>
        <v>0</v>
      </c>
      <c r="CE14" s="38">
        <f>('post-vaccine carriage (0.2)'!EQ14*(1-'invasiveness (0.2)'!$F$90)+'post-vaccine carriage (0.2)'!CS14)*EXP('invasiveness (0.2)'!$D14-1.96*$L14)/1000*(100000/('post-vaccine carriage (0.2)'!CS$47+'post-vaccine carriage (0.2)'!EQ$47))</f>
        <v>0</v>
      </c>
      <c r="CF14" s="31">
        <f>('post-vaccine carriage (0.2)'!ER14*(1-'invasiveness (0.2)'!$F$90)+'post-vaccine carriage (0.2)'!CT14)*EXP('invasiveness (0.2)'!$E14-1.96*$M14)/1000*(100000/('post-vaccine carriage (0.2)'!CT$47+'post-vaccine carriage (0.2)'!ER$47))</f>
        <v>0.46462204152587511</v>
      </c>
      <c r="CG14" s="31">
        <f>('post-vaccine carriage (0.2)'!ES14*(1-'invasiveness (0.2)'!$F$90)+'post-vaccine carriage (0.2)'!CU14)*EXP('invasiveness (0.2)'!$E14-1.96*$M14)/1000*(100000/('post-vaccine carriage (0.2)'!CU$47+'post-vaccine carriage (0.2)'!ES$47))</f>
        <v>0.35203704247507672</v>
      </c>
      <c r="CH14" s="31">
        <f>('post-vaccine carriage (0.2)'!ET14*(1-'invasiveness (0.2)'!$F$90)+'post-vaccine carriage (0.2)'!CV14)*EXP('invasiveness (0.2)'!$E14-1.96*$M14)/1000*(100000/('post-vaccine carriage (0.2)'!CV$47+'post-vaccine carriage (0.2)'!ET$47))</f>
        <v>0.31424171719102262</v>
      </c>
      <c r="CI14" s="31">
        <f>('post-vaccine carriage (0.2)'!EU14*(1-'invasiveness (0.2)'!$F$90)+'post-vaccine carriage (0.2)'!CW14)*EXP('invasiveness (0.2)'!$E14-1.96*$M14)/1000*(100000/('post-vaccine carriage (0.2)'!CW$47+'post-vaccine carriage (0.2)'!EU$47))</f>
        <v>3.7686633758141651E-2</v>
      </c>
      <c r="CJ14" s="31">
        <f>('post-vaccine carriage (0.2)'!EV14*(1-'invasiveness (0.2)'!$F$90)+'post-vaccine carriage (0.2)'!CX14)*EXP('invasiveness (0.2)'!$E14-1.96*$M14)/1000*(100000/('post-vaccine carriage (0.2)'!CX$47+'post-vaccine carriage (0.2)'!EV$47))</f>
        <v>5.0287111314252002E-2</v>
      </c>
      <c r="CK14" s="31">
        <f>('post-vaccine carriage (0.2)'!EW14*(1-'invasiveness (0.2)'!$F$90)+'post-vaccine carriage (0.2)'!CY14)*EXP('invasiveness (0.2)'!$E14-1.96*$M14)/1000*(100000/('post-vaccine carriage (0.2)'!CY$47+'post-vaccine carriage (0.2)'!EW$47))</f>
        <v>3.7727020462017986E-2</v>
      </c>
      <c r="CL14" s="31">
        <f>('post-vaccine carriage (0.2)'!EX14*(1-'invasiveness (0.2)'!$F$90)+'post-vaccine carriage (0.2)'!CZ14)*EXP('invasiveness (0.2)'!$E14-1.96*$M14)/1000*(100000/('post-vaccine carriage (0.2)'!CZ$47+'post-vaccine carriage (0.2)'!EX$47))</f>
        <v>1.2603337007387564E-2</v>
      </c>
      <c r="CM14" s="31">
        <f>('post-vaccine carriage (0.2)'!EY14*(1-'invasiveness (0.2)'!$F$90)+'post-vaccine carriage (0.2)'!DA14)*EXP('invasiveness (0.2)'!$E14-1.96*$M14)/1000*(100000/('post-vaccine carriage (0.2)'!DA$47+'post-vaccine carriage (0.2)'!EY$47))</f>
        <v>3.7854095189902383E-2</v>
      </c>
      <c r="CN14" s="31">
        <f>('post-vaccine carriage (0.2)'!EZ14*(1-'invasiveness (0.2)'!$F$90)+'post-vaccine carriage (0.2)'!DB14)*EXP('invasiveness (0.2)'!$E14-1.96*$M14)/1000*(100000/('post-vaccine carriage (0.2)'!DB$47+'post-vaccine carriage (0.2)'!EZ$47))</f>
        <v>1.2617377903593735E-2</v>
      </c>
      <c r="CO14" s="38">
        <f>('post-vaccine carriage (0.2)'!FA14*(1-'invasiveness (0.2)'!$F$90)+'post-vaccine carriage (0.2)'!DC14)*EXP('invasiveness (0.2)'!$E14-1.96*$M14)/1000*(100000/('post-vaccine carriage (0.2)'!DC$47+'post-vaccine carriage (0.2)'!FA$47))</f>
        <v>7.6168014644607498E-2</v>
      </c>
      <c r="CP14" s="31">
        <f>('post-vaccine carriage (0.2)'!DN14*(1-'invasiveness (0.2)'!$F$90)+'post-vaccine carriage (0.2)'!BP14)*MIN(1000, EXP('invasiveness (0.2)'!$B14+1.96*$J14))/1000*(100000/('post-vaccine carriage (0.2)'!BP$47+'post-vaccine carriage (0.2)'!DN$47))</f>
        <v>12.254758700853342</v>
      </c>
      <c r="CQ14" s="31">
        <f>('post-vaccine carriage (0.2)'!DO14*(1-'invasiveness (0.2)'!$F$90)+'post-vaccine carriage (0.2)'!BQ14)*MIN(1000, EXP('invasiveness (0.2)'!$B14+1.96*$J14))/1000*(100000/('post-vaccine carriage (0.2)'!BQ$47+'post-vaccine carriage (0.2)'!DO$47))</f>
        <v>9.3253533075312927</v>
      </c>
      <c r="CR14" s="31">
        <f>('post-vaccine carriage (0.2)'!DP14*(1-'invasiveness (0.2)'!$F$90)+'post-vaccine carriage (0.2)'!BR14)*MIN(1000, EXP('invasiveness (0.2)'!$B14+1.96*$J14))/1000*(100000/('post-vaccine carriage (0.2)'!BR$47+'post-vaccine carriage (0.2)'!DP$47))</f>
        <v>7.0931725397591752</v>
      </c>
      <c r="CS14" s="31">
        <f>('post-vaccine carriage (0.2)'!DQ14*(1-'invasiveness (0.2)'!$F$90)+'post-vaccine carriage (0.2)'!BS14)*MIN(1000, EXP('invasiveness (0.2)'!$B14+1.96*$J14))/1000*(100000/('post-vaccine carriage (0.2)'!BS$47+'post-vaccine carriage (0.2)'!DQ$47))</f>
        <v>0</v>
      </c>
      <c r="CT14" s="31">
        <f>('post-vaccine carriage (0.2)'!DR14*(1-'invasiveness (0.2)'!$F$90)+'post-vaccine carriage (0.2)'!BT14)*MIN(1000, EXP('invasiveness (0.2)'!$B14+1.96*$J14))/1000*(100000/('post-vaccine carriage (0.2)'!BT$47+'post-vaccine carriage (0.2)'!DR$47))</f>
        <v>7.5131510241377653E-2</v>
      </c>
      <c r="CU14" s="31">
        <f>('post-vaccine carriage (0.2)'!DS14*(1-'invasiveness (0.2)'!$F$90)+'post-vaccine carriage (0.2)'!BU14)*MIN(1000, EXP('invasiveness (0.2)'!$B14+1.96*$J14))/1000*(100000/('post-vaccine carriage (0.2)'!BU$47+'post-vaccine carriage (0.2)'!DS$47))</f>
        <v>0</v>
      </c>
      <c r="CV14" s="31">
        <f>('post-vaccine carriage (0.2)'!DT14*(1-'invasiveness (0.2)'!$F$90)+'post-vaccine carriage (0.2)'!BV14)*MIN(1000, EXP('invasiveness (0.2)'!$B14+1.96*$J14))/1000*(100000/('post-vaccine carriage (0.2)'!BV$47+'post-vaccine carriage (0.2)'!DT$47))</f>
        <v>0</v>
      </c>
      <c r="CW14" s="31">
        <f>('post-vaccine carriage (0.2)'!DU14*(1-'invasiveness (0.2)'!$F$90)+'post-vaccine carriage (0.2)'!BW14)*MIN(1000, EXP('invasiveness (0.2)'!$B14+1.96*$J14))/1000*(100000/('post-vaccine carriage (0.2)'!BW$47+'post-vaccine carriage (0.2)'!DU$47))</f>
        <v>0</v>
      </c>
      <c r="CX14" s="31">
        <f>('post-vaccine carriage (0.2)'!DV14*(1-'invasiveness (0.2)'!$F$90)+'post-vaccine carriage (0.2)'!BX14)*MIN(1000, EXP('invasiveness (0.2)'!$B14+1.96*$J14))/1000*(100000/('post-vaccine carriage (0.2)'!BX$47+'post-vaccine carriage (0.2)'!DV$47))</f>
        <v>0</v>
      </c>
      <c r="CY14" s="38">
        <f>('post-vaccine carriage (0.2)'!DW14*(1-'invasiveness (0.2)'!$F$90)+'post-vaccine carriage (0.2)'!BY14)*MIN(1000, EXP('invasiveness (0.2)'!$B14+1.96*$J14))/1000*(100000/('post-vaccine carriage (0.2)'!BY$47+'post-vaccine carriage (0.2)'!DW$47))</f>
        <v>0</v>
      </c>
      <c r="CZ14" s="31">
        <f>('post-vaccine carriage (0.2)'!DX14*(1-'invasiveness (0.2)'!$F$90)+'post-vaccine carriage (0.2)'!BZ14)*MIN(1000, EXP('invasiveness (0.2)'!$C14+1.96*$K14))/1000*(100000/('post-vaccine carriage (0.2)'!BZ$47+'post-vaccine carriage (0.2)'!DX$47))</f>
        <v>0.69350112132334707</v>
      </c>
      <c r="DA14" s="31">
        <f>('post-vaccine carriage (0.2)'!DY14*(1-'invasiveness (0.2)'!$F$90)+'post-vaccine carriage (0.2)'!CA14)*MIN(1000, EXP('invasiveness (0.2)'!$C14+1.96*$K14))/1000*(100000/('post-vaccine carriage (0.2)'!CA$47+'post-vaccine carriage (0.2)'!DY$47))</f>
        <v>0.52721252404144037</v>
      </c>
      <c r="DB14" s="31">
        <f>('post-vaccine carriage (0.2)'!DZ14*(1-'invasiveness (0.2)'!$F$90)+'post-vaccine carriage (0.2)'!CB14)*MIN(1000, EXP('invasiveness (0.2)'!$C14+1.96*$K14))/1000*(100000/('post-vaccine carriage (0.2)'!CB$47+'post-vaccine carriage (0.2)'!DZ$47))</f>
        <v>0.9338080087265066</v>
      </c>
      <c r="DC14" s="31">
        <f>('post-vaccine carriage (0.2)'!EA14*(1-'invasiveness (0.2)'!$F$90)+'post-vaccine carriage (0.2)'!CC14)*MIN(1000, EXP('invasiveness (0.2)'!$C14+1.96*$K14))/1000*(100000/('post-vaccine carriage (0.2)'!CC$47+'post-vaccine carriage (0.2)'!EA$47))</f>
        <v>0.11628157386565356</v>
      </c>
      <c r="DD14" s="31">
        <f>('post-vaccine carriage (0.2)'!EB14*(1-'invasiveness (0.2)'!$F$90)+'post-vaccine carriage (0.2)'!CD14)*MIN(1000, EXP('invasiveness (0.2)'!$C14+1.96*$K14))/1000*(100000/('post-vaccine carriage (0.2)'!CD$47+'post-vaccine carriage (0.2)'!EB$47))</f>
        <v>0</v>
      </c>
      <c r="DE14" s="31">
        <f>('post-vaccine carriage (0.2)'!EC14*(1-'invasiveness (0.2)'!$F$90)+'post-vaccine carriage (0.2)'!CE14)*MIN(1000, EXP('invasiveness (0.2)'!$C14+1.96*$K14))/1000*(100000/('post-vaccine carriage (0.2)'!CE$47+'post-vaccine carriage (0.2)'!EC$47))</f>
        <v>0.11607330229479637</v>
      </c>
      <c r="DF14" s="31">
        <f>('post-vaccine carriage (0.2)'!ED14*(1-'invasiveness (0.2)'!$F$90)+'post-vaccine carriage (0.2)'!CF14)*MIN(1000, EXP('invasiveness (0.2)'!$C14+1.96*$K14))/1000*(100000/('post-vaccine carriage (0.2)'!CF$47+'post-vaccine carriage (0.2)'!ED$47))</f>
        <v>0</v>
      </c>
      <c r="DG14" s="31">
        <f>('post-vaccine carriage (0.2)'!EE14*(1-'invasiveness (0.2)'!$F$90)+'post-vaccine carriage (0.2)'!CG14)*MIN(1000, EXP('invasiveness (0.2)'!$C14+1.96*$K14))/1000*(100000/('post-vaccine carriage (0.2)'!CG$47+'post-vaccine carriage (0.2)'!EE$47))</f>
        <v>0</v>
      </c>
      <c r="DH14" s="31">
        <f>('post-vaccine carriage (0.2)'!EF14*(1-'invasiveness (0.2)'!$F$90)+'post-vaccine carriage (0.2)'!CH14)*MIN(1000, EXP('invasiveness (0.2)'!$C14+1.96*$K14))/1000*(100000/('post-vaccine carriage (0.2)'!CH$47+'post-vaccine carriage (0.2)'!EF$47))</f>
        <v>5.7633811175874872E-3</v>
      </c>
      <c r="DI14" s="38">
        <f>('post-vaccine carriage (0.2)'!EG14*(1-'invasiveness (0.2)'!$F$90)+'post-vaccine carriage (0.2)'!CI14)*MIN(1000, EXP('invasiveness (0.2)'!$C14+1.96*$K14))/1000*(100000/('post-vaccine carriage (0.2)'!CI$47+'post-vaccine carriage (0.2)'!EG$47))</f>
        <v>0</v>
      </c>
      <c r="DJ14" s="31">
        <f>('post-vaccine carriage (0.2)'!EH14*(1-'invasiveness (0.2)'!$F$90)+'post-vaccine carriage (0.2)'!CJ14)*MIN(1000, EXP('invasiveness (0.2)'!$D14+1.96*$L14))/1000*(100000/('post-vaccine carriage (0.2)'!CJ$47+'post-vaccine carriage (0.2)'!EH$47))</f>
        <v>7.4206964853799606</v>
      </c>
      <c r="DK14" s="31">
        <f>('post-vaccine carriage (0.2)'!EI14*(1-'invasiveness (0.2)'!$F$90)+'post-vaccine carriage (0.2)'!CK14)*MIN(1000, EXP('invasiveness (0.2)'!$D14+1.96*$L14))/1000*(100000/('post-vaccine carriage (0.2)'!CK$47+'post-vaccine carriage (0.2)'!EI$47))</f>
        <v>6.1538315910510262</v>
      </c>
      <c r="DL14" s="31">
        <f>('post-vaccine carriage (0.2)'!EJ14*(1-'invasiveness (0.2)'!$F$90)+'post-vaccine carriage (0.2)'!CL14)*MIN(1000, EXP('invasiveness (0.2)'!$D14+1.96*$L14))/1000*(100000/('post-vaccine carriage (0.2)'!CL$47+'post-vaccine carriage (0.2)'!EJ$47))</f>
        <v>6.4336786313803289</v>
      </c>
      <c r="DM14" s="31">
        <f>('post-vaccine carriage (0.2)'!EK14*(1-'invasiveness (0.2)'!$F$90)+'post-vaccine carriage (0.2)'!CM14)*MIN(1000, EXP('invasiveness (0.2)'!$D14+1.96*$L14))/1000*(100000/('post-vaccine carriage (0.2)'!CM$47+'post-vaccine carriage (0.2)'!EK$47))</f>
        <v>0.49769395860033611</v>
      </c>
      <c r="DN14" s="31">
        <f>('post-vaccine carriage (0.2)'!EL14*(1-'invasiveness (0.2)'!$F$90)+'post-vaccine carriage (0.2)'!CN14)*MIN(1000, EXP('invasiveness (0.2)'!$D14+1.96*$L14))/1000*(100000/('post-vaccine carriage (0.2)'!CN$47+'post-vaccine carriage (0.2)'!EL$47))</f>
        <v>1.2408538981076092</v>
      </c>
      <c r="DO14" s="31">
        <f>('post-vaccine carriage (0.2)'!EM14*(1-'invasiveness (0.2)'!$F$90)+'post-vaccine carriage (0.2)'!CO14)*MIN(1000, EXP('invasiveness (0.2)'!$D14+1.96*$L14))/1000*(100000/('post-vaccine carriage (0.2)'!CO$47+'post-vaccine carriage (0.2)'!EM$47))</f>
        <v>0.49706632180217203</v>
      </c>
      <c r="DP14" s="31">
        <f>('post-vaccine carriage (0.2)'!EN14*(1-'invasiveness (0.2)'!$F$90)+'post-vaccine carriage (0.2)'!CP14)*MIN(1000, EXP('invasiveness (0.2)'!$D14+1.96*$L14))/1000*(100000/('post-vaccine carriage (0.2)'!CP$47+'post-vaccine carriage (0.2)'!EN$47))</f>
        <v>0.24912843670728493</v>
      </c>
      <c r="DQ14" s="31">
        <f>('post-vaccine carriage (0.2)'!EO14*(1-'invasiveness (0.2)'!$F$90)+'post-vaccine carriage (0.2)'!CQ14)*MIN(1000, EXP('invasiveness (0.2)'!$D14+1.96*$L14))/1000*(100000/('post-vaccine carriage (0.2)'!CQ$47+'post-vaccine carriage (0.2)'!EO$47))</f>
        <v>0.24857165736343126</v>
      </c>
      <c r="DR14" s="31">
        <f>('post-vaccine carriage (0.2)'!EP14*(1-'invasiveness (0.2)'!$F$90)+'post-vaccine carriage (0.2)'!CR14)*MIN(1000, EXP('invasiveness (0.2)'!$D14+1.96*$L14))/1000*(100000/('post-vaccine carriage (0.2)'!CR$47+'post-vaccine carriage (0.2)'!EP$47))</f>
        <v>0</v>
      </c>
      <c r="DS14" s="38">
        <f>('post-vaccine carriage (0.2)'!EQ14*(1-'invasiveness (0.2)'!$F$90)+'post-vaccine carriage (0.2)'!CS14)*MIN(1000, EXP('invasiveness (0.2)'!$D14+1.96*$L14))/1000*(100000/('post-vaccine carriage (0.2)'!CS$47+'post-vaccine carriage (0.2)'!EQ$47))</f>
        <v>0</v>
      </c>
      <c r="DT14" s="31">
        <f>('post-vaccine carriage (0.2)'!ER14*(1-'invasiveness (0.2)'!$F$90)+'post-vaccine carriage (0.2)'!CT14)*MIN(1000, EXP('invasiveness (0.2)'!$E14+1.96*$M14))/1000*(100000/('post-vaccine carriage (0.2)'!CT$47+'post-vaccine carriage (0.2)'!ER$47))</f>
        <v>5.9437840326905764</v>
      </c>
      <c r="DU14" s="31">
        <f>('post-vaccine carriage (0.2)'!ES14*(1-'invasiveness (0.2)'!$F$90)+'post-vaccine carriage (0.2)'!CU14)*MIN(1000, EXP('invasiveness (0.2)'!$E14+1.96*$M14))/1000*(100000/('post-vaccine carriage (0.2)'!CU$47+'post-vaccine carriage (0.2)'!ES$47))</f>
        <v>4.5035146096538465</v>
      </c>
      <c r="DV14" s="31">
        <f>('post-vaccine carriage (0.2)'!ET14*(1-'invasiveness (0.2)'!$F$90)+'post-vaccine carriage (0.2)'!CV14)*MIN(1000, EXP('invasiveness (0.2)'!$E14+1.96*$M14))/1000*(100000/('post-vaccine carriage (0.2)'!CV$47+'post-vaccine carriage (0.2)'!ET$47))</f>
        <v>4.0200092421600049</v>
      </c>
      <c r="DW14" s="31">
        <f>('post-vaccine carriage (0.2)'!EU14*(1-'invasiveness (0.2)'!$F$90)+'post-vaccine carriage (0.2)'!CW14)*MIN(1000, EXP('invasiveness (0.2)'!$E14+1.96*$M14))/1000*(100000/('post-vaccine carriage (0.2)'!CW$47+'post-vaccine carriage (0.2)'!EU$47))</f>
        <v>0.48211490621894054</v>
      </c>
      <c r="DX14" s="31">
        <f>('post-vaccine carriage (0.2)'!EV14*(1-'invasiveness (0.2)'!$F$90)+'post-vaccine carriage (0.2)'!CX14)*MIN(1000, EXP('invasiveness (0.2)'!$E14+1.96*$M14))/1000*(100000/('post-vaccine carriage (0.2)'!CX$47+'post-vaccine carriage (0.2)'!EV$47))</f>
        <v>0.64330940542160842</v>
      </c>
      <c r="DY14" s="31">
        <f>('post-vaccine carriage (0.2)'!EW14*(1-'invasiveness (0.2)'!$F$90)+'post-vaccine carriage (0.2)'!CY14)*MIN(1000, EXP('invasiveness (0.2)'!$E14+1.96*$M14))/1000*(100000/('post-vaccine carriage (0.2)'!CY$47+'post-vaccine carriage (0.2)'!EW$47))</f>
        <v>0.48263156239143895</v>
      </c>
      <c r="DZ14" s="31">
        <f>('post-vaccine carriage (0.2)'!EX14*(1-'invasiveness (0.2)'!$F$90)+'post-vaccine carriage (0.2)'!CZ14)*MIN(1000, EXP('invasiveness (0.2)'!$E14+1.96*$M14))/1000*(100000/('post-vaccine carriage (0.2)'!CZ$47+'post-vaccine carriage (0.2)'!EX$47))</f>
        <v>0.16123107938898018</v>
      </c>
      <c r="EA14" s="31">
        <f>('post-vaccine carriage (0.2)'!EY14*(1-'invasiveness (0.2)'!$F$90)+'post-vaccine carriage (0.2)'!DA14)*MIN(1000, EXP('invasiveness (0.2)'!$E14+1.96*$M14))/1000*(100000/('post-vaccine carriage (0.2)'!DA$47+'post-vaccine carriage (0.2)'!EY$47))</f>
        <v>0.48425719499396741</v>
      </c>
      <c r="EB14" s="31">
        <f>('post-vaccine carriage (0.2)'!EZ14*(1-'invasiveness (0.2)'!$F$90)+'post-vaccine carriage (0.2)'!DB14)*MIN(1000, EXP('invasiveness (0.2)'!$E14+1.96*$M14))/1000*(100000/('post-vaccine carriage (0.2)'!DB$47+'post-vaccine carriage (0.2)'!EZ$47))</f>
        <v>0.16141070077414052</v>
      </c>
      <c r="EC14" s="38">
        <f>('post-vaccine carriage (0.2)'!FA14*(1-'invasiveness (0.2)'!$F$90)+'post-vaccine carriage (0.2)'!DC14)*MIN(1000, EXP('invasiveness (0.2)'!$E14+1.96*$M14))/1000*(100000/('post-vaccine carriage (0.2)'!DC$47+'post-vaccine carriage (0.2)'!FA$47))</f>
        <v>0.97439679736146867</v>
      </c>
      <c r="GE14" s="41">
        <f t="shared" si="4"/>
        <v>3.0067059626101962</v>
      </c>
      <c r="GF14" s="41">
        <f t="shared" si="4"/>
        <v>2.2879761305498918</v>
      </c>
      <c r="GG14" s="41">
        <f t="shared" si="4"/>
        <v>1.7403104124466959</v>
      </c>
      <c r="GH14" s="41">
        <f t="shared" si="4"/>
        <v>0</v>
      </c>
      <c r="GI14" s="41">
        <f t="shared" si="4"/>
        <v>1.8433521649588176E-2</v>
      </c>
      <c r="GJ14" s="41">
        <f t="shared" si="4"/>
        <v>0</v>
      </c>
      <c r="GK14" s="41">
        <f t="shared" si="4"/>
        <v>0</v>
      </c>
      <c r="GL14" s="41">
        <f t="shared" si="4"/>
        <v>0</v>
      </c>
      <c r="GM14" s="41">
        <f t="shared" si="4"/>
        <v>0</v>
      </c>
      <c r="GN14" s="41">
        <f t="shared" si="4"/>
        <v>0</v>
      </c>
      <c r="GO14" s="41">
        <f t="shared" si="4"/>
        <v>5.8196770418675742E-2</v>
      </c>
      <c r="GP14" s="41">
        <f t="shared" si="4"/>
        <v>4.4242273415423444E-2</v>
      </c>
      <c r="GQ14" s="41">
        <f t="shared" si="4"/>
        <v>7.8362685550206784E-2</v>
      </c>
      <c r="GR14" s="41">
        <f t="shared" si="4"/>
        <v>9.7580405425566567E-3</v>
      </c>
      <c r="GS14" s="41">
        <f t="shared" si="4"/>
        <v>0</v>
      </c>
      <c r="GT14" s="41">
        <f t="shared" si="4"/>
        <v>9.740562946023313E-3</v>
      </c>
      <c r="GU14" s="41">
        <f t="shared" si="10"/>
        <v>0</v>
      </c>
      <c r="GV14" s="41">
        <f t="shared" si="10"/>
        <v>0</v>
      </c>
      <c r="GW14" s="41">
        <f t="shared" si="10"/>
        <v>4.8364762135573214E-4</v>
      </c>
      <c r="GX14" s="41">
        <f t="shared" si="10"/>
        <v>0</v>
      </c>
      <c r="GY14" s="41">
        <f t="shared" si="10"/>
        <v>1.3085541447586655</v>
      </c>
      <c r="GZ14" s="41">
        <f t="shared" si="10"/>
        <v>1.0851571480496032</v>
      </c>
      <c r="HA14" s="41">
        <f t="shared" si="6"/>
        <v>1.1345049424571523</v>
      </c>
      <c r="HB14" s="41">
        <f t="shared" si="6"/>
        <v>8.776258315252615E-2</v>
      </c>
      <c r="HC14" s="41">
        <f t="shared" si="6"/>
        <v>0.21881025785216696</v>
      </c>
      <c r="HD14" s="41">
        <f t="shared" si="6"/>
        <v>8.7651906649955438E-2</v>
      </c>
      <c r="HE14" s="41">
        <f t="shared" si="6"/>
        <v>4.3930923340260095E-2</v>
      </c>
      <c r="HF14" s="41">
        <f t="shared" si="6"/>
        <v>4.3832741731626566E-2</v>
      </c>
      <c r="HG14" s="41">
        <f t="shared" si="6"/>
        <v>0</v>
      </c>
      <c r="HH14" s="41">
        <f t="shared" si="6"/>
        <v>0</v>
      </c>
      <c r="HI14" s="41">
        <f t="shared" si="6"/>
        <v>1.1971881376635518</v>
      </c>
      <c r="HJ14" s="41">
        <f t="shared" si="6"/>
        <v>0.90709121307550067</v>
      </c>
      <c r="HK14" s="41">
        <f t="shared" si="6"/>
        <v>0.80970428123601113</v>
      </c>
      <c r="HL14" s="41">
        <f t="shared" si="6"/>
        <v>9.7106867198002461E-2</v>
      </c>
      <c r="HM14" s="41">
        <f t="shared" si="6"/>
        <v>0.12957442342828737</v>
      </c>
      <c r="HN14" s="41">
        <f t="shared" si="6"/>
        <v>9.7210931315669574E-2</v>
      </c>
      <c r="HO14" s="41">
        <f t="shared" si="6"/>
        <v>3.2474924156993844E-2</v>
      </c>
      <c r="HP14" s="41">
        <f t="shared" si="6"/>
        <v>9.7538363816117468E-2</v>
      </c>
      <c r="HQ14" s="41">
        <f t="shared" si="7"/>
        <v>3.2511103229181181E-2</v>
      </c>
      <c r="HR14" s="41">
        <f t="shared" si="7"/>
        <v>0.19626155337451739</v>
      </c>
      <c r="HS14" s="41">
        <f t="shared" si="5"/>
        <v>5.2917229330934168</v>
      </c>
      <c r="HT14" s="41">
        <f t="shared" si="5"/>
        <v>4.0267774471337141</v>
      </c>
      <c r="HU14" s="41">
        <f t="shared" si="5"/>
        <v>3.0629002751737904</v>
      </c>
      <c r="HV14" s="41">
        <f t="shared" si="5"/>
        <v>0</v>
      </c>
      <c r="HW14" s="41">
        <f t="shared" si="5"/>
        <v>3.2442510329848968E-2</v>
      </c>
      <c r="HX14" s="41">
        <f t="shared" si="5"/>
        <v>0</v>
      </c>
      <c r="HY14" s="41">
        <f t="shared" si="5"/>
        <v>0</v>
      </c>
      <c r="HZ14" s="41">
        <f t="shared" si="5"/>
        <v>0</v>
      </c>
      <c r="IA14" s="41">
        <f t="shared" si="5"/>
        <v>0</v>
      </c>
      <c r="IB14" s="41">
        <f t="shared" si="5"/>
        <v>0</v>
      </c>
      <c r="IC14" s="41">
        <f t="shared" si="5"/>
        <v>0.62937473828353929</v>
      </c>
      <c r="ID14" s="41">
        <f t="shared" si="5"/>
        <v>0.47846244820082456</v>
      </c>
      <c r="IE14" s="41">
        <f t="shared" si="5"/>
        <v>0.84746102497690701</v>
      </c>
      <c r="IF14" s="41">
        <f t="shared" si="5"/>
        <v>0.10552929601504013</v>
      </c>
      <c r="IG14" s="41">
        <f t="shared" si="5"/>
        <v>0</v>
      </c>
      <c r="IH14" s="41">
        <f t="shared" si="5"/>
        <v>0.10534028281611406</v>
      </c>
      <c r="II14" s="41">
        <f t="shared" si="11"/>
        <v>0</v>
      </c>
      <c r="IJ14" s="41">
        <f t="shared" si="11"/>
        <v>0</v>
      </c>
      <c r="IK14" s="41">
        <f t="shared" si="11"/>
        <v>5.2304551081160614E-3</v>
      </c>
      <c r="IL14" s="41">
        <f t="shared" si="11"/>
        <v>0</v>
      </c>
      <c r="IM14" s="41">
        <f t="shared" si="11"/>
        <v>5.7243742949277898</v>
      </c>
      <c r="IN14" s="41">
        <f t="shared" si="11"/>
        <v>4.7471063456819671</v>
      </c>
      <c r="IO14" s="41">
        <f t="shared" si="8"/>
        <v>4.9629822014495213</v>
      </c>
      <c r="IP14" s="41">
        <f t="shared" si="8"/>
        <v>0.38392440776490588</v>
      </c>
      <c r="IQ14" s="41">
        <f t="shared" si="8"/>
        <v>0.95720289491457966</v>
      </c>
      <c r="IR14" s="41">
        <f t="shared" si="8"/>
        <v>0.38344024459221182</v>
      </c>
      <c r="IS14" s="41">
        <f t="shared" si="8"/>
        <v>0.19217932198579959</v>
      </c>
      <c r="IT14" s="41">
        <f t="shared" si="8"/>
        <v>0.19174981872149252</v>
      </c>
      <c r="IU14" s="41">
        <f t="shared" si="8"/>
        <v>0</v>
      </c>
      <c r="IV14" s="41">
        <f t="shared" si="8"/>
        <v>0</v>
      </c>
      <c r="IW14" s="41">
        <f t="shared" si="8"/>
        <v>4.2819738535011496</v>
      </c>
      <c r="IX14" s="41">
        <f t="shared" si="8"/>
        <v>3.2443863541032689</v>
      </c>
      <c r="IY14" s="41">
        <f t="shared" si="8"/>
        <v>2.8960632437329714</v>
      </c>
      <c r="IZ14" s="41">
        <f t="shared" si="8"/>
        <v>0.34732140526279642</v>
      </c>
      <c r="JA14" s="41">
        <f t="shared" si="8"/>
        <v>0.46344787067906901</v>
      </c>
      <c r="JB14" s="41">
        <f t="shared" si="8"/>
        <v>0.34769361061375137</v>
      </c>
      <c r="JC14" s="41">
        <f t="shared" si="8"/>
        <v>0.11615281822459878</v>
      </c>
      <c r="JD14" s="41">
        <f t="shared" si="8"/>
        <v>0.34886473598794754</v>
      </c>
      <c r="JE14" s="41">
        <f t="shared" si="9"/>
        <v>0.11628221964136561</v>
      </c>
      <c r="JF14" s="41">
        <f t="shared" si="9"/>
        <v>0.70196722934234379</v>
      </c>
    </row>
    <row r="15" spans="1:266" x14ac:dyDescent="0.25">
      <c r="A15" s="28" t="s">
        <v>11</v>
      </c>
      <c r="B15" s="97">
        <v>1.8916002839999999</v>
      </c>
      <c r="C15" s="97">
        <v>0.54075057800000004</v>
      </c>
      <c r="D15" s="97">
        <v>1.5955637810000001</v>
      </c>
      <c r="E15" s="26">
        <v>3.361418622</v>
      </c>
      <c r="F15" s="97">
        <v>3.3881799049999999</v>
      </c>
      <c r="G15" s="97">
        <v>1.2560612229999999</v>
      </c>
      <c r="H15" s="97">
        <v>5.3948173449999999</v>
      </c>
      <c r="I15" s="26">
        <v>3.5154133399999998</v>
      </c>
      <c r="J15" s="97">
        <f t="shared" si="3"/>
        <v>0.54327130767750409</v>
      </c>
      <c r="K15" s="97">
        <f t="shared" si="0"/>
        <v>0.89226651656538114</v>
      </c>
      <c r="L15" s="97">
        <f t="shared" si="0"/>
        <v>0.43053813719590822</v>
      </c>
      <c r="M15" s="26">
        <f t="shared" si="0"/>
        <v>0.53334938886127337</v>
      </c>
      <c r="N15" s="31">
        <f>('post-vaccine carriage (0.2)'!DN15*(1-'invasiveness (0.2)'!$F$90)+'post-vaccine carriage (0.2)'!BP15)*EXP('invasiveness (0.2)'!$B15)/1000*(100000/('post-vaccine carriage (0.2)'!BP$47+'post-vaccine carriage (0.2)'!DN$47))</f>
        <v>1.2844334108654416</v>
      </c>
      <c r="O15" s="31">
        <f>('post-vaccine carriage (0.2)'!DO15*(1-'invasiveness (0.2)'!$F$90)+'post-vaccine carriage (0.2)'!BQ15)*EXP('invasiveness (0.2)'!$B15)/1000*(100000/('post-vaccine carriage (0.2)'!BQ$47+'post-vaccine carriage (0.2)'!DO$47))</f>
        <v>1.2850363117713117</v>
      </c>
      <c r="P15" s="31">
        <f>('post-vaccine carriage (0.2)'!DP15*(1-'invasiveness (0.2)'!$F$90)+'post-vaccine carriage (0.2)'!BR15)*EXP('invasiveness (0.2)'!$B15)/1000*(100000/('post-vaccine carriage (0.2)'!BR$47+'post-vaccine carriage (0.2)'!DP$47))</f>
        <v>1.8032433827071896</v>
      </c>
      <c r="Q15" s="31">
        <f>('post-vaccine carriage (0.2)'!DQ15*(1-'invasiveness (0.2)'!$F$90)+'post-vaccine carriage (0.2)'!BS15)*EXP('invasiveness (0.2)'!$B15)/1000*(100000/('post-vaccine carriage (0.2)'!BS$47+'post-vaccine carriage (0.2)'!DQ$47))</f>
        <v>1.9185247247508113</v>
      </c>
      <c r="R15" s="31">
        <f>('post-vaccine carriage (0.2)'!DR15*(1-'invasiveness (0.2)'!$F$90)+'post-vaccine carriage (0.2)'!BT15)*EXP('invasiveness (0.2)'!$B15)/1000*(100000/('post-vaccine carriage (0.2)'!BT$47+'post-vaccine carriage (0.2)'!DR$47))</f>
        <v>1.8269090760482842</v>
      </c>
      <c r="S15" s="31">
        <f>('post-vaccine carriage (0.2)'!DS15*(1-'invasiveness (0.2)'!$F$90)+'post-vaccine carriage (0.2)'!BU15)*EXP('invasiveness (0.2)'!$B15)/1000*(100000/('post-vaccine carriage (0.2)'!BU$47+'post-vaccine carriage (0.2)'!DS$47))</f>
        <v>1.6274829804561308</v>
      </c>
      <c r="T15" s="31">
        <f>('post-vaccine carriage (0.2)'!DT15*(1-'invasiveness (0.2)'!$F$90)+'post-vaccine carriage (0.2)'!BV15)*EXP('invasiveness (0.2)'!$B15)/1000*(100000/('post-vaccine carriage (0.2)'!BV$47+'post-vaccine carriage (0.2)'!DT$47))</f>
        <v>1.5978542844946102</v>
      </c>
      <c r="U15" s="31">
        <f>('post-vaccine carriage (0.2)'!DU15*(1-'invasiveness (0.2)'!$F$90)+'post-vaccine carriage (0.2)'!BW15)*EXP('invasiveness (0.2)'!$B15)/1000*(100000/('post-vaccine carriage (0.2)'!BW$47+'post-vaccine carriage (0.2)'!DU$47))</f>
        <v>1.1700478591370509</v>
      </c>
      <c r="V15" s="31">
        <f>('post-vaccine carriage (0.2)'!DV15*(1-'invasiveness (0.2)'!$F$90)+'post-vaccine carriage (0.2)'!BX15)*EXP('invasiveness (0.2)'!$B15)/1000*(100000/('post-vaccine carriage (0.2)'!BX$47+'post-vaccine carriage (0.2)'!DV$47))</f>
        <v>0.71231457940982135</v>
      </c>
      <c r="W15" s="38">
        <f>('post-vaccine carriage (0.2)'!DW15*(1-'invasiveness (0.2)'!$F$90)+'post-vaccine carriage (0.2)'!BY15)*EXP('invasiveness (0.2)'!$B15)/1000*(100000/('post-vaccine carriage (0.2)'!BY$47+'post-vaccine carriage (0.2)'!DW$47))</f>
        <v>1.4225047807448599</v>
      </c>
      <c r="X15" s="31">
        <f>('post-vaccine carriage (0.2)'!DX15*(1-'invasiveness (0.2)'!$F$90)+'post-vaccine carriage (0.2)'!BZ15)*EXP('invasiveness (0.2)'!$C15)/1000*(100000/('post-vaccine carriage (0.2)'!BZ$47+'post-vaccine carriage (0.2)'!DX$47))</f>
        <v>0.11205598634127768</v>
      </c>
      <c r="Y15" s="31">
        <f>('post-vaccine carriage (0.2)'!DY15*(1-'invasiveness (0.2)'!$F$90)+'post-vaccine carriage (0.2)'!CA15)*EXP('invasiveness (0.2)'!$C15)/1000*(100000/('post-vaccine carriage (0.2)'!CA$47+'post-vaccine carriage (0.2)'!DY$47))</f>
        <v>0.18930457060226724</v>
      </c>
      <c r="Z15" s="31">
        <f>('post-vaccine carriage (0.2)'!DZ15*(1-'invasiveness (0.2)'!$F$90)+'post-vaccine carriage (0.2)'!CB15)*EXP('invasiveness (0.2)'!$C15)/1000*(100000/('post-vaccine carriage (0.2)'!CB$47+'post-vaccine carriage (0.2)'!DZ$47))</f>
        <v>0.57336223715389056</v>
      </c>
      <c r="AA15" s="31">
        <f>('post-vaccine carriage (0.2)'!EA15*(1-'invasiveness (0.2)'!$F$90)+'post-vaccine carriage (0.2)'!CC15)*EXP('invasiveness (0.2)'!$C15)/1000*(100000/('post-vaccine carriage (0.2)'!CC$47+'post-vaccine carriage (0.2)'!EA$47))</f>
        <v>0.77785587731692385</v>
      </c>
      <c r="AB15" s="31">
        <f>('post-vaccine carriage (0.2)'!EB15*(1-'invasiveness (0.2)'!$F$90)+'post-vaccine carriage (0.2)'!CD15)*EXP('invasiveness (0.2)'!$C15)/1000*(100000/('post-vaccine carriage (0.2)'!CD$47+'post-vaccine carriage (0.2)'!EB$47))</f>
        <v>0.65788960600128821</v>
      </c>
      <c r="AC15" s="31">
        <f>('post-vaccine carriage (0.2)'!EC15*(1-'invasiveness (0.2)'!$F$90)+'post-vaccine carriage (0.2)'!CE15)*EXP('invasiveness (0.2)'!$C15)/1000*(100000/('post-vaccine carriage (0.2)'!CE$47+'post-vaccine carriage (0.2)'!EC$47))</f>
        <v>0.3525965711666148</v>
      </c>
      <c r="AD15" s="31">
        <f>('post-vaccine carriage (0.2)'!ED15*(1-'invasiveness (0.2)'!$F$90)+'post-vaccine carriage (0.2)'!CF15)*EXP('invasiveness (0.2)'!$C15)/1000*(100000/('post-vaccine carriage (0.2)'!CF$47+'post-vaccine carriage (0.2)'!ED$47))</f>
        <v>0.33356408037889917</v>
      </c>
      <c r="AE15" s="31">
        <f>('post-vaccine carriage (0.2)'!EE15*(1-'invasiveness (0.2)'!$F$90)+'post-vaccine carriage (0.2)'!CG15)*EXP('invasiveness (0.2)'!$C15)/1000*(100000/('post-vaccine carriage (0.2)'!CG$47+'post-vaccine carriage (0.2)'!EE$47))</f>
        <v>0.19243493676610759</v>
      </c>
      <c r="AF15" s="31">
        <f>('post-vaccine carriage (0.2)'!EF15*(1-'invasiveness (0.2)'!$F$90)+'post-vaccine carriage (0.2)'!CH15)*EXP('invasiveness (0.2)'!$C15)/1000*(100000/('post-vaccine carriage (0.2)'!CH$47+'post-vaccine carriage (0.2)'!EF$47))</f>
        <v>5.8854857520874007E-2</v>
      </c>
      <c r="AG15" s="38">
        <f>('post-vaccine carriage (0.2)'!EG15*(1-'invasiveness (0.2)'!$F$90)+'post-vaccine carriage (0.2)'!CI15)*EXP('invasiveness (0.2)'!$C15)/1000*(100000/('post-vaccine carriage (0.2)'!CI$47+'post-vaccine carriage (0.2)'!EG$47))</f>
        <v>0.14098053623029624</v>
      </c>
      <c r="AH15" s="31">
        <f>('post-vaccine carriage (0.2)'!EH15*(1-'invasiveness (0.2)'!$F$90)+'post-vaccine carriage (0.2)'!CJ15)*EXP('invasiveness (0.2)'!$D15)/1000*(100000/('post-vaccine carriage (0.2)'!CJ$47+'post-vaccine carriage (0.2)'!EH$47))</f>
        <v>0.28231121944460225</v>
      </c>
      <c r="AI15" s="31">
        <f>('post-vaccine carriage (0.2)'!EI15*(1-'invasiveness (0.2)'!$F$90)+'post-vaccine carriage (0.2)'!CK15)*EXP('invasiveness (0.2)'!$D15)/1000*(100000/('post-vaccine carriage (0.2)'!CK$47+'post-vaccine carriage (0.2)'!EI$47))</f>
        <v>0.46462805507279853</v>
      </c>
      <c r="AJ15" s="31">
        <f>('post-vaccine carriage (0.2)'!EJ15*(1-'invasiveness (0.2)'!$F$90)+'post-vaccine carriage (0.2)'!CL15)*EXP('invasiveness (0.2)'!$D15)/1000*(100000/('post-vaccine carriage (0.2)'!CL$47+'post-vaccine carriage (0.2)'!EJ$47))</f>
        <v>1.2600140296490545</v>
      </c>
      <c r="AK15" s="31">
        <f>('post-vaccine carriage (0.2)'!EK15*(1-'invasiveness (0.2)'!$F$90)+'post-vaccine carriage (0.2)'!CM15)*EXP('invasiveness (0.2)'!$D15)/1000*(100000/('post-vaccine carriage (0.2)'!CM$47+'post-vaccine carriage (0.2)'!EK$47))</f>
        <v>1.8570032788633801</v>
      </c>
      <c r="AL15" s="31">
        <f>('post-vaccine carriage (0.2)'!EL15*(1-'invasiveness (0.2)'!$F$90)+'post-vaccine carriage (0.2)'!CN15)*EXP('invasiveness (0.2)'!$D15)/1000*(100000/('post-vaccine carriage (0.2)'!CN$47+'post-vaccine carriage (0.2)'!EL$47))</f>
        <v>2.0480467701596132</v>
      </c>
      <c r="AM15" s="31">
        <f>('post-vaccine carriage (0.2)'!EM15*(1-'invasiveness (0.2)'!$F$90)+'post-vaccine carriage (0.2)'!CO15)*EXP('invasiveness (0.2)'!$D15)/1000*(100000/('post-vaccine carriage (0.2)'!CO$47+'post-vaccine carriage (0.2)'!EM$47))</f>
        <v>1.3309923209861472</v>
      </c>
      <c r="AN15" s="31">
        <f>('post-vaccine carriage (0.2)'!EN15*(1-'invasiveness (0.2)'!$F$90)+'post-vaccine carriage (0.2)'!CP15)*EXP('invasiveness (0.2)'!$D15)/1000*(100000/('post-vaccine carriage (0.2)'!CP$47+'post-vaccine carriage (0.2)'!EN$47))</f>
        <v>1.738808694091512</v>
      </c>
      <c r="AO15" s="31">
        <f>('post-vaccine carriage (0.2)'!EO15*(1-'invasiveness (0.2)'!$F$90)+'post-vaccine carriage (0.2)'!CQ15)*EXP('invasiveness (0.2)'!$D15)/1000*(100000/('post-vaccine carriage (0.2)'!CQ$47+'post-vaccine carriage (0.2)'!EO$47))</f>
        <v>1.2548182436847009</v>
      </c>
      <c r="AP15" s="31">
        <f>('post-vaccine carriage (0.2)'!EP15*(1-'invasiveness (0.2)'!$F$90)+'post-vaccine carriage (0.2)'!CR15)*EXP('invasiveness (0.2)'!$D15)/1000*(100000/('post-vaccine carriage (0.2)'!CR$47+'post-vaccine carriage (0.2)'!EP$47))</f>
        <v>0.74610992973457213</v>
      </c>
      <c r="AQ15" s="38">
        <f>('post-vaccine carriage (0.2)'!EQ15*(1-'invasiveness (0.2)'!$F$90)+'post-vaccine carriage (0.2)'!CS15)*EXP('invasiveness (0.2)'!$D15)/1000*(100000/('post-vaccine carriage (0.2)'!CS$47+'post-vaccine carriage (0.2)'!EQ$47))</f>
        <v>0.24773352824610903</v>
      </c>
      <c r="AR15" s="31">
        <f>('post-vaccine carriage (0.2)'!ER15*(1-'invasiveness (0.2)'!$F$90)+'post-vaccine carriage (0.2)'!CT15)*EXP('invasiveness (0.2)'!$E15)/1000*(100000/('post-vaccine carriage (0.2)'!CT$47+'post-vaccine carriage (0.2)'!ER$47))</f>
        <v>1.449605967738105</v>
      </c>
      <c r="AS15" s="31">
        <f>('post-vaccine carriage (0.2)'!ES15*(1-'invasiveness (0.2)'!$F$90)+'post-vaccine carriage (0.2)'!CU15)*EXP('invasiveness (0.2)'!$E15)/1000*(100000/('post-vaccine carriage (0.2)'!CU$47+'post-vaccine carriage (0.2)'!ES$47))</f>
        <v>1.9351781535261565</v>
      </c>
      <c r="AT15" s="31">
        <f>('post-vaccine carriage (0.2)'!ET15*(1-'invasiveness (0.2)'!$F$90)+'post-vaccine carriage (0.2)'!CV15)*EXP('invasiveness (0.2)'!$E15)/1000*(100000/('post-vaccine carriage (0.2)'!CV$47+'post-vaccine carriage (0.2)'!ET$47))</f>
        <v>5.6552875902071955</v>
      </c>
      <c r="AU15" s="31">
        <f>('post-vaccine carriage (0.2)'!EU15*(1-'invasiveness (0.2)'!$F$90)+'post-vaccine carriage (0.2)'!CW15)*EXP('invasiveness (0.2)'!$E15)/1000*(100000/('post-vaccine carriage (0.2)'!CW$47+'post-vaccine carriage (0.2)'!EU$47))</f>
        <v>10.113984250616813</v>
      </c>
      <c r="AV15" s="31">
        <f>('post-vaccine carriage (0.2)'!EV15*(1-'invasiveness (0.2)'!$F$90)+'post-vaccine carriage (0.2)'!CX15)*EXP('invasiveness (0.2)'!$E15)/1000*(100000/('post-vaccine carriage (0.2)'!CX$47+'post-vaccine carriage (0.2)'!EV$47))</f>
        <v>10.121686413518219</v>
      </c>
      <c r="AW15" s="31">
        <f>('post-vaccine carriage (0.2)'!EW15*(1-'invasiveness (0.2)'!$F$90)+'post-vaccine carriage (0.2)'!CY15)*EXP('invasiveness (0.2)'!$E15)/1000*(100000/('post-vaccine carriage (0.2)'!CY$47+'post-vaccine carriage (0.2)'!EW$47))</f>
        <v>8.8592199975004657</v>
      </c>
      <c r="AX15" s="31">
        <f>('post-vaccine carriage (0.2)'!EX15*(1-'invasiveness (0.2)'!$F$90)+'post-vaccine carriage (0.2)'!CZ15)*EXP('invasiveness (0.2)'!$E15)/1000*(100000/('post-vaccine carriage (0.2)'!CZ$47+'post-vaccine carriage (0.2)'!EX$47))</f>
        <v>10.072484086891148</v>
      </c>
      <c r="AY15" s="31">
        <f>('post-vaccine carriage (0.2)'!EY15*(1-'invasiveness (0.2)'!$F$90)+'post-vaccine carriage (0.2)'!DA15)*EXP('invasiveness (0.2)'!$E15)/1000*(100000/('post-vaccine carriage (0.2)'!DA$47+'post-vaccine carriage (0.2)'!EY$47))</f>
        <v>5.9758388084508782</v>
      </c>
      <c r="AZ15" s="31">
        <f>('post-vaccine carriage (0.2)'!EZ15*(1-'invasiveness (0.2)'!$F$90)+'post-vaccine carriage (0.2)'!DB15)*EXP('invasiveness (0.2)'!$E15)/1000*(100000/('post-vaccine carriage (0.2)'!DB$47+'post-vaccine carriage (0.2)'!EZ$47))</f>
        <v>5.1538939000187982</v>
      </c>
      <c r="BA15" s="38">
        <f>('post-vaccine carriage (0.2)'!FA15*(1-'invasiveness (0.2)'!$F$90)+'post-vaccine carriage (0.2)'!DC15)*EXP('invasiveness (0.2)'!$E15)/1000*(100000/('post-vaccine carriage (0.2)'!DC$47+'post-vaccine carriage (0.2)'!FA$47))</f>
        <v>8.3981995413009098</v>
      </c>
      <c r="BB15" s="31">
        <f>('post-vaccine carriage (0.2)'!DN15*(1-'invasiveness (0.2)'!$F$90)+'post-vaccine carriage (0.2)'!BP15)*EXP('invasiveness (0.2)'!$B15-1.96*$J15)/1000*(100000/('post-vaccine carriage (0.2)'!BP$47+'post-vaccine carriage (0.2)'!DN$47))</f>
        <v>0.44286332971683717</v>
      </c>
      <c r="BC15" s="31">
        <f>('post-vaccine carriage (0.2)'!DO15*(1-'invasiveness (0.2)'!$F$90)+'post-vaccine carriage (0.2)'!BQ15)*EXP('invasiveness (0.2)'!$B15-1.96*$J15)/1000*(100000/('post-vaccine carriage (0.2)'!BQ$47+'post-vaccine carriage (0.2)'!DO$47))</f>
        <v>0.4430712055789911</v>
      </c>
      <c r="BD15" s="31">
        <f>('post-vaccine carriage (0.2)'!DP15*(1-'invasiveness (0.2)'!$F$90)+'post-vaccine carriage (0.2)'!BR15)*EXP('invasiveness (0.2)'!$B15-1.96*$J15)/1000*(100000/('post-vaccine carriage (0.2)'!BR$47+'post-vaccine carriage (0.2)'!DP$47))</f>
        <v>0.62174524735967029</v>
      </c>
      <c r="BE15" s="31">
        <f>('post-vaccine carriage (0.2)'!DQ15*(1-'invasiveness (0.2)'!$F$90)+'post-vaccine carriage (0.2)'!BS15)*EXP('invasiveness (0.2)'!$B15-1.96*$J15)/1000*(100000/('post-vaccine carriage (0.2)'!BS$47+'post-vaccine carriage (0.2)'!DQ$47))</f>
        <v>0.66149341846747745</v>
      </c>
      <c r="BF15" s="31">
        <f>('post-vaccine carriage (0.2)'!DR15*(1-'invasiveness (0.2)'!$F$90)+'post-vaccine carriage (0.2)'!BT15)*EXP('invasiveness (0.2)'!$B15-1.96*$J15)/1000*(100000/('post-vaccine carriage (0.2)'!BT$47+'post-vaccine carriage (0.2)'!DR$47))</f>
        <v>0.62990500688043294</v>
      </c>
      <c r="BG15" s="31">
        <f>('post-vaccine carriage (0.2)'!DS15*(1-'invasiveness (0.2)'!$F$90)+'post-vaccine carriage (0.2)'!BU15)*EXP('invasiveness (0.2)'!$B15-1.96*$J15)/1000*(100000/('post-vaccine carriage (0.2)'!BU$47+'post-vaccine carriage (0.2)'!DS$47))</f>
        <v>0.5611443346811158</v>
      </c>
      <c r="BH15" s="31">
        <f>('post-vaccine carriage (0.2)'!DT15*(1-'invasiveness (0.2)'!$F$90)+'post-vaccine carriage (0.2)'!BV15)*EXP('invasiveness (0.2)'!$B15-1.96*$J15)/1000*(100000/('post-vaccine carriage (0.2)'!BV$47+'post-vaccine carriage (0.2)'!DT$47))</f>
        <v>0.55092857508027693</v>
      </c>
      <c r="BI15" s="31">
        <f>('post-vaccine carriage (0.2)'!DU15*(1-'invasiveness (0.2)'!$F$90)+'post-vaccine carriage (0.2)'!BW15)*EXP('invasiveness (0.2)'!$B15-1.96*$J15)/1000*(100000/('post-vaccine carriage (0.2)'!BW$47+'post-vaccine carriage (0.2)'!DU$47))</f>
        <v>0.40342402061649224</v>
      </c>
      <c r="BJ15" s="31">
        <f>('post-vaccine carriage (0.2)'!DV15*(1-'invasiveness (0.2)'!$F$90)+'post-vaccine carriage (0.2)'!BX15)*EXP('invasiveness (0.2)'!$B15-1.96*$J15)/1000*(100000/('post-vaccine carriage (0.2)'!BX$47+'post-vaccine carriage (0.2)'!DV$47))</f>
        <v>0.24560090369397097</v>
      </c>
      <c r="BK15" s="38">
        <f>('post-vaccine carriage (0.2)'!DW15*(1-'invasiveness (0.2)'!$F$90)+'post-vaccine carriage (0.2)'!BY15)*EXP('invasiveness (0.2)'!$B15-1.96*$J15)/1000*(100000/('post-vaccine carriage (0.2)'!BY$47+'post-vaccine carriage (0.2)'!DW$47))</f>
        <v>0.49046933722653285</v>
      </c>
      <c r="BL15" s="31">
        <f>('post-vaccine carriage (0.2)'!DX15*(1-'invasiveness (0.2)'!$F$90)+'post-vaccine carriage (0.2)'!BZ15)*EXP('invasiveness (0.2)'!$C15-1.96*$K15)/1000*(100000/('post-vaccine carriage (0.2)'!BZ$47+'post-vaccine carriage (0.2)'!DX$47))</f>
        <v>1.9494965484953771E-2</v>
      </c>
      <c r="BM15" s="31">
        <f>('post-vaccine carriage (0.2)'!DY15*(1-'invasiveness (0.2)'!$F$90)+'post-vaccine carriage (0.2)'!CA15)*EXP('invasiveness (0.2)'!$C15-1.96*$K15)/1000*(100000/('post-vaccine carriage (0.2)'!CA$47+'post-vaccine carriage (0.2)'!DY$47))</f>
        <v>3.2934305346217295E-2</v>
      </c>
      <c r="BN15" s="31">
        <f>('post-vaccine carriage (0.2)'!DZ15*(1-'invasiveness (0.2)'!$F$90)+'post-vaccine carriage (0.2)'!CB15)*EXP('invasiveness (0.2)'!$C15-1.96*$K15)/1000*(100000/('post-vaccine carriage (0.2)'!CB$47+'post-vaccine carriage (0.2)'!DZ$47))</f>
        <v>9.975082446419456E-2</v>
      </c>
      <c r="BO15" s="31">
        <f>('post-vaccine carriage (0.2)'!EA15*(1-'invasiveness (0.2)'!$F$90)+'post-vaccine carriage (0.2)'!CC15)*EXP('invasiveness (0.2)'!$C15-1.96*$K15)/1000*(100000/('post-vaccine carriage (0.2)'!CC$47+'post-vaccine carriage (0.2)'!EA$47))</f>
        <v>0.13532765161137894</v>
      </c>
      <c r="BP15" s="31">
        <f>('post-vaccine carriage (0.2)'!EB15*(1-'invasiveness (0.2)'!$F$90)+'post-vaccine carriage (0.2)'!CD15)*EXP('invasiveness (0.2)'!$C15-1.96*$K15)/1000*(100000/('post-vaccine carriage (0.2)'!CD$47+'post-vaccine carriage (0.2)'!EB$47))</f>
        <v>0.11445649251476402</v>
      </c>
      <c r="BQ15" s="31">
        <f>('post-vaccine carriage (0.2)'!EC15*(1-'invasiveness (0.2)'!$F$90)+'post-vaccine carriage (0.2)'!CE15)*EXP('invasiveness (0.2)'!$C15-1.96*$K15)/1000*(100000/('post-vaccine carriage (0.2)'!CE$47+'post-vaccine carriage (0.2)'!EC$47))</f>
        <v>6.1343067955969624E-2</v>
      </c>
      <c r="BR15" s="31">
        <f>('post-vaccine carriage (0.2)'!ED15*(1-'invasiveness (0.2)'!$F$90)+'post-vaccine carriage (0.2)'!CF15)*EXP('invasiveness (0.2)'!$C15-1.96*$K15)/1000*(100000/('post-vaccine carriage (0.2)'!CF$47+'post-vaccine carriage (0.2)'!ED$47))</f>
        <v>5.8031886080606145E-2</v>
      </c>
      <c r="BS15" s="31">
        <f>('post-vaccine carriage (0.2)'!EE15*(1-'invasiveness (0.2)'!$F$90)+'post-vaccine carriage (0.2)'!CG15)*EXP('invasiveness (0.2)'!$C15-1.96*$K15)/1000*(100000/('post-vaccine carriage (0.2)'!CG$47+'post-vaccine carriage (0.2)'!EE$47))</f>
        <v>3.3478911505262401E-2</v>
      </c>
      <c r="BT15" s="31">
        <f>('post-vaccine carriage (0.2)'!EF15*(1-'invasiveness (0.2)'!$F$90)+'post-vaccine carriage (0.2)'!CH15)*EXP('invasiveness (0.2)'!$C15-1.96*$K15)/1000*(100000/('post-vaccine carriage (0.2)'!CH$47+'post-vaccine carriage (0.2)'!EF$47))</f>
        <v>1.0239287105080404E-2</v>
      </c>
      <c r="BU15" s="38">
        <f>('post-vaccine carriage (0.2)'!EG15*(1-'invasiveness (0.2)'!$F$90)+'post-vaccine carriage (0.2)'!CI15)*EXP('invasiveness (0.2)'!$C15-1.96*$K15)/1000*(100000/('post-vaccine carriage (0.2)'!CI$47+'post-vaccine carriage (0.2)'!EG$47))</f>
        <v>2.452712057247295E-2</v>
      </c>
      <c r="BV15" s="31">
        <f>('post-vaccine carriage (0.2)'!EH15*(1-'invasiveness (0.2)'!$F$90)+'post-vaccine carriage (0.2)'!CJ15)*EXP('invasiveness (0.2)'!$D15-1.96*$L15)/1000*(100000/('post-vaccine carriage (0.2)'!CJ$47+'post-vaccine carriage (0.2)'!EH$47))</f>
        <v>0.12140782447304903</v>
      </c>
      <c r="BW15" s="31">
        <f>('post-vaccine carriage (0.2)'!EI15*(1-'invasiveness (0.2)'!$F$90)+'post-vaccine carriage (0.2)'!CK15)*EXP('invasiveness (0.2)'!$D15-1.96*$L15)/1000*(100000/('post-vaccine carriage (0.2)'!CK$47+'post-vaccine carriage (0.2)'!EI$47))</f>
        <v>0.19981310507782235</v>
      </c>
      <c r="BX15" s="31">
        <f>('post-vaccine carriage (0.2)'!EJ15*(1-'invasiveness (0.2)'!$F$90)+'post-vaccine carriage (0.2)'!CL15)*EXP('invasiveness (0.2)'!$D15-1.96*$L15)/1000*(100000/('post-vaccine carriage (0.2)'!CL$47+'post-vaccine carriage (0.2)'!EJ$47))</f>
        <v>0.54186851817708181</v>
      </c>
      <c r="BY15" s="31">
        <f>('post-vaccine carriage (0.2)'!EK15*(1-'invasiveness (0.2)'!$F$90)+'post-vaccine carriage (0.2)'!CM15)*EXP('invasiveness (0.2)'!$D15-1.96*$L15)/1000*(100000/('post-vaccine carriage (0.2)'!CM$47+'post-vaccine carriage (0.2)'!EK$47))</f>
        <v>0.79860350066732866</v>
      </c>
      <c r="BZ15" s="31">
        <f>('post-vaccine carriage (0.2)'!EL15*(1-'invasiveness (0.2)'!$F$90)+'post-vaccine carriage (0.2)'!CN15)*EXP('invasiveness (0.2)'!$D15-1.96*$L15)/1000*(100000/('post-vaccine carriage (0.2)'!CN$47+'post-vaccine carriage (0.2)'!EL$47))</f>
        <v>0.88076167597343924</v>
      </c>
      <c r="CA15" s="31">
        <f>('post-vaccine carriage (0.2)'!EM15*(1-'invasiveness (0.2)'!$F$90)+'post-vaccine carriage (0.2)'!CO15)*EXP('invasiveness (0.2)'!$D15-1.96*$L15)/1000*(100000/('post-vaccine carriage (0.2)'!CO$47+'post-vaccine carriage (0.2)'!EM$47))</f>
        <v>0.57239270334054682</v>
      </c>
      <c r="CB15" s="31">
        <f>('post-vaccine carriage (0.2)'!EN15*(1-'invasiveness (0.2)'!$F$90)+'post-vaccine carriage (0.2)'!CP15)*EXP('invasiveness (0.2)'!$D15-1.96*$L15)/1000*(100000/('post-vaccine carriage (0.2)'!CP$47+'post-vaccine carriage (0.2)'!EN$47))</f>
        <v>0.74777396782099492</v>
      </c>
      <c r="CC15" s="31">
        <f>('post-vaccine carriage (0.2)'!EO15*(1-'invasiveness (0.2)'!$F$90)+'post-vaccine carriage (0.2)'!CQ15)*EXP('invasiveness (0.2)'!$D15-1.96*$L15)/1000*(100000/('post-vaccine carriage (0.2)'!CQ$47+'post-vaccine carriage (0.2)'!EO$47))</f>
        <v>0.53963407254789009</v>
      </c>
      <c r="CD15" s="31">
        <f>('post-vaccine carriage (0.2)'!EP15*(1-'invasiveness (0.2)'!$F$90)+'post-vaccine carriage (0.2)'!CR15)*EXP('invasiveness (0.2)'!$D15-1.96*$L15)/1000*(100000/('post-vaccine carriage (0.2)'!CR$47+'post-vaccine carriage (0.2)'!EP$47))</f>
        <v>0.32086427016617047</v>
      </c>
      <c r="CE15" s="38">
        <f>('post-vaccine carriage (0.2)'!EQ15*(1-'invasiveness (0.2)'!$F$90)+'post-vaccine carriage (0.2)'!CS15)*EXP('invasiveness (0.2)'!$D15-1.96*$L15)/1000*(100000/('post-vaccine carriage (0.2)'!CS$47+'post-vaccine carriage (0.2)'!EQ$47))</f>
        <v>0.10653770251343016</v>
      </c>
      <c r="CF15" s="31">
        <f>('post-vaccine carriage (0.2)'!ER15*(1-'invasiveness (0.2)'!$F$90)+'post-vaccine carriage (0.2)'!CT15)*EXP('invasiveness (0.2)'!$E15-1.96*$M15)/1000*(100000/('post-vaccine carriage (0.2)'!CT$47+'post-vaccine carriage (0.2)'!ER$47))</f>
        <v>0.5096286126373335</v>
      </c>
      <c r="CG15" s="31">
        <f>('post-vaccine carriage (0.2)'!ES15*(1-'invasiveness (0.2)'!$F$90)+'post-vaccine carriage (0.2)'!CU15)*EXP('invasiveness (0.2)'!$E15-1.96*$M15)/1000*(100000/('post-vaccine carriage (0.2)'!CU$47+'post-vaccine carriage (0.2)'!ES$47))</f>
        <v>0.6803380915480538</v>
      </c>
      <c r="CH15" s="31">
        <f>('post-vaccine carriage (0.2)'!ET15*(1-'invasiveness (0.2)'!$F$90)+'post-vaccine carriage (0.2)'!CV15)*EXP('invasiveness (0.2)'!$E15-1.96*$M15)/1000*(100000/('post-vaccine carriage (0.2)'!CV$47+'post-vaccine carriage (0.2)'!ET$47))</f>
        <v>1.9881929522955164</v>
      </c>
      <c r="CI15" s="31">
        <f>('post-vaccine carriage (0.2)'!EU15*(1-'invasiveness (0.2)'!$F$90)+'post-vaccine carriage (0.2)'!CW15)*EXP('invasiveness (0.2)'!$E15-1.96*$M15)/1000*(100000/('post-vaccine carriage (0.2)'!CW$47+'post-vaccine carriage (0.2)'!EU$47))</f>
        <v>3.555708155589568</v>
      </c>
      <c r="CJ15" s="31">
        <f>('post-vaccine carriage (0.2)'!EV15*(1-'invasiveness (0.2)'!$F$90)+'post-vaccine carriage (0.2)'!CX15)*EXP('invasiveness (0.2)'!$E15-1.96*$M15)/1000*(100000/('post-vaccine carriage (0.2)'!CX$47+'post-vaccine carriage (0.2)'!EV$47))</f>
        <v>3.5584159552821113</v>
      </c>
      <c r="CK15" s="31">
        <f>('post-vaccine carriage (0.2)'!EW15*(1-'invasiveness (0.2)'!$F$90)+'post-vaccine carriage (0.2)'!CY15)*EXP('invasiveness (0.2)'!$E15-1.96*$M15)/1000*(100000/('post-vaccine carriage (0.2)'!CY$47+'post-vaccine carriage (0.2)'!EW$47))</f>
        <v>3.1145787868271082</v>
      </c>
      <c r="CL15" s="31">
        <f>('post-vaccine carriage (0.2)'!EX15*(1-'invasiveness (0.2)'!$F$90)+'post-vaccine carriage (0.2)'!CZ15)*EXP('invasiveness (0.2)'!$E15-1.96*$M15)/1000*(100000/('post-vaccine carriage (0.2)'!CZ$47+'post-vaccine carriage (0.2)'!EX$47))</f>
        <v>3.5411182109187869</v>
      </c>
      <c r="CM15" s="31">
        <f>('post-vaccine carriage (0.2)'!EY15*(1-'invasiveness (0.2)'!$F$90)+'post-vaccine carriage (0.2)'!DA15)*EXP('invasiveness (0.2)'!$E15-1.96*$M15)/1000*(100000/('post-vaccine carriage (0.2)'!DA$47+'post-vaccine carriage (0.2)'!EY$47))</f>
        <v>2.1008870748836275</v>
      </c>
      <c r="CN15" s="31">
        <f>('post-vaccine carriage (0.2)'!EZ15*(1-'invasiveness (0.2)'!$F$90)+'post-vaccine carriage (0.2)'!DB15)*EXP('invasiveness (0.2)'!$E15-1.96*$M15)/1000*(100000/('post-vaccine carriage (0.2)'!DB$47+'post-vaccine carriage (0.2)'!EZ$47))</f>
        <v>1.8119212092131296</v>
      </c>
      <c r="CO15" s="38">
        <f>('post-vaccine carriage (0.2)'!FA15*(1-'invasiveness (0.2)'!$F$90)+'post-vaccine carriage (0.2)'!DC15)*EXP('invasiveness (0.2)'!$E15-1.96*$M15)/1000*(100000/('post-vaccine carriage (0.2)'!DC$47+'post-vaccine carriage (0.2)'!FA$47))</f>
        <v>2.9525008010024401</v>
      </c>
      <c r="CP15" s="31">
        <f>('post-vaccine carriage (0.2)'!DN15*(1-'invasiveness (0.2)'!$F$90)+'post-vaccine carriage (0.2)'!BP15)*MIN(1000, EXP('invasiveness (0.2)'!$B15+1.96*$J15))/1000*(100000/('post-vaccine carriage (0.2)'!BP$47+'post-vaccine carriage (0.2)'!DN$47))</f>
        <v>3.7252332181178325</v>
      </c>
      <c r="CQ15" s="31">
        <f>('post-vaccine carriage (0.2)'!DO15*(1-'invasiveness (0.2)'!$F$90)+'post-vaccine carriage (0.2)'!BQ15)*MIN(1000, EXP('invasiveness (0.2)'!$B15+1.96*$J15))/1000*(100000/('post-vaccine carriage (0.2)'!BQ$47+'post-vaccine carriage (0.2)'!DO$47))</f>
        <v>3.7269818073890097</v>
      </c>
      <c r="CR15" s="31">
        <f>('post-vaccine carriage (0.2)'!DP15*(1-'invasiveness (0.2)'!$F$90)+'post-vaccine carriage (0.2)'!BR15)*MIN(1000, EXP('invasiveness (0.2)'!$B15+1.96*$J15))/1000*(100000/('post-vaccine carriage (0.2)'!BR$47+'post-vaccine carriage (0.2)'!DP$47))</f>
        <v>5.2299341427795696</v>
      </c>
      <c r="CS15" s="31">
        <f>('post-vaccine carriage (0.2)'!DQ15*(1-'invasiveness (0.2)'!$F$90)+'post-vaccine carriage (0.2)'!BS15)*MIN(1000, EXP('invasiveness (0.2)'!$B15+1.96*$J15))/1000*(100000/('post-vaccine carriage (0.2)'!BS$47+'post-vaccine carriage (0.2)'!DQ$47))</f>
        <v>5.5642838110280328</v>
      </c>
      <c r="CT15" s="31">
        <f>('post-vaccine carriage (0.2)'!DR15*(1-'invasiveness (0.2)'!$F$90)+'post-vaccine carriage (0.2)'!BT15)*MIN(1000, EXP('invasiveness (0.2)'!$B15+1.96*$J15))/1000*(100000/('post-vaccine carriage (0.2)'!BT$47+'post-vaccine carriage (0.2)'!DR$47))</f>
        <v>5.2985715872887678</v>
      </c>
      <c r="CU15" s="31">
        <f>('post-vaccine carriage (0.2)'!DS15*(1-'invasiveness (0.2)'!$F$90)+'post-vaccine carriage (0.2)'!BU15)*MIN(1000, EXP('invasiveness (0.2)'!$B15+1.96*$J15))/1000*(100000/('post-vaccine carriage (0.2)'!BU$47+'post-vaccine carriage (0.2)'!DS$47))</f>
        <v>4.7201774801478855</v>
      </c>
      <c r="CV15" s="31">
        <f>('post-vaccine carriage (0.2)'!DT15*(1-'invasiveness (0.2)'!$F$90)+'post-vaccine carriage (0.2)'!BV15)*MIN(1000, EXP('invasiveness (0.2)'!$B15+1.96*$J15))/1000*(100000/('post-vaccine carriage (0.2)'!BV$47+'post-vaccine carriage (0.2)'!DT$47))</f>
        <v>4.6342455809371659</v>
      </c>
      <c r="CW15" s="31">
        <f>('post-vaccine carriage (0.2)'!DU15*(1-'invasiveness (0.2)'!$F$90)+'post-vaccine carriage (0.2)'!BW15)*MIN(1000, EXP('invasiveness (0.2)'!$B15+1.96*$J15))/1000*(100000/('post-vaccine carriage (0.2)'!BW$47+'post-vaccine carriage (0.2)'!DU$47))</f>
        <v>3.3934816042414662</v>
      </c>
      <c r="CX15" s="31">
        <f>('post-vaccine carriage (0.2)'!DV15*(1-'invasiveness (0.2)'!$F$90)+'post-vaccine carriage (0.2)'!BX15)*MIN(1000, EXP('invasiveness (0.2)'!$B15+1.96*$J15))/1000*(100000/('post-vaccine carriage (0.2)'!BX$47+'post-vaccine carriage (0.2)'!DV$47))</f>
        <v>2.0659209815938731</v>
      </c>
      <c r="CY15" s="38">
        <f>('post-vaccine carriage (0.2)'!DW15*(1-'invasiveness (0.2)'!$F$90)+'post-vaccine carriage (0.2)'!BY15)*MIN(1000, EXP('invasiveness (0.2)'!$B15+1.96*$J15))/1000*(100000/('post-vaccine carriage (0.2)'!BY$47+'post-vaccine carriage (0.2)'!DW$47))</f>
        <v>4.1256806443485781</v>
      </c>
      <c r="CZ15" s="31">
        <f>('post-vaccine carriage (0.2)'!DX15*(1-'invasiveness (0.2)'!$F$90)+'post-vaccine carriage (0.2)'!BZ15)*MIN(1000, EXP('invasiveness (0.2)'!$C15+1.96*$K15))/1000*(100000/('post-vaccine carriage (0.2)'!BZ$47+'post-vaccine carriage (0.2)'!DX$47))</f>
        <v>0.64409162891864402</v>
      </c>
      <c r="DA15" s="31">
        <f>('post-vaccine carriage (0.2)'!DY15*(1-'invasiveness (0.2)'!$F$90)+'post-vaccine carriage (0.2)'!CA15)*MIN(1000, EXP('invasiveness (0.2)'!$C15+1.96*$K15))/1000*(100000/('post-vaccine carriage (0.2)'!CA$47+'post-vaccine carriage (0.2)'!DY$47))</f>
        <v>1.0881122305202893</v>
      </c>
      <c r="DB15" s="31">
        <f>('post-vaccine carriage (0.2)'!DZ15*(1-'invasiveness (0.2)'!$F$90)+'post-vaccine carriage (0.2)'!CB15)*MIN(1000, EXP('invasiveness (0.2)'!$C15+1.96*$K15))/1000*(100000/('post-vaccine carriage (0.2)'!CB$47+'post-vaccine carriage (0.2)'!DZ$47))</f>
        <v>3.2956545147365337</v>
      </c>
      <c r="DC15" s="31">
        <f>('post-vaccine carriage (0.2)'!EA15*(1-'invasiveness (0.2)'!$F$90)+'post-vaccine carriage (0.2)'!CC15)*MIN(1000, EXP('invasiveness (0.2)'!$C15+1.96*$K15))/1000*(100000/('post-vaccine carriage (0.2)'!CC$47+'post-vaccine carriage (0.2)'!EA$47))</f>
        <v>4.4710726793222886</v>
      </c>
      <c r="DD15" s="31">
        <f>('post-vaccine carriage (0.2)'!EB15*(1-'invasiveness (0.2)'!$F$90)+'post-vaccine carriage (0.2)'!CD15)*MIN(1000, EXP('invasiveness (0.2)'!$C15+1.96*$K15))/1000*(100000/('post-vaccine carriage (0.2)'!CD$47+'post-vaccine carriage (0.2)'!EB$47))</f>
        <v>3.7815131686714931</v>
      </c>
      <c r="DE15" s="31">
        <f>('post-vaccine carriage (0.2)'!EC15*(1-'invasiveness (0.2)'!$F$90)+'post-vaccine carriage (0.2)'!CE15)*MIN(1000, EXP('invasiveness (0.2)'!$C15+1.96*$K15))/1000*(100000/('post-vaccine carriage (0.2)'!CE$47+'post-vaccine carriage (0.2)'!EC$47))</f>
        <v>2.0267056432144916</v>
      </c>
      <c r="DF15" s="31">
        <f>('post-vaccine carriage (0.2)'!ED15*(1-'invasiveness (0.2)'!$F$90)+'post-vaccine carriage (0.2)'!CF15)*MIN(1000, EXP('invasiveness (0.2)'!$C15+1.96*$K15))/1000*(100000/('post-vaccine carriage (0.2)'!CF$47+'post-vaccine carriage (0.2)'!ED$47))</f>
        <v>1.9173079359246388</v>
      </c>
      <c r="DG15" s="31">
        <f>('post-vaccine carriage (0.2)'!EE15*(1-'invasiveness (0.2)'!$F$90)+'post-vaccine carriage (0.2)'!CG15)*MIN(1000, EXP('invasiveness (0.2)'!$C15+1.96*$K15))/1000*(100000/('post-vaccine carriage (0.2)'!CG$47+'post-vaccine carriage (0.2)'!EE$47))</f>
        <v>1.1061054025712591</v>
      </c>
      <c r="DH15" s="31">
        <f>('post-vaccine carriage (0.2)'!EF15*(1-'invasiveness (0.2)'!$F$90)+'post-vaccine carriage (0.2)'!CH15)*MIN(1000, EXP('invasiveness (0.2)'!$C15+1.96*$K15))/1000*(100000/('post-vaccine carriage (0.2)'!CH$47+'post-vaccine carriage (0.2)'!EF$47))</f>
        <v>0.3382944748256651</v>
      </c>
      <c r="DI15" s="38">
        <f>('post-vaccine carriage (0.2)'!EG15*(1-'invasiveness (0.2)'!$F$90)+'post-vaccine carriage (0.2)'!CI15)*MIN(1000, EXP('invasiveness (0.2)'!$C15+1.96*$K15))/1000*(100000/('post-vaccine carriage (0.2)'!CI$47+'post-vaccine carriage (0.2)'!EG$47))</f>
        <v>0.81034834631539976</v>
      </c>
      <c r="DJ15" s="31">
        <f>('post-vaccine carriage (0.2)'!EH15*(1-'invasiveness (0.2)'!$F$90)+'post-vaccine carriage (0.2)'!CJ15)*MIN(1000, EXP('invasiveness (0.2)'!$D15+1.96*$L15))/1000*(100000/('post-vaccine carriage (0.2)'!CJ$47+'post-vaccine carriage (0.2)'!EH$47))</f>
        <v>0.65646201116132086</v>
      </c>
      <c r="DK15" s="31">
        <f>('post-vaccine carriage (0.2)'!EI15*(1-'invasiveness (0.2)'!$F$90)+'post-vaccine carriage (0.2)'!CK15)*MIN(1000, EXP('invasiveness (0.2)'!$D15+1.96*$L15))/1000*(100000/('post-vaccine carriage (0.2)'!CK$47+'post-vaccine carriage (0.2)'!EI$47))</f>
        <v>1.0804057595554195</v>
      </c>
      <c r="DL15" s="31">
        <f>('post-vaccine carriage (0.2)'!EJ15*(1-'invasiveness (0.2)'!$F$90)+'post-vaccine carriage (0.2)'!CL15)*MIN(1000, EXP('invasiveness (0.2)'!$D15+1.96*$L15))/1000*(100000/('post-vaccine carriage (0.2)'!CL$47+'post-vaccine carriage (0.2)'!EJ$47))</f>
        <v>2.9299272824586047</v>
      </c>
      <c r="DM15" s="31">
        <f>('post-vaccine carriage (0.2)'!EK15*(1-'invasiveness (0.2)'!$F$90)+'post-vaccine carriage (0.2)'!CM15)*MIN(1000, EXP('invasiveness (0.2)'!$D15+1.96*$L15))/1000*(100000/('post-vaccine carriage (0.2)'!CM$47+'post-vaccine carriage (0.2)'!EK$47))</f>
        <v>4.3181142767690659</v>
      </c>
      <c r="DN15" s="31">
        <f>('post-vaccine carriage (0.2)'!EL15*(1-'invasiveness (0.2)'!$F$90)+'post-vaccine carriage (0.2)'!CN15)*MIN(1000, EXP('invasiveness (0.2)'!$D15+1.96*$L15))/1000*(100000/('post-vaccine carriage (0.2)'!CN$47+'post-vaccine carriage (0.2)'!EL$47))</f>
        <v>4.7623502329678065</v>
      </c>
      <c r="DO15" s="31">
        <f>('post-vaccine carriage (0.2)'!EM15*(1-'invasiveness (0.2)'!$F$90)+'post-vaccine carriage (0.2)'!CO15)*MIN(1000, EXP('invasiveness (0.2)'!$D15+1.96*$L15))/1000*(100000/('post-vaccine carriage (0.2)'!CO$47+'post-vaccine carriage (0.2)'!EM$47))</f>
        <v>3.0949740417464877</v>
      </c>
      <c r="DP15" s="31">
        <f>('post-vaccine carriage (0.2)'!EN15*(1-'invasiveness (0.2)'!$F$90)+'post-vaccine carriage (0.2)'!CP15)*MIN(1000, EXP('invasiveness (0.2)'!$D15+1.96*$L15))/1000*(100000/('post-vaccine carriage (0.2)'!CP$47+'post-vaccine carriage (0.2)'!EN$47))</f>
        <v>4.0432748460855699</v>
      </c>
      <c r="DQ15" s="31">
        <f>('post-vaccine carriage (0.2)'!EO15*(1-'invasiveness (0.2)'!$F$90)+'post-vaccine carriage (0.2)'!CQ15)*MIN(1000, EXP('invasiveness (0.2)'!$D15+1.96*$L15))/1000*(100000/('post-vaccine carriage (0.2)'!CQ$47+'post-vaccine carriage (0.2)'!EO$47))</f>
        <v>2.9178454526594444</v>
      </c>
      <c r="DR15" s="31">
        <f>('post-vaccine carriage (0.2)'!EP15*(1-'invasiveness (0.2)'!$F$90)+'post-vaccine carriage (0.2)'!CR15)*MIN(1000, EXP('invasiveness (0.2)'!$D15+1.96*$L15))/1000*(100000/('post-vaccine carriage (0.2)'!CR$47+'post-vaccine carriage (0.2)'!EP$47))</f>
        <v>1.7349392843280202</v>
      </c>
      <c r="DS15" s="38">
        <f>('post-vaccine carriage (0.2)'!EQ15*(1-'invasiveness (0.2)'!$F$90)+'post-vaccine carriage (0.2)'!CS15)*MIN(1000, EXP('invasiveness (0.2)'!$D15+1.96*$L15))/1000*(100000/('post-vaccine carriage (0.2)'!CS$47+'post-vaccine carriage (0.2)'!EQ$47))</f>
        <v>0.57605804864741794</v>
      </c>
      <c r="DT15" s="31">
        <f>('post-vaccine carriage (0.2)'!ER15*(1-'invasiveness (0.2)'!$F$90)+'post-vaccine carriage (0.2)'!CT15)*MIN(1000, EXP('invasiveness (0.2)'!$E15+1.96*$M15))/1000*(100000/('post-vaccine carriage (0.2)'!CT$47+'post-vaccine carriage (0.2)'!ER$47))</f>
        <v>4.1233113871440219</v>
      </c>
      <c r="DU15" s="31">
        <f>('post-vaccine carriage (0.2)'!ES15*(1-'invasiveness (0.2)'!$F$90)+'post-vaccine carriage (0.2)'!CU15)*MIN(1000, EXP('invasiveness (0.2)'!$E15+1.96*$M15))/1000*(100000/('post-vaccine carriage (0.2)'!CU$47+'post-vaccine carriage (0.2)'!ES$47))</f>
        <v>5.5044903885414627</v>
      </c>
      <c r="DV15" s="31">
        <f>('post-vaccine carriage (0.2)'!ET15*(1-'invasiveness (0.2)'!$F$90)+'post-vaccine carriage (0.2)'!CV15)*MIN(1000, EXP('invasiveness (0.2)'!$E15+1.96*$M15))/1000*(100000/('post-vaccine carriage (0.2)'!CV$47+'post-vaccine carriage (0.2)'!ET$47))</f>
        <v>16.086103560032029</v>
      </c>
      <c r="DW15" s="31">
        <f>('post-vaccine carriage (0.2)'!EU15*(1-'invasiveness (0.2)'!$F$90)+'post-vaccine carriage (0.2)'!CW15)*MIN(1000, EXP('invasiveness (0.2)'!$E15+1.96*$M15))/1000*(100000/('post-vaccine carriage (0.2)'!CW$47+'post-vaccine carriage (0.2)'!EU$47))</f>
        <v>28.768580813057159</v>
      </c>
      <c r="DX15" s="31">
        <f>('post-vaccine carriage (0.2)'!EV15*(1-'invasiveness (0.2)'!$F$90)+'post-vaccine carriage (0.2)'!CX15)*MIN(1000, EXP('invasiveness (0.2)'!$E15+1.96*$M15))/1000*(100000/('post-vaccine carriage (0.2)'!CX$47+'post-vaccine carriage (0.2)'!EV$47))</f>
        <v>28.790489122421093</v>
      </c>
      <c r="DY15" s="31">
        <f>('post-vaccine carriage (0.2)'!EW15*(1-'invasiveness (0.2)'!$F$90)+'post-vaccine carriage (0.2)'!CY15)*MIN(1000, EXP('invasiveness (0.2)'!$E15+1.96*$M15))/1000*(100000/('post-vaccine carriage (0.2)'!CY$47+'post-vaccine carriage (0.2)'!EW$47))</f>
        <v>25.199484211496653</v>
      </c>
      <c r="DZ15" s="31">
        <f>('post-vaccine carriage (0.2)'!EX15*(1-'invasiveness (0.2)'!$F$90)+'post-vaccine carriage (0.2)'!CZ15)*MIN(1000, EXP('invasiveness (0.2)'!$E15+1.96*$M15))/1000*(100000/('post-vaccine carriage (0.2)'!CZ$47+'post-vaccine carriage (0.2)'!EX$47))</f>
        <v>28.650536253730891</v>
      </c>
      <c r="EA15" s="31">
        <f>('post-vaccine carriage (0.2)'!EY15*(1-'invasiveness (0.2)'!$F$90)+'post-vaccine carriage (0.2)'!DA15)*MIN(1000, EXP('invasiveness (0.2)'!$E15+1.96*$M15))/1000*(100000/('post-vaccine carriage (0.2)'!DA$47+'post-vaccine carriage (0.2)'!EY$47))</f>
        <v>16.997890982106068</v>
      </c>
      <c r="EB15" s="31">
        <f>('post-vaccine carriage (0.2)'!EZ15*(1-'invasiveness (0.2)'!$F$90)+'post-vaccine carriage (0.2)'!DB15)*MIN(1000, EXP('invasiveness (0.2)'!$E15+1.96*$M15))/1000*(100000/('post-vaccine carriage (0.2)'!DB$47+'post-vaccine carriage (0.2)'!EZ$47))</f>
        <v>14.659921302089302</v>
      </c>
      <c r="EC15" s="38">
        <f>('post-vaccine carriage (0.2)'!FA15*(1-'invasiveness (0.2)'!$F$90)+'post-vaccine carriage (0.2)'!DC15)*MIN(1000, EXP('invasiveness (0.2)'!$E15+1.96*$M15))/1000*(100000/('post-vaccine carriage (0.2)'!DC$47+'post-vaccine carriage (0.2)'!FA$47))</f>
        <v>23.888141033377646</v>
      </c>
      <c r="GE15" s="41">
        <f t="shared" si="4"/>
        <v>0.84157008114860443</v>
      </c>
      <c r="GF15" s="41">
        <f t="shared" si="4"/>
        <v>0.84196510619232057</v>
      </c>
      <c r="GG15" s="41">
        <f t="shared" si="4"/>
        <v>1.1814981353475194</v>
      </c>
      <c r="GH15" s="41">
        <f t="shared" si="4"/>
        <v>1.2570313062833338</v>
      </c>
      <c r="GI15" s="41">
        <f t="shared" si="4"/>
        <v>1.1970040691678512</v>
      </c>
      <c r="GJ15" s="41">
        <f t="shared" si="4"/>
        <v>1.066338645775015</v>
      </c>
      <c r="GK15" s="41">
        <f t="shared" si="4"/>
        <v>1.0469257094143334</v>
      </c>
      <c r="GL15" s="41">
        <f t="shared" si="4"/>
        <v>0.7666238385205586</v>
      </c>
      <c r="GM15" s="41">
        <f t="shared" si="4"/>
        <v>0.46671367571585037</v>
      </c>
      <c r="GN15" s="41">
        <f t="shared" si="4"/>
        <v>0.93203544351832701</v>
      </c>
      <c r="GO15" s="41">
        <f t="shared" si="4"/>
        <v>9.2561020856323908E-2</v>
      </c>
      <c r="GP15" s="41">
        <f t="shared" si="4"/>
        <v>0.15637026525604994</v>
      </c>
      <c r="GQ15" s="41">
        <f t="shared" si="4"/>
        <v>0.47361141268969598</v>
      </c>
      <c r="GR15" s="41">
        <f t="shared" si="4"/>
        <v>0.64252822570554491</v>
      </c>
      <c r="GS15" s="41">
        <f t="shared" si="4"/>
        <v>0.54343311348652423</v>
      </c>
      <c r="GT15" s="41">
        <f t="shared" si="4"/>
        <v>0.29125350321064519</v>
      </c>
      <c r="GU15" s="41">
        <f t="shared" si="10"/>
        <v>0.27553219429829301</v>
      </c>
      <c r="GV15" s="41">
        <f t="shared" si="10"/>
        <v>0.15895602526084518</v>
      </c>
      <c r="GW15" s="41">
        <f t="shared" si="10"/>
        <v>4.8615570415793605E-2</v>
      </c>
      <c r="GX15" s="41">
        <f t="shared" si="10"/>
        <v>0.1164534156578233</v>
      </c>
      <c r="GY15" s="41">
        <f t="shared" si="10"/>
        <v>0.1609033949715532</v>
      </c>
      <c r="GZ15" s="41">
        <f t="shared" si="10"/>
        <v>0.26481494999497618</v>
      </c>
      <c r="HA15" s="41">
        <f t="shared" si="6"/>
        <v>0.7181455114719727</v>
      </c>
      <c r="HB15" s="41">
        <f t="shared" si="6"/>
        <v>1.0583997781960515</v>
      </c>
      <c r="HC15" s="41">
        <f t="shared" si="6"/>
        <v>1.1672850941861741</v>
      </c>
      <c r="HD15" s="41">
        <f t="shared" si="6"/>
        <v>0.75859961764560035</v>
      </c>
      <c r="HE15" s="41">
        <f t="shared" si="6"/>
        <v>0.99103472627051703</v>
      </c>
      <c r="HF15" s="41">
        <f t="shared" si="6"/>
        <v>0.71518417113681076</v>
      </c>
      <c r="HG15" s="41">
        <f t="shared" si="6"/>
        <v>0.42524565956840166</v>
      </c>
      <c r="HH15" s="41">
        <f t="shared" si="6"/>
        <v>0.14119582573267886</v>
      </c>
      <c r="HI15" s="41">
        <f t="shared" si="6"/>
        <v>0.93997735510077152</v>
      </c>
      <c r="HJ15" s="41">
        <f t="shared" si="6"/>
        <v>1.2548400619781028</v>
      </c>
      <c r="HK15" s="41">
        <f t="shared" si="6"/>
        <v>3.6670946379116791</v>
      </c>
      <c r="HL15" s="41">
        <f t="shared" si="6"/>
        <v>6.558276095027245</v>
      </c>
      <c r="HM15" s="41">
        <f t="shared" si="6"/>
        <v>6.5632704582361079</v>
      </c>
      <c r="HN15" s="41">
        <f t="shared" si="6"/>
        <v>5.7446412106733575</v>
      </c>
      <c r="HO15" s="41">
        <f t="shared" si="6"/>
        <v>6.5313658759723605</v>
      </c>
      <c r="HP15" s="41">
        <f t="shared" si="6"/>
        <v>3.8749517335672508</v>
      </c>
      <c r="HQ15" s="41">
        <f t="shared" si="7"/>
        <v>3.3419726908056688</v>
      </c>
      <c r="HR15" s="41">
        <f t="shared" si="7"/>
        <v>5.4456987402984698</v>
      </c>
      <c r="HS15" s="41">
        <f t="shared" si="5"/>
        <v>2.4407998072523909</v>
      </c>
      <c r="HT15" s="41">
        <f t="shared" si="5"/>
        <v>2.441945495617698</v>
      </c>
      <c r="HU15" s="41">
        <f t="shared" si="5"/>
        <v>3.4266907600723799</v>
      </c>
      <c r="HV15" s="41">
        <f t="shared" si="5"/>
        <v>3.6457590862772218</v>
      </c>
      <c r="HW15" s="41">
        <f t="shared" si="5"/>
        <v>3.4716625112404835</v>
      </c>
      <c r="HX15" s="41">
        <f t="shared" si="5"/>
        <v>3.0926944996917545</v>
      </c>
      <c r="HY15" s="41">
        <f t="shared" si="5"/>
        <v>3.0363912964425559</v>
      </c>
      <c r="HZ15" s="41">
        <f t="shared" si="5"/>
        <v>2.2234337451044155</v>
      </c>
      <c r="IA15" s="41">
        <f t="shared" si="5"/>
        <v>1.3536064021840517</v>
      </c>
      <c r="IB15" s="41">
        <f t="shared" si="5"/>
        <v>2.7031758636037182</v>
      </c>
      <c r="IC15" s="41">
        <f t="shared" si="5"/>
        <v>0.53203564257736635</v>
      </c>
      <c r="ID15" s="41">
        <f t="shared" si="5"/>
        <v>0.89880765991802203</v>
      </c>
      <c r="IE15" s="41">
        <f t="shared" si="5"/>
        <v>2.722292277582643</v>
      </c>
      <c r="IF15" s="41">
        <f t="shared" si="5"/>
        <v>3.6932168020053648</v>
      </c>
      <c r="IG15" s="41">
        <f t="shared" si="5"/>
        <v>3.1236235626702049</v>
      </c>
      <c r="IH15" s="41">
        <f t="shared" si="5"/>
        <v>1.6741090720478768</v>
      </c>
      <c r="II15" s="41">
        <f t="shared" si="11"/>
        <v>1.5837438555457397</v>
      </c>
      <c r="IJ15" s="41">
        <f t="shared" si="11"/>
        <v>0.91367046580515154</v>
      </c>
      <c r="IK15" s="41">
        <f t="shared" si="11"/>
        <v>0.27943961730479111</v>
      </c>
      <c r="IL15" s="41">
        <f t="shared" si="11"/>
        <v>0.66936781008510349</v>
      </c>
      <c r="IM15" s="41">
        <f t="shared" si="11"/>
        <v>0.37415079171671861</v>
      </c>
      <c r="IN15" s="41">
        <f t="shared" si="11"/>
        <v>0.61577770448262092</v>
      </c>
      <c r="IO15" s="41">
        <f t="shared" si="8"/>
        <v>1.6699132528095502</v>
      </c>
      <c r="IP15" s="41">
        <f t="shared" si="8"/>
        <v>2.4611109979056858</v>
      </c>
      <c r="IQ15" s="41">
        <f t="shared" si="8"/>
        <v>2.7143034628081932</v>
      </c>
      <c r="IR15" s="41">
        <f t="shared" si="8"/>
        <v>1.7639817207603405</v>
      </c>
      <c r="IS15" s="41">
        <f t="shared" si="8"/>
        <v>2.3044661519940579</v>
      </c>
      <c r="IT15" s="41">
        <f t="shared" si="8"/>
        <v>1.6630272089747435</v>
      </c>
      <c r="IU15" s="41">
        <f t="shared" si="8"/>
        <v>0.98882935459344812</v>
      </c>
      <c r="IV15" s="41">
        <f t="shared" si="8"/>
        <v>0.32832452040130888</v>
      </c>
      <c r="IW15" s="41">
        <f t="shared" si="8"/>
        <v>2.6737054194059171</v>
      </c>
      <c r="IX15" s="41">
        <f t="shared" si="8"/>
        <v>3.5693122350153059</v>
      </c>
      <c r="IY15" s="41">
        <f t="shared" si="8"/>
        <v>10.430815969824835</v>
      </c>
      <c r="IZ15" s="41">
        <f t="shared" si="8"/>
        <v>18.654596562440346</v>
      </c>
      <c r="JA15" s="41">
        <f t="shared" si="8"/>
        <v>18.668802708902874</v>
      </c>
      <c r="JB15" s="41">
        <f t="shared" si="8"/>
        <v>16.340264213996186</v>
      </c>
      <c r="JC15" s="41">
        <f t="shared" si="8"/>
        <v>18.578052166839743</v>
      </c>
      <c r="JD15" s="41">
        <f t="shared" si="8"/>
        <v>11.02205217365519</v>
      </c>
      <c r="JE15" s="41">
        <f t="shared" si="9"/>
        <v>9.5060274020705045</v>
      </c>
      <c r="JF15" s="41">
        <f t="shared" si="9"/>
        <v>15.489941492076737</v>
      </c>
    </row>
    <row r="16" spans="1:266" x14ac:dyDescent="0.25">
      <c r="A16" s="28" t="s">
        <v>70</v>
      </c>
      <c r="B16" s="97">
        <v>-6.9791147149999997</v>
      </c>
      <c r="C16" s="97">
        <v>-9.0020795430000007</v>
      </c>
      <c r="D16" s="97">
        <v>1.8494425299999999</v>
      </c>
      <c r="E16" s="26">
        <v>-9.4819298700000001</v>
      </c>
      <c r="F16" s="97">
        <v>2.9769325999999999E-2</v>
      </c>
      <c r="G16" s="97">
        <v>1.9122117000000001E-2</v>
      </c>
      <c r="H16" s="97">
        <v>0.66948054499999998</v>
      </c>
      <c r="I16" s="26">
        <v>9.8879310000000008E-3</v>
      </c>
      <c r="J16" s="97">
        <f t="shared" si="3"/>
        <v>5.7958281382105969</v>
      </c>
      <c r="K16" s="97">
        <f t="shared" si="0"/>
        <v>7.2315603423011323</v>
      </c>
      <c r="L16" s="97">
        <f t="shared" si="0"/>
        <v>1.222168312623892</v>
      </c>
      <c r="M16" s="26">
        <f t="shared" si="0"/>
        <v>10.056509921869537</v>
      </c>
      <c r="N16" s="31">
        <f>('post-vaccine carriage (0.2)'!DN16*(1-'invasiveness (0.2)'!$F$90)+'post-vaccine carriage (0.2)'!BP16)*EXP('invasiveness (0.2)'!$B16)/1000*(100000/('post-vaccine carriage (0.2)'!BP$47+'post-vaccine carriage (0.2)'!DN$47))</f>
        <v>2.6414040825303219E-4</v>
      </c>
      <c r="O16" s="31">
        <f>('post-vaccine carriage (0.2)'!DO16*(1-'invasiveness (0.2)'!$F$90)+'post-vaccine carriage (0.2)'!BQ16)*EXP('invasiveness (0.2)'!$B16)/1000*(100000/('post-vaccine carriage (0.2)'!BQ$47+'post-vaccine carriage (0.2)'!DO$47))</f>
        <v>2.8505844575547618E-4</v>
      </c>
      <c r="P16" s="31">
        <f>('post-vaccine carriage (0.2)'!DP16*(1-'invasiveness (0.2)'!$F$90)+'post-vaccine carriage (0.2)'!BR16)*EXP('invasiveness (0.2)'!$B16)/1000*(100000/('post-vaccine carriage (0.2)'!BR$47+'post-vaccine carriage (0.2)'!DP$47))</f>
        <v>1.9104926554355215E-4</v>
      </c>
      <c r="Q16" s="31">
        <f>('post-vaccine carriage (0.2)'!DQ16*(1-'invasiveness (0.2)'!$F$90)+'post-vaccine carriage (0.2)'!BS16)*EXP('invasiveness (0.2)'!$B16)/1000*(100000/('post-vaccine carriage (0.2)'!BS$47+'post-vaccine carriage (0.2)'!DQ$47))</f>
        <v>1.8829220667736341E-4</v>
      </c>
      <c r="R16" s="31">
        <f>('post-vaccine carriage (0.2)'!DR16*(1-'invasiveness (0.2)'!$F$90)+'post-vaccine carriage (0.2)'!BT16)*EXP('invasiveness (0.2)'!$B16)/1000*(100000/('post-vaccine carriage (0.2)'!BT$47+'post-vaccine carriage (0.2)'!DR$47))</f>
        <v>2.1992143930040913E-4</v>
      </c>
      <c r="S16" s="31">
        <f>('post-vaccine carriage (0.2)'!DS16*(1-'invasiveness (0.2)'!$F$90)+'post-vaccine carriage (0.2)'!BU16)*EXP('invasiveness (0.2)'!$B16)/1000*(100000/('post-vaccine carriage (0.2)'!BU$47+'post-vaccine carriage (0.2)'!DS$47))</f>
        <v>2.6203144219488143E-4</v>
      </c>
      <c r="T16" s="31">
        <f>('post-vaccine carriage (0.2)'!DT16*(1-'invasiveness (0.2)'!$F$90)+'post-vaccine carriage (0.2)'!BV16)*EXP('invasiveness (0.2)'!$B16)/1000*(100000/('post-vaccine carriage (0.2)'!BV$47+'post-vaccine carriage (0.2)'!DT$47))</f>
        <v>1.8900680125574835E-4</v>
      </c>
      <c r="U16" s="31">
        <f>('post-vaccine carriage (0.2)'!DU16*(1-'invasiveness (0.2)'!$F$90)+'post-vaccine carriage (0.2)'!BW16)*EXP('invasiveness (0.2)'!$B16)/1000*(100000/('post-vaccine carriage (0.2)'!BW$47+'post-vaccine carriage (0.2)'!DU$47))</f>
        <v>1.2752559104572522E-4</v>
      </c>
      <c r="V16" s="31">
        <f>('post-vaccine carriage (0.2)'!DV16*(1-'invasiveness (0.2)'!$F$90)+'post-vaccine carriage (0.2)'!BX16)*EXP('invasiveness (0.2)'!$B16)/1000*(100000/('post-vaccine carriage (0.2)'!BX$47+'post-vaccine carriage (0.2)'!DV$47))</f>
        <v>1.3126133796988331E-4</v>
      </c>
      <c r="W16" s="38">
        <f>('post-vaccine carriage (0.2)'!DW16*(1-'invasiveness (0.2)'!$F$90)+'post-vaccine carriage (0.2)'!BY16)*EXP('invasiveness (0.2)'!$B16)/1000*(100000/('post-vaccine carriage (0.2)'!BY$47+'post-vaccine carriage (0.2)'!DW$47))</f>
        <v>6.9376841907126257E-5</v>
      </c>
      <c r="X16" s="31">
        <f>('post-vaccine carriage (0.2)'!DX16*(1-'invasiveness (0.2)'!$F$90)+'post-vaccine carriage (0.2)'!BZ16)*EXP('invasiveness (0.2)'!$C16)/1000*(100000/('post-vaccine carriage (0.2)'!BZ$47+'post-vaccine carriage (0.2)'!DX$47))</f>
        <v>1.4464689134592867E-5</v>
      </c>
      <c r="Y16" s="31">
        <f>('post-vaccine carriage (0.2)'!DY16*(1-'invasiveness (0.2)'!$F$90)+'post-vaccine carriage (0.2)'!CA16)*EXP('invasiveness (0.2)'!$C16)/1000*(100000/('post-vaccine carriage (0.2)'!CA$47+'post-vaccine carriage (0.2)'!DY$47))</f>
        <v>2.8780510788703369E-5</v>
      </c>
      <c r="Z16" s="31">
        <f>('post-vaccine carriage (0.2)'!DZ16*(1-'invasiveness (0.2)'!$F$90)+'post-vaccine carriage (0.2)'!CB16)*EXP('invasiveness (0.2)'!$C16)/1000*(100000/('post-vaccine carriage (0.2)'!CB$47+'post-vaccine carriage (0.2)'!DZ$47))</f>
        <v>3.6248649687103326E-5</v>
      </c>
      <c r="AA16" s="31">
        <f>('post-vaccine carriage (0.2)'!EA16*(1-'invasiveness (0.2)'!$F$90)+'post-vaccine carriage (0.2)'!CC16)*EXP('invasiveness (0.2)'!$C16)/1000*(100000/('post-vaccine carriage (0.2)'!CC$47+'post-vaccine carriage (0.2)'!EA$47))</f>
        <v>4.3817830394773462E-5</v>
      </c>
      <c r="AB16" s="31">
        <f>('post-vaccine carriage (0.2)'!EB16*(1-'invasiveness (0.2)'!$F$90)+'post-vaccine carriage (0.2)'!CD16)*EXP('invasiveness (0.2)'!$C16)/1000*(100000/('post-vaccine carriage (0.2)'!CD$47+'post-vaccine carriage (0.2)'!EB$47))</f>
        <v>4.3180443376141862E-5</v>
      </c>
      <c r="AC16" s="31">
        <f>('post-vaccine carriage (0.2)'!EC16*(1-'invasiveness (0.2)'!$F$90)+'post-vaccine carriage (0.2)'!CE16)*EXP('invasiveness (0.2)'!$C16)/1000*(100000/('post-vaccine carriage (0.2)'!CE$47+'post-vaccine carriage (0.2)'!EC$47))</f>
        <v>3.5884557677035597E-5</v>
      </c>
      <c r="AD16" s="31">
        <f>('post-vaccine carriage (0.2)'!ED16*(1-'invasiveness (0.2)'!$F$90)+'post-vaccine carriage (0.2)'!CF16)*EXP('invasiveness (0.2)'!$C16)/1000*(100000/('post-vaccine carriage (0.2)'!CF$47+'post-vaccine carriage (0.2)'!ED$47))</f>
        <v>1.5037637493962645E-5</v>
      </c>
      <c r="AE16" s="31">
        <f>('post-vaccine carriage (0.2)'!EE16*(1-'invasiveness (0.2)'!$F$90)+'post-vaccine carriage (0.2)'!CG16)*EXP('invasiveness (0.2)'!$C16)/1000*(100000/('post-vaccine carriage (0.2)'!CG$47+'post-vaccine carriage (0.2)'!EE$47))</f>
        <v>8.9861783521818578E-6</v>
      </c>
      <c r="AF16" s="31">
        <f>('post-vaccine carriage (0.2)'!EF16*(1-'invasiveness (0.2)'!$F$90)+'post-vaccine carriage (0.2)'!CH16)*EXP('invasiveness (0.2)'!$C16)/1000*(100000/('post-vaccine carriage (0.2)'!CH$47+'post-vaccine carriage (0.2)'!EF$47))</f>
        <v>5.8234889539678142E-6</v>
      </c>
      <c r="AG16" s="38">
        <f>('post-vaccine carriage (0.2)'!EG16*(1-'invasiveness (0.2)'!$F$90)+'post-vaccine carriage (0.2)'!CI16)*EXP('invasiveness (0.2)'!$C16)/1000*(100000/('post-vaccine carriage (0.2)'!CI$47+'post-vaccine carriage (0.2)'!EG$47))</f>
        <v>2.1313441114997755E-6</v>
      </c>
      <c r="AH16" s="31">
        <f>('post-vaccine carriage (0.2)'!EH16*(1-'invasiveness (0.2)'!$F$90)+'post-vaccine carriage (0.2)'!CJ16)*EXP('invasiveness (0.2)'!$D16)/1000*(100000/('post-vaccine carriage (0.2)'!CJ$47+'post-vaccine carriage (0.2)'!EH$47))</f>
        <v>0.48987014702964871</v>
      </c>
      <c r="AI16" s="31">
        <f>('post-vaccine carriage (0.2)'!EI16*(1-'invasiveness (0.2)'!$F$90)+'post-vaccine carriage (0.2)'!CK16)*EXP('invasiveness (0.2)'!$D16)/1000*(100000/('post-vaccine carriage (0.2)'!CK$47+'post-vaccine carriage (0.2)'!EI$47))</f>
        <v>0.9471178607677545</v>
      </c>
      <c r="AJ16" s="31">
        <f>('post-vaccine carriage (0.2)'!EJ16*(1-'invasiveness (0.2)'!$F$90)+'post-vaccine carriage (0.2)'!CL16)*EXP('invasiveness (0.2)'!$D16)/1000*(100000/('post-vaccine carriage (0.2)'!CL$47+'post-vaccine carriage (0.2)'!EJ$47))</f>
        <v>1.2041316800163535</v>
      </c>
      <c r="AK16" s="31">
        <f>('post-vaccine carriage (0.2)'!EK16*(1-'invasiveness (0.2)'!$F$90)+'post-vaccine carriage (0.2)'!CM16)*EXP('invasiveness (0.2)'!$D16)/1000*(100000/('post-vaccine carriage (0.2)'!CM$47+'post-vaccine carriage (0.2)'!EK$47))</f>
        <v>1.8586423141901363</v>
      </c>
      <c r="AL16" s="31">
        <f>('post-vaccine carriage (0.2)'!EL16*(1-'invasiveness (0.2)'!$F$90)+'post-vaccine carriage (0.2)'!CN16)*EXP('invasiveness (0.2)'!$D16)/1000*(100000/('post-vaccine carriage (0.2)'!CN$47+'post-vaccine carriage (0.2)'!EL$47))</f>
        <v>2.1765660903988842</v>
      </c>
      <c r="AM16" s="31">
        <f>('post-vaccine carriage (0.2)'!EM16*(1-'invasiveness (0.2)'!$F$90)+'post-vaccine carriage (0.2)'!CO16)*EXP('invasiveness (0.2)'!$D16)/1000*(100000/('post-vaccine carriage (0.2)'!CO$47+'post-vaccine carriage (0.2)'!EM$47))</f>
        <v>2.6860075322311516</v>
      </c>
      <c r="AN16" s="31">
        <f>('post-vaccine carriage (0.2)'!EN16*(1-'invasiveness (0.2)'!$F$90)+'post-vaccine carriage (0.2)'!CP16)*EXP('invasiveness (0.2)'!$D16)/1000*(100000/('post-vaccine carriage (0.2)'!CP$47+'post-vaccine carriage (0.2)'!EN$47))</f>
        <v>1.9735169197582192</v>
      </c>
      <c r="AO16" s="31">
        <f>('post-vaccine carriage (0.2)'!EO16*(1-'invasiveness (0.2)'!$F$90)+'post-vaccine carriage (0.2)'!CQ16)*EXP('invasiveness (0.2)'!$D16)/1000*(100000/('post-vaccine carriage (0.2)'!CQ$47+'post-vaccine carriage (0.2)'!EO$47))</f>
        <v>1.2377239533128448</v>
      </c>
      <c r="AP16" s="31">
        <f>('post-vaccine carriage (0.2)'!EP16*(1-'invasiveness (0.2)'!$F$90)+'post-vaccine carriage (0.2)'!CR16)*EXP('invasiveness (0.2)'!$D16)/1000*(100000/('post-vaccine carriage (0.2)'!CR$47+'post-vaccine carriage (0.2)'!EP$47))</f>
        <v>0.96033707780578204</v>
      </c>
      <c r="AQ16" s="38">
        <f>('post-vaccine carriage (0.2)'!EQ16*(1-'invasiveness (0.2)'!$F$90)+'post-vaccine carriage (0.2)'!CS16)*EXP('invasiveness (0.2)'!$D16)/1000*(100000/('post-vaccine carriage (0.2)'!CS$47+'post-vaccine carriage (0.2)'!EQ$47))</f>
        <v>9.3670824975629799E-2</v>
      </c>
      <c r="AR16" s="31">
        <f>('post-vaccine carriage (0.2)'!ER16*(1-'invasiveness (0.2)'!$F$90)+'post-vaccine carriage (0.2)'!CT16)*EXP('invasiveness (0.2)'!$E16)/1000*(100000/('post-vaccine carriage (0.2)'!CT$47+'post-vaccine carriage (0.2)'!ER$47))</f>
        <v>4.6183606047326085E-6</v>
      </c>
      <c r="AS16" s="31">
        <f>('post-vaccine carriage (0.2)'!ES16*(1-'invasiveness (0.2)'!$F$90)+'post-vaccine carriage (0.2)'!CU16)*EXP('invasiveness (0.2)'!$E16)/1000*(100000/('post-vaccine carriage (0.2)'!CU$47+'post-vaccine carriage (0.2)'!ES$47))</f>
        <v>1.111733450548078E-5</v>
      </c>
      <c r="AT16" s="31">
        <f>('post-vaccine carriage (0.2)'!ET16*(1-'invasiveness (0.2)'!$F$90)+'post-vaccine carriage (0.2)'!CV16)*EXP('invasiveness (0.2)'!$E16)/1000*(100000/('post-vaccine carriage (0.2)'!CV$47+'post-vaccine carriage (0.2)'!ET$47))</f>
        <v>1.3278514631404781E-5</v>
      </c>
      <c r="AU16" s="31">
        <f>('post-vaccine carriage (0.2)'!EU16*(1-'invasiveness (0.2)'!$F$90)+'post-vaccine carriage (0.2)'!CW16)*EXP('invasiveness (0.2)'!$E16)/1000*(100000/('post-vaccine carriage (0.2)'!CW$47+'post-vaccine carriage (0.2)'!EU$47))</f>
        <v>1.8283988268663269E-5</v>
      </c>
      <c r="AV16" s="31">
        <f>('post-vaccine carriage (0.2)'!EV16*(1-'invasiveness (0.2)'!$F$90)+'post-vaccine carriage (0.2)'!CX16)*EXP('invasiveness (0.2)'!$E16)/1000*(100000/('post-vaccine carriage (0.2)'!CX$47+'post-vaccine carriage (0.2)'!EV$47))</f>
        <v>2.2724826421537734E-5</v>
      </c>
      <c r="AW16" s="31">
        <f>('post-vaccine carriage (0.2)'!EW16*(1-'invasiveness (0.2)'!$F$90)+'post-vaccine carriage (0.2)'!CY16)*EXP('invasiveness (0.2)'!$E16)/1000*(100000/('post-vaccine carriage (0.2)'!CY$47+'post-vaccine carriage (0.2)'!EW$47))</f>
        <v>3.1686846636718999E-5</v>
      </c>
      <c r="AX16" s="31">
        <f>('post-vaccine carriage (0.2)'!EX16*(1-'invasiveness (0.2)'!$F$90)+'post-vaccine carriage (0.2)'!CZ16)*EXP('invasiveness (0.2)'!$E16)/1000*(100000/('post-vaccine carriage (0.2)'!CZ$47+'post-vaccine carriage (0.2)'!EX$47))</f>
        <v>2.1598399074188265E-5</v>
      </c>
      <c r="AY16" s="31">
        <f>('post-vaccine carriage (0.2)'!EY16*(1-'invasiveness (0.2)'!$F$90)+'post-vaccine carriage (0.2)'!DA16)*EXP('invasiveness (0.2)'!$E16)/1000*(100000/('post-vaccine carriage (0.2)'!DA$47+'post-vaccine carriage (0.2)'!EY$47))</f>
        <v>1.6982904184514558E-5</v>
      </c>
      <c r="AZ16" s="31">
        <f>('post-vaccine carriage (0.2)'!EZ16*(1-'invasiveness (0.2)'!$F$90)+'post-vaccine carriage (0.2)'!DB16)*EXP('invasiveness (0.2)'!$E16)/1000*(100000/('post-vaccine carriage (0.2)'!DB$47+'post-vaccine carriage (0.2)'!EZ$47))</f>
        <v>1.2341587343239627E-5</v>
      </c>
      <c r="BA16" s="38">
        <f>('post-vaccine carriage (0.2)'!FA16*(1-'invasiveness (0.2)'!$F$90)+'post-vaccine carriage (0.2)'!DC16)*EXP('invasiveness (0.2)'!$E16)/1000*(100000/('post-vaccine carriage (0.2)'!DC$47+'post-vaccine carriage (0.2)'!FA$47))</f>
        <v>6.1986608069432702E-6</v>
      </c>
      <c r="BB16" s="31">
        <f>('post-vaccine carriage (0.2)'!DN16*(1-'invasiveness (0.2)'!$F$90)+'post-vaccine carriage (0.2)'!BP16)*EXP('invasiveness (0.2)'!$B16-1.96*$J16)/1000*(100000/('post-vaccine carriage (0.2)'!BP$47+'post-vaccine carriage (0.2)'!DN$47))</f>
        <v>3.0784091053294627E-9</v>
      </c>
      <c r="BC16" s="31">
        <f>('post-vaccine carriage (0.2)'!DO16*(1-'invasiveness (0.2)'!$F$90)+'post-vaccine carriage (0.2)'!BQ16)*EXP('invasiveness (0.2)'!$B16-1.96*$J16)/1000*(100000/('post-vaccine carriage (0.2)'!BQ$47+'post-vaccine carriage (0.2)'!DO$47))</f>
        <v>3.3221971631243184E-9</v>
      </c>
      <c r="BD16" s="31">
        <f>('post-vaccine carriage (0.2)'!DP16*(1-'invasiveness (0.2)'!$F$90)+'post-vaccine carriage (0.2)'!BR16)*EXP('invasiveness (0.2)'!$B16-1.96*$J16)/1000*(100000/('post-vaccine carriage (0.2)'!BR$47+'post-vaccine carriage (0.2)'!DP$47))</f>
        <v>2.2265726115346309E-9</v>
      </c>
      <c r="BE16" s="31">
        <f>('post-vaccine carriage (0.2)'!DQ16*(1-'invasiveness (0.2)'!$F$90)+'post-vaccine carriage (0.2)'!BS16)*EXP('invasiveness (0.2)'!$B16-1.96*$J16)/1000*(100000/('post-vaccine carriage (0.2)'!BS$47+'post-vaccine carriage (0.2)'!DQ$47))</f>
        <v>2.1944406284967521E-9</v>
      </c>
      <c r="BF16" s="31">
        <f>('post-vaccine carriage (0.2)'!DR16*(1-'invasiveness (0.2)'!$F$90)+'post-vaccine carriage (0.2)'!BT16)*EXP('invasiveness (0.2)'!$B16-1.96*$J16)/1000*(100000/('post-vaccine carriage (0.2)'!BT$47+'post-vaccine carriage (0.2)'!DR$47))</f>
        <v>2.5630616900955314E-9</v>
      </c>
      <c r="BG16" s="31">
        <f>('post-vaccine carriage (0.2)'!DS16*(1-'invasiveness (0.2)'!$F$90)+'post-vaccine carriage (0.2)'!BU16)*EXP('invasiveness (0.2)'!$B16-1.96*$J16)/1000*(100000/('post-vaccine carriage (0.2)'!BU$47+'post-vaccine carriage (0.2)'!DS$47))</f>
        <v>3.0538302824254606E-9</v>
      </c>
      <c r="BH16" s="31">
        <f>('post-vaccine carriage (0.2)'!DT16*(1-'invasiveness (0.2)'!$F$90)+'post-vaccine carriage (0.2)'!BV16)*EXP('invasiveness (0.2)'!$B16-1.96*$J16)/1000*(100000/('post-vaccine carriage (0.2)'!BV$47+'post-vaccine carriage (0.2)'!DT$47))</f>
        <v>2.2027688296654731E-9</v>
      </c>
      <c r="BI16" s="31">
        <f>('post-vaccine carriage (0.2)'!DU16*(1-'invasiveness (0.2)'!$F$90)+'post-vaccine carriage (0.2)'!BW16)*EXP('invasiveness (0.2)'!$B16-1.96*$J16)/1000*(100000/('post-vaccine carriage (0.2)'!BW$47+'post-vaccine carriage (0.2)'!DU$47))</f>
        <v>1.4862396224572175E-9</v>
      </c>
      <c r="BJ16" s="31">
        <f>('post-vaccine carriage (0.2)'!DV16*(1-'invasiveness (0.2)'!$F$90)+'post-vaccine carriage (0.2)'!BX16)*EXP('invasiveness (0.2)'!$B16-1.96*$J16)/1000*(100000/('post-vaccine carriage (0.2)'!BX$47+'post-vaccine carriage (0.2)'!DV$47))</f>
        <v>1.5297776688416938E-9</v>
      </c>
      <c r="BK16" s="38">
        <f>('post-vaccine carriage (0.2)'!DW16*(1-'invasiveness (0.2)'!$F$90)+'post-vaccine carriage (0.2)'!BY16)*EXP('invasiveness (0.2)'!$B16-1.96*$J16)/1000*(100000/('post-vaccine carriage (0.2)'!BY$47+'post-vaccine carriage (0.2)'!DW$47))</f>
        <v>8.0854838999609388E-10</v>
      </c>
      <c r="BL16" s="31">
        <f>('post-vaccine carriage (0.2)'!DX16*(1-'invasiveness (0.2)'!$F$90)+'post-vaccine carriage (0.2)'!BZ16)*EXP('invasiveness (0.2)'!$C16-1.96*$K16)/1000*(100000/('post-vaccine carriage (0.2)'!BZ$47+'post-vaccine carriage (0.2)'!DX$47))</f>
        <v>1.0108359293801744E-11</v>
      </c>
      <c r="BM16" s="31">
        <f>('post-vaccine carriage (0.2)'!DY16*(1-'invasiveness (0.2)'!$F$90)+'post-vaccine carriage (0.2)'!CA16)*EXP('invasiveness (0.2)'!$C16-1.96*$K16)/1000*(100000/('post-vaccine carriage (0.2)'!CA$47+'post-vaccine carriage (0.2)'!DY$47))</f>
        <v>2.0112685520188304E-11</v>
      </c>
      <c r="BN16" s="31">
        <f>('post-vaccine carriage (0.2)'!DZ16*(1-'invasiveness (0.2)'!$F$90)+'post-vaccine carriage (0.2)'!CB16)*EXP('invasiveness (0.2)'!$C16-1.96*$K16)/1000*(100000/('post-vaccine carriage (0.2)'!CB$47+'post-vaccine carriage (0.2)'!DZ$47))</f>
        <v>2.5331645329044807E-11</v>
      </c>
      <c r="BO16" s="31">
        <f>('post-vaccine carriage (0.2)'!EA16*(1-'invasiveness (0.2)'!$F$90)+'post-vaccine carriage (0.2)'!CC16)*EXP('invasiveness (0.2)'!$C16-1.96*$K16)/1000*(100000/('post-vaccine carriage (0.2)'!CC$47+'post-vaccine carriage (0.2)'!EA$47))</f>
        <v>3.0621216189566161E-11</v>
      </c>
      <c r="BP16" s="31">
        <f>('post-vaccine carriage (0.2)'!EB16*(1-'invasiveness (0.2)'!$F$90)+'post-vaccine carriage (0.2)'!CD16)*EXP('invasiveness (0.2)'!$C16-1.96*$K16)/1000*(100000/('post-vaccine carriage (0.2)'!CD$47+'post-vaccine carriage (0.2)'!EB$47))</f>
        <v>3.0175790993519272E-11</v>
      </c>
      <c r="BQ16" s="31">
        <f>('post-vaccine carriage (0.2)'!EC16*(1-'invasiveness (0.2)'!$F$90)+'post-vaccine carriage (0.2)'!CE16)*EXP('invasiveness (0.2)'!$C16-1.96*$K16)/1000*(100000/('post-vaccine carriage (0.2)'!CE$47+'post-vaccine carriage (0.2)'!EC$47))</f>
        <v>2.5077206894902078E-11</v>
      </c>
      <c r="BR16" s="31">
        <f>('post-vaccine carriage (0.2)'!ED16*(1-'invasiveness (0.2)'!$F$90)+'post-vaccine carriage (0.2)'!CF16)*EXP('invasiveness (0.2)'!$C16-1.96*$K16)/1000*(100000/('post-vaccine carriage (0.2)'!CF$47+'post-vaccine carriage (0.2)'!ED$47))</f>
        <v>1.0508752818986685E-11</v>
      </c>
      <c r="BS16" s="31">
        <f>('post-vaccine carriage (0.2)'!EE16*(1-'invasiveness (0.2)'!$F$90)+'post-vaccine carriage (0.2)'!CG16)*EXP('invasiveness (0.2)'!$C16-1.96*$K16)/1000*(100000/('post-vaccine carriage (0.2)'!CG$47+'post-vaccine carriage (0.2)'!EE$47))</f>
        <v>6.2798113818292056E-12</v>
      </c>
      <c r="BT16" s="31">
        <f>('post-vaccine carriage (0.2)'!EF16*(1-'invasiveness (0.2)'!$F$90)+'post-vaccine carriage (0.2)'!CH16)*EXP('invasiveness (0.2)'!$C16-1.96*$K16)/1000*(100000/('post-vaccine carriage (0.2)'!CH$47+'post-vaccine carriage (0.2)'!EF$47))</f>
        <v>4.0696290215744909E-12</v>
      </c>
      <c r="BU16" s="38">
        <f>('post-vaccine carriage (0.2)'!EG16*(1-'invasiveness (0.2)'!$F$90)+'post-vaccine carriage (0.2)'!CI16)*EXP('invasiveness (0.2)'!$C16-1.96*$K16)/1000*(100000/('post-vaccine carriage (0.2)'!CI$47+'post-vaccine carriage (0.2)'!EG$47))</f>
        <v>1.4894472917668257E-12</v>
      </c>
      <c r="BV16" s="31">
        <f>('post-vaccine carriage (0.2)'!EH16*(1-'invasiveness (0.2)'!$F$90)+'post-vaccine carriage (0.2)'!CJ16)*EXP('invasiveness (0.2)'!$D16-1.96*$L16)/1000*(100000/('post-vaccine carriage (0.2)'!CJ$47+'post-vaccine carriage (0.2)'!EH$47))</f>
        <v>4.4642684690442393E-2</v>
      </c>
      <c r="BW16" s="31">
        <f>('post-vaccine carriage (0.2)'!EI16*(1-'invasiveness (0.2)'!$F$90)+'post-vaccine carriage (0.2)'!CK16)*EXP('invasiveness (0.2)'!$D16-1.96*$L16)/1000*(100000/('post-vaccine carriage (0.2)'!CK$47+'post-vaccine carriage (0.2)'!EI$47))</f>
        <v>8.6312432548338425E-2</v>
      </c>
      <c r="BX16" s="31">
        <f>('post-vaccine carriage (0.2)'!EJ16*(1-'invasiveness (0.2)'!$F$90)+'post-vaccine carriage (0.2)'!CL16)*EXP('invasiveness (0.2)'!$D16-1.96*$L16)/1000*(100000/('post-vaccine carriage (0.2)'!CL$47+'post-vaccine carriage (0.2)'!EJ$47))</f>
        <v>0.1097345311664588</v>
      </c>
      <c r="BY16" s="31">
        <f>('post-vaccine carriage (0.2)'!EK16*(1-'invasiveness (0.2)'!$F$90)+'post-vaccine carriage (0.2)'!CM16)*EXP('invasiveness (0.2)'!$D16-1.96*$L16)/1000*(100000/('post-vaccine carriage (0.2)'!CM$47+'post-vaccine carriage (0.2)'!EK$47))</f>
        <v>0.16938117843642039</v>
      </c>
      <c r="BZ16" s="31">
        <f>('post-vaccine carriage (0.2)'!EL16*(1-'invasiveness (0.2)'!$F$90)+'post-vaccine carriage (0.2)'!CN16)*EXP('invasiveness (0.2)'!$D16-1.96*$L16)/1000*(100000/('post-vaccine carriage (0.2)'!CN$47+'post-vaccine carriage (0.2)'!EL$47))</f>
        <v>0.19835410316543614</v>
      </c>
      <c r="CA16" s="31">
        <f>('post-vaccine carriage (0.2)'!EM16*(1-'invasiveness (0.2)'!$F$90)+'post-vaccine carriage (0.2)'!CO16)*EXP('invasiveness (0.2)'!$D16-1.96*$L16)/1000*(100000/('post-vaccine carriage (0.2)'!CO$47+'post-vaccine carriage (0.2)'!EM$47))</f>
        <v>0.24478035263963765</v>
      </c>
      <c r="CB16" s="31">
        <f>('post-vaccine carriage (0.2)'!EN16*(1-'invasiveness (0.2)'!$F$90)+'post-vaccine carriage (0.2)'!CP16)*EXP('invasiveness (0.2)'!$D16-1.96*$L16)/1000*(100000/('post-vaccine carriage (0.2)'!CP$47+'post-vaccine carriage (0.2)'!EN$47))</f>
        <v>0.17984989310787081</v>
      </c>
      <c r="CC16" s="31">
        <f>('post-vaccine carriage (0.2)'!EO16*(1-'invasiveness (0.2)'!$F$90)+'post-vaccine carriage (0.2)'!CQ16)*EXP('invasiveness (0.2)'!$D16-1.96*$L16)/1000*(100000/('post-vaccine carriage (0.2)'!CQ$47+'post-vaccine carriage (0.2)'!EO$47))</f>
        <v>0.11279585113850368</v>
      </c>
      <c r="CD16" s="31">
        <f>('post-vaccine carriage (0.2)'!EP16*(1-'invasiveness (0.2)'!$F$90)+'post-vaccine carriage (0.2)'!CR16)*EXP('invasiveness (0.2)'!$D16-1.96*$L16)/1000*(100000/('post-vaccine carriage (0.2)'!CR$47+'post-vaccine carriage (0.2)'!EP$47))</f>
        <v>8.7517121876033818E-2</v>
      </c>
      <c r="CE16" s="38">
        <f>('post-vaccine carriage (0.2)'!EQ16*(1-'invasiveness (0.2)'!$F$90)+'post-vaccine carriage (0.2)'!CS16)*EXP('invasiveness (0.2)'!$D16-1.96*$L16)/1000*(100000/('post-vaccine carriage (0.2)'!CS$47+'post-vaccine carriage (0.2)'!EQ$47))</f>
        <v>8.5363787310508733E-3</v>
      </c>
      <c r="CF16" s="31">
        <f>('post-vaccine carriage (0.2)'!ER16*(1-'invasiveness (0.2)'!$F$90)+'post-vaccine carriage (0.2)'!CT16)*EXP('invasiveness (0.2)'!$E16-1.96*$M16)/1000*(100000/('post-vaccine carriage (0.2)'!CT$47+'post-vaccine carriage (0.2)'!ER$47))</f>
        <v>1.2711996892013188E-14</v>
      </c>
      <c r="CG16" s="31">
        <f>('post-vaccine carriage (0.2)'!ES16*(1-'invasiveness (0.2)'!$F$90)+'post-vaccine carriage (0.2)'!CU16)*EXP('invasiveness (0.2)'!$E16-1.96*$M16)/1000*(100000/('post-vaccine carriage (0.2)'!CU$47+'post-vaccine carriage (0.2)'!ES$47))</f>
        <v>3.0600365319313326E-14</v>
      </c>
      <c r="CH16" s="31">
        <f>('post-vaccine carriage (0.2)'!ET16*(1-'invasiveness (0.2)'!$F$90)+'post-vaccine carriage (0.2)'!CV16)*EXP('invasiveness (0.2)'!$E16-1.96*$M16)/1000*(100000/('post-vaccine carriage (0.2)'!CV$47+'post-vaccine carriage (0.2)'!ET$47))</f>
        <v>3.6548994583055549E-14</v>
      </c>
      <c r="CI16" s="31">
        <f>('post-vaccine carriage (0.2)'!EU16*(1-'invasiveness (0.2)'!$F$90)+'post-vaccine carriage (0.2)'!CW16)*EXP('invasiveness (0.2)'!$E16-1.96*$M16)/1000*(100000/('post-vaccine carriage (0.2)'!CW$47+'post-vaccine carriage (0.2)'!EU$47))</f>
        <v>5.0326516687908123E-14</v>
      </c>
      <c r="CJ16" s="31">
        <f>('post-vaccine carriage (0.2)'!EV16*(1-'invasiveness (0.2)'!$F$90)+'post-vaccine carriage (0.2)'!CX16)*EXP('invasiveness (0.2)'!$E16-1.96*$M16)/1000*(100000/('post-vaccine carriage (0.2)'!CX$47+'post-vaccine carriage (0.2)'!EV$47))</f>
        <v>6.2549884594568634E-14</v>
      </c>
      <c r="CK16" s="31">
        <f>('post-vaccine carriage (0.2)'!EW16*(1-'invasiveness (0.2)'!$F$90)+'post-vaccine carriage (0.2)'!CY16)*EXP('invasiveness (0.2)'!$E16-1.96*$M16)/1000*(100000/('post-vaccine carriage (0.2)'!CY$47+'post-vaccine carriage (0.2)'!EW$47))</f>
        <v>8.7217766311037472E-14</v>
      </c>
      <c r="CL16" s="31">
        <f>('post-vaccine carriage (0.2)'!EX16*(1-'invasiveness (0.2)'!$F$90)+'post-vaccine carriage (0.2)'!CZ16)*EXP('invasiveness (0.2)'!$E16-1.96*$M16)/1000*(100000/('post-vaccine carriage (0.2)'!CZ$47+'post-vaccine carriage (0.2)'!EX$47))</f>
        <v>5.9449403241096203E-14</v>
      </c>
      <c r="CM16" s="31">
        <f>('post-vaccine carriage (0.2)'!EY16*(1-'invasiveness (0.2)'!$F$90)+'post-vaccine carriage (0.2)'!DA16)*EXP('invasiveness (0.2)'!$E16-1.96*$M16)/1000*(100000/('post-vaccine carriage (0.2)'!DA$47+'post-vaccine carriage (0.2)'!EY$47))</f>
        <v>4.6745294204545143E-14</v>
      </c>
      <c r="CN16" s="31">
        <f>('post-vaccine carriage (0.2)'!EZ16*(1-'invasiveness (0.2)'!$F$90)+'post-vaccine carriage (0.2)'!DB16)*EXP('invasiveness (0.2)'!$E16-1.96*$M16)/1000*(100000/('post-vaccine carriage (0.2)'!DB$47+'post-vaccine carriage (0.2)'!EZ$47))</f>
        <v>3.3970110473617893E-14</v>
      </c>
      <c r="CO16" s="38">
        <f>('post-vaccine carriage (0.2)'!FA16*(1-'invasiveness (0.2)'!$F$90)+'post-vaccine carriage (0.2)'!DC16)*EXP('invasiveness (0.2)'!$E16-1.96*$M16)/1000*(100000/('post-vaccine carriage (0.2)'!DC$47+'post-vaccine carriage (0.2)'!FA$47))</f>
        <v>1.7061759281369277E-14</v>
      </c>
      <c r="CP16" s="31">
        <f>('post-vaccine carriage (0.2)'!DN16*(1-'invasiveness (0.2)'!$F$90)+'post-vaccine carriage (0.2)'!BP16)*MIN(1000, EXP('invasiveness (0.2)'!$B16+1.96*$J16))/1000*(100000/('post-vaccine carriage (0.2)'!BP$47+'post-vaccine carriage (0.2)'!DN$47))</f>
        <v>22.664354504178728</v>
      </c>
      <c r="CQ16" s="31">
        <f>('post-vaccine carriage (0.2)'!DO16*(1-'invasiveness (0.2)'!$F$90)+'post-vaccine carriage (0.2)'!BQ16)*MIN(1000, EXP('invasiveness (0.2)'!$B16+1.96*$J16))/1000*(100000/('post-vaccine carriage (0.2)'!BQ$47+'post-vaccine carriage (0.2)'!DO$47))</f>
        <v>24.459209826098807</v>
      </c>
      <c r="CR16" s="31">
        <f>('post-vaccine carriage (0.2)'!DP16*(1-'invasiveness (0.2)'!$F$90)+'post-vaccine carriage (0.2)'!BR16)*MIN(1000, EXP('invasiveness (0.2)'!$B16+1.96*$J16))/1000*(100000/('post-vaccine carriage (0.2)'!BR$47+'post-vaccine carriage (0.2)'!DP$47))</f>
        <v>16.392828006437139</v>
      </c>
      <c r="CS16" s="31">
        <f>('post-vaccine carriage (0.2)'!DQ16*(1-'invasiveness (0.2)'!$F$90)+'post-vaccine carriage (0.2)'!BS16)*MIN(1000, EXP('invasiveness (0.2)'!$B16+1.96*$J16))/1000*(100000/('post-vaccine carriage (0.2)'!BS$47+'post-vaccine carriage (0.2)'!DQ$47))</f>
        <v>16.156260796045256</v>
      </c>
      <c r="CT16" s="31">
        <f>('post-vaccine carriage (0.2)'!DR16*(1-'invasiveness (0.2)'!$F$90)+'post-vaccine carriage (0.2)'!BT16)*MIN(1000, EXP('invasiveness (0.2)'!$B16+1.96*$J16))/1000*(100000/('post-vaccine carriage (0.2)'!BT$47+'post-vaccine carriage (0.2)'!DR$47))</f>
        <v>18.870181568731937</v>
      </c>
      <c r="CU16" s="31">
        <f>('post-vaccine carriage (0.2)'!DS16*(1-'invasiveness (0.2)'!$F$90)+'post-vaccine carriage (0.2)'!BU16)*MIN(1000, EXP('invasiveness (0.2)'!$B16+1.96*$J16))/1000*(100000/('post-vaccine carriage (0.2)'!BU$47+'post-vaccine carriage (0.2)'!DS$47))</f>
        <v>22.483396374011001</v>
      </c>
      <c r="CV16" s="31">
        <f>('post-vaccine carriage (0.2)'!DT16*(1-'invasiveness (0.2)'!$F$90)+'post-vaccine carriage (0.2)'!BV16)*MIN(1000, EXP('invasiveness (0.2)'!$B16+1.96*$J16))/1000*(100000/('post-vaccine carriage (0.2)'!BV$47+'post-vaccine carriage (0.2)'!DT$47))</f>
        <v>16.217576006990818</v>
      </c>
      <c r="CW16" s="31">
        <f>('post-vaccine carriage (0.2)'!DU16*(1-'invasiveness (0.2)'!$F$90)+'post-vaccine carriage (0.2)'!BW16)*MIN(1000, EXP('invasiveness (0.2)'!$B16+1.96*$J16))/1000*(100000/('post-vaccine carriage (0.2)'!BW$47+'post-vaccine carriage (0.2)'!DU$47))</f>
        <v>10.942230395307408</v>
      </c>
      <c r="CX16" s="31">
        <f>('post-vaccine carriage (0.2)'!DV16*(1-'invasiveness (0.2)'!$F$90)+'post-vaccine carriage (0.2)'!BX16)*MIN(1000, EXP('invasiveness (0.2)'!$B16+1.96*$J16))/1000*(100000/('post-vaccine carriage (0.2)'!BX$47+'post-vaccine carriage (0.2)'!DV$47))</f>
        <v>11.262773144472497</v>
      </c>
      <c r="CY16" s="38">
        <f>('post-vaccine carriage (0.2)'!DW16*(1-'invasiveness (0.2)'!$F$90)+'post-vaccine carriage (0.2)'!BY16)*MIN(1000, EXP('invasiveness (0.2)'!$B16+1.96*$J16))/1000*(100000/('post-vaccine carriage (0.2)'!BY$47+'post-vaccine carriage (0.2)'!DW$47))</f>
        <v>5.9528239157456611</v>
      </c>
      <c r="CZ16" s="31">
        <f>('post-vaccine carriage (0.2)'!DX16*(1-'invasiveness (0.2)'!$F$90)+'post-vaccine carriage (0.2)'!BZ16)*MIN(1000, EXP('invasiveness (0.2)'!$C16+1.96*$K16))/1000*(100000/('post-vaccine carriage (0.2)'!BZ$47+'post-vaccine carriage (0.2)'!DX$47))</f>
        <v>20.698436381134879</v>
      </c>
      <c r="DA16" s="31">
        <f>('post-vaccine carriage (0.2)'!DY16*(1-'invasiveness (0.2)'!$F$90)+'post-vaccine carriage (0.2)'!CA16)*MIN(1000, EXP('invasiveness (0.2)'!$C16+1.96*$K16))/1000*(100000/('post-vaccine carriage (0.2)'!CA$47+'post-vaccine carriage (0.2)'!DY$47))</f>
        <v>41.18384889115076</v>
      </c>
      <c r="DB16" s="31">
        <f>('post-vaccine carriage (0.2)'!DZ16*(1-'invasiveness (0.2)'!$F$90)+'post-vaccine carriage (0.2)'!CB16)*MIN(1000, EXP('invasiveness (0.2)'!$C16+1.96*$K16))/1000*(100000/('post-vaccine carriage (0.2)'!CB$47+'post-vaccine carriage (0.2)'!DZ$47))</f>
        <v>51.870480068334437</v>
      </c>
      <c r="DC16" s="31">
        <f>('post-vaccine carriage (0.2)'!EA16*(1-'invasiveness (0.2)'!$F$90)+'post-vaccine carriage (0.2)'!CC16)*MIN(1000, EXP('invasiveness (0.2)'!$C16+1.96*$K16))/1000*(100000/('post-vaccine carriage (0.2)'!CC$47+'post-vaccine carriage (0.2)'!EA$47))</f>
        <v>62.70169834597727</v>
      </c>
      <c r="DD16" s="31">
        <f>('post-vaccine carriage (0.2)'!EB16*(1-'invasiveness (0.2)'!$F$90)+'post-vaccine carriage (0.2)'!CD16)*MIN(1000, EXP('invasiveness (0.2)'!$C16+1.96*$K16))/1000*(100000/('post-vaccine carriage (0.2)'!CD$47+'post-vaccine carriage (0.2)'!EB$47))</f>
        <v>61.789621042929255</v>
      </c>
      <c r="DE16" s="31">
        <f>('post-vaccine carriage (0.2)'!EC16*(1-'invasiveness (0.2)'!$F$90)+'post-vaccine carriage (0.2)'!CE16)*MIN(1000, EXP('invasiveness (0.2)'!$C16+1.96*$K16))/1000*(100000/('post-vaccine carriage (0.2)'!CE$47+'post-vaccine carriage (0.2)'!EC$47))</f>
        <v>51.349477837512659</v>
      </c>
      <c r="DF16" s="31">
        <f>('post-vaccine carriage (0.2)'!ED16*(1-'invasiveness (0.2)'!$F$90)+'post-vaccine carriage (0.2)'!CF16)*MIN(1000, EXP('invasiveness (0.2)'!$C16+1.96*$K16))/1000*(100000/('post-vaccine carriage (0.2)'!CF$47+'post-vaccine carriage (0.2)'!ED$47))</f>
        <v>21.518304340670174</v>
      </c>
      <c r="DG16" s="31">
        <f>('post-vaccine carriage (0.2)'!EE16*(1-'invasiveness (0.2)'!$F$90)+'post-vaccine carriage (0.2)'!CG16)*MIN(1000, EXP('invasiveness (0.2)'!$C16+1.96*$K16))/1000*(100000/('post-vaccine carriage (0.2)'!CG$47+'post-vaccine carriage (0.2)'!EE$47))</f>
        <v>12.858889617429929</v>
      </c>
      <c r="DH16" s="31">
        <f>('post-vaccine carriage (0.2)'!EF16*(1-'invasiveness (0.2)'!$F$90)+'post-vaccine carriage (0.2)'!CH16)*MIN(1000, EXP('invasiveness (0.2)'!$C16+1.96*$K16))/1000*(100000/('post-vaccine carriage (0.2)'!CH$47+'post-vaccine carriage (0.2)'!EF$47))</f>
        <v>8.3331977969492144</v>
      </c>
      <c r="DI16" s="38">
        <f>('post-vaccine carriage (0.2)'!EG16*(1-'invasiveness (0.2)'!$F$90)+'post-vaccine carriage (0.2)'!CI16)*MIN(1000, EXP('invasiveness (0.2)'!$C16+1.96*$K16))/1000*(100000/('post-vaccine carriage (0.2)'!CI$47+'post-vaccine carriage (0.2)'!EG$47))</f>
        <v>3.0498747735048548</v>
      </c>
      <c r="DJ16" s="31">
        <f>('post-vaccine carriage (0.2)'!EH16*(1-'invasiveness (0.2)'!$F$90)+'post-vaccine carriage (0.2)'!CJ16)*MIN(1000, EXP('invasiveness (0.2)'!$D16+1.96*$L16))/1000*(100000/('post-vaccine carriage (0.2)'!CJ$47+'post-vaccine carriage (0.2)'!EH$47))</f>
        <v>5.3754106101559289</v>
      </c>
      <c r="DK16" s="31">
        <f>('post-vaccine carriage (0.2)'!EI16*(1-'invasiveness (0.2)'!$F$90)+'post-vaccine carriage (0.2)'!CK16)*MIN(1000, EXP('invasiveness (0.2)'!$D16+1.96*$L16))/1000*(100000/('post-vaccine carriage (0.2)'!CK$47+'post-vaccine carriage (0.2)'!EI$47))</f>
        <v>10.392850898773057</v>
      </c>
      <c r="DL16" s="31">
        <f>('post-vaccine carriage (0.2)'!EJ16*(1-'invasiveness (0.2)'!$F$90)+'post-vaccine carriage (0.2)'!CL16)*MIN(1000, EXP('invasiveness (0.2)'!$D16+1.96*$L16))/1000*(100000/('post-vaccine carriage (0.2)'!CL$47+'post-vaccine carriage (0.2)'!EJ$47))</f>
        <v>13.213097895498091</v>
      </c>
      <c r="DM16" s="31">
        <f>('post-vaccine carriage (0.2)'!EK16*(1-'invasiveness (0.2)'!$F$90)+'post-vaccine carriage (0.2)'!CM16)*MIN(1000, EXP('invasiveness (0.2)'!$D16+1.96*$L16))/1000*(100000/('post-vaccine carriage (0.2)'!CM$47+'post-vaccine carriage (0.2)'!EK$47))</f>
        <v>20.395130580549008</v>
      </c>
      <c r="DN16" s="31">
        <f>('post-vaccine carriage (0.2)'!EL16*(1-'invasiveness (0.2)'!$F$90)+'post-vaccine carriage (0.2)'!CN16)*MIN(1000, EXP('invasiveness (0.2)'!$D16+1.96*$L16))/1000*(100000/('post-vaccine carriage (0.2)'!CN$47+'post-vaccine carriage (0.2)'!EL$47))</f>
        <v>23.883750677559963</v>
      </c>
      <c r="DO16" s="31">
        <f>('post-vaccine carriage (0.2)'!EM16*(1-'invasiveness (0.2)'!$F$90)+'post-vaccine carriage (0.2)'!CO16)*MIN(1000, EXP('invasiveness (0.2)'!$D16+1.96*$L16))/1000*(100000/('post-vaccine carriage (0.2)'!CO$47+'post-vaccine carriage (0.2)'!EM$47))</f>
        <v>29.473919721913997</v>
      </c>
      <c r="DP16" s="31">
        <f>('post-vaccine carriage (0.2)'!EN16*(1-'invasiveness (0.2)'!$F$90)+'post-vaccine carriage (0.2)'!CP16)*MIN(1000, EXP('invasiveness (0.2)'!$D16+1.96*$L16))/1000*(100000/('post-vaccine carriage (0.2)'!CP$47+'post-vaccine carriage (0.2)'!EN$47))</f>
        <v>21.655664984109585</v>
      </c>
      <c r="DQ16" s="31">
        <f>('post-vaccine carriage (0.2)'!EO16*(1-'invasiveness (0.2)'!$F$90)+'post-vaccine carriage (0.2)'!CQ16)*MIN(1000, EXP('invasiveness (0.2)'!$D16+1.96*$L16))/1000*(100000/('post-vaccine carriage (0.2)'!CQ$47+'post-vaccine carriage (0.2)'!EO$47))</f>
        <v>13.581710401061301</v>
      </c>
      <c r="DR16" s="31">
        <f>('post-vaccine carriage (0.2)'!EP16*(1-'invasiveness (0.2)'!$F$90)+'post-vaccine carriage (0.2)'!CR16)*MIN(1000, EXP('invasiveness (0.2)'!$D16+1.96*$L16))/1000*(100000/('post-vaccine carriage (0.2)'!CR$47+'post-vaccine carriage (0.2)'!EP$47))</f>
        <v>10.537907134502129</v>
      </c>
      <c r="DS16" s="38">
        <f>('post-vaccine carriage (0.2)'!EQ16*(1-'invasiveness (0.2)'!$F$90)+'post-vaccine carriage (0.2)'!CS16)*MIN(1000, EXP('invasiveness (0.2)'!$D16+1.96*$L16))/1000*(100000/('post-vaccine carriage (0.2)'!CS$47+'post-vaccine carriage (0.2)'!EQ$47))</f>
        <v>1.0278624845567181</v>
      </c>
      <c r="DT16" s="31">
        <f>('post-vaccine carriage (0.2)'!ER16*(1-'invasiveness (0.2)'!$F$90)+'post-vaccine carriage (0.2)'!CT16)*MIN(1000, EXP('invasiveness (0.2)'!$E16+1.96*$M16))/1000*(100000/('post-vaccine carriage (0.2)'!CT$47+'post-vaccine carriage (0.2)'!ER$47))</f>
        <v>60.595121448094481</v>
      </c>
      <c r="DU16" s="31">
        <f>('post-vaccine carriage (0.2)'!ES16*(1-'invasiveness (0.2)'!$F$90)+'post-vaccine carriage (0.2)'!CU16)*MIN(1000, EXP('invasiveness (0.2)'!$E16+1.96*$M16))/1000*(100000/('post-vaccine carriage (0.2)'!CU$47+'post-vaccine carriage (0.2)'!ES$47))</f>
        <v>145.864797531916</v>
      </c>
      <c r="DV16" s="31">
        <f>('post-vaccine carriage (0.2)'!ET16*(1-'invasiveness (0.2)'!$F$90)+'post-vaccine carriage (0.2)'!CV16)*MIN(1000, EXP('invasiveness (0.2)'!$E16+1.96*$M16))/1000*(100000/('post-vaccine carriage (0.2)'!CV$47+'post-vaccine carriage (0.2)'!ET$47))</f>
        <v>174.22052446830477</v>
      </c>
      <c r="DW16" s="31">
        <f>('post-vaccine carriage (0.2)'!EU16*(1-'invasiveness (0.2)'!$F$90)+'post-vaccine carriage (0.2)'!CW16)*MIN(1000, EXP('invasiveness (0.2)'!$E16+1.96*$M16))/1000*(100000/('post-vaccine carriage (0.2)'!CW$47+'post-vaccine carriage (0.2)'!EU$47))</f>
        <v>239.89475584904685</v>
      </c>
      <c r="DX16" s="31">
        <f>('post-vaccine carriage (0.2)'!EV16*(1-'invasiveness (0.2)'!$F$90)+'post-vaccine carriage (0.2)'!CX16)*MIN(1000, EXP('invasiveness (0.2)'!$E16+1.96*$M16))/1000*(100000/('post-vaccine carriage (0.2)'!CX$47+'post-vaccine carriage (0.2)'!EV$47))</f>
        <v>298.16069699903193</v>
      </c>
      <c r="DY16" s="31">
        <f>('post-vaccine carriage (0.2)'!EW16*(1-'invasiveness (0.2)'!$F$90)+'post-vaccine carriage (0.2)'!CY16)*MIN(1000, EXP('invasiveness (0.2)'!$E16+1.96*$M16))/1000*(100000/('post-vaccine carriage (0.2)'!CY$47+'post-vaccine carriage (0.2)'!EW$47))</f>
        <v>415.74673019070121</v>
      </c>
      <c r="DZ16" s="31">
        <f>('post-vaccine carriage (0.2)'!EX16*(1-'invasiveness (0.2)'!$F$90)+'post-vaccine carriage (0.2)'!CZ16)*MIN(1000, EXP('invasiveness (0.2)'!$E16+1.96*$M16))/1000*(100000/('post-vaccine carriage (0.2)'!CZ$47+'post-vaccine carriage (0.2)'!EX$47))</f>
        <v>283.38142622378075</v>
      </c>
      <c r="EA16" s="31">
        <f>('post-vaccine carriage (0.2)'!EY16*(1-'invasiveness (0.2)'!$F$90)+'post-vaccine carriage (0.2)'!DA16)*MIN(1000, EXP('invasiveness (0.2)'!$E16+1.96*$M16))/1000*(100000/('post-vaccine carriage (0.2)'!DA$47+'post-vaccine carriage (0.2)'!EY$47))</f>
        <v>222.82390434117966</v>
      </c>
      <c r="EB16" s="31">
        <f>('post-vaccine carriage (0.2)'!EZ16*(1-'invasiveness (0.2)'!$F$90)+'post-vaccine carriage (0.2)'!DB16)*MIN(1000, EXP('invasiveness (0.2)'!$E16+1.96*$M16))/1000*(100000/('post-vaccine carriage (0.2)'!DB$47+'post-vaccine carriage (0.2)'!EZ$47))</f>
        <v>161.92758598354814</v>
      </c>
      <c r="EC16" s="38">
        <f>('post-vaccine carriage (0.2)'!FA16*(1-'invasiveness (0.2)'!$F$90)+'post-vaccine carriage (0.2)'!DC16)*MIN(1000, EXP('invasiveness (0.2)'!$E16+1.96*$M16))/1000*(100000/('post-vaccine carriage (0.2)'!DC$47+'post-vaccine carriage (0.2)'!FA$47))</f>
        <v>81.329423264907135</v>
      </c>
      <c r="GE16" s="41">
        <f t="shared" si="4"/>
        <v>2.6413732984392687E-4</v>
      </c>
      <c r="GF16" s="41">
        <f t="shared" si="4"/>
        <v>2.8505512355831304E-4</v>
      </c>
      <c r="GG16" s="41">
        <f t="shared" si="4"/>
        <v>1.9104703897094061E-4</v>
      </c>
      <c r="GH16" s="41">
        <f t="shared" si="4"/>
        <v>1.882900122367349E-4</v>
      </c>
      <c r="GI16" s="41">
        <f t="shared" si="4"/>
        <v>2.1991887623871902E-4</v>
      </c>
      <c r="GJ16" s="41">
        <f t="shared" si="4"/>
        <v>2.6202838836459903E-4</v>
      </c>
      <c r="GK16" s="41">
        <f t="shared" si="4"/>
        <v>1.8900459848691868E-4</v>
      </c>
      <c r="GL16" s="41">
        <f t="shared" si="4"/>
        <v>1.2752410480610277E-4</v>
      </c>
      <c r="GM16" s="41">
        <f t="shared" si="4"/>
        <v>1.3125980819221446E-4</v>
      </c>
      <c r="GN16" s="41">
        <f t="shared" si="4"/>
        <v>6.9376033358736259E-5</v>
      </c>
      <c r="GO16" s="41">
        <f t="shared" si="4"/>
        <v>1.4464679026233572E-5</v>
      </c>
      <c r="GP16" s="41">
        <f t="shared" si="4"/>
        <v>2.8780490676017848E-5</v>
      </c>
      <c r="GQ16" s="41">
        <f t="shared" si="4"/>
        <v>3.6248624355457996E-5</v>
      </c>
      <c r="GR16" s="41">
        <f t="shared" si="4"/>
        <v>4.3817799773557274E-5</v>
      </c>
      <c r="GS16" s="41">
        <f t="shared" si="4"/>
        <v>4.3180413200350871E-5</v>
      </c>
      <c r="GT16" s="41">
        <f t="shared" si="4"/>
        <v>3.5884532599828705E-5</v>
      </c>
      <c r="GU16" s="41">
        <f t="shared" si="10"/>
        <v>1.5037626985209826E-5</v>
      </c>
      <c r="GV16" s="41">
        <f t="shared" si="10"/>
        <v>8.9861720723704752E-6</v>
      </c>
      <c r="GW16" s="41">
        <f t="shared" si="10"/>
        <v>5.8234848843387929E-6</v>
      </c>
      <c r="GX16" s="41">
        <f t="shared" si="10"/>
        <v>2.1313426220524839E-6</v>
      </c>
      <c r="GY16" s="41">
        <f t="shared" si="10"/>
        <v>0.44522746233920629</v>
      </c>
      <c r="GZ16" s="41">
        <f t="shared" si="10"/>
        <v>0.86080542821941608</v>
      </c>
      <c r="HA16" s="41">
        <f t="shared" si="6"/>
        <v>1.0943971488498947</v>
      </c>
      <c r="HB16" s="41">
        <f t="shared" si="6"/>
        <v>1.6892611357537159</v>
      </c>
      <c r="HC16" s="41">
        <f t="shared" si="6"/>
        <v>1.978211987233448</v>
      </c>
      <c r="HD16" s="41">
        <f t="shared" si="6"/>
        <v>2.4412271795915141</v>
      </c>
      <c r="HE16" s="41">
        <f t="shared" si="6"/>
        <v>1.7936670266503483</v>
      </c>
      <c r="HF16" s="41">
        <f t="shared" si="6"/>
        <v>1.1249281021743411</v>
      </c>
      <c r="HG16" s="41">
        <f t="shared" si="6"/>
        <v>0.87281995592974826</v>
      </c>
      <c r="HH16" s="41">
        <f t="shared" si="6"/>
        <v>8.5134446244578929E-2</v>
      </c>
      <c r="HI16" s="41">
        <f t="shared" si="6"/>
        <v>4.6183605920206116E-6</v>
      </c>
      <c r="HJ16" s="41">
        <f t="shared" si="6"/>
        <v>1.1117334474880415E-5</v>
      </c>
      <c r="HK16" s="41">
        <f t="shared" si="6"/>
        <v>1.3278514594855787E-5</v>
      </c>
      <c r="HL16" s="41">
        <f t="shared" si="6"/>
        <v>1.8283988218336752E-5</v>
      </c>
      <c r="HM16" s="41">
        <f t="shared" si="6"/>
        <v>2.2724826358987851E-5</v>
      </c>
      <c r="HN16" s="41">
        <f t="shared" si="6"/>
        <v>3.1686846549501229E-5</v>
      </c>
      <c r="HO16" s="41">
        <f t="shared" si="6"/>
        <v>2.1598399014738862E-5</v>
      </c>
      <c r="HP16" s="41">
        <f t="shared" si="6"/>
        <v>1.6982904137769262E-5</v>
      </c>
      <c r="HQ16" s="41">
        <f t="shared" si="7"/>
        <v>1.2341587309269517E-5</v>
      </c>
      <c r="HR16" s="41">
        <f t="shared" si="7"/>
        <v>6.198660789881511E-6</v>
      </c>
      <c r="HS16" s="41">
        <f t="shared" si="5"/>
        <v>22.664090363770477</v>
      </c>
      <c r="HT16" s="41">
        <f t="shared" si="5"/>
        <v>24.458924767653052</v>
      </c>
      <c r="HU16" s="41">
        <f t="shared" si="5"/>
        <v>16.392636957171597</v>
      </c>
      <c r="HV16" s="41">
        <f t="shared" si="5"/>
        <v>16.15607250383858</v>
      </c>
      <c r="HW16" s="41">
        <f t="shared" si="5"/>
        <v>18.869961647292637</v>
      </c>
      <c r="HX16" s="41">
        <f t="shared" si="5"/>
        <v>22.483134342568807</v>
      </c>
      <c r="HY16" s="41">
        <f t="shared" si="5"/>
        <v>16.217387000189561</v>
      </c>
      <c r="HZ16" s="41">
        <f t="shared" si="5"/>
        <v>10.942102869716363</v>
      </c>
      <c r="IA16" s="41">
        <f t="shared" si="5"/>
        <v>11.262641883134528</v>
      </c>
      <c r="IB16" s="41">
        <f t="shared" si="5"/>
        <v>5.9527545389037542</v>
      </c>
      <c r="IC16" s="41">
        <f t="shared" si="5"/>
        <v>20.698421916445746</v>
      </c>
      <c r="ID16" s="41">
        <f t="shared" si="5"/>
        <v>41.183820110639971</v>
      </c>
      <c r="IE16" s="41">
        <f t="shared" si="5"/>
        <v>51.870443819684752</v>
      </c>
      <c r="IF16" s="41">
        <f t="shared" si="5"/>
        <v>62.701654528146875</v>
      </c>
      <c r="IG16" s="41">
        <f t="shared" si="5"/>
        <v>61.789577862485878</v>
      </c>
      <c r="IH16" s="41">
        <f t="shared" si="5"/>
        <v>51.349441952954983</v>
      </c>
      <c r="II16" s="41">
        <f t="shared" si="11"/>
        <v>21.518289303032681</v>
      </c>
      <c r="IJ16" s="41">
        <f t="shared" si="11"/>
        <v>12.858880631251576</v>
      </c>
      <c r="IK16" s="41">
        <f t="shared" si="11"/>
        <v>8.3331919734602611</v>
      </c>
      <c r="IL16" s="41">
        <f t="shared" si="11"/>
        <v>3.0498726421607434</v>
      </c>
      <c r="IM16" s="41">
        <f t="shared" si="11"/>
        <v>4.8855404631262802</v>
      </c>
      <c r="IN16" s="41">
        <f t="shared" si="11"/>
        <v>9.4457330380053026</v>
      </c>
      <c r="IO16" s="41">
        <f t="shared" si="8"/>
        <v>12.008966215481738</v>
      </c>
      <c r="IP16" s="41">
        <f t="shared" si="8"/>
        <v>18.536488266358873</v>
      </c>
      <c r="IQ16" s="41">
        <f t="shared" si="8"/>
        <v>21.70718458716108</v>
      </c>
      <c r="IR16" s="41">
        <f t="shared" si="8"/>
        <v>26.787912189682846</v>
      </c>
      <c r="IS16" s="41">
        <f t="shared" si="8"/>
        <v>19.682148064351367</v>
      </c>
      <c r="IT16" s="41">
        <f t="shared" si="8"/>
        <v>12.343986447748456</v>
      </c>
      <c r="IU16" s="41">
        <f t="shared" si="8"/>
        <v>9.5775700566963469</v>
      </c>
      <c r="IV16" s="41">
        <f t="shared" si="8"/>
        <v>0.9341916595810883</v>
      </c>
      <c r="IW16" s="41">
        <f t="shared" si="8"/>
        <v>60.595116829733875</v>
      </c>
      <c r="IX16" s="41">
        <f t="shared" si="8"/>
        <v>145.86478641458149</v>
      </c>
      <c r="IY16" s="41">
        <f t="shared" si="8"/>
        <v>174.22051118979013</v>
      </c>
      <c r="IZ16" s="41">
        <f t="shared" si="8"/>
        <v>239.89473756505856</v>
      </c>
      <c r="JA16" s="41">
        <f t="shared" si="8"/>
        <v>298.16067427420552</v>
      </c>
      <c r="JB16" s="41">
        <f t="shared" si="8"/>
        <v>415.74669850385459</v>
      </c>
      <c r="JC16" s="41">
        <f t="shared" si="8"/>
        <v>283.38140462538166</v>
      </c>
      <c r="JD16" s="41">
        <f t="shared" si="8"/>
        <v>222.82388735827547</v>
      </c>
      <c r="JE16" s="41">
        <f t="shared" si="9"/>
        <v>161.92757364196081</v>
      </c>
      <c r="JF16" s="41">
        <f t="shared" si="9"/>
        <v>81.329417066246322</v>
      </c>
    </row>
    <row r="17" spans="1:266" x14ac:dyDescent="0.25">
      <c r="A17" s="28" t="s">
        <v>71</v>
      </c>
      <c r="B17" s="97">
        <v>3.204868904</v>
      </c>
      <c r="C17" s="97">
        <v>-9.8146722880000006</v>
      </c>
      <c r="D17" s="97">
        <v>1.9100961439999999</v>
      </c>
      <c r="E17" s="26">
        <v>2.9430461989999999</v>
      </c>
      <c r="F17" s="97">
        <v>3.6516214319999998</v>
      </c>
      <c r="G17" s="97">
        <v>1.9385531000000001E-2</v>
      </c>
      <c r="H17" s="97">
        <v>1.2737774829999999</v>
      </c>
      <c r="I17" s="26">
        <v>3.0464239640000002</v>
      </c>
      <c r="J17" s="97">
        <f t="shared" si="3"/>
        <v>0.5233077015434564</v>
      </c>
      <c r="K17" s="97">
        <f t="shared" si="0"/>
        <v>7.1822604395299328</v>
      </c>
      <c r="L17" s="97">
        <f t="shared" si="0"/>
        <v>0.88603977121077959</v>
      </c>
      <c r="M17" s="26">
        <f t="shared" si="0"/>
        <v>0.57293430720074379</v>
      </c>
      <c r="N17" s="31">
        <f>('post-vaccine carriage (0.2)'!DN16*(1-'invasiveness (0.2)'!$F$90)+'post-vaccine carriage (0.2)'!BP16)*EXP('invasiveness (0.2)'!$B17)/1000*(100000/('post-vaccine carriage (0.2)'!BP$47+'post-vaccine carriage (0.2)'!DN$47))</f>
        <v>6.9933092619264139</v>
      </c>
      <c r="O17" s="31">
        <f>('post-vaccine carriage (0.2)'!DO16*(1-'invasiveness (0.2)'!$F$90)+'post-vaccine carriage (0.2)'!BQ16)*EXP('invasiveness (0.2)'!$B17)/1000*(100000/('post-vaccine carriage (0.2)'!BQ$47+'post-vaccine carriage (0.2)'!DO$47))</f>
        <v>7.5471295061467965</v>
      </c>
      <c r="P17" s="31">
        <f>('post-vaccine carriage (0.2)'!DP16*(1-'invasiveness (0.2)'!$F$90)+'post-vaccine carriage (0.2)'!BR16)*EXP('invasiveness (0.2)'!$B17)/1000*(100000/('post-vaccine carriage (0.2)'!BR$47+'post-vaccine carriage (0.2)'!DP$47))</f>
        <v>5.0581681426420877</v>
      </c>
      <c r="Q17" s="31">
        <f>('post-vaccine carriage (0.2)'!DQ16*(1-'invasiveness (0.2)'!$F$90)+'post-vaccine carriage (0.2)'!BS16)*EXP('invasiveness (0.2)'!$B17)/1000*(100000/('post-vaccine carriage (0.2)'!BS$47+'post-vaccine carriage (0.2)'!DQ$47))</f>
        <v>4.985173005577999</v>
      </c>
      <c r="R17" s="31">
        <f>('post-vaccine carriage (0.2)'!DR16*(1-'invasiveness (0.2)'!$F$90)+'post-vaccine carriage (0.2)'!BT16)*EXP('invasiveness (0.2)'!$B17)/1000*(100000/('post-vaccine carriage (0.2)'!BT$47+'post-vaccine carriage (0.2)'!DR$47))</f>
        <v>5.8225799245469441</v>
      </c>
      <c r="S17" s="31">
        <f>('post-vaccine carriage (0.2)'!DS16*(1-'invasiveness (0.2)'!$F$90)+'post-vaccine carriage (0.2)'!BU16)*EXP('invasiveness (0.2)'!$B17)/1000*(100000/('post-vaccine carriage (0.2)'!BU$47+'post-vaccine carriage (0.2)'!DS$47))</f>
        <v>6.9374728529305383</v>
      </c>
      <c r="T17" s="31">
        <f>('post-vaccine carriage (0.2)'!DT16*(1-'invasiveness (0.2)'!$F$90)+'post-vaccine carriage (0.2)'!BV16)*EXP('invasiveness (0.2)'!$B17)/1000*(100000/('post-vaccine carriage (0.2)'!BV$47+'post-vaccine carriage (0.2)'!DT$47))</f>
        <v>5.004092416343636</v>
      </c>
      <c r="U17" s="31">
        <f>('post-vaccine carriage (0.2)'!DU16*(1-'invasiveness (0.2)'!$F$90)+'post-vaccine carriage (0.2)'!BW16)*EXP('invasiveness (0.2)'!$B17)/1000*(100000/('post-vaccine carriage (0.2)'!BW$47+'post-vaccine carriage (0.2)'!DU$47))</f>
        <v>3.3763326970343348</v>
      </c>
      <c r="V17" s="31">
        <f>('post-vaccine carriage (0.2)'!DV16*(1-'invasiveness (0.2)'!$F$90)+'post-vaccine carriage (0.2)'!BX16)*EXP('invasiveness (0.2)'!$B17)/1000*(100000/('post-vaccine carriage (0.2)'!BX$47+'post-vaccine carriage (0.2)'!DV$47))</f>
        <v>3.4752393116553799</v>
      </c>
      <c r="W17" s="38">
        <f>('post-vaccine carriage (0.2)'!DW16*(1-'invasiveness (0.2)'!$F$90)+'post-vaccine carriage (0.2)'!BY16)*EXP('invasiveness (0.2)'!$B17)/1000*(100000/('post-vaccine carriage (0.2)'!BY$47+'post-vaccine carriage (0.2)'!DW$47))</f>
        <v>1.8368023063231602</v>
      </c>
      <c r="X17" s="31">
        <f>('post-vaccine carriage (0.2)'!DX16*(1-'invasiveness (0.2)'!$F$90)+'post-vaccine carriage (0.2)'!BZ16)*EXP('invasiveness (0.2)'!$C17)/1000*(100000/('post-vaccine carriage (0.2)'!BZ$47+'post-vaccine carriage (0.2)'!DX$47))</f>
        <v>6.4180716229781259E-6</v>
      </c>
      <c r="Y17" s="31">
        <f>('post-vaccine carriage (0.2)'!DY16*(1-'invasiveness (0.2)'!$F$90)+'post-vaccine carriage (0.2)'!CA16)*EXP('invasiveness (0.2)'!$C17)/1000*(100000/('post-vaccine carriage (0.2)'!CA$47+'post-vaccine carriage (0.2)'!DY$47))</f>
        <v>1.2770089828341967E-5</v>
      </c>
      <c r="Z17" s="31">
        <f>('post-vaccine carriage (0.2)'!DZ16*(1-'invasiveness (0.2)'!$F$90)+'post-vaccine carriage (0.2)'!CB16)*EXP('invasiveness (0.2)'!$C17)/1000*(100000/('post-vaccine carriage (0.2)'!CB$47+'post-vaccine carriage (0.2)'!DZ$47))</f>
        <v>1.6083749036243707E-5</v>
      </c>
      <c r="AA17" s="31">
        <f>('post-vaccine carriage (0.2)'!EA16*(1-'invasiveness (0.2)'!$F$90)+'post-vaccine carriage (0.2)'!CC16)*EXP('invasiveness (0.2)'!$C17)/1000*(100000/('post-vaccine carriage (0.2)'!CC$47+'post-vaccine carriage (0.2)'!EA$47))</f>
        <v>1.9442241116997195E-5</v>
      </c>
      <c r="AB17" s="31">
        <f>('post-vaccine carriage (0.2)'!EB16*(1-'invasiveness (0.2)'!$F$90)+'post-vaccine carriage (0.2)'!CD16)*EXP('invasiveness (0.2)'!$C17)/1000*(100000/('post-vaccine carriage (0.2)'!CD$47+'post-vaccine carriage (0.2)'!EB$47))</f>
        <v>1.9159428572664615E-5</v>
      </c>
      <c r="AC17" s="31">
        <f>('post-vaccine carriage (0.2)'!EC16*(1-'invasiveness (0.2)'!$F$90)+'post-vaccine carriage (0.2)'!CE16)*EXP('invasiveness (0.2)'!$C17)/1000*(100000/('post-vaccine carriage (0.2)'!CE$47+'post-vaccine carriage (0.2)'!EC$47))</f>
        <v>1.5922199169791317E-5</v>
      </c>
      <c r="AD17" s="31">
        <f>('post-vaccine carriage (0.2)'!ED16*(1-'invasiveness (0.2)'!$F$90)+'post-vaccine carriage (0.2)'!CF16)*EXP('invasiveness (0.2)'!$C17)/1000*(100000/('post-vaccine carriage (0.2)'!CF$47+'post-vaccine carriage (0.2)'!ED$47))</f>
        <v>6.6722923374702787E-6</v>
      </c>
      <c r="AE17" s="31">
        <f>('post-vaccine carriage (0.2)'!EE16*(1-'invasiveness (0.2)'!$F$90)+'post-vaccine carriage (0.2)'!CG16)*EXP('invasiveness (0.2)'!$C17)/1000*(100000/('post-vaccine carriage (0.2)'!CG$47+'post-vaccine carriage (0.2)'!EE$47))</f>
        <v>3.9872226595751217E-6</v>
      </c>
      <c r="AF17" s="31">
        <f>('post-vaccine carriage (0.2)'!EF16*(1-'invasiveness (0.2)'!$F$90)+'post-vaccine carriage (0.2)'!CH16)*EXP('invasiveness (0.2)'!$C17)/1000*(100000/('post-vaccine carriage (0.2)'!CH$47+'post-vaccine carriage (0.2)'!EF$47))</f>
        <v>2.5839179020309725E-6</v>
      </c>
      <c r="AG17" s="38">
        <f>('post-vaccine carriage (0.2)'!EG16*(1-'invasiveness (0.2)'!$F$90)+'post-vaccine carriage (0.2)'!CI16)*EXP('invasiveness (0.2)'!$C17)/1000*(100000/('post-vaccine carriage (0.2)'!CI$47+'post-vaccine carriage (0.2)'!EG$47))</f>
        <v>9.4569050420199446E-7</v>
      </c>
      <c r="AH17" s="31">
        <f>('post-vaccine carriage (0.2)'!EH16*(1-'invasiveness (0.2)'!$F$90)+'post-vaccine carriage (0.2)'!CJ16)*EXP('invasiveness (0.2)'!$D17)/1000*(100000/('post-vaccine carriage (0.2)'!CJ$47+'post-vaccine carriage (0.2)'!EH$47))</f>
        <v>0.5205021214933031</v>
      </c>
      <c r="AI17" s="31">
        <f>('post-vaccine carriage (0.2)'!EI16*(1-'invasiveness (0.2)'!$F$90)+'post-vaccine carriage (0.2)'!CK16)*EXP('invasiveness (0.2)'!$D17)/1000*(100000/('post-vaccine carriage (0.2)'!CK$47+'post-vaccine carriage (0.2)'!EI$47))</f>
        <v>1.0063419026919769</v>
      </c>
      <c r="AJ17" s="31">
        <f>('post-vaccine carriage (0.2)'!EJ16*(1-'invasiveness (0.2)'!$F$90)+'post-vaccine carriage (0.2)'!CL16)*EXP('invasiveness (0.2)'!$D17)/1000*(100000/('post-vaccine carriage (0.2)'!CL$47+'post-vaccine carriage (0.2)'!EJ$47))</f>
        <v>1.279427002862197</v>
      </c>
      <c r="AK17" s="31">
        <f>('post-vaccine carriage (0.2)'!EK16*(1-'invasiveness (0.2)'!$F$90)+'post-vaccine carriage (0.2)'!CM16)*EXP('invasiveness (0.2)'!$D17)/1000*(100000/('post-vaccine carriage (0.2)'!CM$47+'post-vaccine carriage (0.2)'!EK$47))</f>
        <v>1.9748647136373392</v>
      </c>
      <c r="AL17" s="31">
        <f>('post-vaccine carriage (0.2)'!EL16*(1-'invasiveness (0.2)'!$F$90)+'post-vaccine carriage (0.2)'!CN16)*EXP('invasiveness (0.2)'!$D17)/1000*(100000/('post-vaccine carriage (0.2)'!CN$47+'post-vaccine carriage (0.2)'!EL$47))</f>
        <v>2.3126685193871106</v>
      </c>
      <c r="AM17" s="31">
        <f>('post-vaccine carriage (0.2)'!EM16*(1-'invasiveness (0.2)'!$F$90)+'post-vaccine carriage (0.2)'!CO16)*EXP('invasiveness (0.2)'!$D17)/1000*(100000/('post-vaccine carriage (0.2)'!CO$47+'post-vaccine carriage (0.2)'!EM$47))</f>
        <v>2.8539657444949178</v>
      </c>
      <c r="AN17" s="31">
        <f>('post-vaccine carriage (0.2)'!EN16*(1-'invasiveness (0.2)'!$F$90)+'post-vaccine carriage (0.2)'!CP16)*EXP('invasiveness (0.2)'!$D17)/1000*(100000/('post-vaccine carriage (0.2)'!CP$47+'post-vaccine carriage (0.2)'!EN$47))</f>
        <v>2.0969225207244784</v>
      </c>
      <c r="AO17" s="31">
        <f>('post-vaccine carriage (0.2)'!EO16*(1-'invasiveness (0.2)'!$F$90)+'post-vaccine carriage (0.2)'!CQ16)*EXP('invasiveness (0.2)'!$D17)/1000*(100000/('post-vaccine carriage (0.2)'!CQ$47+'post-vaccine carriage (0.2)'!EO$47))</f>
        <v>1.3151198280376581</v>
      </c>
      <c r="AP17" s="31">
        <f>('post-vaccine carriage (0.2)'!EP16*(1-'invasiveness (0.2)'!$F$90)+'post-vaccine carriage (0.2)'!CR16)*EXP('invasiveness (0.2)'!$D17)/1000*(100000/('post-vaccine carriage (0.2)'!CR$47+'post-vaccine carriage (0.2)'!EP$47))</f>
        <v>1.0203877280081239</v>
      </c>
      <c r="AQ17" s="38">
        <f>('post-vaccine carriage (0.2)'!EQ16*(1-'invasiveness (0.2)'!$F$90)+'post-vaccine carriage (0.2)'!CS16)*EXP('invasiveness (0.2)'!$D17)/1000*(100000/('post-vaccine carriage (0.2)'!CS$47+'post-vaccine carriage (0.2)'!EQ$47))</f>
        <v>9.952813703279681E-2</v>
      </c>
      <c r="AR17" s="31">
        <f>('post-vaccine carriage (0.2)'!ER16*(1-'invasiveness (0.2)'!$F$90)+'post-vaccine carriage (0.2)'!CT16)*EXP('invasiveness (0.2)'!$E17)/1000*(100000/('post-vaccine carriage (0.2)'!CT$47+'post-vaccine carriage (0.2)'!ER$47))</f>
        <v>1.1497049056861868</v>
      </c>
      <c r="AS17" s="31">
        <f>('post-vaccine carriage (0.2)'!ES16*(1-'invasiveness (0.2)'!$F$90)+'post-vaccine carriage (0.2)'!CU16)*EXP('invasiveness (0.2)'!$E17)/1000*(100000/('post-vaccine carriage (0.2)'!CU$47+'post-vaccine carriage (0.2)'!ES$47))</f>
        <v>2.7675738455779579</v>
      </c>
      <c r="AT17" s="31">
        <f>('post-vaccine carriage (0.2)'!ET16*(1-'invasiveness (0.2)'!$F$90)+'post-vaccine carriage (0.2)'!CV16)*EXP('invasiveness (0.2)'!$E17)/1000*(100000/('post-vaccine carriage (0.2)'!CV$47+'post-vaccine carriage (0.2)'!ET$47))</f>
        <v>3.3055828070912989</v>
      </c>
      <c r="AU17" s="31">
        <f>('post-vaccine carriage (0.2)'!EU16*(1-'invasiveness (0.2)'!$F$90)+'post-vaccine carriage (0.2)'!CW16)*EXP('invasiveness (0.2)'!$E17)/1000*(100000/('post-vaccine carriage (0.2)'!CW$47+'post-vaccine carriage (0.2)'!EU$47))</f>
        <v>4.5516564874664924</v>
      </c>
      <c r="AV17" s="31">
        <f>('post-vaccine carriage (0.2)'!EV16*(1-'invasiveness (0.2)'!$F$90)+'post-vaccine carriage (0.2)'!CX16)*EXP('invasiveness (0.2)'!$E17)/1000*(100000/('post-vaccine carriage (0.2)'!CX$47+'post-vaccine carriage (0.2)'!EV$47))</f>
        <v>5.6571685612716882</v>
      </c>
      <c r="AW17" s="31">
        <f>('post-vaccine carriage (0.2)'!EW16*(1-'invasiveness (0.2)'!$F$90)+'post-vaccine carriage (0.2)'!CY16)*EXP('invasiveness (0.2)'!$E17)/1000*(100000/('post-vaccine carriage (0.2)'!CY$47+'post-vaccine carriage (0.2)'!EW$47))</f>
        <v>7.8881936994330735</v>
      </c>
      <c r="AX17" s="31">
        <f>('post-vaccine carriage (0.2)'!EX16*(1-'invasiveness (0.2)'!$F$90)+'post-vaccine carriage (0.2)'!CZ16)*EXP('invasiveness (0.2)'!$E17)/1000*(100000/('post-vaccine carriage (0.2)'!CZ$47+'post-vaccine carriage (0.2)'!EX$47))</f>
        <v>5.3767532455382909</v>
      </c>
      <c r="AY17" s="31">
        <f>('post-vaccine carriage (0.2)'!EY16*(1-'invasiveness (0.2)'!$F$90)+'post-vaccine carriage (0.2)'!DA16)*EXP('invasiveness (0.2)'!$E17)/1000*(100000/('post-vaccine carriage (0.2)'!DA$47+'post-vaccine carriage (0.2)'!EY$47))</f>
        <v>4.2277617372984073</v>
      </c>
      <c r="AZ17" s="31">
        <f>('post-vaccine carriage (0.2)'!EZ16*(1-'invasiveness (0.2)'!$F$90)+'post-vaccine carriage (0.2)'!DB16)*EXP('invasiveness (0.2)'!$E17)/1000*(100000/('post-vaccine carriage (0.2)'!DB$47+'post-vaccine carriage (0.2)'!EZ$47))</f>
        <v>3.0723420553035554</v>
      </c>
      <c r="BA17" s="38">
        <f>('post-vaccine carriage (0.2)'!FA16*(1-'invasiveness (0.2)'!$F$90)+'post-vaccine carriage (0.2)'!DC16)*EXP('invasiveness (0.2)'!$E17)/1000*(100000/('post-vaccine carriage (0.2)'!DC$47+'post-vaccine carriage (0.2)'!FA$47))</f>
        <v>1.5431083339669163</v>
      </c>
      <c r="BB17" s="31">
        <f>('post-vaccine carriage (0.2)'!DN16*(1-'invasiveness (0.2)'!$F$90)+'post-vaccine carriage (0.2)'!BP16)*EXP('invasiveness (0.2)'!$B17-1.96*$J17)/1000*(100000/('post-vaccine carriage (0.2)'!BP$47+'post-vaccine carriage (0.2)'!DN$47))</f>
        <v>2.5074612252336057</v>
      </c>
      <c r="BC17" s="31">
        <f>('post-vaccine carriage (0.2)'!DO16*(1-'invasiveness (0.2)'!$F$90)+'post-vaccine carriage (0.2)'!BQ16)*EXP('invasiveness (0.2)'!$B17-1.96*$J17)/1000*(100000/('post-vaccine carriage (0.2)'!BQ$47+'post-vaccine carriage (0.2)'!DO$47))</f>
        <v>2.7060342807242876</v>
      </c>
      <c r="BD17" s="31">
        <f>('post-vaccine carriage (0.2)'!DP16*(1-'invasiveness (0.2)'!$F$90)+'post-vaccine carriage (0.2)'!BR16)*EXP('invasiveness (0.2)'!$B17-1.96*$J17)/1000*(100000/('post-vaccine carriage (0.2)'!BR$47+'post-vaccine carriage (0.2)'!DP$47))</f>
        <v>1.8136135573808654</v>
      </c>
      <c r="BE17" s="31">
        <f>('post-vaccine carriage (0.2)'!DQ16*(1-'invasiveness (0.2)'!$F$90)+'post-vaccine carriage (0.2)'!BS16)*EXP('invasiveness (0.2)'!$B17-1.96*$J17)/1000*(100000/('post-vaccine carriage (0.2)'!BS$47+'post-vaccine carriage (0.2)'!DQ$47))</f>
        <v>1.7874410446313871</v>
      </c>
      <c r="BF17" s="31">
        <f>('post-vaccine carriage (0.2)'!DR16*(1-'invasiveness (0.2)'!$F$90)+'post-vaccine carriage (0.2)'!BT16)*EXP('invasiveness (0.2)'!$B17-1.96*$J17)/1000*(100000/('post-vaccine carriage (0.2)'!BT$47+'post-vaccine carriage (0.2)'!DR$47))</f>
        <v>2.0876945155437485</v>
      </c>
      <c r="BG17" s="31">
        <f>('post-vaccine carriage (0.2)'!DS16*(1-'invasiveness (0.2)'!$F$90)+'post-vaccine carriage (0.2)'!BU16)*EXP('invasiveness (0.2)'!$B17-1.96*$J17)/1000*(100000/('post-vaccine carriage (0.2)'!BU$47+'post-vaccine carriage (0.2)'!DS$47))</f>
        <v>2.4874409994335416</v>
      </c>
      <c r="BH17" s="31">
        <f>('post-vaccine carriage (0.2)'!DT16*(1-'invasiveness (0.2)'!$F$90)+'post-vaccine carriage (0.2)'!BV16)*EXP('invasiveness (0.2)'!$B17-1.96*$J17)/1000*(100000/('post-vaccine carriage (0.2)'!BV$47+'post-vaccine carriage (0.2)'!DT$47))</f>
        <v>1.7942246269273077</v>
      </c>
      <c r="BI17" s="31">
        <f>('post-vaccine carriage (0.2)'!DU16*(1-'invasiveness (0.2)'!$F$90)+'post-vaccine carriage (0.2)'!BW16)*EXP('invasiveness (0.2)'!$B17-1.96*$J17)/1000*(100000/('post-vaccine carriage (0.2)'!BW$47+'post-vaccine carriage (0.2)'!DU$47))</f>
        <v>1.2105890078955124</v>
      </c>
      <c r="BJ17" s="31">
        <f>('post-vaccine carriage (0.2)'!DV16*(1-'invasiveness (0.2)'!$F$90)+'post-vaccine carriage (0.2)'!BX16)*EXP('invasiveness (0.2)'!$B17-1.96*$J17)/1000*(100000/('post-vaccine carriage (0.2)'!BX$47+'post-vaccine carriage (0.2)'!DV$47))</f>
        <v>1.2460521186764988</v>
      </c>
      <c r="BK17" s="38">
        <f>('post-vaccine carriage (0.2)'!DW16*(1-'invasiveness (0.2)'!$F$90)+'post-vaccine carriage (0.2)'!BY16)*EXP('invasiveness (0.2)'!$B17-1.96*$J17)/1000*(100000/('post-vaccine carriage (0.2)'!BY$47+'post-vaccine carriage (0.2)'!DW$47))</f>
        <v>0.65858814318419989</v>
      </c>
      <c r="BL17" s="31">
        <f>('post-vaccine carriage (0.2)'!DX16*(1-'invasiveness (0.2)'!$F$90)+'post-vaccine carriage (0.2)'!BZ16)*EXP('invasiveness (0.2)'!$C17-1.96*$K17)/1000*(100000/('post-vaccine carriage (0.2)'!BZ$47+'post-vaccine carriage (0.2)'!DX$47))</f>
        <v>4.9401603926210684E-12</v>
      </c>
      <c r="BM17" s="31">
        <f>('post-vaccine carriage (0.2)'!DY16*(1-'invasiveness (0.2)'!$F$90)+'post-vaccine carriage (0.2)'!CA16)*EXP('invasiveness (0.2)'!$C17-1.96*$K17)/1000*(100000/('post-vaccine carriage (0.2)'!CA$47+'post-vaccine carriage (0.2)'!DY$47))</f>
        <v>9.82947771326284E-12</v>
      </c>
      <c r="BN17" s="31">
        <f>('post-vaccine carriage (0.2)'!DZ16*(1-'invasiveness (0.2)'!$F$90)+'post-vaccine carriage (0.2)'!CB16)*EXP('invasiveness (0.2)'!$C17-1.96*$K17)/1000*(100000/('post-vaccine carriage (0.2)'!CB$47+'post-vaccine carriage (0.2)'!DZ$47))</f>
        <v>1.2380089319856944E-11</v>
      </c>
      <c r="BO17" s="31">
        <f>('post-vaccine carriage (0.2)'!EA16*(1-'invasiveness (0.2)'!$F$90)+'post-vaccine carriage (0.2)'!CC16)*EXP('invasiveness (0.2)'!$C17-1.96*$K17)/1000*(100000/('post-vaccine carriage (0.2)'!CC$47+'post-vaccine carriage (0.2)'!EA$47))</f>
        <v>1.496520998084625E-11</v>
      </c>
      <c r="BP17" s="31">
        <f>('post-vaccine carriage (0.2)'!EB16*(1-'invasiveness (0.2)'!$F$90)+'post-vaccine carriage (0.2)'!CD16)*EXP('invasiveness (0.2)'!$C17-1.96*$K17)/1000*(100000/('post-vaccine carriage (0.2)'!CD$47+'post-vaccine carriage (0.2)'!EB$47))</f>
        <v>1.4747521645140217E-11</v>
      </c>
      <c r="BQ17" s="31">
        <f>('post-vaccine carriage (0.2)'!EC16*(1-'invasiveness (0.2)'!$F$90)+'post-vaccine carriage (0.2)'!CE16)*EXP('invasiveness (0.2)'!$C17-1.96*$K17)/1000*(100000/('post-vaccine carriage (0.2)'!CE$47+'post-vaccine carriage (0.2)'!EC$47))</f>
        <v>1.2255740091838984E-11</v>
      </c>
      <c r="BR17" s="31">
        <f>('post-vaccine carriage (0.2)'!ED16*(1-'invasiveness (0.2)'!$F$90)+'post-vaccine carriage (0.2)'!CF16)*EXP('invasiveness (0.2)'!$C17-1.96*$K17)/1000*(100000/('post-vaccine carriage (0.2)'!CF$47+'post-vaccine carriage (0.2)'!ED$47))</f>
        <v>5.135840836607013E-12</v>
      </c>
      <c r="BS17" s="31">
        <f>('post-vaccine carriage (0.2)'!EE16*(1-'invasiveness (0.2)'!$F$90)+'post-vaccine carriage (0.2)'!CG16)*EXP('invasiveness (0.2)'!$C17-1.96*$K17)/1000*(100000/('post-vaccine carriage (0.2)'!CG$47+'post-vaccine carriage (0.2)'!EE$47))</f>
        <v>3.0690713062273633E-12</v>
      </c>
      <c r="BT17" s="31">
        <f>('post-vaccine carriage (0.2)'!EF16*(1-'invasiveness (0.2)'!$F$90)+'post-vaccine carriage (0.2)'!CH16)*EXP('invasiveness (0.2)'!$C17-1.96*$K17)/1000*(100000/('post-vaccine carriage (0.2)'!CH$47+'post-vaccine carriage (0.2)'!EF$47))</f>
        <v>1.9889103187469116E-12</v>
      </c>
      <c r="BU17" s="38">
        <f>('post-vaccine carriage (0.2)'!EG16*(1-'invasiveness (0.2)'!$F$90)+'post-vaccine carriage (0.2)'!CI16)*EXP('invasiveness (0.2)'!$C17-1.96*$K17)/1000*(100000/('post-vaccine carriage (0.2)'!CI$47+'post-vaccine carriage (0.2)'!EG$47))</f>
        <v>7.2792312815740967E-13</v>
      </c>
      <c r="BV17" s="31">
        <f>('post-vaccine carriage (0.2)'!EH16*(1-'invasiveness (0.2)'!$F$90)+'post-vaccine carriage (0.2)'!CJ16)*EXP('invasiveness (0.2)'!$D17-1.96*$L17)/1000*(100000/('post-vaccine carriage (0.2)'!CJ$47+'post-vaccine carriage (0.2)'!EH$47))</f>
        <v>9.166641030751789E-2</v>
      </c>
      <c r="BW17" s="31">
        <f>('post-vaccine carriage (0.2)'!EI16*(1-'invasiveness (0.2)'!$F$90)+'post-vaccine carriage (0.2)'!CK16)*EXP('invasiveness (0.2)'!$D17-1.96*$L17)/1000*(100000/('post-vaccine carriage (0.2)'!CK$47+'post-vaccine carriage (0.2)'!EI$47))</f>
        <v>0.177228383809763</v>
      </c>
      <c r="BX17" s="31">
        <f>('post-vaccine carriage (0.2)'!EJ16*(1-'invasiveness (0.2)'!$F$90)+'post-vaccine carriage (0.2)'!CL16)*EXP('invasiveness (0.2)'!$D17-1.96*$L17)/1000*(100000/('post-vaccine carriage (0.2)'!CL$47+'post-vaccine carriage (0.2)'!EJ$47))</f>
        <v>0.22532181092059772</v>
      </c>
      <c r="BY17" s="31">
        <f>('post-vaccine carriage (0.2)'!EK16*(1-'invasiveness (0.2)'!$F$90)+'post-vaccine carriage (0.2)'!CM16)*EXP('invasiveness (0.2)'!$D17-1.96*$L17)/1000*(100000/('post-vaccine carriage (0.2)'!CM$47+'post-vaccine carriage (0.2)'!EK$47))</f>
        <v>0.3477963905752271</v>
      </c>
      <c r="BZ17" s="31">
        <f>('post-vaccine carriage (0.2)'!EL16*(1-'invasiveness (0.2)'!$F$90)+'post-vaccine carriage (0.2)'!CN16)*EXP('invasiveness (0.2)'!$D17-1.96*$L17)/1000*(100000/('post-vaccine carriage (0.2)'!CN$47+'post-vaccine carriage (0.2)'!EL$47))</f>
        <v>0.4072875261203836</v>
      </c>
      <c r="CA17" s="31">
        <f>('post-vaccine carriage (0.2)'!EM16*(1-'invasiveness (0.2)'!$F$90)+'post-vaccine carriage (0.2)'!CO16)*EXP('invasiveness (0.2)'!$D17-1.96*$L17)/1000*(100000/('post-vaccine carriage (0.2)'!CO$47+'post-vaccine carriage (0.2)'!EM$47))</f>
        <v>0.50261619335558816</v>
      </c>
      <c r="CB17" s="31">
        <f>('post-vaccine carriage (0.2)'!EN16*(1-'invasiveness (0.2)'!$F$90)+'post-vaccine carriage (0.2)'!CP16)*EXP('invasiveness (0.2)'!$D17-1.96*$L17)/1000*(100000/('post-vaccine carriage (0.2)'!CP$47+'post-vaccine carriage (0.2)'!EN$47))</f>
        <v>0.36929217428805011</v>
      </c>
      <c r="CC17" s="31">
        <f>('post-vaccine carriage (0.2)'!EO16*(1-'invasiveness (0.2)'!$F$90)+'post-vaccine carriage (0.2)'!CQ16)*EXP('invasiveness (0.2)'!$D17-1.96*$L17)/1000*(100000/('post-vaccine carriage (0.2)'!CQ$47+'post-vaccine carriage (0.2)'!EO$47))</f>
        <v>0.23160772796581844</v>
      </c>
      <c r="CD17" s="31">
        <f>('post-vaccine carriage (0.2)'!EP16*(1-'invasiveness (0.2)'!$F$90)+'post-vaccine carriage (0.2)'!CR16)*EXP('invasiveness (0.2)'!$D17-1.96*$L17)/1000*(100000/('post-vaccine carriage (0.2)'!CR$47+'post-vaccine carriage (0.2)'!EP$47))</f>
        <v>0.17970201520024373</v>
      </c>
      <c r="CE17" s="38">
        <f>('post-vaccine carriage (0.2)'!EQ16*(1-'invasiveness (0.2)'!$F$90)+'post-vaccine carriage (0.2)'!CS16)*EXP('invasiveness (0.2)'!$D17-1.96*$L17)/1000*(100000/('post-vaccine carriage (0.2)'!CS$47+'post-vaccine carriage (0.2)'!EQ$47))</f>
        <v>1.7528049684440342E-2</v>
      </c>
      <c r="CF17" s="31">
        <f>('post-vaccine carriage (0.2)'!ER16*(1-'invasiveness (0.2)'!$F$90)+'post-vaccine carriage (0.2)'!CT16)*EXP('invasiveness (0.2)'!$E17-1.96*$M17)/1000*(100000/('post-vaccine carriage (0.2)'!CT$47+'post-vaccine carriage (0.2)'!ER$47))</f>
        <v>0.37402002642217502</v>
      </c>
      <c r="CG17" s="31">
        <f>('post-vaccine carriage (0.2)'!ES16*(1-'invasiveness (0.2)'!$F$90)+'post-vaccine carriage (0.2)'!CU16)*EXP('invasiveness (0.2)'!$E17-1.96*$M17)/1000*(100000/('post-vaccine carriage (0.2)'!CU$47+'post-vaccine carriage (0.2)'!ES$47))</f>
        <v>0.90034237283747642</v>
      </c>
      <c r="CH17" s="31">
        <f>('post-vaccine carriage (0.2)'!ET16*(1-'invasiveness (0.2)'!$F$90)+'post-vaccine carriage (0.2)'!CV16)*EXP('invasiveness (0.2)'!$E17-1.96*$M17)/1000*(100000/('post-vaccine carriage (0.2)'!CV$47+'post-vaccine carriage (0.2)'!ET$47))</f>
        <v>1.0753665246918929</v>
      </c>
      <c r="CI17" s="31">
        <f>('post-vaccine carriage (0.2)'!EU16*(1-'invasiveness (0.2)'!$F$90)+'post-vaccine carriage (0.2)'!CW16)*EXP('invasiveness (0.2)'!$E17-1.96*$M17)/1000*(100000/('post-vaccine carriage (0.2)'!CW$47+'post-vaccine carriage (0.2)'!EU$47))</f>
        <v>1.4807370754766151</v>
      </c>
      <c r="CJ17" s="31">
        <f>('post-vaccine carriage (0.2)'!EV16*(1-'invasiveness (0.2)'!$F$90)+'post-vaccine carriage (0.2)'!CX16)*EXP('invasiveness (0.2)'!$E17-1.96*$M17)/1000*(100000/('post-vaccine carriage (0.2)'!CX$47+'post-vaccine carriage (0.2)'!EV$47))</f>
        <v>1.8403803656893067</v>
      </c>
      <c r="CK17" s="31">
        <f>('post-vaccine carriage (0.2)'!EW16*(1-'invasiveness (0.2)'!$F$90)+'post-vaccine carriage (0.2)'!CY16)*EXP('invasiveness (0.2)'!$E17-1.96*$M17)/1000*(100000/('post-vaccine carriage (0.2)'!CY$47+'post-vaccine carriage (0.2)'!EW$47))</f>
        <v>2.5661736340285666</v>
      </c>
      <c r="CL17" s="31">
        <f>('post-vaccine carriage (0.2)'!EX16*(1-'invasiveness (0.2)'!$F$90)+'post-vaccine carriage (0.2)'!CZ16)*EXP('invasiveness (0.2)'!$E17-1.96*$M17)/1000*(100000/('post-vaccine carriage (0.2)'!CZ$47+'post-vaccine carriage (0.2)'!EX$47))</f>
        <v>1.7491561365144384</v>
      </c>
      <c r="CM17" s="31">
        <f>('post-vaccine carriage (0.2)'!EY16*(1-'invasiveness (0.2)'!$F$90)+'post-vaccine carriage (0.2)'!DA16)*EXP('invasiveness (0.2)'!$E17-1.96*$M17)/1000*(100000/('post-vaccine carriage (0.2)'!DA$47+'post-vaccine carriage (0.2)'!EY$47))</f>
        <v>1.3753681913249307</v>
      </c>
      <c r="CN17" s="31">
        <f>('post-vaccine carriage (0.2)'!EZ16*(1-'invasiveness (0.2)'!$F$90)+'post-vaccine carriage (0.2)'!DB16)*EXP('invasiveness (0.2)'!$E17-1.96*$M17)/1000*(100000/('post-vaccine carriage (0.2)'!DB$47+'post-vaccine carriage (0.2)'!EZ$47))</f>
        <v>0.9994890436835695</v>
      </c>
      <c r="CO17" s="38">
        <f>('post-vaccine carriage (0.2)'!FA16*(1-'invasiveness (0.2)'!$F$90)+'post-vaccine carriage (0.2)'!DC16)*EXP('invasiveness (0.2)'!$E17-1.96*$M17)/1000*(100000/('post-vaccine carriage (0.2)'!DC$47+'post-vaccine carriage (0.2)'!FA$47))</f>
        <v>0.50200135442417537</v>
      </c>
      <c r="CP17" s="31">
        <f>('post-vaccine carriage (0.2)'!DN16*(1-'invasiveness (0.2)'!$F$90)+'post-vaccine carriage (0.2)'!BP16)*MIN(1000, EXP('invasiveness (0.2)'!$B17+1.96*$J17))/1000*(100000/('post-vaccine carriage (0.2)'!BP$47+'post-vaccine carriage (0.2)'!DN$47))</f>
        <v>19.504339265860214</v>
      </c>
      <c r="CQ17" s="31">
        <f>('post-vaccine carriage (0.2)'!DO16*(1-'invasiveness (0.2)'!$F$90)+'post-vaccine carriage (0.2)'!BQ16)*MIN(1000, EXP('invasiveness (0.2)'!$B17+1.96*$J17))/1000*(100000/('post-vaccine carriage (0.2)'!BQ$47+'post-vaccine carriage (0.2)'!DO$47))</f>
        <v>21.04894390595307</v>
      </c>
      <c r="CR17" s="31">
        <f>('post-vaccine carriage (0.2)'!DP16*(1-'invasiveness (0.2)'!$F$90)+'post-vaccine carriage (0.2)'!BR16)*MIN(1000, EXP('invasiveness (0.2)'!$B17+1.96*$J17))/1000*(100000/('post-vaccine carriage (0.2)'!BR$47+'post-vaccine carriage (0.2)'!DP$47))</f>
        <v>14.107230757685798</v>
      </c>
      <c r="CS17" s="31">
        <f>('post-vaccine carriage (0.2)'!DQ16*(1-'invasiveness (0.2)'!$F$90)+'post-vaccine carriage (0.2)'!BS16)*MIN(1000, EXP('invasiveness (0.2)'!$B17+1.96*$J17))/1000*(100000/('post-vaccine carriage (0.2)'!BS$47+'post-vaccine carriage (0.2)'!DQ$47))</f>
        <v>13.903647323186901</v>
      </c>
      <c r="CT17" s="31">
        <f>('post-vaccine carriage (0.2)'!DR16*(1-'invasiveness (0.2)'!$F$90)+'post-vaccine carriage (0.2)'!BT16)*MIN(1000, EXP('invasiveness (0.2)'!$B17+1.96*$J17))/1000*(100000/('post-vaccine carriage (0.2)'!BT$47+'post-vaccine carriage (0.2)'!DR$47))</f>
        <v>16.239175188380987</v>
      </c>
      <c r="CU17" s="31">
        <f>('post-vaccine carriage (0.2)'!DS16*(1-'invasiveness (0.2)'!$F$90)+'post-vaccine carriage (0.2)'!BU16)*MIN(1000, EXP('invasiveness (0.2)'!$B17+1.96*$J17))/1000*(100000/('post-vaccine carriage (0.2)'!BU$47+'post-vaccine carriage (0.2)'!DS$47))</f>
        <v>19.348611523291751</v>
      </c>
      <c r="CV17" s="31">
        <f>('post-vaccine carriage (0.2)'!DT16*(1-'invasiveness (0.2)'!$F$90)+'post-vaccine carriage (0.2)'!BV16)*MIN(1000, EXP('invasiveness (0.2)'!$B17+1.96*$J17))/1000*(100000/('post-vaccine carriage (0.2)'!BV$47+'post-vaccine carriage (0.2)'!DT$47))</f>
        <v>13.956413559093573</v>
      </c>
      <c r="CW17" s="31">
        <f>('post-vaccine carriage (0.2)'!DU16*(1-'invasiveness (0.2)'!$F$90)+'post-vaccine carriage (0.2)'!BW16)*MIN(1000, EXP('invasiveness (0.2)'!$B17+1.96*$J17))/1000*(100000/('post-vaccine carriage (0.2)'!BW$47+'post-vaccine carriage (0.2)'!DU$47))</f>
        <v>9.4165917637731109</v>
      </c>
      <c r="CX17" s="31">
        <f>('post-vaccine carriage (0.2)'!DV16*(1-'invasiveness (0.2)'!$F$90)+'post-vaccine carriage (0.2)'!BX16)*MIN(1000, EXP('invasiveness (0.2)'!$B17+1.96*$J17))/1000*(100000/('post-vaccine carriage (0.2)'!BX$47+'post-vaccine carriage (0.2)'!DV$47))</f>
        <v>9.6924423081940727</v>
      </c>
      <c r="CY17" s="38">
        <f>('post-vaccine carriage (0.2)'!DW16*(1-'invasiveness (0.2)'!$F$90)+'post-vaccine carriage (0.2)'!BY16)*MIN(1000, EXP('invasiveness (0.2)'!$B17+1.96*$J17))/1000*(100000/('post-vaccine carriage (0.2)'!BY$47+'post-vaccine carriage (0.2)'!DW$47))</f>
        <v>5.1228415625612849</v>
      </c>
      <c r="CZ17" s="31">
        <f>('post-vaccine carriage (0.2)'!DX16*(1-'invasiveness (0.2)'!$F$90)+'post-vaccine carriage (0.2)'!BZ16)*MIN(1000, EXP('invasiveness (0.2)'!$C17+1.96*$K17))/1000*(100000/('post-vaccine carriage (0.2)'!BZ$47+'post-vaccine carriage (0.2)'!DX$47))</f>
        <v>8.3381186204406585</v>
      </c>
      <c r="DA17" s="31">
        <f>('post-vaccine carriage (0.2)'!DY16*(1-'invasiveness (0.2)'!$F$90)+'post-vaccine carriage (0.2)'!CA16)*MIN(1000, EXP('invasiveness (0.2)'!$C17+1.96*$K17))/1000*(100000/('post-vaccine carriage (0.2)'!CA$47+'post-vaccine carriage (0.2)'!DY$47))</f>
        <v>16.590423111076099</v>
      </c>
      <c r="DB17" s="31">
        <f>('post-vaccine carriage (0.2)'!DZ16*(1-'invasiveness (0.2)'!$F$90)+'post-vaccine carriage (0.2)'!CB16)*MIN(1000, EXP('invasiveness (0.2)'!$C17+1.96*$K17))/1000*(100000/('post-vaccine carriage (0.2)'!CB$47+'post-vaccine carriage (0.2)'!DZ$47))</f>
        <v>20.895405225061822</v>
      </c>
      <c r="DC17" s="31">
        <f>('post-vaccine carriage (0.2)'!EA16*(1-'invasiveness (0.2)'!$F$90)+'post-vaccine carriage (0.2)'!CC16)*MIN(1000, EXP('invasiveness (0.2)'!$C17+1.96*$K17))/1000*(100000/('post-vaccine carriage (0.2)'!CC$47+'post-vaccine carriage (0.2)'!EA$47))</f>
        <v>25.258632530733259</v>
      </c>
      <c r="DD17" s="31">
        <f>('post-vaccine carriage (0.2)'!EB16*(1-'invasiveness (0.2)'!$F$90)+'post-vaccine carriage (0.2)'!CD16)*MIN(1000, EXP('invasiveness (0.2)'!$C17+1.96*$K17))/1000*(100000/('post-vaccine carriage (0.2)'!CD$47+'post-vaccine carriage (0.2)'!EB$47))</f>
        <v>24.891213050160449</v>
      </c>
      <c r="DE17" s="31">
        <f>('post-vaccine carriage (0.2)'!EC16*(1-'invasiveness (0.2)'!$F$90)+'post-vaccine carriage (0.2)'!CE16)*MIN(1000, EXP('invasiveness (0.2)'!$C17+1.96*$K17))/1000*(100000/('post-vaccine carriage (0.2)'!CE$47+'post-vaccine carriage (0.2)'!EC$47))</f>
        <v>20.685525680437586</v>
      </c>
      <c r="DF17" s="31">
        <f>('post-vaccine carriage (0.2)'!ED16*(1-'invasiveness (0.2)'!$F$90)+'post-vaccine carriage (0.2)'!CF16)*MIN(1000, EXP('invasiveness (0.2)'!$C17+1.96*$K17))/1000*(100000/('post-vaccine carriage (0.2)'!CF$47+'post-vaccine carriage (0.2)'!ED$47))</f>
        <v>8.6683926650025267</v>
      </c>
      <c r="DG17" s="31">
        <f>('post-vaccine carriage (0.2)'!EE16*(1-'invasiveness (0.2)'!$F$90)+'post-vaccine carriage (0.2)'!CG16)*MIN(1000, EXP('invasiveness (0.2)'!$C17+1.96*$K17))/1000*(100000/('post-vaccine carriage (0.2)'!CG$47+'post-vaccine carriage (0.2)'!EE$47))</f>
        <v>5.1800505595198389</v>
      </c>
      <c r="DH17" s="31">
        <f>('post-vaccine carriage (0.2)'!EF16*(1-'invasiveness (0.2)'!$F$90)+'post-vaccine carriage (0.2)'!CH16)*MIN(1000, EXP('invasiveness (0.2)'!$C17+1.96*$K17))/1000*(100000/('post-vaccine carriage (0.2)'!CH$47+'post-vaccine carriage (0.2)'!EF$47))</f>
        <v>3.3569295012973153</v>
      </c>
      <c r="DI17" s="38">
        <f>('post-vaccine carriage (0.2)'!EG16*(1-'invasiveness (0.2)'!$F$90)+'post-vaccine carriage (0.2)'!CI16)*MIN(1000, EXP('invasiveness (0.2)'!$C17+1.96*$K17))/1000*(100000/('post-vaccine carriage (0.2)'!CI$47+'post-vaccine carriage (0.2)'!EG$47))</f>
        <v>1.2286057347863661</v>
      </c>
      <c r="DJ17" s="31">
        <f>('post-vaccine carriage (0.2)'!EH16*(1-'invasiveness (0.2)'!$F$90)+'post-vaccine carriage (0.2)'!CJ16)*MIN(1000, EXP('invasiveness (0.2)'!$D17+1.96*$L17))/1000*(100000/('post-vaccine carriage (0.2)'!CJ$47+'post-vaccine carriage (0.2)'!EH$47))</f>
        <v>2.9555259944198986</v>
      </c>
      <c r="DK17" s="31">
        <f>('post-vaccine carriage (0.2)'!EI16*(1-'invasiveness (0.2)'!$F$90)+'post-vaccine carriage (0.2)'!CK16)*MIN(1000, EXP('invasiveness (0.2)'!$D17+1.96*$L17))/1000*(100000/('post-vaccine carriage (0.2)'!CK$47+'post-vaccine carriage (0.2)'!EI$47))</f>
        <v>5.714231565756231</v>
      </c>
      <c r="DL17" s="31">
        <f>('post-vaccine carriage (0.2)'!EJ16*(1-'invasiveness (0.2)'!$F$90)+'post-vaccine carriage (0.2)'!CL16)*MIN(1000, EXP('invasiveness (0.2)'!$D17+1.96*$L17))/1000*(100000/('post-vaccine carriage (0.2)'!CL$47+'post-vaccine carriage (0.2)'!EJ$47))</f>
        <v>7.2648690731044745</v>
      </c>
      <c r="DM17" s="31">
        <f>('post-vaccine carriage (0.2)'!EK16*(1-'invasiveness (0.2)'!$F$90)+'post-vaccine carriage (0.2)'!CM16)*MIN(1000, EXP('invasiveness (0.2)'!$D17+1.96*$L17))/1000*(100000/('post-vaccine carriage (0.2)'!CM$47+'post-vaccine carriage (0.2)'!EK$47))</f>
        <v>11.213717976542123</v>
      </c>
      <c r="DN17" s="31">
        <f>('post-vaccine carriage (0.2)'!EL16*(1-'invasiveness (0.2)'!$F$90)+'post-vaccine carriage (0.2)'!CN16)*MIN(1000, EXP('invasiveness (0.2)'!$D17+1.96*$L17))/1000*(100000/('post-vaccine carriage (0.2)'!CN$47+'post-vaccine carriage (0.2)'!EL$47))</f>
        <v>13.131842586760957</v>
      </c>
      <c r="DO17" s="31">
        <f>('post-vaccine carriage (0.2)'!EM16*(1-'invasiveness (0.2)'!$F$90)+'post-vaccine carriage (0.2)'!CO16)*MIN(1000, EXP('invasiveness (0.2)'!$D17+1.96*$L17))/1000*(100000/('post-vaccine carriage (0.2)'!CO$47+'post-vaccine carriage (0.2)'!EM$47))</f>
        <v>16.205447771930345</v>
      </c>
      <c r="DP17" s="31">
        <f>('post-vaccine carriage (0.2)'!EN16*(1-'invasiveness (0.2)'!$F$90)+'post-vaccine carriage (0.2)'!CP16)*MIN(1000, EXP('invasiveness (0.2)'!$D17+1.96*$L17))/1000*(100000/('post-vaccine carriage (0.2)'!CP$47+'post-vaccine carriage (0.2)'!EN$47))</f>
        <v>11.906789160638288</v>
      </c>
      <c r="DQ17" s="31">
        <f>('post-vaccine carriage (0.2)'!EO16*(1-'invasiveness (0.2)'!$F$90)+'post-vaccine carriage (0.2)'!CQ16)*MIN(1000, EXP('invasiveness (0.2)'!$D17+1.96*$L17))/1000*(100000/('post-vaccine carriage (0.2)'!CQ$47+'post-vaccine carriage (0.2)'!EO$47))</f>
        <v>7.4675408169154496</v>
      </c>
      <c r="DR17" s="31">
        <f>('post-vaccine carriage (0.2)'!EP16*(1-'invasiveness (0.2)'!$F$90)+'post-vaccine carriage (0.2)'!CR16)*MIN(1000, EXP('invasiveness (0.2)'!$D17+1.96*$L17))/1000*(100000/('post-vaccine carriage (0.2)'!CR$47+'post-vaccine carriage (0.2)'!EP$47))</f>
        <v>5.7939868638054595</v>
      </c>
      <c r="DS17" s="38">
        <f>('post-vaccine carriage (0.2)'!EQ16*(1-'invasiveness (0.2)'!$F$90)+'post-vaccine carriage (0.2)'!CS16)*MIN(1000, EXP('invasiveness (0.2)'!$D17+1.96*$L17))/1000*(100000/('post-vaccine carriage (0.2)'!CS$47+'post-vaccine carriage (0.2)'!EQ$47))</f>
        <v>0.56514274203664594</v>
      </c>
      <c r="DT17" s="31">
        <f>('post-vaccine carriage (0.2)'!ER16*(1-'invasiveness (0.2)'!$F$90)+'post-vaccine carriage (0.2)'!CT16)*MIN(1000, EXP('invasiveness (0.2)'!$E17+1.96*$M17))/1000*(100000/('post-vaccine carriage (0.2)'!CT$47+'post-vaccine carriage (0.2)'!ER$47))</f>
        <v>3.5340924998141117</v>
      </c>
      <c r="DU17" s="31">
        <f>('post-vaccine carriage (0.2)'!ES16*(1-'invasiveness (0.2)'!$F$90)+'post-vaccine carriage (0.2)'!CU16)*MIN(1000, EXP('invasiveness (0.2)'!$E17+1.96*$M17))/1000*(100000/('post-vaccine carriage (0.2)'!CU$47+'post-vaccine carriage (0.2)'!ES$47))</f>
        <v>8.5072803655657836</v>
      </c>
      <c r="DV17" s="31">
        <f>('post-vaccine carriage (0.2)'!ET16*(1-'invasiveness (0.2)'!$F$90)+'post-vaccine carriage (0.2)'!CV16)*MIN(1000, EXP('invasiveness (0.2)'!$E17+1.96*$M17))/1000*(100000/('post-vaccine carriage (0.2)'!CV$47+'post-vaccine carriage (0.2)'!ET$47))</f>
        <v>10.161072939915345</v>
      </c>
      <c r="DW17" s="31">
        <f>('post-vaccine carriage (0.2)'!EU16*(1-'invasiveness (0.2)'!$F$90)+'post-vaccine carriage (0.2)'!CW16)*MIN(1000, EXP('invasiveness (0.2)'!$E17+1.96*$M17))/1000*(100000/('post-vaccine carriage (0.2)'!CW$47+'post-vaccine carriage (0.2)'!EU$47))</f>
        <v>13.991394639205147</v>
      </c>
      <c r="DX17" s="31">
        <f>('post-vaccine carriage (0.2)'!EV16*(1-'invasiveness (0.2)'!$F$90)+'post-vaccine carriage (0.2)'!CX16)*MIN(1000, EXP('invasiveness (0.2)'!$E17+1.96*$M17))/1000*(100000/('post-vaccine carriage (0.2)'!CX$47+'post-vaccine carriage (0.2)'!EV$47))</f>
        <v>17.389642232275168</v>
      </c>
      <c r="DY17" s="31">
        <f>('post-vaccine carriage (0.2)'!EW16*(1-'invasiveness (0.2)'!$F$90)+'post-vaccine carriage (0.2)'!CY16)*MIN(1000, EXP('invasiveness (0.2)'!$E17+1.96*$M17))/1000*(100000/('post-vaccine carriage (0.2)'!CY$47+'post-vaccine carriage (0.2)'!EW$47))</f>
        <v>24.247618717090671</v>
      </c>
      <c r="DZ17" s="31">
        <f>('post-vaccine carriage (0.2)'!EX16*(1-'invasiveness (0.2)'!$F$90)+'post-vaccine carriage (0.2)'!CZ16)*MIN(1000, EXP('invasiveness (0.2)'!$E17+1.96*$M17))/1000*(100000/('post-vaccine carriage (0.2)'!CZ$47+'post-vaccine carriage (0.2)'!EX$47))</f>
        <v>16.527670034657277</v>
      </c>
      <c r="EA17" s="31">
        <f>('post-vaccine carriage (0.2)'!EY16*(1-'invasiveness (0.2)'!$F$90)+'post-vaccine carriage (0.2)'!DA16)*MIN(1000, EXP('invasiveness (0.2)'!$E17+1.96*$M17))/1000*(100000/('post-vaccine carriage (0.2)'!DA$47+'post-vaccine carriage (0.2)'!EY$47))</f>
        <v>12.995770456306659</v>
      </c>
      <c r="EB17" s="31">
        <f>('post-vaccine carriage (0.2)'!EZ16*(1-'invasiveness (0.2)'!$F$90)+'post-vaccine carriage (0.2)'!DB16)*MIN(1000, EXP('invasiveness (0.2)'!$E17+1.96*$M17))/1000*(100000/('post-vaccine carriage (0.2)'!DB$47+'post-vaccine carriage (0.2)'!EZ$47))</f>
        <v>9.4441112330744925</v>
      </c>
      <c r="EC17" s="38">
        <f>('post-vaccine carriage (0.2)'!FA16*(1-'invasiveness (0.2)'!$F$90)+'post-vaccine carriage (0.2)'!DC16)*MIN(1000, EXP('invasiveness (0.2)'!$E17+1.96*$M17))/1000*(100000/('post-vaccine carriage (0.2)'!DC$47+'post-vaccine carriage (0.2)'!FA$47))</f>
        <v>4.7433802904566047</v>
      </c>
      <c r="GE17" s="41">
        <f t="shared" si="4"/>
        <v>4.4858480366928077</v>
      </c>
      <c r="GF17" s="41">
        <f t="shared" si="4"/>
        <v>4.8410952254225084</v>
      </c>
      <c r="GG17" s="41">
        <f t="shared" si="4"/>
        <v>3.2445545852612225</v>
      </c>
      <c r="GH17" s="41">
        <f t="shared" si="4"/>
        <v>3.1977319609466122</v>
      </c>
      <c r="GI17" s="41">
        <f t="shared" si="4"/>
        <v>3.7348854090031955</v>
      </c>
      <c r="GJ17" s="41">
        <f t="shared" si="4"/>
        <v>4.4500318534969967</v>
      </c>
      <c r="GK17" s="41">
        <f t="shared" si="4"/>
        <v>3.2098677894163283</v>
      </c>
      <c r="GL17" s="41">
        <f t="shared" si="4"/>
        <v>2.1657436891388224</v>
      </c>
      <c r="GM17" s="41">
        <f t="shared" si="4"/>
        <v>2.2291871929788813</v>
      </c>
      <c r="GN17" s="41">
        <f t="shared" si="4"/>
        <v>1.1782141631389602</v>
      </c>
      <c r="GO17" s="41">
        <f t="shared" si="4"/>
        <v>6.4180666828177329E-6</v>
      </c>
      <c r="GP17" s="41">
        <f t="shared" si="4"/>
        <v>1.2770079998864254E-5</v>
      </c>
      <c r="GQ17" s="41">
        <f t="shared" si="4"/>
        <v>1.6083736656154386E-5</v>
      </c>
      <c r="GR17" s="41">
        <f t="shared" si="4"/>
        <v>1.9442226151787216E-5</v>
      </c>
      <c r="GS17" s="41">
        <f t="shared" si="4"/>
        <v>1.915941382514297E-5</v>
      </c>
      <c r="GT17" s="41">
        <f t="shared" si="4"/>
        <v>1.5922186914051224E-5</v>
      </c>
      <c r="GU17" s="41">
        <f t="shared" si="10"/>
        <v>6.6722872016294421E-6</v>
      </c>
      <c r="GV17" s="41">
        <f t="shared" si="10"/>
        <v>3.987219590503815E-6</v>
      </c>
      <c r="GW17" s="41">
        <f t="shared" si="10"/>
        <v>2.5839159131206539E-6</v>
      </c>
      <c r="GX17" s="41">
        <f t="shared" si="10"/>
        <v>9.456897762788663E-7</v>
      </c>
      <c r="GY17" s="41">
        <f t="shared" si="10"/>
        <v>0.42883571118578523</v>
      </c>
      <c r="GZ17" s="41">
        <f t="shared" si="10"/>
        <v>0.82911351888221385</v>
      </c>
      <c r="HA17" s="41">
        <f t="shared" si="6"/>
        <v>1.0541051919415994</v>
      </c>
      <c r="HB17" s="41">
        <f t="shared" si="6"/>
        <v>1.6270683230621121</v>
      </c>
      <c r="HC17" s="41">
        <f t="shared" si="6"/>
        <v>1.9053809932667269</v>
      </c>
      <c r="HD17" s="41">
        <f t="shared" si="6"/>
        <v>2.3513495511393296</v>
      </c>
      <c r="HE17" s="41">
        <f t="shared" si="6"/>
        <v>1.7276303464364282</v>
      </c>
      <c r="HF17" s="41">
        <f t="shared" si="6"/>
        <v>1.0835121000718397</v>
      </c>
      <c r="HG17" s="41">
        <f t="shared" si="6"/>
        <v>0.84068571280788018</v>
      </c>
      <c r="HH17" s="41">
        <f t="shared" si="6"/>
        <v>8.2000087348356468E-2</v>
      </c>
      <c r="HI17" s="41">
        <f t="shared" si="6"/>
        <v>0.77568487926401175</v>
      </c>
      <c r="HJ17" s="41">
        <f t="shared" si="6"/>
        <v>1.8672314727404815</v>
      </c>
      <c r="HK17" s="41">
        <f t="shared" si="6"/>
        <v>2.2302162823994061</v>
      </c>
      <c r="HL17" s="41">
        <f t="shared" si="6"/>
        <v>3.0709194119898773</v>
      </c>
      <c r="HM17" s="41">
        <f t="shared" si="6"/>
        <v>3.8167881955823812</v>
      </c>
      <c r="HN17" s="41">
        <f t="shared" si="6"/>
        <v>5.3220200654045069</v>
      </c>
      <c r="HO17" s="41">
        <f t="shared" si="6"/>
        <v>3.6275971090238528</v>
      </c>
      <c r="HP17" s="41">
        <f t="shared" si="6"/>
        <v>2.8523935459734764</v>
      </c>
      <c r="HQ17" s="41">
        <f t="shared" si="7"/>
        <v>2.0728530116199861</v>
      </c>
      <c r="HR17" s="41">
        <f t="shared" si="7"/>
        <v>1.0411069795427408</v>
      </c>
      <c r="HS17" s="41">
        <f t="shared" si="5"/>
        <v>12.511030003933801</v>
      </c>
      <c r="HT17" s="41">
        <f t="shared" si="5"/>
        <v>13.501814399806275</v>
      </c>
      <c r="HU17" s="41">
        <f t="shared" si="5"/>
        <v>9.0490626150437095</v>
      </c>
      <c r="HV17" s="41">
        <f t="shared" si="5"/>
        <v>8.9184743176089007</v>
      </c>
      <c r="HW17" s="41">
        <f t="shared" si="5"/>
        <v>10.416595263834044</v>
      </c>
      <c r="HX17" s="41">
        <f t="shared" si="5"/>
        <v>12.411138670361213</v>
      </c>
      <c r="HY17" s="41">
        <f t="shared" si="5"/>
        <v>8.9523211427499376</v>
      </c>
      <c r="HZ17" s="41">
        <f t="shared" si="5"/>
        <v>6.0402590667387761</v>
      </c>
      <c r="IA17" s="41">
        <f t="shared" si="5"/>
        <v>6.2172029965386928</v>
      </c>
      <c r="IB17" s="41">
        <f t="shared" si="5"/>
        <v>3.2860392562381247</v>
      </c>
      <c r="IC17" s="41">
        <f t="shared" si="5"/>
        <v>8.3381122023690359</v>
      </c>
      <c r="ID17" s="41">
        <f t="shared" si="5"/>
        <v>16.590410340986271</v>
      </c>
      <c r="IE17" s="41">
        <f t="shared" si="5"/>
        <v>20.895389141312787</v>
      </c>
      <c r="IF17" s="41">
        <f t="shared" si="5"/>
        <v>25.25861308849214</v>
      </c>
      <c r="IG17" s="41">
        <f t="shared" si="5"/>
        <v>24.891193890731877</v>
      </c>
      <c r="IH17" s="41">
        <f t="shared" si="5"/>
        <v>20.685509758238418</v>
      </c>
      <c r="II17" s="41">
        <f t="shared" si="11"/>
        <v>8.6683859927101885</v>
      </c>
      <c r="IJ17" s="41">
        <f t="shared" si="11"/>
        <v>5.1800465722971794</v>
      </c>
      <c r="IK17" s="41">
        <f t="shared" si="11"/>
        <v>3.3569269173794134</v>
      </c>
      <c r="IL17" s="41">
        <f t="shared" si="11"/>
        <v>1.228604789095862</v>
      </c>
      <c r="IM17" s="41">
        <f t="shared" si="11"/>
        <v>2.4350238729265956</v>
      </c>
      <c r="IN17" s="41">
        <f t="shared" si="11"/>
        <v>4.7078896630642539</v>
      </c>
      <c r="IO17" s="41">
        <f t="shared" si="8"/>
        <v>5.9854420702422777</v>
      </c>
      <c r="IP17" s="41">
        <f t="shared" si="8"/>
        <v>9.238853262904783</v>
      </c>
      <c r="IQ17" s="41">
        <f t="shared" si="8"/>
        <v>10.819174067373847</v>
      </c>
      <c r="IR17" s="41">
        <f t="shared" si="8"/>
        <v>13.351482027435427</v>
      </c>
      <c r="IS17" s="41">
        <f t="shared" si="8"/>
        <v>9.8098666399138104</v>
      </c>
      <c r="IT17" s="41">
        <f t="shared" si="8"/>
        <v>6.1524209888777914</v>
      </c>
      <c r="IU17" s="41">
        <f t="shared" si="8"/>
        <v>4.7735991357973351</v>
      </c>
      <c r="IV17" s="41">
        <f t="shared" si="8"/>
        <v>0.4656146050038491</v>
      </c>
      <c r="IW17" s="41">
        <f t="shared" si="8"/>
        <v>2.3843875941279249</v>
      </c>
      <c r="IX17" s="41">
        <f t="shared" si="8"/>
        <v>5.7397065199878252</v>
      </c>
      <c r="IY17" s="41">
        <f t="shared" si="8"/>
        <v>6.8554901328240456</v>
      </c>
      <c r="IZ17" s="41">
        <f t="shared" si="8"/>
        <v>9.4397381517386556</v>
      </c>
      <c r="JA17" s="41">
        <f t="shared" si="8"/>
        <v>11.732473671003479</v>
      </c>
      <c r="JB17" s="41">
        <f t="shared" si="8"/>
        <v>16.359425017657596</v>
      </c>
      <c r="JC17" s="41">
        <f t="shared" si="8"/>
        <v>11.150916789118986</v>
      </c>
      <c r="JD17" s="41">
        <f t="shared" si="8"/>
        <v>8.7680087190082503</v>
      </c>
      <c r="JE17" s="41">
        <f t="shared" si="9"/>
        <v>6.3717691777709371</v>
      </c>
      <c r="JF17" s="41">
        <f t="shared" si="9"/>
        <v>3.2002719564896882</v>
      </c>
    </row>
    <row r="18" spans="1:266" x14ac:dyDescent="0.25">
      <c r="A18" s="28" t="s">
        <v>12</v>
      </c>
      <c r="B18" s="97">
        <v>1.7170295579999999</v>
      </c>
      <c r="C18" s="97">
        <v>-10.575583549999999</v>
      </c>
      <c r="D18" s="97">
        <v>2.52468768</v>
      </c>
      <c r="E18" s="26">
        <v>4.0344412209999998</v>
      </c>
      <c r="F18" s="97">
        <v>15.740632290000001</v>
      </c>
      <c r="G18" s="97">
        <v>2.9670425E-2</v>
      </c>
      <c r="H18" s="97">
        <v>6.2493343039999996</v>
      </c>
      <c r="I18" s="26">
        <v>5.7899855990000004</v>
      </c>
      <c r="J18" s="97">
        <f t="shared" si="3"/>
        <v>0.25205128341948624</v>
      </c>
      <c r="K18" s="97">
        <f t="shared" si="0"/>
        <v>5.8054797747731337</v>
      </c>
      <c r="L18" s="97">
        <f t="shared" si="0"/>
        <v>0.40002130397385155</v>
      </c>
      <c r="M18" s="26">
        <f t="shared" si="0"/>
        <v>0.4155863342891975</v>
      </c>
      <c r="N18" s="31">
        <f>('post-vaccine carriage (0.2)'!DN17*(1-'invasiveness (0.2)'!$F$90)+'post-vaccine carriage (0.2)'!BP17)*EXP('invasiveness (0.2)'!$B18)/1000*(100000/('post-vaccine carriage (0.2)'!BP$47+'post-vaccine carriage (0.2)'!DN$47))</f>
        <v>1.4639358836596572</v>
      </c>
      <c r="O18" s="31">
        <f>('post-vaccine carriage (0.2)'!DO17*(1-'invasiveness (0.2)'!$F$90)+'post-vaccine carriage (0.2)'!BQ17)*EXP('invasiveness (0.2)'!$B18)/1000*(100000/('post-vaccine carriage (0.2)'!BQ$47+'post-vaccine carriage (0.2)'!DO$47))</f>
        <v>1.4262165230433657</v>
      </c>
      <c r="P18" s="31">
        <f>('post-vaccine carriage (0.2)'!DP17*(1-'invasiveness (0.2)'!$F$90)+'post-vaccine carriage (0.2)'!BR17)*EXP('invasiveness (0.2)'!$B18)/1000*(100000/('post-vaccine carriage (0.2)'!BR$47+'post-vaccine carriage (0.2)'!DP$47))</f>
        <v>1.4460766852167117</v>
      </c>
      <c r="Q18" s="31">
        <f>('post-vaccine carriage (0.2)'!DQ17*(1-'invasiveness (0.2)'!$F$90)+'post-vaccine carriage (0.2)'!BS17)*EXP('invasiveness (0.2)'!$B18)/1000*(100000/('post-vaccine carriage (0.2)'!BS$47+'post-vaccine carriage (0.2)'!DQ$47))</f>
        <v>1.175235932103442</v>
      </c>
      <c r="R18" s="31">
        <f>('post-vaccine carriage (0.2)'!DR17*(1-'invasiveness (0.2)'!$F$90)+'post-vaccine carriage (0.2)'!BT17)*EXP('invasiveness (0.2)'!$B18)/1000*(100000/('post-vaccine carriage (0.2)'!BT$47+'post-vaccine carriage (0.2)'!DR$47))</f>
        <v>0.86538881780344457</v>
      </c>
      <c r="S18" s="31">
        <f>('post-vaccine carriage (0.2)'!DS17*(1-'invasiveness (0.2)'!$F$90)+'post-vaccine carriage (0.2)'!BU17)*EXP('invasiveness (0.2)'!$B18)/1000*(100000/('post-vaccine carriage (0.2)'!BU$47+'post-vaccine carriage (0.2)'!DS$47))</f>
        <v>0.85707462875999663</v>
      </c>
      <c r="T18" s="31">
        <f>('post-vaccine carriage (0.2)'!DT17*(1-'invasiveness (0.2)'!$F$90)+'post-vaccine carriage (0.2)'!BV17)*EXP('invasiveness (0.2)'!$B18)/1000*(100000/('post-vaccine carriage (0.2)'!BV$47+'post-vaccine carriage (0.2)'!DT$47))</f>
        <v>0.8694038348344939</v>
      </c>
      <c r="U18" s="31">
        <f>('post-vaccine carriage (0.2)'!DU17*(1-'invasiveness (0.2)'!$F$90)+'post-vaccine carriage (0.2)'!BW17)*EXP('invasiveness (0.2)'!$B18)/1000*(100000/('post-vaccine carriage (0.2)'!BW$47+'post-vaccine carriage (0.2)'!DU$47))</f>
        <v>0.44009531814882696</v>
      </c>
      <c r="V18" s="31">
        <f>('post-vaccine carriage (0.2)'!DV17*(1-'invasiveness (0.2)'!$F$90)+'post-vaccine carriage (0.2)'!BX17)*EXP('invasiveness (0.2)'!$B18)/1000*(100000/('post-vaccine carriage (0.2)'!BX$47+'post-vaccine carriage (0.2)'!DV$47))</f>
        <v>0.52581886623330287</v>
      </c>
      <c r="W18" s="38">
        <f>('post-vaccine carriage (0.2)'!DW17*(1-'invasiveness (0.2)'!$F$90)+'post-vaccine carriage (0.2)'!BY17)*EXP('invasiveness (0.2)'!$B18)/1000*(100000/('post-vaccine carriage (0.2)'!BY$47+'post-vaccine carriage (0.2)'!DW$47))</f>
        <v>0.78746652964529873</v>
      </c>
      <c r="X18" s="31">
        <f>('post-vaccine carriage (0.2)'!DX17*(1-'invasiveness (0.2)'!$F$90)+'post-vaccine carriage (0.2)'!BZ17)*EXP('invasiveness (0.2)'!$C18)/1000*(100000/('post-vaccine carriage (0.2)'!BZ$47+'post-vaccine carriage (0.2)'!DX$47))</f>
        <v>2.776650650017362E-6</v>
      </c>
      <c r="Y18" s="31">
        <f>('post-vaccine carriage (0.2)'!DY17*(1-'invasiveness (0.2)'!$F$90)+'post-vaccine carriage (0.2)'!CA17)*EXP('invasiveness (0.2)'!$C18)/1000*(100000/('post-vaccine carriage (0.2)'!CA$47+'post-vaccine carriage (0.2)'!DY$47))</f>
        <v>4.5031717548462716E-6</v>
      </c>
      <c r="Z18" s="31">
        <f>('post-vaccine carriage (0.2)'!DZ17*(1-'invasiveness (0.2)'!$F$90)+'post-vaccine carriage (0.2)'!CB17)*EXP('invasiveness (0.2)'!$C18)/1000*(100000/('post-vaccine carriage (0.2)'!CB$47+'post-vaccine carriage (0.2)'!DZ$47))</f>
        <v>9.6460914330510452E-6</v>
      </c>
      <c r="AA18" s="31">
        <f>('post-vaccine carriage (0.2)'!EA17*(1-'invasiveness (0.2)'!$F$90)+'post-vaccine carriage (0.2)'!CC17)*EXP('invasiveness (0.2)'!$C18)/1000*(100000/('post-vaccine carriage (0.2)'!CC$47+'post-vaccine carriage (0.2)'!EA$47))</f>
        <v>1.0704385128509399E-5</v>
      </c>
      <c r="AB18" s="31">
        <f>('post-vaccine carriage (0.2)'!EB17*(1-'invasiveness (0.2)'!$F$90)+'post-vaccine carriage (0.2)'!CD17)*EXP('invasiveness (0.2)'!$C18)/1000*(100000/('post-vaccine carriage (0.2)'!CD$47+'post-vaccine carriage (0.2)'!EB$47))</f>
        <v>5.4787952386749106E-6</v>
      </c>
      <c r="AC18" s="31">
        <f>('post-vaccine carriage (0.2)'!EC17*(1-'invasiveness (0.2)'!$F$90)+'post-vaccine carriage (0.2)'!CE17)*EXP('invasiveness (0.2)'!$C18)/1000*(100000/('post-vaccine carriage (0.2)'!CE$47+'post-vaccine carriage (0.2)'!EC$47))</f>
        <v>3.7364782880207423E-6</v>
      </c>
      <c r="AD18" s="31">
        <f>('post-vaccine carriage (0.2)'!ED17*(1-'invasiveness (0.2)'!$F$90)+'post-vaccine carriage (0.2)'!CF17)*EXP('invasiveness (0.2)'!$C18)/1000*(100000/('post-vaccine carriage (0.2)'!CF$47+'post-vaccine carriage (0.2)'!ED$47))</f>
        <v>3.7277644406054493E-6</v>
      </c>
      <c r="AE18" s="31">
        <f>('post-vaccine carriage (0.2)'!EE17*(1-'invasiveness (0.2)'!$F$90)+'post-vaccine carriage (0.2)'!CG17)*EXP('invasiveness (0.2)'!$C18)/1000*(100000/('post-vaccine carriage (0.2)'!CG$47+'post-vaccine carriage (0.2)'!EE$47))</f>
        <v>1.0645667014748983E-6</v>
      </c>
      <c r="AF18" s="31">
        <f>('post-vaccine carriage (0.2)'!EF17*(1-'invasiveness (0.2)'!$F$90)+'post-vaccine carriage (0.2)'!CH17)*EXP('invasiveness (0.2)'!$C18)/1000*(100000/('post-vaccine carriage (0.2)'!CH$47+'post-vaccine carriage (0.2)'!EF$47))</f>
        <v>5.2058363137428444E-7</v>
      </c>
      <c r="AG18" s="38">
        <f>('post-vaccine carriage (0.2)'!EG17*(1-'invasiveness (0.2)'!$F$90)+'post-vaccine carriage (0.2)'!CI17)*EXP('invasiveness (0.2)'!$C18)/1000*(100000/('post-vaccine carriage (0.2)'!CI$47+'post-vaccine carriage (0.2)'!EG$47))</f>
        <v>1.3369244511784679E-6</v>
      </c>
      <c r="AH18" s="31">
        <f>('post-vaccine carriage (0.2)'!EH17*(1-'invasiveness (0.2)'!$F$90)+'post-vaccine carriage (0.2)'!CJ17)*EXP('invasiveness (0.2)'!$D18)/1000*(100000/('post-vaccine carriage (0.2)'!CJ$47+'post-vaccine carriage (0.2)'!EH$47))</f>
        <v>1.2373161629349234</v>
      </c>
      <c r="AI18" s="31">
        <f>('post-vaccine carriage (0.2)'!EI17*(1-'invasiveness (0.2)'!$F$90)+'post-vaccine carriage (0.2)'!CK17)*EXP('invasiveness (0.2)'!$D18)/1000*(100000/('post-vaccine carriage (0.2)'!CK$47+'post-vaccine carriage (0.2)'!EI$47))</f>
        <v>1.5870052010423268</v>
      </c>
      <c r="AJ18" s="31">
        <f>('post-vaccine carriage (0.2)'!EJ17*(1-'invasiveness (0.2)'!$F$90)+'post-vaccine carriage (0.2)'!CL17)*EXP('invasiveness (0.2)'!$D18)/1000*(100000/('post-vaccine carriage (0.2)'!CL$47+'post-vaccine carriage (0.2)'!EJ$47))</f>
        <v>3.5758074611188011</v>
      </c>
      <c r="AK18" s="31">
        <f>('post-vaccine carriage (0.2)'!EK17*(1-'invasiveness (0.2)'!$F$90)+'post-vaccine carriage (0.2)'!CM17)*EXP('invasiveness (0.2)'!$D18)/1000*(100000/('post-vaccine carriage (0.2)'!CM$47+'post-vaccine carriage (0.2)'!EK$47))</f>
        <v>3.5960066304640961</v>
      </c>
      <c r="AL18" s="31">
        <f>('post-vaccine carriage (0.2)'!EL17*(1-'invasiveness (0.2)'!$F$90)+'post-vaccine carriage (0.2)'!CN17)*EXP('invasiveness (0.2)'!$D18)/1000*(100000/('post-vaccine carriage (0.2)'!CN$47+'post-vaccine carriage (0.2)'!EL$47))</f>
        <v>3.1724387327493946</v>
      </c>
      <c r="AM18" s="31">
        <f>('post-vaccine carriage (0.2)'!EM17*(1-'invasiveness (0.2)'!$F$90)+'post-vaccine carriage (0.2)'!CO17)*EXP('invasiveness (0.2)'!$D18)/1000*(100000/('post-vaccine carriage (0.2)'!CO$47+'post-vaccine carriage (0.2)'!EM$47))</f>
        <v>2.7074171601169192</v>
      </c>
      <c r="AN18" s="31">
        <f>('post-vaccine carriage (0.2)'!EN17*(1-'invasiveness (0.2)'!$F$90)+'post-vaccine carriage (0.2)'!CP17)*EXP('invasiveness (0.2)'!$D18)/1000*(100000/('post-vaccine carriage (0.2)'!CP$47+'post-vaccine carriage (0.2)'!EN$47))</f>
        <v>2.713901847821619</v>
      </c>
      <c r="AO18" s="31">
        <f>('post-vaccine carriage (0.2)'!EO17*(1-'invasiveness (0.2)'!$F$90)+'post-vaccine carriage (0.2)'!CQ17)*EXP('invasiveness (0.2)'!$D18)/1000*(100000/('post-vaccine carriage (0.2)'!CQ$47+'post-vaccine carriage (0.2)'!EO$47))</f>
        <v>1.2710253074694755</v>
      </c>
      <c r="AP18" s="31">
        <f>('post-vaccine carriage (0.2)'!EP17*(1-'invasiveness (0.2)'!$F$90)+'post-vaccine carriage (0.2)'!CR17)*EXP('invasiveness (0.2)'!$D18)/1000*(100000/('post-vaccine carriage (0.2)'!CR$47+'post-vaccine carriage (0.2)'!EP$47))</f>
        <v>1.3325297196963166</v>
      </c>
      <c r="AQ18" s="38">
        <f>('post-vaccine carriage (0.2)'!EQ17*(1-'invasiveness (0.2)'!$F$90)+'post-vaccine carriage (0.2)'!CS17)*EXP('invasiveness (0.2)'!$D18)/1000*(100000/('post-vaccine carriage (0.2)'!CS$47+'post-vaccine carriage (0.2)'!EQ$47))</f>
        <v>0.39591686011703942</v>
      </c>
      <c r="AR18" s="31">
        <f>('post-vaccine carriage (0.2)'!ER17*(1-'invasiveness (0.2)'!$F$90)+'post-vaccine carriage (0.2)'!CT17)*EXP('invasiveness (0.2)'!$E18)/1000*(100000/('post-vaccine carriage (0.2)'!CT$47+'post-vaccine carriage (0.2)'!ER$47))</f>
        <v>5.1000378844944816</v>
      </c>
      <c r="AS18" s="31">
        <f>('post-vaccine carriage (0.2)'!ES17*(1-'invasiveness (0.2)'!$F$90)+'post-vaccine carriage (0.2)'!CU17)*EXP('invasiveness (0.2)'!$E18)/1000*(100000/('post-vaccine carriage (0.2)'!CU$47+'post-vaccine carriage (0.2)'!ES$47))</f>
        <v>5.0333450162797231</v>
      </c>
      <c r="AT18" s="31">
        <f>('post-vaccine carriage (0.2)'!ET17*(1-'invasiveness (0.2)'!$F$90)+'post-vaccine carriage (0.2)'!CV17)*EXP('invasiveness (0.2)'!$E18)/1000*(100000/('post-vaccine carriage (0.2)'!CV$47+'post-vaccine carriage (0.2)'!ET$47))</f>
        <v>12.252095967569584</v>
      </c>
      <c r="AU18" s="31">
        <f>('post-vaccine carriage (0.2)'!EU17*(1-'invasiveness (0.2)'!$F$90)+'post-vaccine carriage (0.2)'!CW17)*EXP('invasiveness (0.2)'!$E18)/1000*(100000/('post-vaccine carriage (0.2)'!CW$47+'post-vaccine carriage (0.2)'!EU$47))</f>
        <v>14.868718432923014</v>
      </c>
      <c r="AV18" s="31">
        <f>('post-vaccine carriage (0.2)'!EV17*(1-'invasiveness (0.2)'!$F$90)+'post-vaccine carriage (0.2)'!CX17)*EXP('invasiveness (0.2)'!$E18)/1000*(100000/('post-vaccine carriage (0.2)'!CX$47+'post-vaccine carriage (0.2)'!EV$47))</f>
        <v>12.764741480249436</v>
      </c>
      <c r="AW18" s="31">
        <f>('post-vaccine carriage (0.2)'!EW17*(1-'invasiveness (0.2)'!$F$90)+'post-vaccine carriage (0.2)'!CY17)*EXP('invasiveness (0.2)'!$E18)/1000*(100000/('post-vaccine carriage (0.2)'!CY$47+'post-vaccine carriage (0.2)'!EW$47))</f>
        <v>10.360885511605691</v>
      </c>
      <c r="AX18" s="31">
        <f>('post-vaccine carriage (0.2)'!EX17*(1-'invasiveness (0.2)'!$F$90)+'post-vaccine carriage (0.2)'!CZ17)*EXP('invasiveness (0.2)'!$E18)/1000*(100000/('post-vaccine carriage (0.2)'!CZ$47+'post-vaccine carriage (0.2)'!EX$47))</f>
        <v>11.773042254729351</v>
      </c>
      <c r="AY18" s="31">
        <f>('post-vaccine carriage (0.2)'!EY17*(1-'invasiveness (0.2)'!$F$90)+'post-vaccine carriage (0.2)'!DA17)*EXP('invasiveness (0.2)'!$E18)/1000*(100000/('post-vaccine carriage (0.2)'!DA$47+'post-vaccine carriage (0.2)'!EY$47))</f>
        <v>6.88171600620639</v>
      </c>
      <c r="AZ18" s="31">
        <f>('post-vaccine carriage (0.2)'!EZ17*(1-'invasiveness (0.2)'!$F$90)+'post-vaccine carriage (0.2)'!DB17)*EXP('invasiveness (0.2)'!$E18)/1000*(100000/('post-vaccine carriage (0.2)'!DB$47+'post-vaccine carriage (0.2)'!EZ$47))</f>
        <v>5.7832701487626812</v>
      </c>
      <c r="BA18" s="38">
        <f>('post-vaccine carriage (0.2)'!FA17*(1-'invasiveness (0.2)'!$F$90)+'post-vaccine carriage (0.2)'!DC17)*EXP('invasiveness (0.2)'!$E18)/1000*(100000/('post-vaccine carriage (0.2)'!DC$47+'post-vaccine carriage (0.2)'!FA$47))</f>
        <v>10.400000482684487</v>
      </c>
      <c r="BB18" s="31">
        <f>('post-vaccine carriage (0.2)'!DN17*(1-'invasiveness (0.2)'!$F$90)+'post-vaccine carriage (0.2)'!BP17)*EXP('invasiveness (0.2)'!$B18-1.96*$J18)/1000*(100000/('post-vaccine carriage (0.2)'!BP$47+'post-vaccine carriage (0.2)'!DN$47))</f>
        <v>0.89324721828275133</v>
      </c>
      <c r="BC18" s="31">
        <f>('post-vaccine carriage (0.2)'!DO17*(1-'invasiveness (0.2)'!$F$90)+'post-vaccine carriage (0.2)'!BQ17)*EXP('invasiveness (0.2)'!$B18-1.96*$J18)/1000*(100000/('post-vaccine carriage (0.2)'!BQ$47+'post-vaccine carriage (0.2)'!DO$47))</f>
        <v>0.87023206145656684</v>
      </c>
      <c r="BD18" s="31">
        <f>('post-vaccine carriage (0.2)'!DP17*(1-'invasiveness (0.2)'!$F$90)+'post-vaccine carriage (0.2)'!BR17)*EXP('invasiveness (0.2)'!$B18-1.96*$J18)/1000*(100000/('post-vaccine carriage (0.2)'!BR$47+'post-vaccine carriage (0.2)'!DP$47))</f>
        <v>0.88235010215356624</v>
      </c>
      <c r="BE18" s="31">
        <f>('post-vaccine carriage (0.2)'!DQ17*(1-'invasiveness (0.2)'!$F$90)+'post-vaccine carriage (0.2)'!BS17)*EXP('invasiveness (0.2)'!$B18-1.96*$J18)/1000*(100000/('post-vaccine carriage (0.2)'!BS$47+'post-vaccine carriage (0.2)'!DQ$47))</f>
        <v>0.7170916697205526</v>
      </c>
      <c r="BF18" s="31">
        <f>('post-vaccine carriage (0.2)'!DR17*(1-'invasiveness (0.2)'!$F$90)+'post-vaccine carriage (0.2)'!BT17)*EXP('invasiveness (0.2)'!$B18-1.96*$J18)/1000*(100000/('post-vaccine carriage (0.2)'!BT$47+'post-vaccine carriage (0.2)'!DR$47))</f>
        <v>0.52803279355616761</v>
      </c>
      <c r="BG18" s="31">
        <f>('post-vaccine carriage (0.2)'!DS17*(1-'invasiveness (0.2)'!$F$90)+'post-vaccine carriage (0.2)'!BU17)*EXP('invasiveness (0.2)'!$B18-1.96*$J18)/1000*(100000/('post-vaccine carriage (0.2)'!BU$47+'post-vaccine carriage (0.2)'!DS$47))</f>
        <v>0.52295973925219696</v>
      </c>
      <c r="BH18" s="31">
        <f>('post-vaccine carriage (0.2)'!DT17*(1-'invasiveness (0.2)'!$F$90)+'post-vaccine carriage (0.2)'!BV17)*EXP('invasiveness (0.2)'!$B18-1.96*$J18)/1000*(100000/('post-vaccine carriage (0.2)'!BV$47+'post-vaccine carriage (0.2)'!DT$47))</f>
        <v>0.53048262953216474</v>
      </c>
      <c r="BI18" s="31">
        <f>('post-vaccine carriage (0.2)'!DU17*(1-'invasiveness (0.2)'!$F$90)+'post-vaccine carriage (0.2)'!BW17)*EXP('invasiveness (0.2)'!$B18-1.96*$J18)/1000*(100000/('post-vaccine carriage (0.2)'!BW$47+'post-vaccine carriage (0.2)'!DU$47))</f>
        <v>0.2685321967332111</v>
      </c>
      <c r="BJ18" s="31">
        <f>('post-vaccine carriage (0.2)'!DV17*(1-'invasiveness (0.2)'!$F$90)+'post-vaccine carriage (0.2)'!BX17)*EXP('invasiveness (0.2)'!$B18-1.96*$J18)/1000*(100000/('post-vaccine carriage (0.2)'!BX$47+'post-vaccine carriage (0.2)'!DV$47))</f>
        <v>0.32083798534217972</v>
      </c>
      <c r="BK18" s="38">
        <f>('post-vaccine carriage (0.2)'!DW17*(1-'invasiveness (0.2)'!$F$90)+'post-vaccine carriage (0.2)'!BY17)*EXP('invasiveness (0.2)'!$B18-1.96*$J18)/1000*(100000/('post-vaccine carriage (0.2)'!BY$47+'post-vaccine carriage (0.2)'!DW$47))</f>
        <v>0.48048708618168229</v>
      </c>
      <c r="BL18" s="31">
        <f>('post-vaccine carriage (0.2)'!DX17*(1-'invasiveness (0.2)'!$F$90)+'post-vaccine carriage (0.2)'!BZ17)*EXP('invasiveness (0.2)'!$C18-1.96*$K18)/1000*(100000/('post-vaccine carriage (0.2)'!BZ$47+'post-vaccine carriage (0.2)'!DX$47))</f>
        <v>3.1753901465793523E-11</v>
      </c>
      <c r="BM18" s="31">
        <f>('post-vaccine carriage (0.2)'!DY17*(1-'invasiveness (0.2)'!$F$90)+'post-vaccine carriage (0.2)'!CA17)*EXP('invasiveness (0.2)'!$C18-1.96*$K18)/1000*(100000/('post-vaccine carriage (0.2)'!CA$47+'post-vaccine carriage (0.2)'!DY$47))</f>
        <v>5.1498474316903673E-11</v>
      </c>
      <c r="BN18" s="31">
        <f>('post-vaccine carriage (0.2)'!DZ17*(1-'invasiveness (0.2)'!$F$90)+'post-vaccine carriage (0.2)'!CB17)*EXP('invasiveness (0.2)'!$C18-1.96*$K18)/1000*(100000/('post-vaccine carriage (0.2)'!CB$47+'post-vaccine carriage (0.2)'!DZ$47))</f>
        <v>1.1031313460093465E-10</v>
      </c>
      <c r="BO18" s="31">
        <f>('post-vaccine carriage (0.2)'!EA17*(1-'invasiveness (0.2)'!$F$90)+'post-vaccine carriage (0.2)'!CC17)*EXP('invasiveness (0.2)'!$C18-1.96*$K18)/1000*(100000/('post-vaccine carriage (0.2)'!CC$47+'post-vaccine carriage (0.2)'!EA$47))</f>
        <v>1.2241582880455908E-10</v>
      </c>
      <c r="BP18" s="31">
        <f>('post-vaccine carriage (0.2)'!EB17*(1-'invasiveness (0.2)'!$F$90)+'post-vaccine carriage (0.2)'!CD17)*EXP('invasiveness (0.2)'!$C18-1.96*$K18)/1000*(100000/('post-vaccine carriage (0.2)'!CD$47+'post-vaccine carriage (0.2)'!EB$47))</f>
        <v>6.2655748269611799E-11</v>
      </c>
      <c r="BQ18" s="31">
        <f>('post-vaccine carriage (0.2)'!EC17*(1-'invasiveness (0.2)'!$F$90)+'post-vaccine carriage (0.2)'!CE17)*EXP('invasiveness (0.2)'!$C18-1.96*$K18)/1000*(100000/('post-vaccine carriage (0.2)'!CE$47+'post-vaccine carriage (0.2)'!EC$47))</f>
        <v>4.2730533416634765E-11</v>
      </c>
      <c r="BR18" s="31">
        <f>('post-vaccine carriage (0.2)'!ED17*(1-'invasiveness (0.2)'!$F$90)+'post-vaccine carriage (0.2)'!CF17)*EXP('invasiveness (0.2)'!$C18-1.96*$K18)/1000*(100000/('post-vaccine carriage (0.2)'!CF$47+'post-vaccine carriage (0.2)'!ED$47))</f>
        <v>4.2630881466465433E-11</v>
      </c>
      <c r="BS18" s="31">
        <f>('post-vaccine carriage (0.2)'!EE17*(1-'invasiveness (0.2)'!$F$90)+'post-vaccine carriage (0.2)'!CG17)*EXP('invasiveness (0.2)'!$C18-1.96*$K18)/1000*(100000/('post-vaccine carriage (0.2)'!CG$47+'post-vaccine carriage (0.2)'!EE$47))</f>
        <v>1.2174432581998525E-11</v>
      </c>
      <c r="BT18" s="31">
        <f>('post-vaccine carriage (0.2)'!EF17*(1-'invasiveness (0.2)'!$F$90)+'post-vaccine carriage (0.2)'!CH17)*EXP('invasiveness (0.2)'!$C18-1.96*$K18)/1000*(100000/('post-vaccine carriage (0.2)'!CH$47+'post-vaccine carriage (0.2)'!EF$47))</f>
        <v>5.9534177752108081E-12</v>
      </c>
      <c r="BU18" s="38">
        <f>('post-vaccine carriage (0.2)'!EG17*(1-'invasiveness (0.2)'!$F$90)+'post-vaccine carriage (0.2)'!CI17)*EXP('invasiveness (0.2)'!$C18-1.96*$K18)/1000*(100000/('post-vaccine carriage (0.2)'!CI$47+'post-vaccine carriage (0.2)'!EG$47))</f>
        <v>1.5289128032604933E-11</v>
      </c>
      <c r="BV18" s="31">
        <f>('post-vaccine carriage (0.2)'!EH17*(1-'invasiveness (0.2)'!$F$90)+'post-vaccine carriage (0.2)'!CJ17)*EXP('invasiveness (0.2)'!$D18-1.96*$L18)/1000*(100000/('post-vaccine carriage (0.2)'!CJ$47+'post-vaccine carriage (0.2)'!EH$47))</f>
        <v>0.56490533724750358</v>
      </c>
      <c r="BW18" s="31">
        <f>('post-vaccine carriage (0.2)'!EI17*(1-'invasiveness (0.2)'!$F$90)+'post-vaccine carriage (0.2)'!CK17)*EXP('invasiveness (0.2)'!$D18-1.96*$L18)/1000*(100000/('post-vaccine carriage (0.2)'!CK$47+'post-vaccine carriage (0.2)'!EI$47))</f>
        <v>0.72455831028816009</v>
      </c>
      <c r="BX18" s="31">
        <f>('post-vaccine carriage (0.2)'!EJ17*(1-'invasiveness (0.2)'!$F$90)+'post-vaccine carriage (0.2)'!CL17)*EXP('invasiveness (0.2)'!$D18-1.96*$L18)/1000*(100000/('post-vaccine carriage (0.2)'!CL$47+'post-vaccine carriage (0.2)'!EJ$47))</f>
        <v>1.632559874562713</v>
      </c>
      <c r="BY18" s="31">
        <f>('post-vaccine carriage (0.2)'!EK17*(1-'invasiveness (0.2)'!$F$90)+'post-vaccine carriage (0.2)'!CM17)*EXP('invasiveness (0.2)'!$D18-1.96*$L18)/1000*(100000/('post-vaccine carriage (0.2)'!CM$47+'post-vaccine carriage (0.2)'!EK$47))</f>
        <v>1.641781946425136</v>
      </c>
      <c r="BZ18" s="31">
        <f>('post-vaccine carriage (0.2)'!EL17*(1-'invasiveness (0.2)'!$F$90)+'post-vaccine carriage (0.2)'!CN17)*EXP('invasiveness (0.2)'!$D18-1.96*$L18)/1000*(100000/('post-vaccine carriage (0.2)'!CN$47+'post-vaccine carriage (0.2)'!EL$47))</f>
        <v>1.4483990639626811</v>
      </c>
      <c r="CA18" s="31">
        <f>('post-vaccine carriage (0.2)'!EM17*(1-'invasiveness (0.2)'!$F$90)+'post-vaccine carriage (0.2)'!CO17)*EXP('invasiveness (0.2)'!$D18-1.96*$L18)/1000*(100000/('post-vaccine carriage (0.2)'!CO$47+'post-vaccine carriage (0.2)'!EM$47))</f>
        <v>1.23609021664899</v>
      </c>
      <c r="CB18" s="31">
        <f>('post-vaccine carriage (0.2)'!EN17*(1-'invasiveness (0.2)'!$F$90)+'post-vaccine carriage (0.2)'!CP17)*EXP('invasiveness (0.2)'!$D18-1.96*$L18)/1000*(100000/('post-vaccine carriage (0.2)'!CP$47+'post-vaccine carriage (0.2)'!EN$47))</f>
        <v>1.239050846118243</v>
      </c>
      <c r="CC18" s="31">
        <f>('post-vaccine carriage (0.2)'!EO17*(1-'invasiveness (0.2)'!$F$90)+'post-vaccine carriage (0.2)'!CQ17)*EXP('invasiveness (0.2)'!$D18-1.96*$L18)/1000*(100000/('post-vaccine carriage (0.2)'!CQ$47+'post-vaccine carriage (0.2)'!EO$47))</f>
        <v>0.5802954826541934</v>
      </c>
      <c r="CD18" s="31">
        <f>('post-vaccine carriage (0.2)'!EP17*(1-'invasiveness (0.2)'!$F$90)+'post-vaccine carriage (0.2)'!CR17)*EXP('invasiveness (0.2)'!$D18-1.96*$L18)/1000*(100000/('post-vaccine carriage (0.2)'!CR$47+'post-vaccine carriage (0.2)'!EP$47))</f>
        <v>0.60837575168486679</v>
      </c>
      <c r="CE18" s="38">
        <f>('post-vaccine carriage (0.2)'!EQ17*(1-'invasiveness (0.2)'!$F$90)+'post-vaccine carriage (0.2)'!CS17)*EXP('invasiveness (0.2)'!$D18-1.96*$L18)/1000*(100000/('post-vaccine carriage (0.2)'!CS$47+'post-vaccine carriage (0.2)'!EQ$47))</f>
        <v>0.18075860809566746</v>
      </c>
      <c r="CF18" s="31">
        <f>('post-vaccine carriage (0.2)'!ER17*(1-'invasiveness (0.2)'!$F$90)+'post-vaccine carriage (0.2)'!CT17)*EXP('invasiveness (0.2)'!$E18-1.96*$M18)/1000*(100000/('post-vaccine carriage (0.2)'!CT$47+'post-vaccine carriage (0.2)'!ER$47))</f>
        <v>2.2584952045672573</v>
      </c>
      <c r="CG18" s="31">
        <f>('post-vaccine carriage (0.2)'!ES17*(1-'invasiveness (0.2)'!$F$90)+'post-vaccine carriage (0.2)'!CU17)*EXP('invasiveness (0.2)'!$E18-1.96*$M18)/1000*(100000/('post-vaccine carriage (0.2)'!CU$47+'post-vaccine carriage (0.2)'!ES$47))</f>
        <v>2.2289610076743651</v>
      </c>
      <c r="CH18" s="31">
        <f>('post-vaccine carriage (0.2)'!ET17*(1-'invasiveness (0.2)'!$F$90)+'post-vaccine carriage (0.2)'!CV17)*EXP('invasiveness (0.2)'!$E18-1.96*$M18)/1000*(100000/('post-vaccine carriage (0.2)'!CV$47+'post-vaccine carriage (0.2)'!ET$47))</f>
        <v>5.4257047918765666</v>
      </c>
      <c r="CI18" s="31">
        <f>('post-vaccine carriage (0.2)'!EU17*(1-'invasiveness (0.2)'!$F$90)+'post-vaccine carriage (0.2)'!CW17)*EXP('invasiveness (0.2)'!$E18-1.96*$M18)/1000*(100000/('post-vaccine carriage (0.2)'!CW$47+'post-vaccine carriage (0.2)'!EU$47))</f>
        <v>6.5844470255628256</v>
      </c>
      <c r="CJ18" s="31">
        <f>('post-vaccine carriage (0.2)'!EV17*(1-'invasiveness (0.2)'!$F$90)+'post-vaccine carriage (0.2)'!CX17)*EXP('invasiveness (0.2)'!$E18-1.96*$M18)/1000*(100000/('post-vaccine carriage (0.2)'!CX$47+'post-vaccine carriage (0.2)'!EV$47))</f>
        <v>5.6527241706051878</v>
      </c>
      <c r="CK18" s="31">
        <f>('post-vaccine carriage (0.2)'!EW17*(1-'invasiveness (0.2)'!$F$90)+'post-vaccine carriage (0.2)'!CY17)*EXP('invasiveness (0.2)'!$E18-1.96*$M18)/1000*(100000/('post-vaccine carriage (0.2)'!CY$47+'post-vaccine carriage (0.2)'!EW$47))</f>
        <v>4.5882032198573066</v>
      </c>
      <c r="CL18" s="31">
        <f>('post-vaccine carriage (0.2)'!EX17*(1-'invasiveness (0.2)'!$F$90)+'post-vaccine carriage (0.2)'!CZ17)*EXP('invasiveness (0.2)'!$E18-1.96*$M18)/1000*(100000/('post-vaccine carriage (0.2)'!CZ$47+'post-vaccine carriage (0.2)'!EX$47))</f>
        <v>5.2135611690871739</v>
      </c>
      <c r="CM18" s="31">
        <f>('post-vaccine carriage (0.2)'!EY17*(1-'invasiveness (0.2)'!$F$90)+'post-vaccine carriage (0.2)'!DA17)*EXP('invasiveness (0.2)'!$E18-1.96*$M18)/1000*(100000/('post-vaccine carriage (0.2)'!DA$47+'post-vaccine carriage (0.2)'!EY$47))</f>
        <v>3.0474915973592673</v>
      </c>
      <c r="CN18" s="31">
        <f>('post-vaccine carriage (0.2)'!EZ17*(1-'invasiveness (0.2)'!$F$90)+'post-vaccine carriage (0.2)'!DB17)*EXP('invasiveness (0.2)'!$E18-1.96*$M18)/1000*(100000/('post-vaccine carriage (0.2)'!DB$47+'post-vaccine carriage (0.2)'!EZ$47))</f>
        <v>2.5610570339894929</v>
      </c>
      <c r="CO18" s="38">
        <f>('post-vaccine carriage (0.2)'!FA17*(1-'invasiveness (0.2)'!$F$90)+'post-vaccine carriage (0.2)'!DC17)*EXP('invasiveness (0.2)'!$E18-1.96*$M18)/1000*(100000/('post-vaccine carriage (0.2)'!DC$47+'post-vaccine carriage (0.2)'!FA$47))</f>
        <v>4.6055248509135831</v>
      </c>
      <c r="CP18" s="31">
        <f>('post-vaccine carriage (0.2)'!DN17*(1-'invasiveness (0.2)'!$F$90)+'post-vaccine carriage (0.2)'!BP17)*MIN(1000, EXP('invasiveness (0.2)'!$B18+1.96*$J18))/1000*(100000/('post-vaccine carriage (0.2)'!BP$47+'post-vaccine carriage (0.2)'!DN$47))</f>
        <v>2.3992330763553458</v>
      </c>
      <c r="CQ18" s="31">
        <f>('post-vaccine carriage (0.2)'!DO17*(1-'invasiveness (0.2)'!$F$90)+'post-vaccine carriage (0.2)'!BQ17)*MIN(1000, EXP('invasiveness (0.2)'!$B18+1.96*$J18))/1000*(100000/('post-vaccine carriage (0.2)'!BQ$47+'post-vaccine carriage (0.2)'!DO$47))</f>
        <v>2.3374151110880774</v>
      </c>
      <c r="CR18" s="31">
        <f>('post-vaccine carriage (0.2)'!DP17*(1-'invasiveness (0.2)'!$F$90)+'post-vaccine carriage (0.2)'!BR17)*MIN(1000, EXP('invasiveness (0.2)'!$B18+1.96*$J18))/1000*(100000/('post-vaccine carriage (0.2)'!BR$47+'post-vaccine carriage (0.2)'!DP$47))</f>
        <v>2.3699637756299663</v>
      </c>
      <c r="CS18" s="31">
        <f>('post-vaccine carriage (0.2)'!DQ17*(1-'invasiveness (0.2)'!$F$90)+'post-vaccine carriage (0.2)'!BS17)*MIN(1000, EXP('invasiveness (0.2)'!$B18+1.96*$J18))/1000*(100000/('post-vaccine carriage (0.2)'!BS$47+'post-vaccine carriage (0.2)'!DQ$47))</f>
        <v>1.926084982475512</v>
      </c>
      <c r="CT18" s="31">
        <f>('post-vaccine carriage (0.2)'!DR17*(1-'invasiveness (0.2)'!$F$90)+'post-vaccine carriage (0.2)'!BT17)*MIN(1000, EXP('invasiveness (0.2)'!$B18+1.96*$J18))/1000*(100000/('post-vaccine carriage (0.2)'!BT$47+'post-vaccine carriage (0.2)'!DR$47))</f>
        <v>1.4182789688791968</v>
      </c>
      <c r="CU18" s="31">
        <f>('post-vaccine carriage (0.2)'!DS17*(1-'invasiveness (0.2)'!$F$90)+'post-vaccine carriage (0.2)'!BU17)*MIN(1000, EXP('invasiveness (0.2)'!$B18+1.96*$J18))/1000*(100000/('post-vaccine carriage (0.2)'!BU$47+'post-vaccine carriage (0.2)'!DS$47))</f>
        <v>1.4046529094467</v>
      </c>
      <c r="CV18" s="31">
        <f>('post-vaccine carriage (0.2)'!DT17*(1-'invasiveness (0.2)'!$F$90)+'post-vaccine carriage (0.2)'!BV17)*MIN(1000, EXP('invasiveness (0.2)'!$B18+1.96*$J18))/1000*(100000/('post-vaccine carriage (0.2)'!BV$47+'post-vaccine carriage (0.2)'!DT$47))</f>
        <v>1.4248591489065776</v>
      </c>
      <c r="CW18" s="31">
        <f>('post-vaccine carriage (0.2)'!DU17*(1-'invasiveness (0.2)'!$F$90)+'post-vaccine carriage (0.2)'!BW17)*MIN(1000, EXP('invasiveness (0.2)'!$B18+1.96*$J18))/1000*(100000/('post-vaccine carriage (0.2)'!BW$47+'post-vaccine carriage (0.2)'!DU$47))</f>
        <v>0.72126877675284418</v>
      </c>
      <c r="CX18" s="31">
        <f>('post-vaccine carriage (0.2)'!DV17*(1-'invasiveness (0.2)'!$F$90)+'post-vaccine carriage (0.2)'!BX17)*MIN(1000, EXP('invasiveness (0.2)'!$B18+1.96*$J18))/1000*(100000/('post-vaccine carriage (0.2)'!BX$47+'post-vaccine carriage (0.2)'!DV$47))</f>
        <v>0.86176042961995003</v>
      </c>
      <c r="CY18" s="38">
        <f>('post-vaccine carriage (0.2)'!DW17*(1-'invasiveness (0.2)'!$F$90)+'post-vaccine carriage (0.2)'!BY17)*MIN(1000, EXP('invasiveness (0.2)'!$B18+1.96*$J18))/1000*(100000/('post-vaccine carriage (0.2)'!BY$47+'post-vaccine carriage (0.2)'!DW$47))</f>
        <v>1.2905727399240361</v>
      </c>
      <c r="CZ18" s="31">
        <f>('post-vaccine carriage (0.2)'!DX17*(1-'invasiveness (0.2)'!$F$90)+'post-vaccine carriage (0.2)'!BZ17)*MIN(1000, EXP('invasiveness (0.2)'!$C18+1.96*$K18))/1000*(100000/('post-vaccine carriage (0.2)'!BZ$47+'post-vaccine carriage (0.2)'!DX$47))</f>
        <v>0.24279815948119346</v>
      </c>
      <c r="DA18" s="31">
        <f>('post-vaccine carriage (0.2)'!DY17*(1-'invasiveness (0.2)'!$F$90)+'post-vaccine carriage (0.2)'!CA17)*MIN(1000, EXP('invasiveness (0.2)'!$C18+1.96*$K18))/1000*(100000/('post-vaccine carriage (0.2)'!CA$47+'post-vaccine carriage (0.2)'!DY$47))</f>
        <v>0.39377003149371137</v>
      </c>
      <c r="DB18" s="31">
        <f>('post-vaccine carriage (0.2)'!DZ17*(1-'invasiveness (0.2)'!$F$90)+'post-vaccine carriage (0.2)'!CB17)*MIN(1000, EXP('invasiveness (0.2)'!$C18+1.96*$K18))/1000*(100000/('post-vaccine carriage (0.2)'!CB$47+'post-vaccine carriage (0.2)'!DZ$47))</f>
        <v>0.84348142468605392</v>
      </c>
      <c r="DC18" s="31">
        <f>('post-vaccine carriage (0.2)'!EA17*(1-'invasiveness (0.2)'!$F$90)+'post-vaccine carriage (0.2)'!CC17)*MIN(1000, EXP('invasiveness (0.2)'!$C18+1.96*$K18))/1000*(100000/('post-vaccine carriage (0.2)'!CC$47+'post-vaccine carriage (0.2)'!EA$47))</f>
        <v>0.9360216084669094</v>
      </c>
      <c r="DD18" s="31">
        <f>('post-vaccine carriage (0.2)'!EB17*(1-'invasiveness (0.2)'!$F$90)+'post-vaccine carriage (0.2)'!CD17)*MIN(1000, EXP('invasiveness (0.2)'!$C18+1.96*$K18))/1000*(100000/('post-vaccine carriage (0.2)'!CD$47+'post-vaccine carriage (0.2)'!EB$47))</f>
        <v>0.47908129894420698</v>
      </c>
      <c r="DE18" s="31">
        <f>('post-vaccine carriage (0.2)'!EC17*(1-'invasiveness (0.2)'!$F$90)+'post-vaccine carriage (0.2)'!CE17)*MIN(1000, EXP('invasiveness (0.2)'!$C18+1.96*$K18))/1000*(100000/('post-vaccine carriage (0.2)'!CE$47+'post-vaccine carriage (0.2)'!EC$47))</f>
        <v>0.32672819364841749</v>
      </c>
      <c r="DF18" s="31">
        <f>('post-vaccine carriage (0.2)'!ED17*(1-'invasiveness (0.2)'!$F$90)+'post-vaccine carriage (0.2)'!CF17)*MIN(1000, EXP('invasiveness (0.2)'!$C18+1.96*$K18))/1000*(100000/('post-vaccine carriage (0.2)'!CF$47+'post-vaccine carriage (0.2)'!ED$47))</f>
        <v>0.32596623026839355</v>
      </c>
      <c r="DG18" s="31">
        <f>('post-vaccine carriage (0.2)'!EE17*(1-'invasiveness (0.2)'!$F$90)+'post-vaccine carriage (0.2)'!CG17)*MIN(1000, EXP('invasiveness (0.2)'!$C18+1.96*$K18))/1000*(100000/('post-vaccine carriage (0.2)'!CG$47+'post-vaccine carriage (0.2)'!EE$47))</f>
        <v>9.3088713108886875E-2</v>
      </c>
      <c r="DH18" s="31">
        <f>('post-vaccine carriage (0.2)'!EF17*(1-'invasiveness (0.2)'!$F$90)+'post-vaccine carriage (0.2)'!CH17)*MIN(1000, EXP('invasiveness (0.2)'!$C18+1.96*$K18))/1000*(100000/('post-vaccine carriage (0.2)'!CH$47+'post-vaccine carriage (0.2)'!EF$47))</f>
        <v>4.552130011491435E-2</v>
      </c>
      <c r="DI18" s="38">
        <f>('post-vaccine carriage (0.2)'!EG17*(1-'invasiveness (0.2)'!$F$90)+'post-vaccine carriage (0.2)'!CI17)*MIN(1000, EXP('invasiveness (0.2)'!$C18+1.96*$K18))/1000*(100000/('post-vaccine carriage (0.2)'!CI$47+'post-vaccine carriage (0.2)'!EG$47))</f>
        <v>0.11690444244741664</v>
      </c>
      <c r="DJ18" s="31">
        <f>('post-vaccine carriage (0.2)'!EH17*(1-'invasiveness (0.2)'!$F$90)+'post-vaccine carriage (0.2)'!CJ17)*MIN(1000, EXP('invasiveness (0.2)'!$D18+1.96*$L18))/1000*(100000/('post-vaccine carriage (0.2)'!CJ$47+'post-vaccine carriage (0.2)'!EH$47))</f>
        <v>2.7101023589537125</v>
      </c>
      <c r="DK18" s="31">
        <f>('post-vaccine carriage (0.2)'!EI17*(1-'invasiveness (0.2)'!$F$90)+'post-vaccine carriage (0.2)'!CK17)*MIN(1000, EXP('invasiveness (0.2)'!$D18+1.96*$L18))/1000*(100000/('post-vaccine carriage (0.2)'!CK$47+'post-vaccine carriage (0.2)'!EI$47))</f>
        <v>3.4760287369193841</v>
      </c>
      <c r="DL18" s="31">
        <f>('post-vaccine carriage (0.2)'!EJ17*(1-'invasiveness (0.2)'!$F$90)+'post-vaccine carriage (0.2)'!CL17)*MIN(1000, EXP('invasiveness (0.2)'!$D18+1.96*$L18))/1000*(100000/('post-vaccine carriage (0.2)'!CL$47+'post-vaccine carriage (0.2)'!EJ$47))</f>
        <v>7.8321164192631949</v>
      </c>
      <c r="DM18" s="31">
        <f>('post-vaccine carriage (0.2)'!EK17*(1-'invasiveness (0.2)'!$F$90)+'post-vaccine carriage (0.2)'!CM17)*MIN(1000, EXP('invasiveness (0.2)'!$D18+1.96*$L18))/1000*(100000/('post-vaccine carriage (0.2)'!CM$47+'post-vaccine carriage (0.2)'!EK$47))</f>
        <v>7.8763588030058775</v>
      </c>
      <c r="DN18" s="31">
        <f>('post-vaccine carriage (0.2)'!EL17*(1-'invasiveness (0.2)'!$F$90)+'post-vaccine carriage (0.2)'!CN17)*MIN(1000, EXP('invasiveness (0.2)'!$D18+1.96*$L18))/1000*(100000/('post-vaccine carriage (0.2)'!CN$47+'post-vaccine carriage (0.2)'!EL$47))</f>
        <v>6.9486150353573395</v>
      </c>
      <c r="DO18" s="31">
        <f>('post-vaccine carriage (0.2)'!EM17*(1-'invasiveness (0.2)'!$F$90)+'post-vaccine carriage (0.2)'!CO17)*MIN(1000, EXP('invasiveness (0.2)'!$D18+1.96*$L18))/1000*(100000/('post-vaccine carriage (0.2)'!CO$47+'post-vaccine carriage (0.2)'!EM$47))</f>
        <v>5.9300749898072196</v>
      </c>
      <c r="DP18" s="31">
        <f>('post-vaccine carriage (0.2)'!EN17*(1-'invasiveness (0.2)'!$F$90)+'post-vaccine carriage (0.2)'!CP17)*MIN(1000, EXP('invasiveness (0.2)'!$D18+1.96*$L18))/1000*(100000/('post-vaccine carriage (0.2)'!CP$47+'post-vaccine carriage (0.2)'!EN$47))</f>
        <v>5.9442784472355124</v>
      </c>
      <c r="DQ18" s="31">
        <f>('post-vaccine carriage (0.2)'!EO17*(1-'invasiveness (0.2)'!$F$90)+'post-vaccine carriage (0.2)'!CQ17)*MIN(1000, EXP('invasiveness (0.2)'!$D18+1.96*$L18))/1000*(100000/('post-vaccine carriage (0.2)'!CQ$47+'post-vaccine carriage (0.2)'!EO$47))</f>
        <v>2.7839357370813409</v>
      </c>
      <c r="DR18" s="31">
        <f>('post-vaccine carriage (0.2)'!EP17*(1-'invasiveness (0.2)'!$F$90)+'post-vaccine carriage (0.2)'!CR17)*MIN(1000, EXP('invasiveness (0.2)'!$D18+1.96*$L18))/1000*(100000/('post-vaccine carriage (0.2)'!CR$47+'post-vaccine carriage (0.2)'!EP$47))</f>
        <v>2.9186492869849086</v>
      </c>
      <c r="DS18" s="38">
        <f>('post-vaccine carriage (0.2)'!EQ17*(1-'invasiveness (0.2)'!$F$90)+'post-vaccine carriage (0.2)'!CS17)*MIN(1000, EXP('invasiveness (0.2)'!$D18+1.96*$L18))/1000*(100000/('post-vaccine carriage (0.2)'!CS$47+'post-vaccine carriage (0.2)'!EQ$47))</f>
        <v>0.86717950407083533</v>
      </c>
      <c r="DT18" s="31">
        <f>('post-vaccine carriage (0.2)'!ER17*(1-'invasiveness (0.2)'!$F$90)+'post-vaccine carriage (0.2)'!CT17)*MIN(1000, EXP('invasiveness (0.2)'!$E18+1.96*$M18))/1000*(100000/('post-vaccine carriage (0.2)'!CT$47+'post-vaccine carriage (0.2)'!ER$47))</f>
        <v>11.516688798222495</v>
      </c>
      <c r="DU18" s="31">
        <f>('post-vaccine carriage (0.2)'!ES17*(1-'invasiveness (0.2)'!$F$90)+'post-vaccine carriage (0.2)'!CU17)*MIN(1000, EXP('invasiveness (0.2)'!$E18+1.96*$M18))/1000*(100000/('post-vaccine carriage (0.2)'!CU$47+'post-vaccine carriage (0.2)'!ES$47))</f>
        <v>11.366085797679025</v>
      </c>
      <c r="DV18" s="31">
        <f>('post-vaccine carriage (0.2)'!ET17*(1-'invasiveness (0.2)'!$F$90)+'post-vaccine carriage (0.2)'!CV17)*MIN(1000, EXP('invasiveness (0.2)'!$E18+1.96*$M18))/1000*(100000/('post-vaccine carriage (0.2)'!CV$47+'post-vaccine carriage (0.2)'!ET$47))</f>
        <v>27.667162397645971</v>
      </c>
      <c r="DW18" s="31">
        <f>('post-vaccine carriage (0.2)'!EU17*(1-'invasiveness (0.2)'!$F$90)+'post-vaccine carriage (0.2)'!CW17)*MIN(1000, EXP('invasiveness (0.2)'!$E18+1.96*$M18))/1000*(100000/('post-vaccine carriage (0.2)'!CW$47+'post-vaccine carriage (0.2)'!EU$47))</f>
        <v>33.575908041973697</v>
      </c>
      <c r="DX18" s="31">
        <f>('post-vaccine carriage (0.2)'!EV17*(1-'invasiveness (0.2)'!$F$90)+'post-vaccine carriage (0.2)'!CX17)*MIN(1000, EXP('invasiveness (0.2)'!$E18+1.96*$M18))/1000*(100000/('post-vaccine carriage (0.2)'!CX$47+'post-vaccine carriage (0.2)'!EV$47))</f>
        <v>28.824796706851551</v>
      </c>
      <c r="DY18" s="31">
        <f>('post-vaccine carriage (0.2)'!EW17*(1-'invasiveness (0.2)'!$F$90)+'post-vaccine carriage (0.2)'!CY17)*MIN(1000, EXP('invasiveness (0.2)'!$E18+1.96*$M18))/1000*(100000/('post-vaccine carriage (0.2)'!CY$47+'post-vaccine carriage (0.2)'!EW$47))</f>
        <v>23.396511322778601</v>
      </c>
      <c r="DZ18" s="31">
        <f>('post-vaccine carriage (0.2)'!EX17*(1-'invasiveness (0.2)'!$F$90)+'post-vaccine carriage (0.2)'!CZ17)*MIN(1000, EXP('invasiveness (0.2)'!$E18+1.96*$M18))/1000*(100000/('post-vaccine carriage (0.2)'!CZ$47+'post-vaccine carriage (0.2)'!EX$47))</f>
        <v>26.585383663180576</v>
      </c>
      <c r="EA18" s="31">
        <f>('post-vaccine carriage (0.2)'!EY17*(1-'invasiveness (0.2)'!$F$90)+'post-vaccine carriage (0.2)'!DA17)*MIN(1000, EXP('invasiveness (0.2)'!$E18+1.96*$M18))/1000*(100000/('post-vaccine carriage (0.2)'!DA$47+'post-vaccine carriage (0.2)'!EY$47))</f>
        <v>15.539998611026261</v>
      </c>
      <c r="EB18" s="31">
        <f>('post-vaccine carriage (0.2)'!EZ17*(1-'invasiveness (0.2)'!$F$90)+'post-vaccine carriage (0.2)'!DB17)*MIN(1000, EXP('invasiveness (0.2)'!$E18+1.96*$M18))/1000*(100000/('post-vaccine carriage (0.2)'!DB$47+'post-vaccine carriage (0.2)'!EZ$47))</f>
        <v>13.059534859896742</v>
      </c>
      <c r="EC18" s="38">
        <f>('post-vaccine carriage (0.2)'!FA17*(1-'invasiveness (0.2)'!$F$90)+'post-vaccine carriage (0.2)'!DC17)*MIN(1000, EXP('invasiveness (0.2)'!$E18+1.96*$M18))/1000*(100000/('post-vaccine carriage (0.2)'!DC$47+'post-vaccine carriage (0.2)'!FA$47))</f>
        <v>23.484839088075319</v>
      </c>
      <c r="GE18" s="41">
        <f t="shared" si="4"/>
        <v>0.57068866537690588</v>
      </c>
      <c r="GF18" s="41">
        <f t="shared" si="4"/>
        <v>0.55598446158679882</v>
      </c>
      <c r="GG18" s="41">
        <f t="shared" si="4"/>
        <v>0.56372658306314549</v>
      </c>
      <c r="GH18" s="41">
        <f t="shared" si="4"/>
        <v>0.45814426238288941</v>
      </c>
      <c r="GI18" s="41">
        <f t="shared" si="4"/>
        <v>0.33735602424727695</v>
      </c>
      <c r="GJ18" s="41">
        <f t="shared" si="4"/>
        <v>0.33411488950779966</v>
      </c>
      <c r="GK18" s="41">
        <f t="shared" si="4"/>
        <v>0.33892120530232916</v>
      </c>
      <c r="GL18" s="41">
        <f t="shared" si="4"/>
        <v>0.17156312141561586</v>
      </c>
      <c r="GM18" s="41">
        <f t="shared" si="4"/>
        <v>0.20498088089112315</v>
      </c>
      <c r="GN18" s="41">
        <f t="shared" si="4"/>
        <v>0.30697944346361644</v>
      </c>
      <c r="GO18" s="41">
        <f t="shared" si="4"/>
        <v>2.7766188961158963E-6</v>
      </c>
      <c r="GP18" s="41">
        <f t="shared" si="4"/>
        <v>4.503120256371955E-6</v>
      </c>
      <c r="GQ18" s="41">
        <f t="shared" si="4"/>
        <v>9.645981119916445E-6</v>
      </c>
      <c r="GR18" s="41">
        <f t="shared" si="4"/>
        <v>1.0704262712680594E-5</v>
      </c>
      <c r="GS18" s="41">
        <f t="shared" si="4"/>
        <v>5.4787325829266409E-6</v>
      </c>
      <c r="GT18" s="41">
        <f t="shared" si="4"/>
        <v>3.7364355574873256E-6</v>
      </c>
      <c r="GU18" s="41">
        <f t="shared" si="10"/>
        <v>3.7277218097239829E-6</v>
      </c>
      <c r="GV18" s="41">
        <f t="shared" si="10"/>
        <v>1.0645545270423163E-6</v>
      </c>
      <c r="GW18" s="41">
        <f t="shared" si="10"/>
        <v>5.2057767795650927E-7</v>
      </c>
      <c r="GX18" s="41">
        <f t="shared" si="10"/>
        <v>1.3369091620504354E-6</v>
      </c>
      <c r="GY18" s="41">
        <f t="shared" si="10"/>
        <v>0.67241082568741983</v>
      </c>
      <c r="GZ18" s="41">
        <f t="shared" si="10"/>
        <v>0.8624468907541667</v>
      </c>
      <c r="HA18" s="41">
        <f t="shared" si="6"/>
        <v>1.9432475865560881</v>
      </c>
      <c r="HB18" s="41">
        <f t="shared" si="6"/>
        <v>1.9542246840389601</v>
      </c>
      <c r="HC18" s="41">
        <f t="shared" si="6"/>
        <v>1.7240396687867134</v>
      </c>
      <c r="HD18" s="41">
        <f t="shared" si="6"/>
        <v>1.4713269434679292</v>
      </c>
      <c r="HE18" s="41">
        <f t="shared" si="6"/>
        <v>1.474851001703376</v>
      </c>
      <c r="HF18" s="41">
        <f t="shared" si="6"/>
        <v>0.69072982481528211</v>
      </c>
      <c r="HG18" s="41">
        <f t="shared" si="6"/>
        <v>0.72415396801144982</v>
      </c>
      <c r="HH18" s="41">
        <f t="shared" si="6"/>
        <v>0.21515825202137195</v>
      </c>
      <c r="HI18" s="41">
        <f t="shared" si="6"/>
        <v>2.8415426799272243</v>
      </c>
      <c r="HJ18" s="41">
        <f t="shared" si="6"/>
        <v>2.804384008605358</v>
      </c>
      <c r="HK18" s="41">
        <f t="shared" si="6"/>
        <v>6.8263911756930176</v>
      </c>
      <c r="HL18" s="41">
        <f t="shared" si="6"/>
        <v>8.2842714073601886</v>
      </c>
      <c r="HM18" s="41">
        <f t="shared" si="6"/>
        <v>7.1120173096442478</v>
      </c>
      <c r="HN18" s="41">
        <f t="shared" si="6"/>
        <v>5.7726822917483842</v>
      </c>
      <c r="HO18" s="41">
        <f t="shared" si="6"/>
        <v>6.5594810856421768</v>
      </c>
      <c r="HP18" s="41">
        <f t="shared" si="6"/>
        <v>3.8342244088471227</v>
      </c>
      <c r="HQ18" s="41">
        <f t="shared" si="7"/>
        <v>3.2222131147731883</v>
      </c>
      <c r="HR18" s="41">
        <f t="shared" si="7"/>
        <v>5.7944756317709034</v>
      </c>
      <c r="HS18" s="41">
        <f t="shared" si="5"/>
        <v>0.93529719269568856</v>
      </c>
      <c r="HT18" s="41">
        <f t="shared" si="5"/>
        <v>0.91119858804471177</v>
      </c>
      <c r="HU18" s="41">
        <f t="shared" si="5"/>
        <v>0.92388709041325456</v>
      </c>
      <c r="HV18" s="41">
        <f t="shared" si="5"/>
        <v>0.75084905037206995</v>
      </c>
      <c r="HW18" s="41">
        <f t="shared" si="5"/>
        <v>0.55289015107575223</v>
      </c>
      <c r="HX18" s="41">
        <f t="shared" si="5"/>
        <v>0.54757828068670333</v>
      </c>
      <c r="HY18" s="41">
        <f t="shared" si="5"/>
        <v>0.55545531407208371</v>
      </c>
      <c r="HZ18" s="41">
        <f t="shared" si="5"/>
        <v>0.28117345860401721</v>
      </c>
      <c r="IA18" s="41">
        <f t="shared" si="5"/>
        <v>0.33594156338664716</v>
      </c>
      <c r="IB18" s="41">
        <f t="shared" si="5"/>
        <v>0.50310621027873736</v>
      </c>
      <c r="IC18" s="41">
        <f t="shared" si="5"/>
        <v>0.24279538283054344</v>
      </c>
      <c r="ID18" s="41">
        <f t="shared" si="5"/>
        <v>0.39376552832195655</v>
      </c>
      <c r="IE18" s="41">
        <f t="shared" si="5"/>
        <v>0.84347177859462086</v>
      </c>
      <c r="IF18" s="41">
        <f t="shared" si="5"/>
        <v>0.93601090408178089</v>
      </c>
      <c r="IG18" s="41">
        <f t="shared" si="5"/>
        <v>0.47907582014896832</v>
      </c>
      <c r="IH18" s="41">
        <f t="shared" si="5"/>
        <v>0.32672445717012949</v>
      </c>
      <c r="II18" s="41">
        <f t="shared" si="11"/>
        <v>0.32596250250395292</v>
      </c>
      <c r="IJ18" s="41">
        <f t="shared" si="11"/>
        <v>9.3087648542185403E-2</v>
      </c>
      <c r="IK18" s="41">
        <f t="shared" si="11"/>
        <v>4.5520779531282973E-2</v>
      </c>
      <c r="IL18" s="41">
        <f t="shared" si="11"/>
        <v>0.11690310552296547</v>
      </c>
      <c r="IM18" s="41">
        <f t="shared" si="11"/>
        <v>1.4727861960187891</v>
      </c>
      <c r="IN18" s="41">
        <f t="shared" si="11"/>
        <v>1.8890235358770573</v>
      </c>
      <c r="IO18" s="41">
        <f t="shared" si="8"/>
        <v>4.2563089581443938</v>
      </c>
      <c r="IP18" s="41">
        <f t="shared" si="8"/>
        <v>4.2803521725417815</v>
      </c>
      <c r="IQ18" s="41">
        <f t="shared" si="8"/>
        <v>3.7761763026079449</v>
      </c>
      <c r="IR18" s="41">
        <f t="shared" si="8"/>
        <v>3.2226578296903003</v>
      </c>
      <c r="IS18" s="41">
        <f t="shared" si="8"/>
        <v>3.2303765994138933</v>
      </c>
      <c r="IT18" s="41">
        <f t="shared" si="8"/>
        <v>1.5129104296118654</v>
      </c>
      <c r="IU18" s="41">
        <f t="shared" si="8"/>
        <v>1.5861195672885919</v>
      </c>
      <c r="IV18" s="41">
        <f t="shared" si="8"/>
        <v>0.47126264395379591</v>
      </c>
      <c r="IW18" s="41">
        <f t="shared" si="8"/>
        <v>6.416650913728013</v>
      </c>
      <c r="IX18" s="41">
        <f t="shared" si="8"/>
        <v>6.332740781399302</v>
      </c>
      <c r="IY18" s="41">
        <f t="shared" si="8"/>
        <v>15.415066430076386</v>
      </c>
      <c r="IZ18" s="41">
        <f t="shared" si="8"/>
        <v>18.707189609050683</v>
      </c>
      <c r="JA18" s="41">
        <f t="shared" si="8"/>
        <v>16.060055226602117</v>
      </c>
      <c r="JB18" s="41">
        <f t="shared" si="8"/>
        <v>13.03562581117291</v>
      </c>
      <c r="JC18" s="41">
        <f t="shared" si="8"/>
        <v>14.812341408451225</v>
      </c>
      <c r="JD18" s="41">
        <f t="shared" si="8"/>
        <v>8.6582826048198704</v>
      </c>
      <c r="JE18" s="41">
        <f t="shared" si="9"/>
        <v>7.2762647111340604</v>
      </c>
      <c r="JF18" s="41">
        <f t="shared" si="9"/>
        <v>13.084838605390832</v>
      </c>
    </row>
    <row r="19" spans="1:266" x14ac:dyDescent="0.25">
      <c r="A19" s="28" t="s">
        <v>13</v>
      </c>
      <c r="B19" s="97">
        <v>2.4340986020000002</v>
      </c>
      <c r="C19" s="97">
        <v>-9.0396005240000008</v>
      </c>
      <c r="D19" s="97">
        <v>1.6543516760000001</v>
      </c>
      <c r="E19" s="26">
        <v>2.826046796</v>
      </c>
      <c r="F19" s="97">
        <v>0.64521408400000002</v>
      </c>
      <c r="G19" s="97">
        <v>9.8930870000000001E-3</v>
      </c>
      <c r="H19" s="97">
        <v>0.65742645099999997</v>
      </c>
      <c r="I19" s="26">
        <v>1.90553346</v>
      </c>
      <c r="J19" s="97">
        <f t="shared" si="3"/>
        <v>1.2449390240362106</v>
      </c>
      <c r="K19" s="97">
        <f t="shared" si="3"/>
        <v>10.053888994610523</v>
      </c>
      <c r="L19" s="97">
        <f t="shared" si="3"/>
        <v>1.2333218145594649</v>
      </c>
      <c r="M19" s="26">
        <f t="shared" si="3"/>
        <v>0.72442213259537258</v>
      </c>
      <c r="N19" s="31">
        <f>('post-vaccine carriage (0.2)'!DN18*(1-'invasiveness (0.2)'!$F$90)+'post-vaccine carriage (0.2)'!BP18)*EXP('invasiveness (0.2)'!$B19)/1000*(100000/('post-vaccine carriage (0.2)'!BP$47+'post-vaccine carriage (0.2)'!DN$47))</f>
        <v>2.6830978151410898</v>
      </c>
      <c r="O19" s="31">
        <f>('post-vaccine carriage (0.2)'!DO18*(1-'invasiveness (0.2)'!$F$90)+'post-vaccine carriage (0.2)'!BQ18)*EXP('invasiveness (0.2)'!$B19)/1000*(100000/('post-vaccine carriage (0.2)'!BQ$47+'post-vaccine carriage (0.2)'!DO$47))</f>
        <v>2.7808847357585029</v>
      </c>
      <c r="P19" s="31">
        <f>('post-vaccine carriage (0.2)'!DP18*(1-'invasiveness (0.2)'!$F$90)+'post-vaccine carriage (0.2)'!BR18)*EXP('invasiveness (0.2)'!$B19)/1000*(100000/('post-vaccine carriage (0.2)'!BR$47+'post-vaccine carriage (0.2)'!DP$47))</f>
        <v>3.1798657531163594</v>
      </c>
      <c r="Q19" s="31">
        <f>('post-vaccine carriage (0.2)'!DQ18*(1-'invasiveness (0.2)'!$F$90)+'post-vaccine carriage (0.2)'!BS18)*EXP('invasiveness (0.2)'!$B19)/1000*(100000/('post-vaccine carriage (0.2)'!BS$47+'post-vaccine carriage (0.2)'!DQ$47))</f>
        <v>2.632583740089752</v>
      </c>
      <c r="R19" s="31">
        <f>('post-vaccine carriage (0.2)'!DR18*(1-'invasiveness (0.2)'!$F$90)+'post-vaccine carriage (0.2)'!BT18)*EXP('invasiveness (0.2)'!$B19)/1000*(100000/('post-vaccine carriage (0.2)'!BT$47+'post-vaccine carriage (0.2)'!DR$47))</f>
        <v>2.3068066239801066</v>
      </c>
      <c r="S19" s="31">
        <f>('post-vaccine carriage (0.2)'!DS18*(1-'invasiveness (0.2)'!$F$90)+'post-vaccine carriage (0.2)'!BU18)*EXP('invasiveness (0.2)'!$B19)/1000*(100000/('post-vaccine carriage (0.2)'!BU$47+'post-vaccine carriage (0.2)'!DS$47))</f>
        <v>1.9799393010925346</v>
      </c>
      <c r="T19" s="31">
        <f>('post-vaccine carriage (0.2)'!DT18*(1-'invasiveness (0.2)'!$F$90)+'post-vaccine carriage (0.2)'!BV18)*EXP('invasiveness (0.2)'!$B19)/1000*(100000/('post-vaccine carriage (0.2)'!BV$47+'post-vaccine carriage (0.2)'!DT$47))</f>
        <v>2.4545512625191144</v>
      </c>
      <c r="U19" s="31">
        <f>('post-vaccine carriage (0.2)'!DU18*(1-'invasiveness (0.2)'!$F$90)+'post-vaccine carriage (0.2)'!BW18)*EXP('invasiveness (0.2)'!$B19)/1000*(100000/('post-vaccine carriage (0.2)'!BW$47+'post-vaccine carriage (0.2)'!DU$47))</f>
        <v>1.6941988467459979</v>
      </c>
      <c r="V19" s="31">
        <f>('post-vaccine carriage (0.2)'!DV18*(1-'invasiveness (0.2)'!$F$90)+'post-vaccine carriage (0.2)'!BX18)*EXP('invasiveness (0.2)'!$B19)/1000*(100000/('post-vaccine carriage (0.2)'!BX$47+'post-vaccine carriage (0.2)'!DV$47))</f>
        <v>1.4985713854040039</v>
      </c>
      <c r="W19" s="38">
        <f>('post-vaccine carriage (0.2)'!DW18*(1-'invasiveness (0.2)'!$F$90)+'post-vaccine carriage (0.2)'!BY18)*EXP('invasiveness (0.2)'!$B19)/1000*(100000/('post-vaccine carriage (0.2)'!BY$47+'post-vaccine carriage (0.2)'!DW$47))</f>
        <v>1.0229177716231648</v>
      </c>
      <c r="X19" s="31">
        <f>('post-vaccine carriage (0.2)'!DX18*(1-'invasiveness (0.2)'!$F$90)+'post-vaccine carriage (0.2)'!BZ18)*EXP('invasiveness (0.2)'!$C19)/1000*(100000/('post-vaccine carriage (0.2)'!BZ$47+'post-vaccine carriage (0.2)'!DX$47))</f>
        <v>1.2900014368354461E-5</v>
      </c>
      <c r="Y19" s="31">
        <f>('post-vaccine carriage (0.2)'!DY18*(1-'invasiveness (0.2)'!$F$90)+'post-vaccine carriage (0.2)'!CA18)*EXP('invasiveness (0.2)'!$C19)/1000*(100000/('post-vaccine carriage (0.2)'!CA$47+'post-vaccine carriage (0.2)'!DY$47))</f>
        <v>1.6213962589693906E-5</v>
      </c>
      <c r="Z19" s="31">
        <f>('post-vaccine carriage (0.2)'!DZ18*(1-'invasiveness (0.2)'!$F$90)+'post-vaccine carriage (0.2)'!CB18)*EXP('invasiveness (0.2)'!$C19)/1000*(100000/('post-vaccine carriage (0.2)'!CB$47+'post-vaccine carriage (0.2)'!DZ$47))</f>
        <v>2.605504813071496E-5</v>
      </c>
      <c r="AA19" s="31">
        <f>('post-vaccine carriage (0.2)'!EA18*(1-'invasiveness (0.2)'!$F$90)+'post-vaccine carriage (0.2)'!CC18)*EXP('invasiveness (0.2)'!$C19)/1000*(100000/('post-vaccine carriage (0.2)'!CC$47+'post-vaccine carriage (0.2)'!EA$47))</f>
        <v>3.8933767654231816E-5</v>
      </c>
      <c r="AB19" s="31">
        <f>('post-vaccine carriage (0.2)'!EB18*(1-'invasiveness (0.2)'!$F$90)+'post-vaccine carriage (0.2)'!CD18)*EXP('invasiveness (0.2)'!$C19)/1000*(100000/('post-vaccine carriage (0.2)'!CD$47+'post-vaccine carriage (0.2)'!EB$47))</f>
        <v>3.3209768006183816E-5</v>
      </c>
      <c r="AC19" s="31">
        <f>('post-vaccine carriage (0.2)'!EC18*(1-'invasiveness (0.2)'!$F$90)+'post-vaccine carriage (0.2)'!CE18)*EXP('invasiveness (0.2)'!$C19)/1000*(100000/('post-vaccine carriage (0.2)'!CE$47+'post-vaccine carriage (0.2)'!EC$47))</f>
        <v>2.746391700823173E-5</v>
      </c>
      <c r="AD19" s="31">
        <f>('post-vaccine carriage (0.2)'!ED18*(1-'invasiveness (0.2)'!$F$90)+'post-vaccine carriage (0.2)'!CF18)*EXP('invasiveness (0.2)'!$C19)/1000*(100000/('post-vaccine carriage (0.2)'!CF$47+'post-vaccine carriage (0.2)'!ED$47))</f>
        <v>1.6390992679844413E-5</v>
      </c>
      <c r="AE19" s="31">
        <f>('post-vaccine carriage (0.2)'!EE18*(1-'invasiveness (0.2)'!$F$90)+'post-vaccine carriage (0.2)'!CG18)*EXP('invasiveness (0.2)'!$C19)/1000*(100000/('post-vaccine carriage (0.2)'!CG$47+'post-vaccine carriage (0.2)'!EE$47))</f>
        <v>1.1179704669048281E-5</v>
      </c>
      <c r="AF19" s="31">
        <f>('post-vaccine carriage (0.2)'!EF18*(1-'invasiveness (0.2)'!$F$90)+'post-vaccine carriage (0.2)'!CH18)*EXP('invasiveness (0.2)'!$C19)/1000*(100000/('post-vaccine carriage (0.2)'!CH$47+'post-vaccine carriage (0.2)'!EF$47))</f>
        <v>3.087541853799651E-6</v>
      </c>
      <c r="AG19" s="38">
        <f>('post-vaccine carriage (0.2)'!EG18*(1-'invasiveness (0.2)'!$F$90)+'post-vaccine carriage (0.2)'!CI18)*EXP('invasiveness (0.2)'!$C19)/1000*(100000/('post-vaccine carriage (0.2)'!CI$47+'post-vaccine carriage (0.2)'!EG$47))</f>
        <v>3.8425247325281492E-6</v>
      </c>
      <c r="AH19" s="31">
        <f>('post-vaccine carriage (0.2)'!EH18*(1-'invasiveness (0.2)'!$F$90)+'post-vaccine carriage (0.2)'!CJ18)*EXP('invasiveness (0.2)'!$D19)/1000*(100000/('post-vaccine carriage (0.2)'!CJ$47+'post-vaccine carriage (0.2)'!EH$47))</f>
        <v>0.34546758425337115</v>
      </c>
      <c r="AI19" s="31">
        <f>('post-vaccine carriage (0.2)'!EI18*(1-'invasiveness (0.2)'!$F$90)+'post-vaccine carriage (0.2)'!CK18)*EXP('invasiveness (0.2)'!$D19)/1000*(100000/('post-vaccine carriage (0.2)'!CK$47+'post-vaccine carriage (0.2)'!EI$47))</f>
        <v>0.44692313815118273</v>
      </c>
      <c r="AJ19" s="31">
        <f>('post-vaccine carriage (0.2)'!EJ18*(1-'invasiveness (0.2)'!$F$90)+'post-vaccine carriage (0.2)'!CL18)*EXP('invasiveness (0.2)'!$D19)/1000*(100000/('post-vaccine carriage (0.2)'!CL$47+'post-vaccine carriage (0.2)'!EJ$47))</f>
        <v>0.86399238227650499</v>
      </c>
      <c r="AK19" s="31">
        <f>('post-vaccine carriage (0.2)'!EK18*(1-'invasiveness (0.2)'!$F$90)+'post-vaccine carriage (0.2)'!CM18)*EXP('invasiveness (0.2)'!$D19)/1000*(100000/('post-vaccine carriage (0.2)'!CM$47+'post-vaccine carriage (0.2)'!EK$47))</f>
        <v>1.1005723884422836</v>
      </c>
      <c r="AL19" s="31">
        <f>('post-vaccine carriage (0.2)'!EL18*(1-'invasiveness (0.2)'!$F$90)+'post-vaccine carriage (0.2)'!CN18)*EXP('invasiveness (0.2)'!$D19)/1000*(100000/('post-vaccine carriage (0.2)'!CN$47+'post-vaccine carriage (0.2)'!EL$47))</f>
        <v>1.2015631993912812</v>
      </c>
      <c r="AM19" s="31">
        <f>('post-vaccine carriage (0.2)'!EM18*(1-'invasiveness (0.2)'!$F$90)+'post-vaccine carriage (0.2)'!CO18)*EXP('invasiveness (0.2)'!$D19)/1000*(100000/('post-vaccine carriage (0.2)'!CO$47+'post-vaccine carriage (0.2)'!EM$47))</f>
        <v>1.3421620869700521</v>
      </c>
      <c r="AN19" s="31">
        <f>('post-vaccine carriage (0.2)'!EN18*(1-'invasiveness (0.2)'!$F$90)+'post-vaccine carriage (0.2)'!CP18)*EXP('invasiveness (0.2)'!$D19)/1000*(100000/('post-vaccine carriage (0.2)'!CP$47+'post-vaccine carriage (0.2)'!EN$47))</f>
        <v>1.3337786995169019</v>
      </c>
      <c r="AO19" s="31">
        <f>('post-vaccine carriage (0.2)'!EO18*(1-'invasiveness (0.2)'!$F$90)+'post-vaccine carriage (0.2)'!CQ18)*EXP('invasiveness (0.2)'!$D19)/1000*(100000/('post-vaccine carriage (0.2)'!CQ$47+'post-vaccine carriage (0.2)'!EO$47))</f>
        <v>0.97206102052556376</v>
      </c>
      <c r="AP19" s="31">
        <f>('post-vaccine carriage (0.2)'!EP18*(1-'invasiveness (0.2)'!$F$90)+'post-vaccine carriage (0.2)'!CR18)*EXP('invasiveness (0.2)'!$D19)/1000*(100000/('post-vaccine carriage (0.2)'!CR$47+'post-vaccine carriage (0.2)'!EP$47))</f>
        <v>0.47570044794677385</v>
      </c>
      <c r="AQ19" s="38">
        <f>('post-vaccine carriage (0.2)'!EQ18*(1-'invasiveness (0.2)'!$F$90)+'post-vaccine carriage (0.2)'!CS18)*EXP('invasiveness (0.2)'!$D19)/1000*(100000/('post-vaccine carriage (0.2)'!CS$47+'post-vaccine carriage (0.2)'!EQ$47))</f>
        <v>8.0571717063256318E-2</v>
      </c>
      <c r="AR19" s="31">
        <f>('post-vaccine carriage (0.2)'!ER18*(1-'invasiveness (0.2)'!$F$90)+'post-vaccine carriage (0.2)'!CT18)*EXP('invasiveness (0.2)'!$E19)/1000*(100000/('post-vaccine carriage (0.2)'!CT$47+'post-vaccine carriage (0.2)'!ER$47))</f>
        <v>0.71810883722128105</v>
      </c>
      <c r="AS19" s="31">
        <f>('post-vaccine carriage (0.2)'!ES18*(1-'invasiveness (0.2)'!$F$90)+'post-vaccine carriage (0.2)'!CU18)*EXP('invasiveness (0.2)'!$E19)/1000*(100000/('post-vaccine carriage (0.2)'!CU$47+'post-vaccine carriage (0.2)'!ES$47))</f>
        <v>0.9586526025503781</v>
      </c>
      <c r="AT19" s="31">
        <f>('post-vaccine carriage (0.2)'!ET18*(1-'invasiveness (0.2)'!$F$90)+'post-vaccine carriage (0.2)'!CV18)*EXP('invasiveness (0.2)'!$E19)/1000*(100000/('post-vaccine carriage (0.2)'!CV$47+'post-vaccine carriage (0.2)'!ET$47))</f>
        <v>2.0039639507119351</v>
      </c>
      <c r="AU19" s="31">
        <f>('post-vaccine carriage (0.2)'!EU18*(1-'invasiveness (0.2)'!$F$90)+'post-vaccine carriage (0.2)'!CW18)*EXP('invasiveness (0.2)'!$E19)/1000*(100000/('post-vaccine carriage (0.2)'!CW$47+'post-vaccine carriage (0.2)'!EU$47))</f>
        <v>3.0477011215538674</v>
      </c>
      <c r="AV19" s="31">
        <f>('post-vaccine carriage (0.2)'!EV18*(1-'invasiveness (0.2)'!$F$90)+'post-vaccine carriage (0.2)'!CX18)*EXP('invasiveness (0.2)'!$E19)/1000*(100000/('post-vaccine carriage (0.2)'!CX$47+'post-vaccine carriage (0.2)'!EV$47))</f>
        <v>3.5075253639540658</v>
      </c>
      <c r="AW19" s="31">
        <f>('post-vaccine carriage (0.2)'!EW18*(1-'invasiveness (0.2)'!$F$90)+'post-vaccine carriage (0.2)'!CY18)*EXP('invasiveness (0.2)'!$E19)/1000*(100000/('post-vaccine carriage (0.2)'!CY$47+'post-vaccine carriage (0.2)'!EW$47))</f>
        <v>3.639367988671097</v>
      </c>
      <c r="AX19" s="31">
        <f>('post-vaccine carriage (0.2)'!EX18*(1-'invasiveness (0.2)'!$F$90)+'post-vaccine carriage (0.2)'!CZ18)*EXP('invasiveness (0.2)'!$E19)/1000*(100000/('post-vaccine carriage (0.2)'!CZ$47+'post-vaccine carriage (0.2)'!EX$47))</f>
        <v>3.5381709345381811</v>
      </c>
      <c r="AY19" s="31">
        <f>('post-vaccine carriage (0.2)'!EY18*(1-'invasiveness (0.2)'!$F$90)+'post-vaccine carriage (0.2)'!DA18)*EXP('invasiveness (0.2)'!$E19)/1000*(100000/('post-vaccine carriage (0.2)'!DA$47+'post-vaccine carriage (0.2)'!EY$47))</f>
        <v>2.9737795478714051</v>
      </c>
      <c r="AZ19" s="31">
        <f>('post-vaccine carriage (0.2)'!EZ18*(1-'invasiveness (0.2)'!$F$90)+'post-vaccine carriage (0.2)'!DB18)*EXP('invasiveness (0.2)'!$E19)/1000*(100000/('post-vaccine carriage (0.2)'!DB$47+'post-vaccine carriage (0.2)'!EZ$47))</f>
        <v>1.4868127280247529</v>
      </c>
      <c r="BA19" s="38">
        <f>('post-vaccine carriage (0.2)'!FA18*(1-'invasiveness (0.2)'!$F$90)+'post-vaccine carriage (0.2)'!DC18)*EXP('invasiveness (0.2)'!$E19)/1000*(100000/('post-vaccine carriage (0.2)'!DC$47+'post-vaccine carriage (0.2)'!FA$47))</f>
        <v>1.3837265610867451</v>
      </c>
      <c r="BB19" s="31">
        <f>('post-vaccine carriage (0.2)'!DN18*(1-'invasiveness (0.2)'!$F$90)+'post-vaccine carriage (0.2)'!BP18)*EXP('invasiveness (0.2)'!$B19-1.96*$J19)/1000*(100000/('post-vaccine carriage (0.2)'!BP$47+'post-vaccine carriage (0.2)'!DN$47))</f>
        <v>0.23384226807744227</v>
      </c>
      <c r="BC19" s="31">
        <f>('post-vaccine carriage (0.2)'!DO18*(1-'invasiveness (0.2)'!$F$90)+'post-vaccine carriage (0.2)'!BQ18)*EXP('invasiveness (0.2)'!$B19-1.96*$J19)/1000*(100000/('post-vaccine carriage (0.2)'!BQ$47+'post-vaccine carriage (0.2)'!DO$47))</f>
        <v>0.24236477336086676</v>
      </c>
      <c r="BD19" s="31">
        <f>('post-vaccine carriage (0.2)'!DP18*(1-'invasiveness (0.2)'!$F$90)+'post-vaccine carriage (0.2)'!BR18)*EXP('invasiveness (0.2)'!$B19-1.96*$J19)/1000*(100000/('post-vaccine carriage (0.2)'!BR$47+'post-vaccine carriage (0.2)'!DP$47))</f>
        <v>0.27713749968202789</v>
      </c>
      <c r="BE19" s="31">
        <f>('post-vaccine carriage (0.2)'!DQ18*(1-'invasiveness (0.2)'!$F$90)+'post-vaccine carriage (0.2)'!BS18)*EXP('invasiveness (0.2)'!$B19-1.96*$J19)/1000*(100000/('post-vaccine carriage (0.2)'!BS$47+'post-vaccine carriage (0.2)'!DQ$47))</f>
        <v>0.22943977264355225</v>
      </c>
      <c r="BF19" s="31">
        <f>('post-vaccine carriage (0.2)'!DR18*(1-'invasiveness (0.2)'!$F$90)+'post-vaccine carriage (0.2)'!BT18)*EXP('invasiveness (0.2)'!$B19-1.96*$J19)/1000*(100000/('post-vaccine carriage (0.2)'!BT$47+'post-vaccine carriage (0.2)'!DR$47))</f>
        <v>0.20104704715702285</v>
      </c>
      <c r="BG19" s="31">
        <f>('post-vaccine carriage (0.2)'!DS18*(1-'invasiveness (0.2)'!$F$90)+'post-vaccine carriage (0.2)'!BU18)*EXP('invasiveness (0.2)'!$B19-1.96*$J19)/1000*(100000/('post-vaccine carriage (0.2)'!BU$47+'post-vaccine carriage (0.2)'!DS$47))</f>
        <v>0.17255930596730695</v>
      </c>
      <c r="BH19" s="31">
        <f>('post-vaccine carriage (0.2)'!DT18*(1-'invasiveness (0.2)'!$F$90)+'post-vaccine carriage (0.2)'!BV18)*EXP('invasiveness (0.2)'!$B19-1.96*$J19)/1000*(100000/('post-vaccine carriage (0.2)'!BV$47+'post-vaccine carriage (0.2)'!DT$47))</f>
        <v>0.21392355921606115</v>
      </c>
      <c r="BI19" s="31">
        <f>('post-vaccine carriage (0.2)'!DU18*(1-'invasiveness (0.2)'!$F$90)+'post-vaccine carriage (0.2)'!BW18)*EXP('invasiveness (0.2)'!$B19-1.96*$J19)/1000*(100000/('post-vaccine carriage (0.2)'!BW$47+'post-vaccine carriage (0.2)'!DU$47))</f>
        <v>0.14765592915084921</v>
      </c>
      <c r="BJ19" s="31">
        <f>('post-vaccine carriage (0.2)'!DV18*(1-'invasiveness (0.2)'!$F$90)+'post-vaccine carriage (0.2)'!BX18)*EXP('invasiveness (0.2)'!$B19-1.96*$J19)/1000*(100000/('post-vaccine carriage (0.2)'!BX$47+'post-vaccine carriage (0.2)'!DV$47))</f>
        <v>0.13060624538595136</v>
      </c>
      <c r="BK19" s="38">
        <f>('post-vaccine carriage (0.2)'!DW18*(1-'invasiveness (0.2)'!$F$90)+'post-vaccine carriage (0.2)'!BY18)*EXP('invasiveness (0.2)'!$B19-1.96*$J19)/1000*(100000/('post-vaccine carriage (0.2)'!BY$47+'post-vaccine carriage (0.2)'!DW$47))</f>
        <v>8.9151208138308444E-2</v>
      </c>
      <c r="BL19" s="31">
        <f>('post-vaccine carriage (0.2)'!DX18*(1-'invasiveness (0.2)'!$F$90)+'post-vaccine carriage (0.2)'!BZ18)*EXP('invasiveness (0.2)'!$C19-1.96*$K19)/1000*(100000/('post-vaccine carriage (0.2)'!BZ$47+'post-vaccine carriage (0.2)'!DX$47))</f>
        <v>3.5690046225741215E-14</v>
      </c>
      <c r="BM19" s="31">
        <f>('post-vaccine carriage (0.2)'!DY18*(1-'invasiveness (0.2)'!$F$90)+'post-vaccine carriage (0.2)'!CA18)*EXP('invasiveness (0.2)'!$C19-1.96*$K19)/1000*(100000/('post-vaccine carriage (0.2)'!CA$47+'post-vaccine carriage (0.2)'!DY$47))</f>
        <v>4.485863796773669E-14</v>
      </c>
      <c r="BN19" s="31">
        <f>('post-vaccine carriage (0.2)'!DZ18*(1-'invasiveness (0.2)'!$F$90)+'post-vaccine carriage (0.2)'!CB18)*EXP('invasiveness (0.2)'!$C19-1.96*$K19)/1000*(100000/('post-vaccine carriage (0.2)'!CB$47+'post-vaccine carriage (0.2)'!DZ$47))</f>
        <v>7.2085646236202525E-14</v>
      </c>
      <c r="BO19" s="31">
        <f>('post-vaccine carriage (0.2)'!EA18*(1-'invasiveness (0.2)'!$F$90)+'post-vaccine carriage (0.2)'!CC18)*EXP('invasiveness (0.2)'!$C19-1.96*$K19)/1000*(100000/('post-vaccine carriage (0.2)'!CC$47+'post-vaccine carriage (0.2)'!EA$47))</f>
        <v>1.0771677671387383E-13</v>
      </c>
      <c r="BP19" s="31">
        <f>('post-vaccine carriage (0.2)'!EB18*(1-'invasiveness (0.2)'!$F$90)+'post-vaccine carriage (0.2)'!CD18)*EXP('invasiveness (0.2)'!$C19-1.96*$K19)/1000*(100000/('post-vaccine carriage (0.2)'!CD$47+'post-vaccine carriage (0.2)'!EB$47))</f>
        <v>9.1880374815275103E-14</v>
      </c>
      <c r="BQ19" s="31">
        <f>('post-vaccine carriage (0.2)'!EC18*(1-'invasiveness (0.2)'!$F$90)+'post-vaccine carriage (0.2)'!CE18)*EXP('invasiveness (0.2)'!$C19-1.96*$K19)/1000*(100000/('post-vaccine carriage (0.2)'!CE$47+'post-vaccine carriage (0.2)'!EC$47))</f>
        <v>7.5983517504309928E-14</v>
      </c>
      <c r="BR19" s="31">
        <f>('post-vaccine carriage (0.2)'!ED18*(1-'invasiveness (0.2)'!$F$90)+'post-vaccine carriage (0.2)'!CF18)*EXP('invasiveness (0.2)'!$C19-1.96*$K19)/1000*(100000/('post-vaccine carriage (0.2)'!CF$47+'post-vaccine carriage (0.2)'!ED$47))</f>
        <v>4.5348421305987707E-14</v>
      </c>
      <c r="BS19" s="31">
        <f>('post-vaccine carriage (0.2)'!EE18*(1-'invasiveness (0.2)'!$F$90)+'post-vaccine carriage (0.2)'!CG18)*EXP('invasiveness (0.2)'!$C19-1.96*$K19)/1000*(100000/('post-vaccine carriage (0.2)'!CG$47+'post-vaccine carriage (0.2)'!EE$47))</f>
        <v>3.0930521861067156E-14</v>
      </c>
      <c r="BT19" s="31">
        <f>('post-vaccine carriage (0.2)'!EF18*(1-'invasiveness (0.2)'!$F$90)+'post-vaccine carriage (0.2)'!CH18)*EXP('invasiveness (0.2)'!$C19-1.96*$K19)/1000*(100000/('post-vaccine carriage (0.2)'!CH$47+'post-vaccine carriage (0.2)'!EF$47))</f>
        <v>8.542200678190158E-15</v>
      </c>
      <c r="BU19" s="38">
        <f>('post-vaccine carriage (0.2)'!EG18*(1-'invasiveness (0.2)'!$F$90)+'post-vaccine carriage (0.2)'!CI18)*EXP('invasiveness (0.2)'!$C19-1.96*$K19)/1000*(100000/('post-vaccine carriage (0.2)'!CI$47+'post-vaccine carriage (0.2)'!EG$47))</f>
        <v>1.0630987021526646E-14</v>
      </c>
      <c r="BV19" s="31">
        <f>('post-vaccine carriage (0.2)'!EH18*(1-'invasiveness (0.2)'!$F$90)+'post-vaccine carriage (0.2)'!CJ18)*EXP('invasiveness (0.2)'!$D19-1.96*$L19)/1000*(100000/('post-vaccine carriage (0.2)'!CJ$47+'post-vaccine carriage (0.2)'!EH$47))</f>
        <v>3.08022598659374E-2</v>
      </c>
      <c r="BW19" s="31">
        <f>('post-vaccine carriage (0.2)'!EI18*(1-'invasiveness (0.2)'!$F$90)+'post-vaccine carriage (0.2)'!CK18)*EXP('invasiveness (0.2)'!$D19-1.96*$L19)/1000*(100000/('post-vaccine carriage (0.2)'!CK$47+'post-vaccine carriage (0.2)'!EI$47))</f>
        <v>3.9848145727434156E-2</v>
      </c>
      <c r="BX19" s="31">
        <f>('post-vaccine carriage (0.2)'!EJ18*(1-'invasiveness (0.2)'!$F$90)+'post-vaccine carriage (0.2)'!CL18)*EXP('invasiveness (0.2)'!$D19-1.96*$L19)/1000*(100000/('post-vaccine carriage (0.2)'!CL$47+'post-vaccine carriage (0.2)'!EJ$47))</f>
        <v>7.7034486284979234E-2</v>
      </c>
      <c r="BY19" s="31">
        <f>('post-vaccine carriage (0.2)'!EK18*(1-'invasiveness (0.2)'!$F$90)+'post-vaccine carriage (0.2)'!CM18)*EXP('invasiveness (0.2)'!$D19-1.96*$L19)/1000*(100000/('post-vaccine carriage (0.2)'!CM$47+'post-vaccine carriage (0.2)'!EK$47))</f>
        <v>9.8128213051710683E-2</v>
      </c>
      <c r="BZ19" s="31">
        <f>('post-vaccine carriage (0.2)'!EL18*(1-'invasiveness (0.2)'!$F$90)+'post-vaccine carriage (0.2)'!CN18)*EXP('invasiveness (0.2)'!$D19-1.96*$L19)/1000*(100000/('post-vaccine carriage (0.2)'!CN$47+'post-vaccine carriage (0.2)'!EL$47))</f>
        <v>0.10713266193407328</v>
      </c>
      <c r="CA19" s="31">
        <f>('post-vaccine carriage (0.2)'!EM18*(1-'invasiveness (0.2)'!$F$90)+'post-vaccine carriage (0.2)'!CO18)*EXP('invasiveness (0.2)'!$D19-1.96*$L19)/1000*(100000/('post-vaccine carriage (0.2)'!CO$47+'post-vaccine carriage (0.2)'!EM$47))</f>
        <v>0.11966860935566054</v>
      </c>
      <c r="CB19" s="31">
        <f>('post-vaccine carriage (0.2)'!EN18*(1-'invasiveness (0.2)'!$F$90)+'post-vaccine carriage (0.2)'!CP18)*EXP('invasiveness (0.2)'!$D19-1.96*$L19)/1000*(100000/('post-vaccine carriage (0.2)'!CP$47+'post-vaccine carriage (0.2)'!EN$47))</f>
        <v>0.11892113755031922</v>
      </c>
      <c r="CC19" s="31">
        <f>('post-vaccine carriage (0.2)'!EO18*(1-'invasiveness (0.2)'!$F$90)+'post-vaccine carriage (0.2)'!CQ18)*EXP('invasiveness (0.2)'!$D19-1.96*$L19)/1000*(100000/('post-vaccine carriage (0.2)'!CQ$47+'post-vaccine carriage (0.2)'!EO$47))</f>
        <v>8.6670001830959173E-2</v>
      </c>
      <c r="CD19" s="31">
        <f>('post-vaccine carriage (0.2)'!EP18*(1-'invasiveness (0.2)'!$F$90)+'post-vaccine carriage (0.2)'!CR18)*EXP('invasiveness (0.2)'!$D19-1.96*$L19)/1000*(100000/('post-vaccine carriage (0.2)'!CR$47+'post-vaccine carriage (0.2)'!EP$47))</f>
        <v>4.2413961494149562E-2</v>
      </c>
      <c r="CE19" s="38">
        <f>('post-vaccine carriage (0.2)'!EQ18*(1-'invasiveness (0.2)'!$F$90)+'post-vaccine carriage (0.2)'!CS18)*EXP('invasiveness (0.2)'!$D19-1.96*$L19)/1000*(100000/('post-vaccine carriage (0.2)'!CS$47+'post-vaccine carriage (0.2)'!EQ$47))</f>
        <v>7.1838605992249052E-3</v>
      </c>
      <c r="CF19" s="31">
        <f>('post-vaccine carriage (0.2)'!ER18*(1-'invasiveness (0.2)'!$F$90)+'post-vaccine carriage (0.2)'!CT18)*EXP('invasiveness (0.2)'!$E19-1.96*$M19)/1000*(100000/('post-vaccine carriage (0.2)'!CT$47+'post-vaccine carriage (0.2)'!ER$47))</f>
        <v>0.17359999293812925</v>
      </c>
      <c r="CG19" s="31">
        <f>('post-vaccine carriage (0.2)'!ES18*(1-'invasiveness (0.2)'!$F$90)+'post-vaccine carriage (0.2)'!CU18)*EXP('invasiveness (0.2)'!$E19-1.96*$M19)/1000*(100000/('post-vaccine carriage (0.2)'!CU$47+'post-vaccine carriage (0.2)'!ES$47))</f>
        <v>0.23175050411137454</v>
      </c>
      <c r="CH19" s="31">
        <f>('post-vaccine carriage (0.2)'!ET18*(1-'invasiveness (0.2)'!$F$90)+'post-vaccine carriage (0.2)'!CV18)*EXP('invasiveness (0.2)'!$E19-1.96*$M19)/1000*(100000/('post-vaccine carriage (0.2)'!CV$47+'post-vaccine carriage (0.2)'!ET$47))</f>
        <v>0.48445041985280263</v>
      </c>
      <c r="CI19" s="31">
        <f>('post-vaccine carriage (0.2)'!EU18*(1-'invasiveness (0.2)'!$F$90)+'post-vaccine carriage (0.2)'!CW18)*EXP('invasiveness (0.2)'!$E19-1.96*$M19)/1000*(100000/('post-vaccine carriage (0.2)'!CW$47+'post-vaccine carriage (0.2)'!EU$47))</f>
        <v>0.73676978440560092</v>
      </c>
      <c r="CJ19" s="31">
        <f>('post-vaccine carriage (0.2)'!EV18*(1-'invasiveness (0.2)'!$F$90)+'post-vaccine carriage (0.2)'!CX18)*EXP('invasiveness (0.2)'!$E19-1.96*$M19)/1000*(100000/('post-vaccine carriage (0.2)'!CX$47+'post-vaccine carriage (0.2)'!EV$47))</f>
        <v>0.84793049027066092</v>
      </c>
      <c r="CK19" s="31">
        <f>('post-vaccine carriage (0.2)'!EW18*(1-'invasiveness (0.2)'!$F$90)+'post-vaccine carriage (0.2)'!CY18)*EXP('invasiveness (0.2)'!$E19-1.96*$M19)/1000*(100000/('post-vaccine carriage (0.2)'!CY$47+'post-vaccine carriage (0.2)'!EW$47))</f>
        <v>0.87980292733519516</v>
      </c>
      <c r="CL19" s="31">
        <f>('post-vaccine carriage (0.2)'!EX18*(1-'invasiveness (0.2)'!$F$90)+'post-vaccine carriage (0.2)'!CZ18)*EXP('invasiveness (0.2)'!$E19-1.96*$M19)/1000*(100000/('post-vaccine carriage (0.2)'!CZ$47+'post-vaccine carriage (0.2)'!EX$47))</f>
        <v>0.85533893668050243</v>
      </c>
      <c r="CM19" s="31">
        <f>('post-vaccine carriage (0.2)'!EY18*(1-'invasiveness (0.2)'!$F$90)+'post-vaccine carriage (0.2)'!DA18)*EXP('invasiveness (0.2)'!$E19-1.96*$M19)/1000*(100000/('post-vaccine carriage (0.2)'!DA$47+'post-vaccine carriage (0.2)'!EY$47))</f>
        <v>0.71889953409799134</v>
      </c>
      <c r="CN19" s="31">
        <f>('post-vaccine carriage (0.2)'!EZ18*(1-'invasiveness (0.2)'!$F$90)+'post-vaccine carriage (0.2)'!DB18)*EXP('invasiveness (0.2)'!$E19-1.96*$M19)/1000*(100000/('post-vaccine carriage (0.2)'!DB$47+'post-vaccine carriage (0.2)'!EZ$47))</f>
        <v>0.35943114150241628</v>
      </c>
      <c r="CO19" s="38">
        <f>('post-vaccine carriage (0.2)'!FA18*(1-'invasiveness (0.2)'!$F$90)+'post-vaccine carriage (0.2)'!DC18)*EXP('invasiveness (0.2)'!$E19-1.96*$M19)/1000*(100000/('post-vaccine carriage (0.2)'!DC$47+'post-vaccine carriage (0.2)'!FA$47))</f>
        <v>0.33451046524155231</v>
      </c>
      <c r="CP19" s="31">
        <f>('post-vaccine carriage (0.2)'!DN18*(1-'invasiveness (0.2)'!$F$90)+'post-vaccine carriage (0.2)'!BP18)*MIN(1000, EXP('invasiveness (0.2)'!$B19+1.96*$J19))/1000*(100000/('post-vaccine carriage (0.2)'!BP$47+'post-vaccine carriage (0.2)'!DN$47))</f>
        <v>30.785768307852578</v>
      </c>
      <c r="CQ19" s="31">
        <f>('post-vaccine carriage (0.2)'!DO18*(1-'invasiveness (0.2)'!$F$90)+'post-vaccine carriage (0.2)'!BQ18)*MIN(1000, EXP('invasiveness (0.2)'!$B19+1.96*$J19))/1000*(100000/('post-vaccine carriage (0.2)'!BQ$47+'post-vaccine carriage (0.2)'!DO$47))</f>
        <v>31.907771935404909</v>
      </c>
      <c r="CR19" s="31">
        <f>('post-vaccine carriage (0.2)'!DP18*(1-'invasiveness (0.2)'!$F$90)+'post-vaccine carriage (0.2)'!BR18)*MIN(1000, EXP('invasiveness (0.2)'!$B19+1.96*$J19))/1000*(100000/('post-vaccine carriage (0.2)'!BR$47+'post-vaccine carriage (0.2)'!DP$47))</f>
        <v>36.485665849781036</v>
      </c>
      <c r="CS19" s="31">
        <f>('post-vaccine carriage (0.2)'!DQ18*(1-'invasiveness (0.2)'!$F$90)+'post-vaccine carriage (0.2)'!BS18)*MIN(1000, EXP('invasiveness (0.2)'!$B19+1.96*$J19))/1000*(100000/('post-vaccine carriage (0.2)'!BS$47+'post-vaccine carriage (0.2)'!DQ$47))</f>
        <v>30.206171618518241</v>
      </c>
      <c r="CT19" s="31">
        <f>('post-vaccine carriage (0.2)'!DR18*(1-'invasiveness (0.2)'!$F$90)+'post-vaccine carriage (0.2)'!BT18)*MIN(1000, EXP('invasiveness (0.2)'!$B19+1.96*$J19))/1000*(100000/('post-vaccine carriage (0.2)'!BT$47+'post-vaccine carriage (0.2)'!DR$47))</f>
        <v>26.468216647232726</v>
      </c>
      <c r="CU19" s="31">
        <f>('post-vaccine carriage (0.2)'!DS18*(1-'invasiveness (0.2)'!$F$90)+'post-vaccine carriage (0.2)'!BU18)*MIN(1000, EXP('invasiveness (0.2)'!$B19+1.96*$J19))/1000*(100000/('post-vaccine carriage (0.2)'!BU$47+'post-vaccine carriage (0.2)'!DS$47))</f>
        <v>22.717752682393755</v>
      </c>
      <c r="CV19" s="31">
        <f>('post-vaccine carriage (0.2)'!DT18*(1-'invasiveness (0.2)'!$F$90)+'post-vaccine carriage (0.2)'!BV18)*MIN(1000, EXP('invasiveness (0.2)'!$B19+1.96*$J19))/1000*(100000/('post-vaccine carriage (0.2)'!BV$47+'post-vaccine carriage (0.2)'!DT$47))</f>
        <v>28.163433342323721</v>
      </c>
      <c r="CW19" s="31">
        <f>('post-vaccine carriage (0.2)'!DU18*(1-'invasiveness (0.2)'!$F$90)+'post-vaccine carriage (0.2)'!BW18)*MIN(1000, EXP('invasiveness (0.2)'!$B19+1.96*$J19))/1000*(100000/('post-vaccine carriage (0.2)'!BW$47+'post-vaccine carriage (0.2)'!DU$47))</f>
        <v>19.439176935340555</v>
      </c>
      <c r="CX19" s="31">
        <f>('post-vaccine carriage (0.2)'!DV18*(1-'invasiveness (0.2)'!$F$90)+'post-vaccine carriage (0.2)'!BX18)*MIN(1000, EXP('invasiveness (0.2)'!$B19+1.96*$J19))/1000*(100000/('post-vaccine carriage (0.2)'!BX$47+'post-vaccine carriage (0.2)'!DV$47))</f>
        <v>17.19455444504521</v>
      </c>
      <c r="CY19" s="38">
        <f>('post-vaccine carriage (0.2)'!DW18*(1-'invasiveness (0.2)'!$F$90)+'post-vaccine carriage (0.2)'!BY18)*MIN(1000, EXP('invasiveness (0.2)'!$B19+1.96*$J19))/1000*(100000/('post-vaccine carriage (0.2)'!BY$47+'post-vaccine carriage (0.2)'!DW$47))</f>
        <v>11.736921903281278</v>
      </c>
      <c r="CZ19" s="31">
        <f>('post-vaccine carriage (0.2)'!DX18*(1-'invasiveness (0.2)'!$F$90)+'post-vaccine carriage (0.2)'!BZ18)*MIN(1000, EXP('invasiveness (0.2)'!$C19+1.96*$K19))/1000*(100000/('post-vaccine carriage (0.2)'!BZ$47+'post-vaccine carriage (0.2)'!DX$47))</f>
        <v>108.75239255263615</v>
      </c>
      <c r="DA19" s="31">
        <f>('post-vaccine carriage (0.2)'!DY18*(1-'invasiveness (0.2)'!$F$90)+'post-vaccine carriage (0.2)'!CA18)*MIN(1000, EXP('invasiveness (0.2)'!$C19+1.96*$K19))/1000*(100000/('post-vaccine carriage (0.2)'!CA$47+'post-vaccine carriage (0.2)'!DY$47))</f>
        <v>136.69033026147537</v>
      </c>
      <c r="DB19" s="31">
        <f>('post-vaccine carriage (0.2)'!DZ18*(1-'invasiveness (0.2)'!$F$90)+'post-vaccine carriage (0.2)'!CB18)*MIN(1000, EXP('invasiveness (0.2)'!$C19+1.96*$K19))/1000*(100000/('post-vaccine carriage (0.2)'!CB$47+'post-vaccine carriage (0.2)'!DZ$47))</f>
        <v>219.65470280718708</v>
      </c>
      <c r="DC19" s="31">
        <f>('post-vaccine carriage (0.2)'!EA18*(1-'invasiveness (0.2)'!$F$90)+'post-vaccine carriage (0.2)'!CC18)*MIN(1000, EXP('invasiveness (0.2)'!$C19+1.96*$K19))/1000*(100000/('post-vaccine carriage (0.2)'!CC$47+'post-vaccine carriage (0.2)'!EA$47))</f>
        <v>328.22757111597372</v>
      </c>
      <c r="DD19" s="31">
        <f>('post-vaccine carriage (0.2)'!EB18*(1-'invasiveness (0.2)'!$F$90)+'post-vaccine carriage (0.2)'!CD18)*MIN(1000, EXP('invasiveness (0.2)'!$C19+1.96*$K19))/1000*(100000/('post-vaccine carriage (0.2)'!CD$47+'post-vaccine carriage (0.2)'!EB$47))</f>
        <v>279.97191504300508</v>
      </c>
      <c r="DE19" s="31">
        <f>('post-vaccine carriage (0.2)'!EC18*(1-'invasiveness (0.2)'!$F$90)+'post-vaccine carriage (0.2)'!CE18)*MIN(1000, EXP('invasiveness (0.2)'!$C19+1.96*$K19))/1000*(100000/('post-vaccine carriage (0.2)'!CE$47+'post-vaccine carriage (0.2)'!EC$47))</f>
        <v>231.53204316106766</v>
      </c>
      <c r="DF19" s="31">
        <f>('post-vaccine carriage (0.2)'!ED18*(1-'invasiveness (0.2)'!$F$90)+'post-vaccine carriage (0.2)'!CF18)*MIN(1000, EXP('invasiveness (0.2)'!$C19+1.96*$K19))/1000*(100000/('post-vaccine carriage (0.2)'!CF$47+'post-vaccine carriage (0.2)'!ED$47))</f>
        <v>138.18276626254723</v>
      </c>
      <c r="DG19" s="31">
        <f>('post-vaccine carriage (0.2)'!EE18*(1-'invasiveness (0.2)'!$F$90)+'post-vaccine carriage (0.2)'!CG18)*MIN(1000, EXP('invasiveness (0.2)'!$C19+1.96*$K19))/1000*(100000/('post-vaccine carriage (0.2)'!CG$47+'post-vaccine carriage (0.2)'!EE$47))</f>
        <v>94.249478804725499</v>
      </c>
      <c r="DH19" s="31">
        <f>('post-vaccine carriage (0.2)'!EF18*(1-'invasiveness (0.2)'!$F$90)+'post-vaccine carriage (0.2)'!CH18)*MIN(1000, EXP('invasiveness (0.2)'!$C19+1.96*$K19))/1000*(100000/('post-vaccine carriage (0.2)'!CH$47+'post-vaccine carriage (0.2)'!EF$47))</f>
        <v>26.029239512385576</v>
      </c>
      <c r="DI19" s="38">
        <f>('post-vaccine carriage (0.2)'!EG18*(1-'invasiveness (0.2)'!$F$90)+'post-vaccine carriage (0.2)'!CI18)*MIN(1000, EXP('invasiveness (0.2)'!$C19+1.96*$K19))/1000*(100000/('post-vaccine carriage (0.2)'!CI$47+'post-vaccine carriage (0.2)'!EG$47))</f>
        <v>32.39405369425338</v>
      </c>
      <c r="DJ19" s="31">
        <f>('post-vaccine carriage (0.2)'!EH18*(1-'invasiveness (0.2)'!$F$90)+'post-vaccine carriage (0.2)'!CJ18)*MIN(1000, EXP('invasiveness (0.2)'!$D19+1.96*$L19))/1000*(100000/('post-vaccine carriage (0.2)'!CJ$47+'post-vaccine carriage (0.2)'!EH$47))</f>
        <v>3.8746459606959109</v>
      </c>
      <c r="DK19" s="31">
        <f>('post-vaccine carriage (0.2)'!EI18*(1-'invasiveness (0.2)'!$F$90)+'post-vaccine carriage (0.2)'!CK18)*MIN(1000, EXP('invasiveness (0.2)'!$D19+1.96*$L19))/1000*(100000/('post-vaccine carriage (0.2)'!CK$47+'post-vaccine carriage (0.2)'!EI$47))</f>
        <v>5.0125366630896071</v>
      </c>
      <c r="DL19" s="31">
        <f>('post-vaccine carriage (0.2)'!EJ18*(1-'invasiveness (0.2)'!$F$90)+'post-vaccine carriage (0.2)'!CL18)*MIN(1000, EXP('invasiveness (0.2)'!$D19+1.96*$L19))/1000*(100000/('post-vaccine carriage (0.2)'!CL$47+'post-vaccine carriage (0.2)'!EJ$47))</f>
        <v>9.6902422879840131</v>
      </c>
      <c r="DM19" s="31">
        <f>('post-vaccine carriage (0.2)'!EK18*(1-'invasiveness (0.2)'!$F$90)+'post-vaccine carriage (0.2)'!CM18)*MIN(1000, EXP('invasiveness (0.2)'!$D19+1.96*$L19))/1000*(100000/('post-vaccine carriage (0.2)'!CM$47+'post-vaccine carriage (0.2)'!EK$47))</f>
        <v>12.343642511489071</v>
      </c>
      <c r="DN19" s="31">
        <f>('post-vaccine carriage (0.2)'!EL18*(1-'invasiveness (0.2)'!$F$90)+'post-vaccine carriage (0.2)'!CN18)*MIN(1000, EXP('invasiveness (0.2)'!$D19+1.96*$L19))/1000*(100000/('post-vaccine carriage (0.2)'!CN$47+'post-vaccine carriage (0.2)'!EL$47))</f>
        <v>13.476320816333873</v>
      </c>
      <c r="DO19" s="31">
        <f>('post-vaccine carriage (0.2)'!EM18*(1-'invasiveness (0.2)'!$F$90)+'post-vaccine carriage (0.2)'!CO18)*MIN(1000, EXP('invasiveness (0.2)'!$D19+1.96*$L19))/1000*(100000/('post-vaccine carriage (0.2)'!CO$47+'post-vaccine carriage (0.2)'!EM$47))</f>
        <v>15.053229726652592</v>
      </c>
      <c r="DP19" s="31">
        <f>('post-vaccine carriage (0.2)'!EN18*(1-'invasiveness (0.2)'!$F$90)+'post-vaccine carriage (0.2)'!CP18)*MIN(1000, EXP('invasiveness (0.2)'!$D19+1.96*$L19))/1000*(100000/('post-vaccine carriage (0.2)'!CP$47+'post-vaccine carriage (0.2)'!EN$47))</f>
        <v>14.959204527725465</v>
      </c>
      <c r="DQ19" s="31">
        <f>('post-vaccine carriage (0.2)'!EO18*(1-'invasiveness (0.2)'!$F$90)+'post-vaccine carriage (0.2)'!CQ18)*MIN(1000, EXP('invasiveness (0.2)'!$D19+1.96*$L19))/1000*(100000/('post-vaccine carriage (0.2)'!CQ$47+'post-vaccine carriage (0.2)'!EO$47))</f>
        <v>10.902303076768529</v>
      </c>
      <c r="DR19" s="31">
        <f>('post-vaccine carriage (0.2)'!EP18*(1-'invasiveness (0.2)'!$F$90)+'post-vaccine carriage (0.2)'!CR18)*MIN(1000, EXP('invasiveness (0.2)'!$D19+1.96*$L19))/1000*(100000/('post-vaccine carriage (0.2)'!CR$47+'post-vaccine carriage (0.2)'!EP$47))</f>
        <v>5.3352931017296061</v>
      </c>
      <c r="DS19" s="38">
        <f>('post-vaccine carriage (0.2)'!EQ18*(1-'invasiveness (0.2)'!$F$90)+'post-vaccine carriage (0.2)'!CS18)*MIN(1000, EXP('invasiveness (0.2)'!$D19+1.96*$L19))/1000*(100000/('post-vaccine carriage (0.2)'!CS$47+'post-vaccine carriage (0.2)'!EQ$47))</f>
        <v>0.90366474973384836</v>
      </c>
      <c r="DT19" s="31">
        <f>('post-vaccine carriage (0.2)'!ER18*(1-'invasiveness (0.2)'!$F$90)+'post-vaccine carriage (0.2)'!CT18)*MIN(1000, EXP('invasiveness (0.2)'!$E19+1.96*$M19))/1000*(100000/('post-vaccine carriage (0.2)'!CT$47+'post-vaccine carriage (0.2)'!ER$47))</f>
        <v>2.9705087734599607</v>
      </c>
      <c r="DU19" s="31">
        <f>('post-vaccine carriage (0.2)'!ES18*(1-'invasiveness (0.2)'!$F$90)+'post-vaccine carriage (0.2)'!CU18)*MIN(1000, EXP('invasiveness (0.2)'!$E19+1.96*$M19))/1000*(100000/('post-vaccine carriage (0.2)'!CU$47+'post-vaccine carriage (0.2)'!ES$47))</f>
        <v>3.9655353324925393</v>
      </c>
      <c r="DV19" s="31">
        <f>('post-vaccine carriage (0.2)'!ET18*(1-'invasiveness (0.2)'!$F$90)+'post-vaccine carriage (0.2)'!CV18)*MIN(1000, EXP('invasiveness (0.2)'!$E19+1.96*$M19))/1000*(100000/('post-vaccine carriage (0.2)'!CV$47+'post-vaccine carriage (0.2)'!ET$47))</f>
        <v>8.2895407892786732</v>
      </c>
      <c r="DW19" s="31">
        <f>('post-vaccine carriage (0.2)'!EU18*(1-'invasiveness (0.2)'!$F$90)+'post-vaccine carriage (0.2)'!CW18)*MIN(1000, EXP('invasiveness (0.2)'!$E19+1.96*$M19))/1000*(100000/('post-vaccine carriage (0.2)'!CW$47+'post-vaccine carriage (0.2)'!EU$47))</f>
        <v>12.607034548538536</v>
      </c>
      <c r="DX19" s="31">
        <f>('post-vaccine carriage (0.2)'!EV18*(1-'invasiveness (0.2)'!$F$90)+'post-vaccine carriage (0.2)'!CX18)*MIN(1000, EXP('invasiveness (0.2)'!$E19+1.96*$M19))/1000*(100000/('post-vaccine carriage (0.2)'!CX$47+'post-vaccine carriage (0.2)'!EV$47))</f>
        <v>14.509130547781155</v>
      </c>
      <c r="DY19" s="31">
        <f>('post-vaccine carriage (0.2)'!EW18*(1-'invasiveness (0.2)'!$F$90)+'post-vaccine carriage (0.2)'!CY18)*MIN(1000, EXP('invasiveness (0.2)'!$E19+1.96*$M19))/1000*(100000/('post-vaccine carriage (0.2)'!CY$47+'post-vaccine carriage (0.2)'!EW$47))</f>
        <v>15.054507032707004</v>
      </c>
      <c r="DZ19" s="31">
        <f>('post-vaccine carriage (0.2)'!EX18*(1-'invasiveness (0.2)'!$F$90)+'post-vaccine carriage (0.2)'!CZ18)*MIN(1000, EXP('invasiveness (0.2)'!$E19+1.96*$M19))/1000*(100000/('post-vaccine carriage (0.2)'!CZ$47+'post-vaccine carriage (0.2)'!EX$47))</f>
        <v>14.63589815119912</v>
      </c>
      <c r="EA19" s="31">
        <f>('post-vaccine carriage (0.2)'!EY18*(1-'invasiveness (0.2)'!$F$90)+'post-vaccine carriage (0.2)'!DA18)*MIN(1000, EXP('invasiveness (0.2)'!$E19+1.96*$M19))/1000*(100000/('post-vaccine carriage (0.2)'!DA$47+'post-vaccine carriage (0.2)'!EY$47))</f>
        <v>12.301252650600331</v>
      </c>
      <c r="EB19" s="31">
        <f>('post-vaccine carriage (0.2)'!EZ18*(1-'invasiveness (0.2)'!$F$90)+'post-vaccine carriage (0.2)'!DB18)*MIN(1000, EXP('invasiveness (0.2)'!$E19+1.96*$M19))/1000*(100000/('post-vaccine carriage (0.2)'!DB$47+'post-vaccine carriage (0.2)'!EZ$47))</f>
        <v>6.1503076193567594</v>
      </c>
      <c r="EC19" s="38">
        <f>('post-vaccine carriage (0.2)'!FA18*(1-'invasiveness (0.2)'!$F$90)+'post-vaccine carriage (0.2)'!DC18)*MIN(1000, EXP('invasiveness (0.2)'!$E19+1.96*$M19))/1000*(100000/('post-vaccine carriage (0.2)'!DC$47+'post-vaccine carriage (0.2)'!FA$47))</f>
        <v>5.7238842870710549</v>
      </c>
      <c r="GE19" s="41">
        <f t="shared" si="4"/>
        <v>2.4492555470636477</v>
      </c>
      <c r="GF19" s="41">
        <f t="shared" si="4"/>
        <v>2.5385199623976362</v>
      </c>
      <c r="GG19" s="41">
        <f t="shared" si="4"/>
        <v>2.9027282534343315</v>
      </c>
      <c r="GH19" s="41">
        <f t="shared" si="4"/>
        <v>2.4031439674461996</v>
      </c>
      <c r="GI19" s="41">
        <f t="shared" si="4"/>
        <v>2.1057595768230839</v>
      </c>
      <c r="GJ19" s="41">
        <f t="shared" si="4"/>
        <v>1.8073799951252276</v>
      </c>
      <c r="GK19" s="41">
        <f t="shared" si="4"/>
        <v>2.2406277033030531</v>
      </c>
      <c r="GL19" s="41">
        <f t="shared" si="4"/>
        <v>1.5465429175951486</v>
      </c>
      <c r="GM19" s="41">
        <f t="shared" si="4"/>
        <v>1.3679651400180526</v>
      </c>
      <c r="GN19" s="41">
        <f t="shared" si="4"/>
        <v>0.93376656348485632</v>
      </c>
      <c r="GO19" s="41">
        <f t="shared" si="4"/>
        <v>1.2900014332664414E-5</v>
      </c>
      <c r="GP19" s="41">
        <f t="shared" si="4"/>
        <v>1.6213962544835268E-5</v>
      </c>
      <c r="GQ19" s="41">
        <f t="shared" si="4"/>
        <v>2.6055048058629315E-5</v>
      </c>
      <c r="GR19" s="41">
        <f t="shared" si="4"/>
        <v>3.8933767546515035E-5</v>
      </c>
      <c r="GS19" s="41">
        <f t="shared" si="4"/>
        <v>3.3209767914303441E-5</v>
      </c>
      <c r="GT19" s="41">
        <f t="shared" si="4"/>
        <v>2.7463916932248213E-5</v>
      </c>
      <c r="GU19" s="41">
        <f t="shared" si="10"/>
        <v>1.639099263449599E-5</v>
      </c>
      <c r="GV19" s="41">
        <f t="shared" si="10"/>
        <v>1.117970463811776E-5</v>
      </c>
      <c r="GW19" s="41">
        <f t="shared" si="10"/>
        <v>3.0875418452574503E-6</v>
      </c>
      <c r="GX19" s="41">
        <f t="shared" si="10"/>
        <v>3.8425247218971623E-6</v>
      </c>
      <c r="GY19" s="41">
        <f t="shared" si="10"/>
        <v>0.31466532438743378</v>
      </c>
      <c r="GZ19" s="41">
        <f t="shared" si="10"/>
        <v>0.40707499242374856</v>
      </c>
      <c r="HA19" s="41">
        <f t="shared" si="6"/>
        <v>0.78695789599152577</v>
      </c>
      <c r="HB19" s="41">
        <f t="shared" si="6"/>
        <v>1.0024441753905728</v>
      </c>
      <c r="HC19" s="41">
        <f t="shared" si="6"/>
        <v>1.0944305374572079</v>
      </c>
      <c r="HD19" s="41">
        <f t="shared" si="6"/>
        <v>1.2224934776143916</v>
      </c>
      <c r="HE19" s="41">
        <f t="shared" si="6"/>
        <v>1.2148575619665827</v>
      </c>
      <c r="HF19" s="41">
        <f t="shared" si="6"/>
        <v>0.88539101869460457</v>
      </c>
      <c r="HG19" s="41">
        <f t="shared" si="6"/>
        <v>0.4332864864526243</v>
      </c>
      <c r="HH19" s="41">
        <f t="shared" si="6"/>
        <v>7.3387856464031412E-2</v>
      </c>
      <c r="HI19" s="41">
        <f t="shared" si="6"/>
        <v>0.54450884428315183</v>
      </c>
      <c r="HJ19" s="41">
        <f t="shared" si="6"/>
        <v>0.72690209843900355</v>
      </c>
      <c r="HK19" s="41">
        <f t="shared" si="6"/>
        <v>1.5195135308591325</v>
      </c>
      <c r="HL19" s="41">
        <f t="shared" si="6"/>
        <v>2.3109313371482667</v>
      </c>
      <c r="HM19" s="41">
        <f t="shared" si="6"/>
        <v>2.659594873683405</v>
      </c>
      <c r="HN19" s="41">
        <f t="shared" si="6"/>
        <v>2.759565061335902</v>
      </c>
      <c r="HO19" s="41">
        <f t="shared" si="6"/>
        <v>2.6828319978576785</v>
      </c>
      <c r="HP19" s="41">
        <f t="shared" si="6"/>
        <v>2.2548800137734135</v>
      </c>
      <c r="HQ19" s="41">
        <f t="shared" si="7"/>
        <v>1.1273815865223367</v>
      </c>
      <c r="HR19" s="41">
        <f t="shared" si="7"/>
        <v>1.0492160958451928</v>
      </c>
      <c r="HS19" s="41">
        <f t="shared" si="5"/>
        <v>28.102670492711489</v>
      </c>
      <c r="HT19" s="41">
        <f t="shared" si="5"/>
        <v>29.126887199646408</v>
      </c>
      <c r="HU19" s="41">
        <f t="shared" si="5"/>
        <v>33.305800096664676</v>
      </c>
      <c r="HV19" s="41">
        <f t="shared" si="5"/>
        <v>27.573587878428487</v>
      </c>
      <c r="HW19" s="41">
        <f t="shared" si="5"/>
        <v>24.161410023252621</v>
      </c>
      <c r="HX19" s="41">
        <f t="shared" si="5"/>
        <v>20.737813381301219</v>
      </c>
      <c r="HY19" s="41">
        <f t="shared" si="5"/>
        <v>25.708882079804606</v>
      </c>
      <c r="HZ19" s="41">
        <f t="shared" si="5"/>
        <v>17.744978088594557</v>
      </c>
      <c r="IA19" s="41">
        <f t="shared" si="5"/>
        <v>15.695983059641206</v>
      </c>
      <c r="IB19" s="41">
        <f t="shared" si="5"/>
        <v>10.714004131658113</v>
      </c>
      <c r="IC19" s="41">
        <f t="shared" si="5"/>
        <v>108.75237965262178</v>
      </c>
      <c r="ID19" s="41">
        <f t="shared" si="5"/>
        <v>136.69031404751277</v>
      </c>
      <c r="IE19" s="41">
        <f t="shared" si="5"/>
        <v>219.65467675213895</v>
      </c>
      <c r="IF19" s="41">
        <f t="shared" si="5"/>
        <v>328.22753218220606</v>
      </c>
      <c r="IG19" s="41">
        <f t="shared" si="5"/>
        <v>279.97188183323709</v>
      </c>
      <c r="IH19" s="41">
        <f t="shared" si="5"/>
        <v>231.53201569715065</v>
      </c>
      <c r="II19" s="41">
        <f t="shared" si="11"/>
        <v>138.18274987155456</v>
      </c>
      <c r="IJ19" s="41">
        <f t="shared" si="11"/>
        <v>94.249467625020827</v>
      </c>
      <c r="IK19" s="41">
        <f t="shared" si="11"/>
        <v>26.029236424843724</v>
      </c>
      <c r="IL19" s="41">
        <f t="shared" si="11"/>
        <v>32.394049851728646</v>
      </c>
      <c r="IM19" s="41">
        <f t="shared" si="11"/>
        <v>3.5291783764425397</v>
      </c>
      <c r="IN19" s="41">
        <f t="shared" si="11"/>
        <v>4.5656135249384242</v>
      </c>
      <c r="IO19" s="41">
        <f t="shared" si="8"/>
        <v>8.8262499057075079</v>
      </c>
      <c r="IP19" s="41">
        <f t="shared" si="8"/>
        <v>11.243070123046786</v>
      </c>
      <c r="IQ19" s="41">
        <f t="shared" si="8"/>
        <v>12.274757616942592</v>
      </c>
      <c r="IR19" s="41">
        <f t="shared" si="8"/>
        <v>13.71106763968254</v>
      </c>
      <c r="IS19" s="41">
        <f t="shared" si="8"/>
        <v>13.625425828208563</v>
      </c>
      <c r="IT19" s="41">
        <f t="shared" si="8"/>
        <v>9.9302420562429656</v>
      </c>
      <c r="IU19" s="41">
        <f t="shared" si="8"/>
        <v>4.8595926537828324</v>
      </c>
      <c r="IV19" s="41">
        <f t="shared" si="8"/>
        <v>0.82309303267059208</v>
      </c>
      <c r="IW19" s="41">
        <f t="shared" si="8"/>
        <v>2.2523999362386795</v>
      </c>
      <c r="IX19" s="41">
        <f t="shared" si="8"/>
        <v>3.006882729942161</v>
      </c>
      <c r="IY19" s="41">
        <f t="shared" si="8"/>
        <v>6.2855768385667385</v>
      </c>
      <c r="IZ19" s="41">
        <f t="shared" si="8"/>
        <v>9.5593334269846686</v>
      </c>
      <c r="JA19" s="41">
        <f t="shared" si="8"/>
        <v>11.001605183827088</v>
      </c>
      <c r="JB19" s="41">
        <f t="shared" si="8"/>
        <v>11.415139044035907</v>
      </c>
      <c r="JC19" s="41">
        <f t="shared" si="8"/>
        <v>11.097727216660939</v>
      </c>
      <c r="JD19" s="41">
        <f t="shared" si="8"/>
        <v>9.3274731027289253</v>
      </c>
      <c r="JE19" s="41">
        <f t="shared" si="9"/>
        <v>4.6634948913320065</v>
      </c>
      <c r="JF19" s="41">
        <f t="shared" si="9"/>
        <v>4.3401577259843096</v>
      </c>
    </row>
    <row r="20" spans="1:266" x14ac:dyDescent="0.25">
      <c r="A20" s="28" t="s">
        <v>14</v>
      </c>
      <c r="B20" s="97">
        <v>0.11107520999999999</v>
      </c>
      <c r="C20" s="97">
        <v>-9.3944974259999992</v>
      </c>
      <c r="D20" s="97">
        <v>0.52964514699999998</v>
      </c>
      <c r="E20" s="26">
        <v>2.216469231</v>
      </c>
      <c r="F20" s="97">
        <v>0.71177161799999999</v>
      </c>
      <c r="G20" s="97">
        <v>2.9390757999999999E-2</v>
      </c>
      <c r="H20" s="97">
        <v>0.67652332500000001</v>
      </c>
      <c r="I20" s="26">
        <v>1.5955358610000001</v>
      </c>
      <c r="J20" s="97">
        <f t="shared" si="3"/>
        <v>1.1853037728481268</v>
      </c>
      <c r="K20" s="97">
        <f t="shared" si="3"/>
        <v>5.8330353255001075</v>
      </c>
      <c r="L20" s="97">
        <f t="shared" si="3"/>
        <v>1.2157901279659695</v>
      </c>
      <c r="M20" s="26">
        <f t="shared" si="3"/>
        <v>0.7916746069409637</v>
      </c>
      <c r="N20" s="31">
        <f>('post-vaccine carriage (0.2)'!DN19*(1-'invasiveness (0.2)'!$F$90)+'post-vaccine carriage (0.2)'!BP19)*EXP('invasiveness (0.2)'!$B20)/1000*(100000/('post-vaccine carriage (0.2)'!BP$47+'post-vaccine carriage (0.2)'!DN$47))</f>
        <v>0.16236807538228296</v>
      </c>
      <c r="O20" s="31">
        <f>('post-vaccine carriage (0.2)'!DO19*(1-'invasiveness (0.2)'!$F$90)+'post-vaccine carriage (0.2)'!BQ19)*EXP('invasiveness (0.2)'!$B20)/1000*(100000/('post-vaccine carriage (0.2)'!BQ$47+'post-vaccine carriage (0.2)'!DO$47))</f>
        <v>6.5819594300785544E-2</v>
      </c>
      <c r="P20" s="31">
        <f>('post-vaccine carriage (0.2)'!DP19*(1-'invasiveness (0.2)'!$F$90)+'post-vaccine carriage (0.2)'!BR19)*EXP('invasiveness (0.2)'!$B20)/1000*(100000/('post-vaccine carriage (0.2)'!BR$47+'post-vaccine carriage (0.2)'!DP$47))</f>
        <v>8.8362343638139301E-2</v>
      </c>
      <c r="Q20" s="31">
        <f>('post-vaccine carriage (0.2)'!DQ19*(1-'invasiveness (0.2)'!$F$90)+'post-vaccine carriage (0.2)'!BS19)*EXP('invasiveness (0.2)'!$B20)/1000*(100000/('post-vaccine carriage (0.2)'!BS$47+'post-vaccine carriage (0.2)'!DQ$47))</f>
        <v>0.1141293949702913</v>
      </c>
      <c r="R20" s="31">
        <f>('post-vaccine carriage (0.2)'!DR19*(1-'invasiveness (0.2)'!$F$90)+'post-vaccine carriage (0.2)'!BT19)*EXP('invasiveness (0.2)'!$B20)/1000*(100000/('post-vaccine carriage (0.2)'!BT$47+'post-vaccine carriage (0.2)'!DR$47))</f>
        <v>0.11755751129312864</v>
      </c>
      <c r="S20" s="31">
        <f>('post-vaccine carriage (0.2)'!DS19*(1-'invasiveness (0.2)'!$F$90)+'post-vaccine carriage (0.2)'!BU19)*EXP('invasiveness (0.2)'!$B20)/1000*(100000/('post-vaccine carriage (0.2)'!BU$47+'post-vaccine carriage (0.2)'!DS$47))</f>
        <v>0.12957815171076706</v>
      </c>
      <c r="T20" s="31">
        <f>('post-vaccine carriage (0.2)'!DT19*(1-'invasiveness (0.2)'!$F$90)+'post-vaccine carriage (0.2)'!BV19)*EXP('invasiveness (0.2)'!$B20)/1000*(100000/('post-vaccine carriage (0.2)'!BV$47+'post-vaccine carriage (0.2)'!DT$47))</f>
        <v>0.15021101965959549</v>
      </c>
      <c r="U20" s="31">
        <f>('post-vaccine carriage (0.2)'!DU19*(1-'invasiveness (0.2)'!$F$90)+'post-vaccine carriage (0.2)'!BW19)*EXP('invasiveness (0.2)'!$B20)/1000*(100000/('post-vaccine carriage (0.2)'!BW$47+'post-vaccine carriage (0.2)'!DU$47))</f>
        <v>0.26269435643471906</v>
      </c>
      <c r="V20" s="31">
        <f>('post-vaccine carriage (0.2)'!DV19*(1-'invasiveness (0.2)'!$F$90)+'post-vaccine carriage (0.2)'!BX19)*EXP('invasiveness (0.2)'!$B20)/1000*(100000/('post-vaccine carriage (0.2)'!BX$47+'post-vaccine carriage (0.2)'!DV$47))</f>
        <v>0.18659061358087323</v>
      </c>
      <c r="W20" s="38">
        <f>('post-vaccine carriage (0.2)'!DW19*(1-'invasiveness (0.2)'!$F$90)+'post-vaccine carriage (0.2)'!BY19)*EXP('invasiveness (0.2)'!$B20)/1000*(100000/('post-vaccine carriage (0.2)'!BY$47+'post-vaccine carriage (0.2)'!DW$47))</f>
        <v>0.16729419247672575</v>
      </c>
      <c r="X20" s="31">
        <f>('post-vaccine carriage (0.2)'!DX19*(1-'invasiveness (0.2)'!$F$90)+'post-vaccine carriage (0.2)'!BZ19)*EXP('invasiveness (0.2)'!$C20)/1000*(100000/('post-vaccine carriage (0.2)'!BZ$47+'post-vaccine carriage (0.2)'!DX$47))</f>
        <v>5.0658048430014439E-6</v>
      </c>
      <c r="Y20" s="31">
        <f>('post-vaccine carriage (0.2)'!DY19*(1-'invasiveness (0.2)'!$F$90)+'post-vaccine carriage (0.2)'!CA19)*EXP('invasiveness (0.2)'!$C20)/1000*(100000/('post-vaccine carriage (0.2)'!CA$47+'post-vaccine carriage (0.2)'!DY$47))</f>
        <v>1.1003198843258125E-6</v>
      </c>
      <c r="Z20" s="31">
        <f>('post-vaccine carriage (0.2)'!DZ19*(1-'invasiveness (0.2)'!$F$90)+'post-vaccine carriage (0.2)'!CB19)*EXP('invasiveness (0.2)'!$C20)/1000*(100000/('post-vaccine carriage (0.2)'!CB$47+'post-vaccine carriage (0.2)'!DZ$47))</f>
        <v>2.1925189699622284E-6</v>
      </c>
      <c r="AA20" s="31">
        <f>('post-vaccine carriage (0.2)'!EA19*(1-'invasiveness (0.2)'!$F$90)+'post-vaccine carriage (0.2)'!CC19)*EXP('invasiveness (0.2)'!$C20)/1000*(100000/('post-vaccine carriage (0.2)'!CC$47+'post-vaccine carriage (0.2)'!EA$47))</f>
        <v>1.1394092498211027E-5</v>
      </c>
      <c r="AB20" s="31">
        <f>('post-vaccine carriage (0.2)'!EB19*(1-'invasiveness (0.2)'!$F$90)+'post-vaccine carriage (0.2)'!CD19)*EXP('invasiveness (0.2)'!$C20)/1000*(100000/('post-vaccine carriage (0.2)'!CD$47+'post-vaccine carriage (0.2)'!EB$47))</f>
        <v>1.2045624943956301E-5</v>
      </c>
      <c r="AC20" s="31">
        <f>('post-vaccine carriage (0.2)'!EC19*(1-'invasiveness (0.2)'!$F$90)+'post-vaccine carriage (0.2)'!CE19)*EXP('invasiveness (0.2)'!$C20)/1000*(100000/('post-vaccine carriage (0.2)'!CE$47+'post-vaccine carriage (0.2)'!EC$47))</f>
        <v>6.6134523721197111E-6</v>
      </c>
      <c r="AD20" s="31">
        <f>('post-vaccine carriage (0.2)'!ED19*(1-'invasiveness (0.2)'!$F$90)+'post-vaccine carriage (0.2)'!CF19)*EXP('invasiveness (0.2)'!$C20)/1000*(100000/('post-vaccine carriage (0.2)'!CF$47+'post-vaccine carriage (0.2)'!ED$47))</f>
        <v>6.4338120900929447E-6</v>
      </c>
      <c r="AE20" s="31">
        <f>('post-vaccine carriage (0.2)'!EE19*(1-'invasiveness (0.2)'!$F$90)+'post-vaccine carriage (0.2)'!CG19)*EXP('invasiveness (0.2)'!$C20)/1000*(100000/('post-vaccine carriage (0.2)'!CG$47+'post-vaccine carriage (0.2)'!EE$47))</f>
        <v>7.3700595754452187E-6</v>
      </c>
      <c r="AF20" s="31">
        <f>('post-vaccine carriage (0.2)'!EF19*(1-'invasiveness (0.2)'!$F$90)+'post-vaccine carriage (0.2)'!CH19)*EXP('invasiveness (0.2)'!$C20)/1000*(100000/('post-vaccine carriage (0.2)'!CH$47+'post-vaccine carriage (0.2)'!EF$47))</f>
        <v>4.2580802705331113E-6</v>
      </c>
      <c r="AG20" s="38">
        <f>('post-vaccine carriage (0.2)'!EG19*(1-'invasiveness (0.2)'!$F$90)+'post-vaccine carriage (0.2)'!CI19)*EXP('invasiveness (0.2)'!$C20)/1000*(100000/('post-vaccine carriage (0.2)'!CI$47+'post-vaccine carriage (0.2)'!EG$47))</f>
        <v>4.6508741760739046E-6</v>
      </c>
      <c r="AH20" s="31">
        <f>('post-vaccine carriage (0.2)'!EH19*(1-'invasiveness (0.2)'!$F$90)+'post-vaccine carriage (0.2)'!CJ19)*EXP('invasiveness (0.2)'!$D20)/1000*(100000/('post-vaccine carriage (0.2)'!CJ$47+'post-vaccine carriage (0.2)'!EH$47))</f>
        <v>5.9834572399514542E-2</v>
      </c>
      <c r="AI20" s="31">
        <f>('post-vaccine carriage (0.2)'!EI19*(1-'invasiveness (0.2)'!$F$90)+'post-vaccine carriage (0.2)'!CK19)*EXP('invasiveness (0.2)'!$D20)/1000*(100000/('post-vaccine carriage (0.2)'!CK$47+'post-vaccine carriage (0.2)'!EI$47))</f>
        <v>4.4657626724815165E-2</v>
      </c>
      <c r="AJ20" s="31">
        <f>('post-vaccine carriage (0.2)'!EJ19*(1-'invasiveness (0.2)'!$F$90)+'post-vaccine carriage (0.2)'!CL19)*EXP('invasiveness (0.2)'!$D20)/1000*(100000/('post-vaccine carriage (0.2)'!CL$47+'post-vaccine carriage (0.2)'!EJ$47))</f>
        <v>5.9856978896216786E-2</v>
      </c>
      <c r="AK20" s="31">
        <f>('post-vaccine carriage (0.2)'!EK19*(1-'invasiveness (0.2)'!$F$90)+'post-vaccine carriage (0.2)'!CM19)*EXP('invasiveness (0.2)'!$D20)/1000*(100000/('post-vaccine carriage (0.2)'!CM$47+'post-vaccine carriage (0.2)'!EK$47))</f>
        <v>0.14296336601191659</v>
      </c>
      <c r="AL20" s="31">
        <f>('post-vaccine carriage (0.2)'!EL19*(1-'invasiveness (0.2)'!$F$90)+'post-vaccine carriage (0.2)'!CN19)*EXP('invasiveness (0.2)'!$D20)/1000*(100000/('post-vaccine carriage (0.2)'!CN$47+'post-vaccine carriage (0.2)'!EL$47))</f>
        <v>0.19135050648753069</v>
      </c>
      <c r="AM20" s="31">
        <f>('post-vaccine carriage (0.2)'!EM19*(1-'invasiveness (0.2)'!$F$90)+'post-vaccine carriage (0.2)'!CO19)*EXP('invasiveness (0.2)'!$D20)/1000*(100000/('post-vaccine carriage (0.2)'!CO$47+'post-vaccine carriage (0.2)'!EM$47))</f>
        <v>0.20290226640990938</v>
      </c>
      <c r="AN20" s="31">
        <f>('post-vaccine carriage (0.2)'!EN19*(1-'invasiveness (0.2)'!$F$90)+'post-vaccine carriage (0.2)'!CP19)*EXP('invasiveness (0.2)'!$D20)/1000*(100000/('post-vaccine carriage (0.2)'!CP$47+'post-vaccine carriage (0.2)'!EN$47))</f>
        <v>0.37287845665460367</v>
      </c>
      <c r="AO20" s="31">
        <f>('post-vaccine carriage (0.2)'!EO19*(1-'invasiveness (0.2)'!$F$90)+'post-vaccine carriage (0.2)'!CQ19)*EXP('invasiveness (0.2)'!$D20)/1000*(100000/('post-vaccine carriage (0.2)'!CQ$47+'post-vaccine carriage (0.2)'!EO$47))</f>
        <v>0.39459329561912659</v>
      </c>
      <c r="AP20" s="31">
        <f>('post-vaccine carriage (0.2)'!EP19*(1-'invasiveness (0.2)'!$F$90)+'post-vaccine carriage (0.2)'!CR19)*EXP('invasiveness (0.2)'!$D20)/1000*(100000/('post-vaccine carriage (0.2)'!CR$47+'post-vaccine carriage (0.2)'!EP$47))</f>
        <v>0.215145354266503</v>
      </c>
      <c r="AQ20" s="38">
        <f>('post-vaccine carriage (0.2)'!EQ19*(1-'invasiveness (0.2)'!$F$90)+'post-vaccine carriage (0.2)'!CS19)*EXP('invasiveness (0.2)'!$D20)/1000*(100000/('post-vaccine carriage (0.2)'!CS$47+'post-vaccine carriage (0.2)'!EQ$47))</f>
        <v>4.7022029986769388E-2</v>
      </c>
      <c r="AR20" s="31">
        <f>('post-vaccine carriage (0.2)'!ER19*(1-'invasiveness (0.2)'!$F$90)+'post-vaccine carriage (0.2)'!CT19)*EXP('invasiveness (0.2)'!$E20)/1000*(100000/('post-vaccine carriage (0.2)'!CT$47+'post-vaccine carriage (0.2)'!ER$47))</f>
        <v>0.2838908534107944</v>
      </c>
      <c r="AS20" s="31">
        <f>('post-vaccine carriage (0.2)'!ES19*(1-'invasiveness (0.2)'!$F$90)+'post-vaccine carriage (0.2)'!CU19)*EXP('invasiveness (0.2)'!$E20)/1000*(100000/('post-vaccine carriage (0.2)'!CU$47+'post-vaccine carriage (0.2)'!ES$47))</f>
        <v>0.20133594976551514</v>
      </c>
      <c r="AT20" s="31">
        <f>('post-vaccine carriage (0.2)'!ET19*(1-'invasiveness (0.2)'!$F$90)+'post-vaccine carriage (0.2)'!CV19)*EXP('invasiveness (0.2)'!$E20)/1000*(100000/('post-vaccine carriage (0.2)'!CV$47+'post-vaccine carriage (0.2)'!ET$47))</f>
        <v>0.33153084150166046</v>
      </c>
      <c r="AU20" s="31">
        <f>('post-vaccine carriage (0.2)'!EU19*(1-'invasiveness (0.2)'!$F$90)+'post-vaccine carriage (0.2)'!CW19)*EXP('invasiveness (0.2)'!$E20)/1000*(100000/('post-vaccine carriage (0.2)'!CW$47+'post-vaccine carriage (0.2)'!EU$47))</f>
        <v>0.73366847100691379</v>
      </c>
      <c r="AV20" s="31">
        <f>('post-vaccine carriage (0.2)'!EV19*(1-'invasiveness (0.2)'!$F$90)+'post-vaccine carriage (0.2)'!CX19)*EXP('invasiveness (0.2)'!$E20)/1000*(100000/('post-vaccine carriage (0.2)'!CX$47+'post-vaccine carriage (0.2)'!EV$47))</f>
        <v>1.1605526487509821</v>
      </c>
      <c r="AW20" s="31">
        <f>('post-vaccine carriage (0.2)'!EW19*(1-'invasiveness (0.2)'!$F$90)+'post-vaccine carriage (0.2)'!CY19)*EXP('invasiveness (0.2)'!$E20)/1000*(100000/('post-vaccine carriage (0.2)'!CY$47+'post-vaccine carriage (0.2)'!EW$47))</f>
        <v>1.1135280986644009</v>
      </c>
      <c r="AX20" s="31">
        <f>('post-vaccine carriage (0.2)'!EX19*(1-'invasiveness (0.2)'!$F$90)+'post-vaccine carriage (0.2)'!CZ19)*EXP('invasiveness (0.2)'!$E20)/1000*(100000/('post-vaccine carriage (0.2)'!CZ$47+'post-vaccine carriage (0.2)'!EX$47))</f>
        <v>1.7808153163418932</v>
      </c>
      <c r="AY20" s="31">
        <f>('post-vaccine carriage (0.2)'!EY19*(1-'invasiveness (0.2)'!$F$90)+'post-vaccine carriage (0.2)'!DA19)*EXP('invasiveness (0.2)'!$E20)/1000*(100000/('post-vaccine carriage (0.2)'!DA$47+'post-vaccine carriage (0.2)'!EY$47))</f>
        <v>1.8660932482256742</v>
      </c>
      <c r="AZ20" s="31">
        <f>('post-vaccine carriage (0.2)'!EZ19*(1-'invasiveness (0.2)'!$F$90)+'post-vaccine carriage (0.2)'!DB19)*EXP('invasiveness (0.2)'!$E20)/1000*(100000/('post-vaccine carriage (0.2)'!DB$47+'post-vaccine carriage (0.2)'!EZ$47))</f>
        <v>1.17664750806482</v>
      </c>
      <c r="BA20" s="38">
        <f>('post-vaccine carriage (0.2)'!FA19*(1-'invasiveness (0.2)'!$F$90)+'post-vaccine carriage (0.2)'!DC19)*EXP('invasiveness (0.2)'!$E20)/1000*(100000/('post-vaccine carriage (0.2)'!DC$47+'post-vaccine carriage (0.2)'!FA$47))</f>
        <v>0.9434968671375249</v>
      </c>
      <c r="BB20" s="31">
        <f>('post-vaccine carriage (0.2)'!DN19*(1-'invasiveness (0.2)'!$F$90)+'post-vaccine carriage (0.2)'!BP19)*EXP('invasiveness (0.2)'!$B20-1.96*$J20)/1000*(100000/('post-vaccine carriage (0.2)'!BP$47+'post-vaccine carriage (0.2)'!DN$47))</f>
        <v>1.5905587036730329E-2</v>
      </c>
      <c r="BC20" s="31">
        <f>('post-vaccine carriage (0.2)'!DO19*(1-'invasiveness (0.2)'!$F$90)+'post-vaccine carriage (0.2)'!BQ19)*EXP('invasiveness (0.2)'!$B20-1.96*$J20)/1000*(100000/('post-vaccine carriage (0.2)'!BQ$47+'post-vaccine carriage (0.2)'!DO$47))</f>
        <v>6.4476916623454547E-3</v>
      </c>
      <c r="BD20" s="31">
        <f>('post-vaccine carriage (0.2)'!DP19*(1-'invasiveness (0.2)'!$F$90)+'post-vaccine carriage (0.2)'!BR19)*EXP('invasiveness (0.2)'!$B20-1.96*$J20)/1000*(100000/('post-vaccine carriage (0.2)'!BR$47+'post-vaccine carriage (0.2)'!DP$47))</f>
        <v>8.6559808274925057E-3</v>
      </c>
      <c r="BE20" s="31">
        <f>('post-vaccine carriage (0.2)'!DQ19*(1-'invasiveness (0.2)'!$F$90)+'post-vaccine carriage (0.2)'!BS19)*EXP('invasiveness (0.2)'!$B20-1.96*$J20)/1000*(100000/('post-vaccine carriage (0.2)'!BS$47+'post-vaccine carriage (0.2)'!DQ$47))</f>
        <v>1.118012282202256E-2</v>
      </c>
      <c r="BF20" s="31">
        <f>('post-vaccine carriage (0.2)'!DR19*(1-'invasiveness (0.2)'!$F$90)+'post-vaccine carriage (0.2)'!BT19)*EXP('invasiveness (0.2)'!$B20-1.96*$J20)/1000*(100000/('post-vaccine carriage (0.2)'!BT$47+'post-vaccine carriage (0.2)'!DR$47))</f>
        <v>1.1515941316000193E-2</v>
      </c>
      <c r="BG20" s="31">
        <f>('post-vaccine carriage (0.2)'!DS19*(1-'invasiveness (0.2)'!$F$90)+'post-vaccine carriage (0.2)'!BU19)*EXP('invasiveness (0.2)'!$B20-1.96*$J20)/1000*(100000/('post-vaccine carriage (0.2)'!BU$47+'post-vaccine carriage (0.2)'!DS$47))</f>
        <v>1.2693484019206051E-2</v>
      </c>
      <c r="BH20" s="31">
        <f>('post-vaccine carriage (0.2)'!DT19*(1-'invasiveness (0.2)'!$F$90)+'post-vaccine carriage (0.2)'!BV19)*EXP('invasiveness (0.2)'!$B20-1.96*$J20)/1000*(100000/('post-vaccine carriage (0.2)'!BV$47+'post-vaccine carriage (0.2)'!DT$47))</f>
        <v>1.471468108152748E-2</v>
      </c>
      <c r="BI20" s="31">
        <f>('post-vaccine carriage (0.2)'!DU19*(1-'invasiveness (0.2)'!$F$90)+'post-vaccine carriage (0.2)'!BW19)*EXP('invasiveness (0.2)'!$B20-1.96*$J20)/1000*(100000/('post-vaccine carriage (0.2)'!BW$47+'post-vaccine carriage (0.2)'!DU$47))</f>
        <v>2.5733555937599094E-2</v>
      </c>
      <c r="BJ20" s="31">
        <f>('post-vaccine carriage (0.2)'!DV19*(1-'invasiveness (0.2)'!$F$90)+'post-vaccine carriage (0.2)'!BX19)*EXP('invasiveness (0.2)'!$B20-1.96*$J20)/1000*(100000/('post-vaccine carriage (0.2)'!BX$47+'post-vaccine carriage (0.2)'!DV$47))</f>
        <v>1.8278428426031189E-2</v>
      </c>
      <c r="BK20" s="38">
        <f>('post-vaccine carriage (0.2)'!DW19*(1-'invasiveness (0.2)'!$F$90)+'post-vaccine carriage (0.2)'!BY19)*EXP('invasiveness (0.2)'!$B20-1.96*$J20)/1000*(100000/('post-vaccine carriage (0.2)'!BY$47+'post-vaccine carriage (0.2)'!DW$47))</f>
        <v>1.6388149781988656E-2</v>
      </c>
      <c r="BL20" s="31">
        <f>('post-vaccine carriage (0.2)'!DX19*(1-'invasiveness (0.2)'!$F$90)+'post-vaccine carriage (0.2)'!BZ19)*EXP('invasiveness (0.2)'!$C20-1.96*$K20)/1000*(100000/('post-vaccine carriage (0.2)'!BZ$47+'post-vaccine carriage (0.2)'!DX$47))</f>
        <v>5.4886880435384757E-11</v>
      </c>
      <c r="BM20" s="31">
        <f>('post-vaccine carriage (0.2)'!DY19*(1-'invasiveness (0.2)'!$F$90)+'post-vaccine carriage (0.2)'!CA19)*EXP('invasiveness (0.2)'!$C20-1.96*$K20)/1000*(100000/('post-vaccine carriage (0.2)'!CA$47+'post-vaccine carriage (0.2)'!DY$47))</f>
        <v>1.1921723754341253E-11</v>
      </c>
      <c r="BN20" s="31">
        <f>('post-vaccine carriage (0.2)'!DZ19*(1-'invasiveness (0.2)'!$F$90)+'post-vaccine carriage (0.2)'!CB19)*EXP('invasiveness (0.2)'!$C20-1.96*$K20)/1000*(100000/('post-vaccine carriage (0.2)'!CB$47+'post-vaccine carriage (0.2)'!DZ$47))</f>
        <v>2.3755460442358679E-11</v>
      </c>
      <c r="BO20" s="31">
        <f>('post-vaccine carriage (0.2)'!EA19*(1-'invasiveness (0.2)'!$F$90)+'post-vaccine carriage (0.2)'!CC19)*EXP('invasiveness (0.2)'!$C20-1.96*$K20)/1000*(100000/('post-vaccine carriage (0.2)'!CC$47+'post-vaccine carriage (0.2)'!EA$47))</f>
        <v>1.2345248425489825E-10</v>
      </c>
      <c r="BP20" s="31">
        <f>('post-vaccine carriage (0.2)'!EB19*(1-'invasiveness (0.2)'!$F$90)+'post-vaccine carriage (0.2)'!CD19)*EXP('invasiveness (0.2)'!$C20-1.96*$K20)/1000*(100000/('post-vaccine carriage (0.2)'!CD$47+'post-vaccine carriage (0.2)'!EB$47))</f>
        <v>1.3051169489519738E-10</v>
      </c>
      <c r="BQ20" s="31">
        <f>('post-vaccine carriage (0.2)'!EC19*(1-'invasiveness (0.2)'!$F$90)+'post-vaccine carriage (0.2)'!CE19)*EXP('invasiveness (0.2)'!$C20-1.96*$K20)/1000*(100000/('post-vaccine carriage (0.2)'!CE$47+'post-vaccine carriage (0.2)'!EC$47))</f>
        <v>7.1655300759390669E-11</v>
      </c>
      <c r="BR20" s="31">
        <f>('post-vaccine carriage (0.2)'!ED19*(1-'invasiveness (0.2)'!$F$90)+'post-vaccine carriage (0.2)'!CF19)*EXP('invasiveness (0.2)'!$C20-1.96*$K20)/1000*(100000/('post-vaccine carriage (0.2)'!CF$47+'post-vaccine carriage (0.2)'!ED$47))</f>
        <v>6.9708937844403209E-11</v>
      </c>
      <c r="BS20" s="31">
        <f>('post-vaccine carriage (0.2)'!EE19*(1-'invasiveness (0.2)'!$F$90)+'post-vaccine carriage (0.2)'!CG19)*EXP('invasiveness (0.2)'!$C20-1.96*$K20)/1000*(100000/('post-vaccine carriage (0.2)'!CG$47+'post-vaccine carriage (0.2)'!EE$47))</f>
        <v>7.9852973269978974E-11</v>
      </c>
      <c r="BT20" s="31">
        <f>('post-vaccine carriage (0.2)'!EF19*(1-'invasiveness (0.2)'!$F$90)+'post-vaccine carriage (0.2)'!CH19)*EXP('invasiveness (0.2)'!$C20-1.96*$K20)/1000*(100000/('post-vaccine carriage (0.2)'!CH$47+'post-vaccine carriage (0.2)'!EF$47))</f>
        <v>4.6135362481620793E-11</v>
      </c>
      <c r="BU20" s="38">
        <f>('post-vaccine carriage (0.2)'!EG19*(1-'invasiveness (0.2)'!$F$90)+'post-vaccine carriage (0.2)'!CI19)*EXP('invasiveness (0.2)'!$C20-1.96*$K20)/1000*(100000/('post-vaccine carriage (0.2)'!CI$47+'post-vaccine carriage (0.2)'!EG$47))</f>
        <v>5.0391197989960599E-11</v>
      </c>
      <c r="BV20" s="31">
        <f>('post-vaccine carriage (0.2)'!EH19*(1-'invasiveness (0.2)'!$F$90)+'post-vaccine carriage (0.2)'!CJ19)*EXP('invasiveness (0.2)'!$D20-1.96*$L20)/1000*(100000/('post-vaccine carriage (0.2)'!CJ$47+'post-vaccine carriage (0.2)'!EH$47))</f>
        <v>5.521419465945354E-3</v>
      </c>
      <c r="BW20" s="31">
        <f>('post-vaccine carriage (0.2)'!EI19*(1-'invasiveness (0.2)'!$F$90)+'post-vaccine carriage (0.2)'!CK19)*EXP('invasiveness (0.2)'!$D20-1.96*$L20)/1000*(100000/('post-vaccine carriage (0.2)'!CK$47+'post-vaccine carriage (0.2)'!EI$47))</f>
        <v>4.1209200569688785E-3</v>
      </c>
      <c r="BX20" s="31">
        <f>('post-vaccine carriage (0.2)'!EJ19*(1-'invasiveness (0.2)'!$F$90)+'post-vaccine carriage (0.2)'!CL19)*EXP('invasiveness (0.2)'!$D20-1.96*$L20)/1000*(100000/('post-vaccine carriage (0.2)'!CL$47+'post-vaccine carriage (0.2)'!EJ$47))</f>
        <v>5.5234870944432957E-3</v>
      </c>
      <c r="BY20" s="31">
        <f>('post-vaccine carriage (0.2)'!EK19*(1-'invasiveness (0.2)'!$F$90)+'post-vaccine carriage (0.2)'!CM19)*EXP('invasiveness (0.2)'!$D20-1.96*$L20)/1000*(100000/('post-vaccine carriage (0.2)'!CM$47+'post-vaccine carriage (0.2)'!EK$47))</f>
        <v>1.3192384943352101E-2</v>
      </c>
      <c r="BZ20" s="31">
        <f>('post-vaccine carriage (0.2)'!EL19*(1-'invasiveness (0.2)'!$F$90)+'post-vaccine carriage (0.2)'!CN19)*EXP('invasiveness (0.2)'!$D20-1.96*$L20)/1000*(100000/('post-vaccine carriage (0.2)'!CN$47+'post-vaccine carriage (0.2)'!EL$47))</f>
        <v>1.7657457369033135E-2</v>
      </c>
      <c r="CA20" s="31">
        <f>('post-vaccine carriage (0.2)'!EM19*(1-'invasiveness (0.2)'!$F$90)+'post-vaccine carriage (0.2)'!CO19)*EXP('invasiveness (0.2)'!$D20-1.96*$L20)/1000*(100000/('post-vaccine carriage (0.2)'!CO$47+'post-vaccine carriage (0.2)'!EM$47))</f>
        <v>1.8723431596699987E-2</v>
      </c>
      <c r="CB20" s="31">
        <f>('post-vaccine carriage (0.2)'!EN19*(1-'invasiveness (0.2)'!$F$90)+'post-vaccine carriage (0.2)'!CP19)*EXP('invasiveness (0.2)'!$D20-1.96*$L20)/1000*(100000/('post-vaccine carriage (0.2)'!CP$47+'post-vaccine carriage (0.2)'!EN$47))</f>
        <v>3.4408508098924658E-2</v>
      </c>
      <c r="CC20" s="31">
        <f>('post-vaccine carriage (0.2)'!EO19*(1-'invasiveness (0.2)'!$F$90)+'post-vaccine carriage (0.2)'!CQ19)*EXP('invasiveness (0.2)'!$D20-1.96*$L20)/1000*(100000/('post-vaccine carriage (0.2)'!CQ$47+'post-vaccine carriage (0.2)'!EO$47))</f>
        <v>3.641231174872827E-2</v>
      </c>
      <c r="CD20" s="31">
        <f>('post-vaccine carriage (0.2)'!EP19*(1-'invasiveness (0.2)'!$F$90)+'post-vaccine carriage (0.2)'!CR19)*EXP('invasiveness (0.2)'!$D20-1.96*$L20)/1000*(100000/('post-vaccine carriage (0.2)'!CR$47+'post-vaccine carriage (0.2)'!EP$47))</f>
        <v>1.9853200238870879E-2</v>
      </c>
      <c r="CE20" s="38">
        <f>('post-vaccine carriage (0.2)'!EQ19*(1-'invasiveness (0.2)'!$F$90)+'post-vaccine carriage (0.2)'!CS19)*EXP('invasiveness (0.2)'!$D20-1.96*$L20)/1000*(100000/('post-vaccine carriage (0.2)'!CS$47+'post-vaccine carriage (0.2)'!EQ$47))</f>
        <v>4.3391026506161027E-3</v>
      </c>
      <c r="CF20" s="31">
        <f>('post-vaccine carriage (0.2)'!ER19*(1-'invasiveness (0.2)'!$F$90)+'post-vaccine carriage (0.2)'!CT19)*EXP('invasiveness (0.2)'!$E20-1.96*$M20)/1000*(100000/('post-vaccine carriage (0.2)'!CT$47+'post-vaccine carriage (0.2)'!ER$47))</f>
        <v>6.0153980455133378E-2</v>
      </c>
      <c r="CG20" s="31">
        <f>('post-vaccine carriage (0.2)'!ES19*(1-'invasiveness (0.2)'!$F$90)+'post-vaccine carriage (0.2)'!CU19)*EXP('invasiveness (0.2)'!$E20-1.96*$M20)/1000*(100000/('post-vaccine carriage (0.2)'!CU$47+'post-vaccine carriage (0.2)'!ES$47))</f>
        <v>4.2661320861878849E-2</v>
      </c>
      <c r="CH20" s="31">
        <f>('post-vaccine carriage (0.2)'!ET19*(1-'invasiveness (0.2)'!$F$90)+'post-vaccine carriage (0.2)'!CV19)*EXP('invasiveness (0.2)'!$E20-1.96*$M20)/1000*(100000/('post-vaccine carriage (0.2)'!CV$47+'post-vaccine carriage (0.2)'!ET$47))</f>
        <v>7.0248475850354805E-2</v>
      </c>
      <c r="CI20" s="31">
        <f>('post-vaccine carriage (0.2)'!EU19*(1-'invasiveness (0.2)'!$F$90)+'post-vaccine carriage (0.2)'!CW19)*EXP('invasiveness (0.2)'!$E20-1.96*$M20)/1000*(100000/('post-vaccine carriage (0.2)'!CW$47+'post-vaccine carriage (0.2)'!EU$47))</f>
        <v>0.15545791044432217</v>
      </c>
      <c r="CJ20" s="31">
        <f>('post-vaccine carriage (0.2)'!EV19*(1-'invasiveness (0.2)'!$F$90)+'post-vaccine carriage (0.2)'!CX19)*EXP('invasiveness (0.2)'!$E20-1.96*$M20)/1000*(100000/('post-vaccine carriage (0.2)'!CX$47+'post-vaccine carriage (0.2)'!EV$47))</f>
        <v>0.24591092143818039</v>
      </c>
      <c r="CK20" s="31">
        <f>('post-vaccine carriage (0.2)'!EW19*(1-'invasiveness (0.2)'!$F$90)+'post-vaccine carriage (0.2)'!CY19)*EXP('invasiveness (0.2)'!$E20-1.96*$M20)/1000*(100000/('post-vaccine carriage (0.2)'!CY$47+'post-vaccine carriage (0.2)'!EW$47))</f>
        <v>0.23594683195507737</v>
      </c>
      <c r="CL20" s="31">
        <f>('post-vaccine carriage (0.2)'!EX19*(1-'invasiveness (0.2)'!$F$90)+'post-vaccine carriage (0.2)'!CZ19)*EXP('invasiveness (0.2)'!$E20-1.96*$M20)/1000*(100000/('post-vaccine carriage (0.2)'!CZ$47+'post-vaccine carriage (0.2)'!EX$47))</f>
        <v>0.37733913737059926</v>
      </c>
      <c r="CM20" s="31">
        <f>('post-vaccine carriage (0.2)'!EY19*(1-'invasiveness (0.2)'!$F$90)+'post-vaccine carriage (0.2)'!DA19)*EXP('invasiveness (0.2)'!$E20-1.96*$M20)/1000*(100000/('post-vaccine carriage (0.2)'!DA$47+'post-vaccine carriage (0.2)'!EY$47))</f>
        <v>0.39540878275071389</v>
      </c>
      <c r="CN20" s="31">
        <f>('post-vaccine carriage (0.2)'!EZ19*(1-'invasiveness (0.2)'!$F$90)+'post-vaccine carriage (0.2)'!DB19)*EXP('invasiveness (0.2)'!$E20-1.96*$M20)/1000*(100000/('post-vaccine carriage (0.2)'!DB$47+'post-vaccine carriage (0.2)'!EZ$47))</f>
        <v>0.24932128088076436</v>
      </c>
      <c r="CO20" s="38">
        <f>('post-vaccine carriage (0.2)'!FA19*(1-'invasiveness (0.2)'!$F$90)+'post-vaccine carriage (0.2)'!DC19)*EXP('invasiveness (0.2)'!$E20-1.96*$M20)/1000*(100000/('post-vaccine carriage (0.2)'!DC$47+'post-vaccine carriage (0.2)'!FA$47))</f>
        <v>0.19991870616255733</v>
      </c>
      <c r="CP20" s="31">
        <f>('post-vaccine carriage (0.2)'!DN19*(1-'invasiveness (0.2)'!$F$90)+'post-vaccine carriage (0.2)'!BP19)*MIN(1000, EXP('invasiveness (0.2)'!$B20+1.96*$J20))/1000*(100000/('post-vaccine carriage (0.2)'!BP$47+'post-vaccine carriage (0.2)'!DN$47))</f>
        <v>1.6574925428697775</v>
      </c>
      <c r="CQ20" s="31">
        <f>('post-vaccine carriage (0.2)'!DO19*(1-'invasiveness (0.2)'!$F$90)+'post-vaccine carriage (0.2)'!BQ19)*MIN(1000, EXP('invasiveness (0.2)'!$B20+1.96*$J20))/1000*(100000/('post-vaccine carriage (0.2)'!BQ$47+'post-vaccine carriage (0.2)'!DO$47))</f>
        <v>0.67190232113923465</v>
      </c>
      <c r="CR20" s="31">
        <f>('post-vaccine carriage (0.2)'!DP19*(1-'invasiveness (0.2)'!$F$90)+'post-vaccine carriage (0.2)'!BR19)*MIN(1000, EXP('invasiveness (0.2)'!$B20+1.96*$J20))/1000*(100000/('post-vaccine carriage (0.2)'!BR$47+'post-vaccine carriage (0.2)'!DP$47))</f>
        <v>0.90202415287539828</v>
      </c>
      <c r="CS20" s="31">
        <f>('post-vaccine carriage (0.2)'!DQ19*(1-'invasiveness (0.2)'!$F$90)+'post-vaccine carriage (0.2)'!BS19)*MIN(1000, EXP('invasiveness (0.2)'!$B20+1.96*$J20))/1000*(100000/('post-vaccine carriage (0.2)'!BS$47+'post-vaccine carriage (0.2)'!DQ$47))</f>
        <v>1.1650604383904568</v>
      </c>
      <c r="CT20" s="31">
        <f>('post-vaccine carriage (0.2)'!DR19*(1-'invasiveness (0.2)'!$F$90)+'post-vaccine carriage (0.2)'!BT19)*MIN(1000, EXP('invasiveness (0.2)'!$B20+1.96*$J20))/1000*(100000/('post-vaccine carriage (0.2)'!BT$47+'post-vaccine carriage (0.2)'!DR$47))</f>
        <v>1.2000554780730732</v>
      </c>
      <c r="CU20" s="31">
        <f>('post-vaccine carriage (0.2)'!DS19*(1-'invasiveness (0.2)'!$F$90)+'post-vaccine carriage (0.2)'!BU19)*MIN(1000, EXP('invasiveness (0.2)'!$B20+1.96*$J20))/1000*(100000/('post-vaccine carriage (0.2)'!BU$47+'post-vaccine carriage (0.2)'!DS$47))</f>
        <v>1.3227650797348831</v>
      </c>
      <c r="CV20" s="31">
        <f>('post-vaccine carriage (0.2)'!DT19*(1-'invasiveness (0.2)'!$F$90)+'post-vaccine carriage (0.2)'!BV19)*MIN(1000, EXP('invasiveness (0.2)'!$B20+1.96*$J20))/1000*(100000/('post-vaccine carriage (0.2)'!BV$47+'post-vaccine carriage (0.2)'!DT$47))</f>
        <v>1.5333903808150469</v>
      </c>
      <c r="CW20" s="31">
        <f>('post-vaccine carriage (0.2)'!DU19*(1-'invasiveness (0.2)'!$F$90)+'post-vaccine carriage (0.2)'!BW19)*MIN(1000, EXP('invasiveness (0.2)'!$B20+1.96*$J20))/1000*(100000/('post-vaccine carriage (0.2)'!BW$47+'post-vaccine carriage (0.2)'!DU$47))</f>
        <v>2.6816474594489961</v>
      </c>
      <c r="CX20" s="31">
        <f>('post-vaccine carriage (0.2)'!DV19*(1-'invasiveness (0.2)'!$F$90)+'post-vaccine carriage (0.2)'!BX19)*MIN(1000, EXP('invasiveness (0.2)'!$B20+1.96*$J20))/1000*(100000/('post-vaccine carriage (0.2)'!BX$47+'post-vaccine carriage (0.2)'!DV$47))</f>
        <v>1.9047620651512653</v>
      </c>
      <c r="CY20" s="38">
        <f>('post-vaccine carriage (0.2)'!DW19*(1-'invasiveness (0.2)'!$F$90)+'post-vaccine carriage (0.2)'!BY19)*MIN(1000, EXP('invasiveness (0.2)'!$B20+1.96*$J20))/1000*(100000/('post-vaccine carriage (0.2)'!BY$47+'post-vaccine carriage (0.2)'!DW$47))</f>
        <v>1.7077795363573729</v>
      </c>
      <c r="CZ20" s="31">
        <f>('post-vaccine carriage (0.2)'!DX19*(1-'invasiveness (0.2)'!$F$90)+'post-vaccine carriage (0.2)'!BZ19)*MIN(1000, EXP('invasiveness (0.2)'!$C20+1.96*$K20))/1000*(100000/('post-vaccine carriage (0.2)'!BZ$47+'post-vaccine carriage (0.2)'!DX$47))</f>
        <v>0.46755032357118032</v>
      </c>
      <c r="DA20" s="31">
        <f>('post-vaccine carriage (0.2)'!DY19*(1-'invasiveness (0.2)'!$F$90)+'post-vaccine carriage (0.2)'!CA19)*MIN(1000, EXP('invasiveness (0.2)'!$C20+1.96*$K20))/1000*(100000/('post-vaccine carriage (0.2)'!CA$47+'post-vaccine carriage (0.2)'!DY$47))</f>
        <v>0.10155442893917874</v>
      </c>
      <c r="DB20" s="31">
        <f>('post-vaccine carriage (0.2)'!DZ19*(1-'invasiveness (0.2)'!$F$90)+'post-vaccine carriage (0.2)'!CB19)*MIN(1000, EXP('invasiveness (0.2)'!$C20+1.96*$K20))/1000*(100000/('post-vaccine carriage (0.2)'!CB$47+'post-vaccine carriage (0.2)'!DZ$47))</f>
        <v>0.2023593457726692</v>
      </c>
      <c r="DC20" s="31">
        <f>('post-vaccine carriage (0.2)'!EA19*(1-'invasiveness (0.2)'!$F$90)+'post-vaccine carriage (0.2)'!CC19)*MIN(1000, EXP('invasiveness (0.2)'!$C20+1.96*$K20))/1000*(100000/('post-vaccine carriage (0.2)'!CC$47+'post-vaccine carriage (0.2)'!EA$47))</f>
        <v>1.0516219632302575</v>
      </c>
      <c r="DD20" s="31">
        <f>('post-vaccine carriage (0.2)'!EB19*(1-'invasiveness (0.2)'!$F$90)+'post-vaccine carriage (0.2)'!CD19)*MIN(1000, EXP('invasiveness (0.2)'!$C20+1.96*$K20))/1000*(100000/('post-vaccine carriage (0.2)'!CD$47+'post-vaccine carriage (0.2)'!EB$47))</f>
        <v>1.1117553902504818</v>
      </c>
      <c r="DE20" s="31">
        <f>('post-vaccine carriage (0.2)'!EC19*(1-'invasiveness (0.2)'!$F$90)+'post-vaccine carriage (0.2)'!CE19)*MIN(1000, EXP('invasiveness (0.2)'!$C20+1.96*$K20))/1000*(100000/('post-vaccine carriage (0.2)'!CE$47+'post-vaccine carriage (0.2)'!EC$47))</f>
        <v>0.61039102222404351</v>
      </c>
      <c r="DF20" s="31">
        <f>('post-vaccine carriage (0.2)'!ED19*(1-'invasiveness (0.2)'!$F$90)+'post-vaccine carriage (0.2)'!CF19)*MIN(1000, EXP('invasiveness (0.2)'!$C20+1.96*$K20))/1000*(100000/('post-vaccine carriage (0.2)'!CF$47+'post-vaccine carriage (0.2)'!ED$47))</f>
        <v>0.59381105623817099</v>
      </c>
      <c r="DG20" s="31">
        <f>('post-vaccine carriage (0.2)'!EE19*(1-'invasiveness (0.2)'!$F$90)+'post-vaccine carriage (0.2)'!CG19)*MIN(1000, EXP('invasiveness (0.2)'!$C20+1.96*$K20))/1000*(100000/('post-vaccine carriage (0.2)'!CG$47+'post-vaccine carriage (0.2)'!EE$47))</f>
        <v>0.68022236269106651</v>
      </c>
      <c r="DH20" s="31">
        <f>('post-vaccine carriage (0.2)'!EF19*(1-'invasiveness (0.2)'!$F$90)+'post-vaccine carriage (0.2)'!CH19)*MIN(1000, EXP('invasiveness (0.2)'!$C20+1.96*$K20))/1000*(100000/('post-vaccine carriage (0.2)'!CH$47+'post-vaccine carriage (0.2)'!EF$47))</f>
        <v>0.39300108669410272</v>
      </c>
      <c r="DI20" s="38">
        <f>('post-vaccine carriage (0.2)'!EG19*(1-'invasiveness (0.2)'!$F$90)+'post-vaccine carriage (0.2)'!CI19)*MIN(1000, EXP('invasiveness (0.2)'!$C20+1.96*$K20))/1000*(100000/('post-vaccine carriage (0.2)'!CI$47+'post-vaccine carriage (0.2)'!EG$47))</f>
        <v>0.42925414486038888</v>
      </c>
      <c r="DJ20" s="31">
        <f>('post-vaccine carriage (0.2)'!EH19*(1-'invasiveness (0.2)'!$F$90)+'post-vaccine carriage (0.2)'!CJ19)*MIN(1000, EXP('invasiveness (0.2)'!$D20+1.96*$L20))/1000*(100000/('post-vaccine carriage (0.2)'!CJ$47+'post-vaccine carriage (0.2)'!EH$47))</f>
        <v>0.64841587861859107</v>
      </c>
      <c r="DK20" s="31">
        <f>('post-vaccine carriage (0.2)'!EI19*(1-'invasiveness (0.2)'!$F$90)+'post-vaccine carriage (0.2)'!CK19)*MIN(1000, EXP('invasiveness (0.2)'!$D20+1.96*$L20))/1000*(100000/('post-vaccine carriage (0.2)'!CK$47+'post-vaccine carriage (0.2)'!EI$47))</f>
        <v>0.48394620548883605</v>
      </c>
      <c r="DL20" s="31">
        <f>('post-vaccine carriage (0.2)'!EJ19*(1-'invasiveness (0.2)'!$F$90)+'post-vaccine carriage (0.2)'!CL19)*MIN(1000, EXP('invasiveness (0.2)'!$D20+1.96*$L20))/1000*(100000/('post-vaccine carriage (0.2)'!CL$47+'post-vaccine carriage (0.2)'!EJ$47))</f>
        <v>0.64865869356091133</v>
      </c>
      <c r="DM20" s="31">
        <f>('post-vaccine carriage (0.2)'!EK19*(1-'invasiveness (0.2)'!$F$90)+'post-vaccine carriage (0.2)'!CM19)*MIN(1000, EXP('invasiveness (0.2)'!$D20+1.96*$L20))/1000*(100000/('post-vaccine carriage (0.2)'!CM$47+'post-vaccine carriage (0.2)'!EK$47))</f>
        <v>1.5492668012053885</v>
      </c>
      <c r="DN20" s="31">
        <f>('post-vaccine carriage (0.2)'!EL19*(1-'invasiveness (0.2)'!$F$90)+'post-vaccine carriage (0.2)'!CN19)*MIN(1000, EXP('invasiveness (0.2)'!$D20+1.96*$L20))/1000*(100000/('post-vaccine carriage (0.2)'!CN$47+'post-vaccine carriage (0.2)'!EL$47))</f>
        <v>2.0736290377372413</v>
      </c>
      <c r="DO20" s="31">
        <f>('post-vaccine carriage (0.2)'!EM19*(1-'invasiveness (0.2)'!$F$90)+'post-vaccine carriage (0.2)'!CO19)*MIN(1000, EXP('invasiveness (0.2)'!$D20+1.96*$L20))/1000*(100000/('post-vaccine carriage (0.2)'!CO$47+'post-vaccine carriage (0.2)'!EM$47))</f>
        <v>2.1988132624969214</v>
      </c>
      <c r="DP20" s="31">
        <f>('post-vaccine carriage (0.2)'!EN19*(1-'invasiveness (0.2)'!$F$90)+'post-vaccine carriage (0.2)'!CP19)*MIN(1000, EXP('invasiveness (0.2)'!$D20+1.96*$L20))/1000*(100000/('post-vaccine carriage (0.2)'!CP$47+'post-vaccine carriage (0.2)'!EN$47))</f>
        <v>4.0408129011982501</v>
      </c>
      <c r="DQ20" s="31">
        <f>('post-vaccine carriage (0.2)'!EO19*(1-'invasiveness (0.2)'!$F$90)+'post-vaccine carriage (0.2)'!CQ19)*MIN(1000, EXP('invasiveness (0.2)'!$D20+1.96*$L20))/1000*(100000/('post-vaccine carriage (0.2)'!CQ$47+'post-vaccine carriage (0.2)'!EO$47))</f>
        <v>4.2761324801906211</v>
      </c>
      <c r="DR20" s="31">
        <f>('post-vaccine carriage (0.2)'!EP19*(1-'invasiveness (0.2)'!$F$90)+'post-vaccine carriage (0.2)'!CR19)*MIN(1000, EXP('invasiveness (0.2)'!$D20+1.96*$L20))/1000*(100000/('post-vaccine carriage (0.2)'!CR$47+'post-vaccine carriage (0.2)'!EP$47))</f>
        <v>2.3314892765667095</v>
      </c>
      <c r="DS20" s="38">
        <f>('post-vaccine carriage (0.2)'!EQ19*(1-'invasiveness (0.2)'!$F$90)+'post-vaccine carriage (0.2)'!CS19)*MIN(1000, EXP('invasiveness (0.2)'!$D20+1.96*$L20))/1000*(100000/('post-vaccine carriage (0.2)'!CS$47+'post-vaccine carriage (0.2)'!EQ$47))</f>
        <v>0.50956879385250153</v>
      </c>
      <c r="DT20" s="31">
        <f>('post-vaccine carriage (0.2)'!ER19*(1-'invasiveness (0.2)'!$F$90)+'post-vaccine carriage (0.2)'!CT19)*MIN(1000, EXP('invasiveness (0.2)'!$E20+1.96*$M20))/1000*(100000/('post-vaccine carriage (0.2)'!CT$47+'post-vaccine carriage (0.2)'!ER$47))</f>
        <v>1.3397952394924431</v>
      </c>
      <c r="DU20" s="31">
        <f>('post-vaccine carriage (0.2)'!ES19*(1-'invasiveness (0.2)'!$F$90)+'post-vaccine carriage (0.2)'!CU19)*MIN(1000, EXP('invasiveness (0.2)'!$E20+1.96*$M20))/1000*(100000/('post-vaccine carriage (0.2)'!CU$47+'post-vaccine carriage (0.2)'!ES$47))</f>
        <v>0.9501854103210432</v>
      </c>
      <c r="DV20" s="31">
        <f>('post-vaccine carriage (0.2)'!ET19*(1-'invasiveness (0.2)'!$F$90)+'post-vaccine carriage (0.2)'!CV19)*MIN(1000, EXP('invasiveness (0.2)'!$E20+1.96*$M20))/1000*(100000/('post-vaccine carriage (0.2)'!CV$47+'post-vaccine carriage (0.2)'!ET$47))</f>
        <v>1.5646275244595786</v>
      </c>
      <c r="DW20" s="31">
        <f>('post-vaccine carriage (0.2)'!EU19*(1-'invasiveness (0.2)'!$F$90)+'post-vaccine carriage (0.2)'!CW19)*MIN(1000, EXP('invasiveness (0.2)'!$E20+1.96*$M20))/1000*(100000/('post-vaccine carriage (0.2)'!CW$47+'post-vaccine carriage (0.2)'!EU$47))</f>
        <v>3.4624769097382515</v>
      </c>
      <c r="DX20" s="31">
        <f>('post-vaccine carriage (0.2)'!EV19*(1-'invasiveness (0.2)'!$F$90)+'post-vaccine carriage (0.2)'!CX19)*MIN(1000, EXP('invasiveness (0.2)'!$E20+1.96*$M20))/1000*(100000/('post-vaccine carriage (0.2)'!CX$47+'post-vaccine carriage (0.2)'!EV$47))</f>
        <v>5.4771152197952029</v>
      </c>
      <c r="DY20" s="31">
        <f>('post-vaccine carriage (0.2)'!EW19*(1-'invasiveness (0.2)'!$F$90)+'post-vaccine carriage (0.2)'!CY19)*MIN(1000, EXP('invasiveness (0.2)'!$E20+1.96*$M20))/1000*(100000/('post-vaccine carriage (0.2)'!CY$47+'post-vaccine carriage (0.2)'!EW$47))</f>
        <v>5.255187434562516</v>
      </c>
      <c r="DZ20" s="31">
        <f>('post-vaccine carriage (0.2)'!EX19*(1-'invasiveness (0.2)'!$F$90)+'post-vaccine carriage (0.2)'!CZ19)*MIN(1000, EXP('invasiveness (0.2)'!$E20+1.96*$M20))/1000*(100000/('post-vaccine carriage (0.2)'!CZ$47+'post-vaccine carriage (0.2)'!EX$47))</f>
        <v>8.4043844829252858</v>
      </c>
      <c r="EA20" s="31">
        <f>('post-vaccine carriage (0.2)'!EY19*(1-'invasiveness (0.2)'!$F$90)+'post-vaccine carriage (0.2)'!DA19)*MIN(1000, EXP('invasiveness (0.2)'!$E20+1.96*$M20))/1000*(100000/('post-vaccine carriage (0.2)'!DA$47+'post-vaccine carriage (0.2)'!EY$47))</f>
        <v>8.8068453787200571</v>
      </c>
      <c r="EB20" s="31">
        <f>('post-vaccine carriage (0.2)'!EZ19*(1-'invasiveness (0.2)'!$F$90)+'post-vaccine carriage (0.2)'!DB19)*MIN(1000, EXP('invasiveness (0.2)'!$E20+1.96*$M20))/1000*(100000/('post-vaccine carriage (0.2)'!DB$47+'post-vaccine carriage (0.2)'!EZ$47))</f>
        <v>5.5530733411291706</v>
      </c>
      <c r="EC20" s="38">
        <f>('post-vaccine carriage (0.2)'!FA19*(1-'invasiveness (0.2)'!$F$90)+'post-vaccine carriage (0.2)'!DC19)*MIN(1000, EXP('invasiveness (0.2)'!$E20+1.96*$M20))/1000*(100000/('post-vaccine carriage (0.2)'!DC$47+'post-vaccine carriage (0.2)'!FA$47))</f>
        <v>4.4527415937481036</v>
      </c>
      <c r="GE20" s="41">
        <f t="shared" si="4"/>
        <v>0.14646248834555262</v>
      </c>
      <c r="GF20" s="41">
        <f t="shared" si="4"/>
        <v>5.937190263844009E-2</v>
      </c>
      <c r="GG20" s="41">
        <f t="shared" si="4"/>
        <v>7.9706362810646803E-2</v>
      </c>
      <c r="GH20" s="41">
        <f t="shared" si="4"/>
        <v>0.10294927214826874</v>
      </c>
      <c r="GI20" s="41">
        <f t="shared" si="4"/>
        <v>0.10604156997712844</v>
      </c>
      <c r="GJ20" s="41">
        <f t="shared" si="4"/>
        <v>0.116884667691561</v>
      </c>
      <c r="GK20" s="41">
        <f t="shared" si="4"/>
        <v>0.135496338578068</v>
      </c>
      <c r="GL20" s="41">
        <f t="shared" si="4"/>
        <v>0.23696080049711996</v>
      </c>
      <c r="GM20" s="41">
        <f t="shared" si="4"/>
        <v>0.16831218515484203</v>
      </c>
      <c r="GN20" s="41">
        <f t="shared" si="4"/>
        <v>0.15090604269473709</v>
      </c>
      <c r="GO20" s="41">
        <f t="shared" si="4"/>
        <v>5.0657499561210088E-6</v>
      </c>
      <c r="GP20" s="41">
        <f t="shared" si="4"/>
        <v>1.1003079626020581E-6</v>
      </c>
      <c r="GQ20" s="41">
        <f t="shared" si="4"/>
        <v>2.1924952145017861E-6</v>
      </c>
      <c r="GR20" s="41">
        <f t="shared" si="4"/>
        <v>1.1393969045726772E-5</v>
      </c>
      <c r="GS20" s="41">
        <f t="shared" si="4"/>
        <v>1.2045494432261406E-5</v>
      </c>
      <c r="GT20" s="41">
        <f t="shared" si="4"/>
        <v>6.6133807168189513E-6</v>
      </c>
      <c r="GU20" s="41">
        <f t="shared" si="10"/>
        <v>6.4337423811551004E-6</v>
      </c>
      <c r="GV20" s="41">
        <f t="shared" si="10"/>
        <v>7.3699797224719486E-6</v>
      </c>
      <c r="GW20" s="41">
        <f t="shared" si="10"/>
        <v>4.2580341351706293E-6</v>
      </c>
      <c r="GX20" s="41">
        <f t="shared" si="10"/>
        <v>4.6508237848759145E-6</v>
      </c>
      <c r="GY20" s="41">
        <f t="shared" si="10"/>
        <v>5.4313152933569191E-2</v>
      </c>
      <c r="GZ20" s="41">
        <f t="shared" si="10"/>
        <v>4.0536706667846284E-2</v>
      </c>
      <c r="HA20" s="41">
        <f t="shared" si="6"/>
        <v>5.4333491801773492E-2</v>
      </c>
      <c r="HB20" s="41">
        <f t="shared" si="6"/>
        <v>0.12977098106856449</v>
      </c>
      <c r="HC20" s="41">
        <f t="shared" si="6"/>
        <v>0.17369304911849756</v>
      </c>
      <c r="HD20" s="41">
        <f t="shared" si="6"/>
        <v>0.1841788348132094</v>
      </c>
      <c r="HE20" s="41">
        <f t="shared" si="6"/>
        <v>0.33846994855567902</v>
      </c>
      <c r="HF20" s="41">
        <f t="shared" si="6"/>
        <v>0.35818098387039832</v>
      </c>
      <c r="HG20" s="41">
        <f t="shared" si="6"/>
        <v>0.19529215402763211</v>
      </c>
      <c r="HH20" s="41">
        <f t="shared" si="6"/>
        <v>4.2682927336153288E-2</v>
      </c>
      <c r="HI20" s="41">
        <f t="shared" si="6"/>
        <v>0.22373687295566103</v>
      </c>
      <c r="HJ20" s="41">
        <f t="shared" si="6"/>
        <v>0.15867462890363629</v>
      </c>
      <c r="HK20" s="41">
        <f t="shared" si="6"/>
        <v>0.26128236565130564</v>
      </c>
      <c r="HL20" s="41">
        <f t="shared" si="6"/>
        <v>0.57821056056259157</v>
      </c>
      <c r="HM20" s="41">
        <f t="shared" si="6"/>
        <v>0.91464172731280169</v>
      </c>
      <c r="HN20" s="41">
        <f t="shared" si="6"/>
        <v>0.87758126670932357</v>
      </c>
      <c r="HO20" s="41">
        <f t="shared" si="6"/>
        <v>1.403476178971294</v>
      </c>
      <c r="HP20" s="41">
        <f t="shared" si="6"/>
        <v>1.4706844654749602</v>
      </c>
      <c r="HQ20" s="41">
        <f t="shared" si="7"/>
        <v>0.92732622718405566</v>
      </c>
      <c r="HR20" s="41">
        <f t="shared" si="7"/>
        <v>0.74357816097496754</v>
      </c>
      <c r="HS20" s="41">
        <f t="shared" si="5"/>
        <v>1.4951244674874946</v>
      </c>
      <c r="HT20" s="41">
        <f t="shared" si="5"/>
        <v>0.6060827268384491</v>
      </c>
      <c r="HU20" s="41">
        <f t="shared" si="5"/>
        <v>0.81366180923725895</v>
      </c>
      <c r="HV20" s="41">
        <f t="shared" si="5"/>
        <v>1.0509310434201655</v>
      </c>
      <c r="HW20" s="41">
        <f t="shared" si="5"/>
        <v>1.0824979667799446</v>
      </c>
      <c r="HX20" s="41">
        <f t="shared" si="5"/>
        <v>1.1931869280241161</v>
      </c>
      <c r="HY20" s="41">
        <f t="shared" si="5"/>
        <v>1.3831793611554515</v>
      </c>
      <c r="HZ20" s="41">
        <f t="shared" si="5"/>
        <v>2.4189531030142772</v>
      </c>
      <c r="IA20" s="41">
        <f t="shared" si="5"/>
        <v>1.7181714515703921</v>
      </c>
      <c r="IB20" s="41">
        <f t="shared" si="5"/>
        <v>1.5404853438806472</v>
      </c>
      <c r="IC20" s="41">
        <f t="shared" si="5"/>
        <v>0.46754525776633732</v>
      </c>
      <c r="ID20" s="41">
        <f t="shared" si="5"/>
        <v>0.10155332861929441</v>
      </c>
      <c r="IE20" s="41">
        <f t="shared" si="5"/>
        <v>0.20235715325369924</v>
      </c>
      <c r="IF20" s="41">
        <f t="shared" si="5"/>
        <v>1.0516105691377593</v>
      </c>
      <c r="IG20" s="41">
        <f t="shared" si="5"/>
        <v>1.1117433446255378</v>
      </c>
      <c r="IH20" s="41">
        <f t="shared" si="5"/>
        <v>0.61038440877167144</v>
      </c>
      <c r="II20" s="41">
        <f t="shared" si="11"/>
        <v>0.5938046224260809</v>
      </c>
      <c r="IJ20" s="41">
        <f t="shared" si="11"/>
        <v>0.6802149926314911</v>
      </c>
      <c r="IK20" s="41">
        <f t="shared" si="11"/>
        <v>0.39299682861383217</v>
      </c>
      <c r="IL20" s="41">
        <f t="shared" si="11"/>
        <v>0.42924949398621282</v>
      </c>
      <c r="IM20" s="41">
        <f t="shared" si="11"/>
        <v>0.58858130621907656</v>
      </c>
      <c r="IN20" s="41">
        <f t="shared" si="11"/>
        <v>0.43928857876402089</v>
      </c>
      <c r="IO20" s="41">
        <f t="shared" si="8"/>
        <v>0.58880171466469455</v>
      </c>
      <c r="IP20" s="41">
        <f t="shared" si="8"/>
        <v>1.406303435193472</v>
      </c>
      <c r="IQ20" s="41">
        <f t="shared" si="8"/>
        <v>1.8822785312497106</v>
      </c>
      <c r="IR20" s="41">
        <f t="shared" si="8"/>
        <v>1.9959109960870121</v>
      </c>
      <c r="IS20" s="41">
        <f t="shared" si="8"/>
        <v>3.6679344445436466</v>
      </c>
      <c r="IT20" s="41">
        <f t="shared" si="8"/>
        <v>3.8815391845714946</v>
      </c>
      <c r="IU20" s="41">
        <f t="shared" si="8"/>
        <v>2.1163439223002065</v>
      </c>
      <c r="IV20" s="41">
        <f t="shared" si="8"/>
        <v>0.46254676386573212</v>
      </c>
      <c r="IW20" s="41">
        <f t="shared" si="8"/>
        <v>1.0559043860816486</v>
      </c>
      <c r="IX20" s="41">
        <f t="shared" si="8"/>
        <v>0.74884946055552803</v>
      </c>
      <c r="IY20" s="41">
        <f t="shared" si="8"/>
        <v>1.2330966829579182</v>
      </c>
      <c r="IZ20" s="41">
        <f t="shared" si="8"/>
        <v>2.7288084387313378</v>
      </c>
      <c r="JA20" s="41">
        <f t="shared" si="8"/>
        <v>4.316562571044221</v>
      </c>
      <c r="JB20" s="41">
        <f t="shared" si="8"/>
        <v>4.1416593358981153</v>
      </c>
      <c r="JC20" s="41">
        <f t="shared" si="8"/>
        <v>6.6235691665833922</v>
      </c>
      <c r="JD20" s="41">
        <f t="shared" si="8"/>
        <v>6.9407521304943831</v>
      </c>
      <c r="JE20" s="41">
        <f t="shared" si="9"/>
        <v>4.3764258330643511</v>
      </c>
      <c r="JF20" s="41">
        <f t="shared" si="9"/>
        <v>3.5092447266105786</v>
      </c>
    </row>
    <row r="21" spans="1:266" x14ac:dyDescent="0.25">
      <c r="A21" s="28" t="s">
        <v>15</v>
      </c>
      <c r="B21" s="97">
        <v>-8.6785489340000002</v>
      </c>
      <c r="C21" s="97">
        <v>-9.3357052800000009</v>
      </c>
      <c r="D21" s="97">
        <v>-8.3393390860000007</v>
      </c>
      <c r="E21" s="26">
        <v>-8.7024327639999992</v>
      </c>
      <c r="F21" s="97">
        <v>3.9801986999999997E-2</v>
      </c>
      <c r="G21" s="97">
        <v>2.9734878999999999E-2</v>
      </c>
      <c r="H21" s="97">
        <v>2.94781E-2</v>
      </c>
      <c r="I21" s="26">
        <v>9.6398630000000003E-3</v>
      </c>
      <c r="J21" s="97">
        <f t="shared" si="3"/>
        <v>5.0124219510940771</v>
      </c>
      <c r="K21" s="97">
        <f t="shared" si="3"/>
        <v>5.7991843163789021</v>
      </c>
      <c r="L21" s="97">
        <f t="shared" si="3"/>
        <v>5.8243874324252216</v>
      </c>
      <c r="M21" s="26">
        <f t="shared" si="3"/>
        <v>10.185082920096209</v>
      </c>
      <c r="N21" s="31">
        <f>('post-vaccine carriage (0.2)'!DN20*(1-'invasiveness (0.2)'!$F$90)+'post-vaccine carriage (0.2)'!BP20)*EXP('invasiveness (0.2)'!$B21)/1000*(100000/('post-vaccine carriage (0.2)'!BP$47+'post-vaccine carriage (0.2)'!DN$47))</f>
        <v>1.0833877276640419E-4</v>
      </c>
      <c r="O21" s="31">
        <f>('post-vaccine carriage (0.2)'!DO20*(1-'invasiveness (0.2)'!$F$90)+'post-vaccine carriage (0.2)'!BQ20)*EXP('invasiveness (0.2)'!$B21)/1000*(100000/('post-vaccine carriage (0.2)'!BQ$47+'post-vaccine carriage (0.2)'!DO$47))</f>
        <v>7.6933487778031457E-5</v>
      </c>
      <c r="P21" s="31">
        <f>('post-vaccine carriage (0.2)'!DP20*(1-'invasiveness (0.2)'!$F$90)+'post-vaccine carriage (0.2)'!BR20)*EXP('invasiveness (0.2)'!$B21)/1000*(100000/('post-vaccine carriage (0.2)'!BR$47+'post-vaccine carriage (0.2)'!DP$47))</f>
        <v>6.2765535475454667E-5</v>
      </c>
      <c r="Q21" s="31">
        <f>('post-vaccine carriage (0.2)'!DQ20*(1-'invasiveness (0.2)'!$F$90)+'post-vaccine carriage (0.2)'!BS20)*EXP('invasiveness (0.2)'!$B21)/1000*(100000/('post-vaccine carriage (0.2)'!BS$47+'post-vaccine carriage (0.2)'!DQ$47))</f>
        <v>3.4533234380024499E-5</v>
      </c>
      <c r="R21" s="31">
        <f>('post-vaccine carriage (0.2)'!DR20*(1-'invasiveness (0.2)'!$F$90)+'post-vaccine carriage (0.2)'!BT20)*EXP('invasiveness (0.2)'!$B21)/1000*(100000/('post-vaccine carriage (0.2)'!BT$47+'post-vaccine carriage (0.2)'!DR$47))</f>
        <v>3.1188693730713547E-5</v>
      </c>
      <c r="S21" s="31">
        <f>('post-vaccine carriage (0.2)'!DS20*(1-'invasiveness (0.2)'!$F$90)+'post-vaccine carriage (0.2)'!BU20)*EXP('invasiveness (0.2)'!$B21)/1000*(100000/('post-vaccine carriage (0.2)'!BU$47+'post-vaccine carriage (0.2)'!DS$47))</f>
        <v>1.7196365814722307E-5</v>
      </c>
      <c r="T21" s="31">
        <f>('post-vaccine carriage (0.2)'!DT20*(1-'invasiveness (0.2)'!$F$90)+'post-vaccine carriage (0.2)'!BV20)*EXP('invasiveness (0.2)'!$B21)/1000*(100000/('post-vaccine carriage (0.2)'!BV$47+'post-vaccine carriage (0.2)'!DT$47))</f>
        <v>1.0283509339750489E-5</v>
      </c>
      <c r="U21" s="31">
        <f>('post-vaccine carriage (0.2)'!DU20*(1-'invasiveness (0.2)'!$F$90)+'post-vaccine carriage (0.2)'!BW20)*EXP('invasiveness (0.2)'!$B21)/1000*(100000/('post-vaccine carriage (0.2)'!BW$47+'post-vaccine carriage (0.2)'!DU$47))</f>
        <v>1.0089406884574716E-5</v>
      </c>
      <c r="V21" s="31">
        <f>('post-vaccine carriage (0.2)'!DV20*(1-'invasiveness (0.2)'!$F$90)+'post-vaccine carriage (0.2)'!BX20)*EXP('invasiveness (0.2)'!$B21)/1000*(100000/('post-vaccine carriage (0.2)'!BX$47+'post-vaccine carriage (0.2)'!DV$47))</f>
        <v>1.9683458429807137E-5</v>
      </c>
      <c r="W21" s="38">
        <f>('post-vaccine carriage (0.2)'!DW20*(1-'invasiveness (0.2)'!$F$90)+'post-vaccine carriage (0.2)'!BY20)*EXP('invasiveness (0.2)'!$B21)/1000*(100000/('post-vaccine carriage (0.2)'!BY$47+'post-vaccine carriage (0.2)'!DW$47))</f>
        <v>1.7730166526817253E-5</v>
      </c>
      <c r="X21" s="31">
        <f>('post-vaccine carriage (0.2)'!DX20*(1-'invasiveness (0.2)'!$F$90)+'post-vaccine carriage (0.2)'!BZ20)*EXP('invasiveness (0.2)'!$C21)/1000*(100000/('post-vaccine carriage (0.2)'!BZ$47+'post-vaccine carriage (0.2)'!DX$47))</f>
        <v>2.4560290409115116E-5</v>
      </c>
      <c r="Y21" s="31">
        <f>('post-vaccine carriage (0.2)'!DY20*(1-'invasiveness (0.2)'!$F$90)+'post-vaccine carriage (0.2)'!CA20)*EXP('invasiveness (0.2)'!$C21)/1000*(100000/('post-vaccine carriage (0.2)'!CA$47+'post-vaccine carriage (0.2)'!DY$47))</f>
        <v>2.7617805066537611E-5</v>
      </c>
      <c r="Z21" s="31">
        <f>('post-vaccine carriage (0.2)'!DZ20*(1-'invasiveness (0.2)'!$F$90)+'post-vaccine carriage (0.2)'!CB20)*EXP('invasiveness (0.2)'!$C21)/1000*(100000/('post-vaccine carriage (0.2)'!CB$47+'post-vaccine carriage (0.2)'!DZ$47))</f>
        <v>5.0381206803678102E-5</v>
      </c>
      <c r="AA21" s="31">
        <f>('post-vaccine carriage (0.2)'!EA20*(1-'invasiveness (0.2)'!$F$90)+'post-vaccine carriage (0.2)'!CC20)*EXP('invasiveness (0.2)'!$C21)/1000*(100000/('post-vaccine carriage (0.2)'!CC$47+'post-vaccine carriage (0.2)'!EA$47))</f>
        <v>3.8877468518614022E-5</v>
      </c>
      <c r="AB21" s="31">
        <f>('post-vaccine carriage (0.2)'!EB20*(1-'invasiveness (0.2)'!$F$90)+'post-vaccine carriage (0.2)'!CD20)*EXP('invasiveness (0.2)'!$C21)/1000*(100000/('post-vaccine carriage (0.2)'!CD$47+'post-vaccine carriage (0.2)'!EB$47))</f>
        <v>2.1524015346218029E-5</v>
      </c>
      <c r="AC21" s="31">
        <f>('post-vaccine carriage (0.2)'!EC20*(1-'invasiveness (0.2)'!$F$90)+'post-vaccine carriage (0.2)'!CE20)*EXP('invasiveness (0.2)'!$C21)/1000*(100000/('post-vaccine carriage (0.2)'!CE$47+'post-vaccine carriage (0.2)'!EC$47))</f>
        <v>9.5959791119640237E-6</v>
      </c>
      <c r="AD21" s="31">
        <f>('post-vaccine carriage (0.2)'!ED20*(1-'invasiveness (0.2)'!$F$90)+'post-vaccine carriage (0.2)'!CF20)*EXP('invasiveness (0.2)'!$C21)/1000*(100000/('post-vaccine carriage (0.2)'!CF$47+'post-vaccine carriage (0.2)'!ED$47))</f>
        <v>5.5967296721562126E-6</v>
      </c>
      <c r="AE21" s="31">
        <f>('post-vaccine carriage (0.2)'!EE20*(1-'invasiveness (0.2)'!$F$90)+'post-vaccine carriage (0.2)'!CG20)*EXP('invasiveness (0.2)'!$C21)/1000*(100000/('post-vaccine carriage (0.2)'!CG$47+'post-vaccine carriage (0.2)'!EE$47))</f>
        <v>1.762510720643266E-6</v>
      </c>
      <c r="AF21" s="31">
        <f>('post-vaccine carriage (0.2)'!EF20*(1-'invasiveness (0.2)'!$F$90)+'post-vaccine carriage (0.2)'!CH20)*EXP('invasiveness (0.2)'!$C21)/1000*(100000/('post-vaccine carriage (0.2)'!CH$47+'post-vaccine carriage (0.2)'!EF$47))</f>
        <v>4.2480333762395026E-6</v>
      </c>
      <c r="AG21" s="38">
        <f>('post-vaccine carriage (0.2)'!EG20*(1-'invasiveness (0.2)'!$F$90)+'post-vaccine carriage (0.2)'!CI20)*EXP('invasiveness (0.2)'!$C21)/1000*(100000/('post-vaccine carriage (0.2)'!CI$47+'post-vaccine carriage (0.2)'!EG$47))</f>
        <v>1.9964908581208156E-6</v>
      </c>
      <c r="AH21" s="31">
        <f>('post-vaccine carriage (0.2)'!EH20*(1-'invasiveness (0.2)'!$F$90)+'post-vaccine carriage (0.2)'!CJ20)*EXP('invasiveness (0.2)'!$D21)/1000*(100000/('post-vaccine carriage (0.2)'!CJ$47+'post-vaccine carriage (0.2)'!EH$47))</f>
        <v>4.8928764007963316E-5</v>
      </c>
      <c r="AI21" s="31">
        <f>('post-vaccine carriage (0.2)'!EI20*(1-'invasiveness (0.2)'!$F$90)+'post-vaccine carriage (0.2)'!CK20)*EXP('invasiveness (0.2)'!$D21)/1000*(100000/('post-vaccine carriage (0.2)'!CK$47+'post-vaccine carriage (0.2)'!EI$47))</f>
        <v>4.3455181996147309E-5</v>
      </c>
      <c r="AJ21" s="31">
        <f>('post-vaccine carriage (0.2)'!EJ20*(1-'invasiveness (0.2)'!$F$90)+'post-vaccine carriage (0.2)'!CL20)*EXP('invasiveness (0.2)'!$D21)/1000*(100000/('post-vaccine carriage (0.2)'!CL$47+'post-vaccine carriage (0.2)'!EJ$47))</f>
        <v>9.8420485882843328E-5</v>
      </c>
      <c r="AK21" s="31">
        <f>('post-vaccine carriage (0.2)'!EK20*(1-'invasiveness (0.2)'!$F$90)+'post-vaccine carriage (0.2)'!CM20)*EXP('invasiveness (0.2)'!$D21)/1000*(100000/('post-vaccine carriage (0.2)'!CM$47+'post-vaccine carriage (0.2)'!EK$47))</f>
        <v>8.2039301487810552E-5</v>
      </c>
      <c r="AL21" s="31">
        <f>('post-vaccine carriage (0.2)'!EL20*(1-'invasiveness (0.2)'!$F$90)+'post-vaccine carriage (0.2)'!CN20)*EXP('invasiveness (0.2)'!$D21)/1000*(100000/('post-vaccine carriage (0.2)'!CN$47+'post-vaccine carriage (0.2)'!EL$47))</f>
        <v>4.8561976545885333E-5</v>
      </c>
      <c r="AM21" s="31">
        <f>('post-vaccine carriage (0.2)'!EM20*(1-'invasiveness (0.2)'!$F$90)+'post-vaccine carriage (0.2)'!CO20)*EXP('invasiveness (0.2)'!$D21)/1000*(100000/('post-vaccine carriage (0.2)'!CO$47+'post-vaccine carriage (0.2)'!EM$47))</f>
        <v>4.5989795500094382E-5</v>
      </c>
      <c r="AN21" s="31">
        <f>('post-vaccine carriage (0.2)'!EN20*(1-'invasiveness (0.2)'!$F$90)+'post-vaccine carriage (0.2)'!CP20)*EXP('invasiveness (0.2)'!$D21)/1000*(100000/('post-vaccine carriage (0.2)'!CP$47+'post-vaccine carriage (0.2)'!EN$47))</f>
        <v>3.2852836688143915E-5</v>
      </c>
      <c r="AO21" s="31">
        <f>('post-vaccine carriage (0.2)'!EO20*(1-'invasiveness (0.2)'!$F$90)+'post-vaccine carriage (0.2)'!CQ20)*EXP('invasiveness (0.2)'!$D21)/1000*(100000/('post-vaccine carriage (0.2)'!CQ$47+'post-vaccine carriage (0.2)'!EO$47))</f>
        <v>1.7447107235104491E-5</v>
      </c>
      <c r="AP21" s="31">
        <f>('post-vaccine carriage (0.2)'!EP20*(1-'invasiveness (0.2)'!$F$90)+'post-vaccine carriage (0.2)'!CR20)*EXP('invasiveness (0.2)'!$D21)/1000*(100000/('post-vaccine carriage (0.2)'!CR$47+'post-vaccine carriage (0.2)'!EP$47))</f>
        <v>3.7688994629037419E-5</v>
      </c>
      <c r="AQ21" s="38">
        <f>('post-vaccine carriage (0.2)'!EQ20*(1-'invasiveness (0.2)'!$F$90)+'post-vaccine carriage (0.2)'!CS20)*EXP('invasiveness (0.2)'!$D21)/1000*(100000/('post-vaccine carriage (0.2)'!CS$47+'post-vaccine carriage (0.2)'!EQ$47))</f>
        <v>4.6947389521656593E-6</v>
      </c>
      <c r="AR21" s="31">
        <f>('post-vaccine carriage (0.2)'!ER20*(1-'invasiveness (0.2)'!$F$90)+'post-vaccine carriage (0.2)'!CT20)*EXP('invasiveness (0.2)'!$E21)/1000*(100000/('post-vaccine carriage (0.2)'!CT$47+'post-vaccine carriage (0.2)'!ER$47))</f>
        <v>3.0209280827168914E-5</v>
      </c>
      <c r="AS21" s="31">
        <f>('post-vaccine carriage (0.2)'!ES20*(1-'invasiveness (0.2)'!$F$90)+'post-vaccine carriage (0.2)'!CU20)*EXP('invasiveness (0.2)'!$E21)/1000*(100000/('post-vaccine carriage (0.2)'!CU$47+'post-vaccine carriage (0.2)'!ES$47))</f>
        <v>2.853022275251391E-5</v>
      </c>
      <c r="AT21" s="31">
        <f>('post-vaccine carriage (0.2)'!ET20*(1-'invasiveness (0.2)'!$F$90)+'post-vaccine carriage (0.2)'!CV20)*EXP('invasiveness (0.2)'!$E21)/1000*(100000/('post-vaccine carriage (0.2)'!CV$47+'post-vaccine carriage (0.2)'!ET$47))</f>
        <v>5.3400628297838829E-5</v>
      </c>
      <c r="AU21" s="31">
        <f>('post-vaccine carriage (0.2)'!EU20*(1-'invasiveness (0.2)'!$F$90)+'post-vaccine carriage (0.2)'!CW20)*EXP('invasiveness (0.2)'!$E21)/1000*(100000/('post-vaccine carriage (0.2)'!CW$47+'post-vaccine carriage (0.2)'!EU$47))</f>
        <v>4.9510950219244047E-5</v>
      </c>
      <c r="AV21" s="31">
        <f>('post-vaccine carriage (0.2)'!EV20*(1-'invasiveness (0.2)'!$F$90)+'post-vaccine carriage (0.2)'!CX20)*EXP('invasiveness (0.2)'!$E21)/1000*(100000/('post-vaccine carriage (0.2)'!CX$47+'post-vaccine carriage (0.2)'!EV$47))</f>
        <v>3.7536859537278573E-5</v>
      </c>
      <c r="AW21" s="31">
        <f>('post-vaccine carriage (0.2)'!EW20*(1-'invasiveness (0.2)'!$F$90)+'post-vaccine carriage (0.2)'!CY20)*EXP('invasiveness (0.2)'!$E21)/1000*(100000/('post-vaccine carriage (0.2)'!CY$47+'post-vaccine carriage (0.2)'!EW$47))</f>
        <v>2.4031034373945084E-5</v>
      </c>
      <c r="AX21" s="31">
        <f>('post-vaccine carriage (0.2)'!EX20*(1-'invasiveness (0.2)'!$F$90)+'post-vaccine carriage (0.2)'!CZ20)*EXP('invasiveness (0.2)'!$E21)/1000*(100000/('post-vaccine carriage (0.2)'!CZ$47+'post-vaccine carriage (0.2)'!EX$47))</f>
        <v>1.8923061920838636E-5</v>
      </c>
      <c r="AY21" s="31">
        <f>('post-vaccine carriage (0.2)'!EY20*(1-'invasiveness (0.2)'!$F$90)+'post-vaccine carriage (0.2)'!DA20)*EXP('invasiveness (0.2)'!$E21)/1000*(100000/('post-vaccine carriage (0.2)'!DA$47+'post-vaccine carriage (0.2)'!EY$47))</f>
        <v>1.399355828102038E-5</v>
      </c>
      <c r="AZ21" s="31">
        <f>('post-vaccine carriage (0.2)'!EZ20*(1-'invasiveness (0.2)'!$F$90)+'post-vaccine carriage (0.2)'!DB20)*EXP('invasiveness (0.2)'!$E21)/1000*(100000/('post-vaccine carriage (0.2)'!DB$47+'post-vaccine carriage (0.2)'!EZ$47))</f>
        <v>2.7770392001845775E-5</v>
      </c>
      <c r="BA21" s="38">
        <f>('post-vaccine carriage (0.2)'!FA20*(1-'invasiveness (0.2)'!$F$90)+'post-vaccine carriage (0.2)'!DC20)*EXP('invasiveness (0.2)'!$E21)/1000*(100000/('post-vaccine carriage (0.2)'!DC$47+'post-vaccine carriage (0.2)'!FA$47))</f>
        <v>1.8063862757869188E-5</v>
      </c>
      <c r="BB21" s="31">
        <f>('post-vaccine carriage (0.2)'!DN20*(1-'invasiveness (0.2)'!$F$90)+'post-vaccine carriage (0.2)'!BP20)*EXP('invasiveness (0.2)'!$B21-1.96*$J21)/1000*(100000/('post-vaccine carriage (0.2)'!BP$47+'post-vaccine carriage (0.2)'!DN$47))</f>
        <v>5.8630582750400621E-9</v>
      </c>
      <c r="BC21" s="31">
        <f>('post-vaccine carriage (0.2)'!DO20*(1-'invasiveness (0.2)'!$F$90)+'post-vaccine carriage (0.2)'!BQ20)*EXP('invasiveness (0.2)'!$B21-1.96*$J21)/1000*(100000/('post-vaccine carriage (0.2)'!BQ$47+'post-vaccine carriage (0.2)'!DO$47))</f>
        <v>4.1634726942795497E-9</v>
      </c>
      <c r="BD21" s="31">
        <f>('post-vaccine carriage (0.2)'!DP20*(1-'invasiveness (0.2)'!$F$90)+'post-vaccine carriage (0.2)'!BR20)*EXP('invasiveness (0.2)'!$B21-1.96*$J21)/1000*(100000/('post-vaccine carriage (0.2)'!BR$47+'post-vaccine carriage (0.2)'!DP$47))</f>
        <v>3.3967339924566788E-9</v>
      </c>
      <c r="BE21" s="31">
        <f>('post-vaccine carriage (0.2)'!DQ20*(1-'invasiveness (0.2)'!$F$90)+'post-vaccine carriage (0.2)'!BS20)*EXP('invasiveness (0.2)'!$B21-1.96*$J21)/1000*(100000/('post-vaccine carriage (0.2)'!BS$47+'post-vaccine carriage (0.2)'!DQ$47))</f>
        <v>1.8688633849698412E-9</v>
      </c>
      <c r="BF21" s="31">
        <f>('post-vaccine carriage (0.2)'!DR20*(1-'invasiveness (0.2)'!$F$90)+'post-vaccine carriage (0.2)'!BT20)*EXP('invasiveness (0.2)'!$B21-1.96*$J21)/1000*(100000/('post-vaccine carriage (0.2)'!BT$47+'post-vaccine carriage (0.2)'!DR$47))</f>
        <v>1.6878641339221017E-9</v>
      </c>
      <c r="BG21" s="31">
        <f>('post-vaccine carriage (0.2)'!DS20*(1-'invasiveness (0.2)'!$F$90)+'post-vaccine carriage (0.2)'!BU20)*EXP('invasiveness (0.2)'!$B21-1.96*$J21)/1000*(100000/('post-vaccine carriage (0.2)'!BU$47+'post-vaccine carriage (0.2)'!DS$47))</f>
        <v>9.3062984115589808E-10</v>
      </c>
      <c r="BH21" s="31">
        <f>('post-vaccine carriage (0.2)'!DT20*(1-'invasiveness (0.2)'!$F$90)+'post-vaccine carriage (0.2)'!BV20)*EXP('invasiveness (0.2)'!$B21-1.96*$J21)/1000*(100000/('post-vaccine carriage (0.2)'!BV$47+'post-vaccine carriage (0.2)'!DT$47))</f>
        <v>5.5652111419867081E-10</v>
      </c>
      <c r="BI21" s="31">
        <f>('post-vaccine carriage (0.2)'!DU20*(1-'invasiveness (0.2)'!$F$90)+'post-vaccine carriage (0.2)'!BW20)*EXP('invasiveness (0.2)'!$B21-1.96*$J21)/1000*(100000/('post-vaccine carriage (0.2)'!BW$47+'post-vaccine carriage (0.2)'!DU$47))</f>
        <v>5.4601671233990419E-10</v>
      </c>
      <c r="BJ21" s="31">
        <f>('post-vaccine carriage (0.2)'!DV20*(1-'invasiveness (0.2)'!$F$90)+'post-vaccine carriage (0.2)'!BX20)*EXP('invasiveness (0.2)'!$B21-1.96*$J21)/1000*(100000/('post-vaccine carriage (0.2)'!BX$47+'post-vaccine carriage (0.2)'!DV$47))</f>
        <v>1.0652258732625677E-9</v>
      </c>
      <c r="BK21" s="38">
        <f>('post-vaccine carriage (0.2)'!DW20*(1-'invasiveness (0.2)'!$F$90)+'post-vaccine carriage (0.2)'!BY20)*EXP('invasiveness (0.2)'!$B21-1.96*$J21)/1000*(100000/('post-vaccine carriage (0.2)'!BY$47+'post-vaccine carriage (0.2)'!DW$47))</f>
        <v>9.5951797236095324E-10</v>
      </c>
      <c r="BL21" s="31">
        <f>('post-vaccine carriage (0.2)'!DX20*(1-'invasiveness (0.2)'!$F$90)+'post-vaccine carriage (0.2)'!BZ20)*EXP('invasiveness (0.2)'!$C21-1.96*$K21)/1000*(100000/('post-vaccine carriage (0.2)'!BZ$47+'post-vaccine carriage (0.2)'!DX$47))</f>
        <v>2.8435976810017784E-10</v>
      </c>
      <c r="BM21" s="31">
        <f>('post-vaccine carriage (0.2)'!DY20*(1-'invasiveness (0.2)'!$F$90)+'post-vaccine carriage (0.2)'!CA20)*EXP('invasiveness (0.2)'!$C21-1.96*$K21)/1000*(100000/('post-vaccine carriage (0.2)'!CA$47+'post-vaccine carriage (0.2)'!DY$47))</f>
        <v>3.1975976315173805E-10</v>
      </c>
      <c r="BN21" s="31">
        <f>('post-vaccine carriage (0.2)'!DZ20*(1-'invasiveness (0.2)'!$F$90)+'post-vaccine carriage (0.2)'!CB20)*EXP('invasiveness (0.2)'!$C21-1.96*$K21)/1000*(100000/('post-vaccine carriage (0.2)'!CB$47+'post-vaccine carriage (0.2)'!DZ$47))</f>
        <v>5.8331510111069459E-10</v>
      </c>
      <c r="BO21" s="31">
        <f>('post-vaccine carriage (0.2)'!EA20*(1-'invasiveness (0.2)'!$F$90)+'post-vaccine carriage (0.2)'!CC20)*EXP('invasiveness (0.2)'!$C21-1.96*$K21)/1000*(100000/('post-vaccine carriage (0.2)'!CC$47+'post-vaccine carriage (0.2)'!EA$47))</f>
        <v>4.5012447931691031E-10</v>
      </c>
      <c r="BP21" s="31">
        <f>('post-vaccine carriage (0.2)'!EB20*(1-'invasiveness (0.2)'!$F$90)+'post-vaccine carriage (0.2)'!CD20)*EXP('invasiveness (0.2)'!$C21-1.96*$K21)/1000*(100000/('post-vaccine carriage (0.2)'!CD$47+'post-vaccine carriage (0.2)'!EB$47))</f>
        <v>2.4920568570165148E-10</v>
      </c>
      <c r="BQ21" s="31">
        <f>('post-vaccine carriage (0.2)'!EC20*(1-'invasiveness (0.2)'!$F$90)+'post-vaccine carriage (0.2)'!CE20)*EXP('invasiveness (0.2)'!$C21-1.96*$K21)/1000*(100000/('post-vaccine carriage (0.2)'!CE$47+'post-vaccine carriage (0.2)'!EC$47))</f>
        <v>1.1110252971436884E-10</v>
      </c>
      <c r="BR21" s="31">
        <f>('post-vaccine carriage (0.2)'!ED20*(1-'invasiveness (0.2)'!$F$90)+'post-vaccine carriage (0.2)'!CF20)*EXP('invasiveness (0.2)'!$C21-1.96*$K21)/1000*(100000/('post-vaccine carriage (0.2)'!CF$47+'post-vaccine carriage (0.2)'!ED$47))</f>
        <v>6.4799101524592467E-11</v>
      </c>
      <c r="BS21" s="31">
        <f>('post-vaccine carriage (0.2)'!EE20*(1-'invasiveness (0.2)'!$F$90)+'post-vaccine carriage (0.2)'!CG20)*EXP('invasiveness (0.2)'!$C21-1.96*$K21)/1000*(100000/('post-vaccine carriage (0.2)'!CG$47+'post-vaccine carriage (0.2)'!EE$47))</f>
        <v>2.0406401204856675E-11</v>
      </c>
      <c r="BT21" s="31">
        <f>('post-vaccine carriage (0.2)'!EF20*(1-'invasiveness (0.2)'!$F$90)+'post-vaccine carriage (0.2)'!CH20)*EXP('invasiveness (0.2)'!$C21-1.96*$K21)/1000*(100000/('post-vaccine carriage (0.2)'!CH$47+'post-vaccine carriage (0.2)'!EF$47))</f>
        <v>4.9183855957214737E-11</v>
      </c>
      <c r="BU21" s="38">
        <f>('post-vaccine carriage (0.2)'!EG20*(1-'invasiveness (0.2)'!$F$90)+'post-vaccine carriage (0.2)'!CI20)*EXP('invasiveness (0.2)'!$C21-1.96*$K21)/1000*(100000/('post-vaccine carriage (0.2)'!CI$47+'post-vaccine carriage (0.2)'!EG$47))</f>
        <v>2.3115430150559633E-11</v>
      </c>
      <c r="BV21" s="31">
        <f>('post-vaccine carriage (0.2)'!EH20*(1-'invasiveness (0.2)'!$F$90)+'post-vaccine carriage (0.2)'!CJ20)*EXP('invasiveness (0.2)'!$D21-1.96*$L21)/1000*(100000/('post-vaccine carriage (0.2)'!CJ$47+'post-vaccine carriage (0.2)'!EH$47))</f>
        <v>5.3919464867206597E-10</v>
      </c>
      <c r="BW21" s="31">
        <f>('post-vaccine carriage (0.2)'!EI20*(1-'invasiveness (0.2)'!$F$90)+'post-vaccine carriage (0.2)'!CK20)*EXP('invasiveness (0.2)'!$D21-1.96*$L21)/1000*(100000/('post-vaccine carriage (0.2)'!CK$47+'post-vaccine carriage (0.2)'!EI$47))</f>
        <v>4.7887581189624761E-10</v>
      </c>
      <c r="BX21" s="31">
        <f>('post-vaccine carriage (0.2)'!EJ20*(1-'invasiveness (0.2)'!$F$90)+'post-vaccine carriage (0.2)'!CL20)*EXP('invasiveness (0.2)'!$D21-1.96*$L21)/1000*(100000/('post-vaccine carriage (0.2)'!CL$47+'post-vaccine carriage (0.2)'!EJ$47))</f>
        <v>1.0845930892326808E-9</v>
      </c>
      <c r="BY21" s="31">
        <f>('post-vaccine carriage (0.2)'!EK20*(1-'invasiveness (0.2)'!$F$90)+'post-vaccine carriage (0.2)'!CM20)*EXP('invasiveness (0.2)'!$D21-1.96*$L21)/1000*(100000/('post-vaccine carriage (0.2)'!CM$47+'post-vaccine carriage (0.2)'!EK$47))</f>
        <v>9.0407254791521591E-10</v>
      </c>
      <c r="BZ21" s="31">
        <f>('post-vaccine carriage (0.2)'!EL20*(1-'invasiveness (0.2)'!$F$90)+'post-vaccine carriage (0.2)'!CN20)*EXP('invasiveness (0.2)'!$D21-1.96*$L21)/1000*(100000/('post-vaccine carriage (0.2)'!CN$47+'post-vaccine carriage (0.2)'!EL$47))</f>
        <v>5.3515265331897936E-10</v>
      </c>
      <c r="CA21" s="31">
        <f>('post-vaccine carriage (0.2)'!EM20*(1-'invasiveness (0.2)'!$F$90)+'post-vaccine carriage (0.2)'!CO20)*EXP('invasiveness (0.2)'!$D21-1.96*$L21)/1000*(100000/('post-vaccine carriage (0.2)'!CO$47+'post-vaccine carriage (0.2)'!EM$47))</f>
        <v>5.0680723557900784E-10</v>
      </c>
      <c r="CB21" s="31">
        <f>('post-vaccine carriage (0.2)'!EN20*(1-'invasiveness (0.2)'!$F$90)+'post-vaccine carriage (0.2)'!CP20)*EXP('invasiveness (0.2)'!$D21-1.96*$L21)/1000*(100000/('post-vaccine carriage (0.2)'!CP$47+'post-vaccine carriage (0.2)'!EN$47))</f>
        <v>3.6203803826030623E-10</v>
      </c>
      <c r="CC21" s="31">
        <f>('post-vaccine carriage (0.2)'!EO20*(1-'invasiveness (0.2)'!$F$90)+'post-vaccine carriage (0.2)'!CQ20)*EXP('invasiveness (0.2)'!$D21-1.96*$L21)/1000*(100000/('post-vaccine carriage (0.2)'!CQ$47+'post-vaccine carriage (0.2)'!EO$47))</f>
        <v>1.9226700381078381E-10</v>
      </c>
      <c r="CD21" s="31">
        <f>('post-vaccine carriage (0.2)'!EP20*(1-'invasiveness (0.2)'!$F$90)+'post-vaccine carriage (0.2)'!CR20)*EXP('invasiveness (0.2)'!$D21-1.96*$L21)/1000*(100000/('post-vaccine carriage (0.2)'!CR$47+'post-vaccine carriage (0.2)'!EP$47))</f>
        <v>4.1533246608272759E-10</v>
      </c>
      <c r="CE21" s="38">
        <f>('post-vaccine carriage (0.2)'!EQ20*(1-'invasiveness (0.2)'!$F$90)+'post-vaccine carriage (0.2)'!CS20)*EXP('invasiveness (0.2)'!$D21-1.96*$L21)/1000*(100000/('post-vaccine carriage (0.2)'!CS$47+'post-vaccine carriage (0.2)'!EQ$47))</f>
        <v>5.1735991522451617E-11</v>
      </c>
      <c r="CF21" s="31">
        <f>('post-vaccine carriage (0.2)'!ER20*(1-'invasiveness (0.2)'!$F$90)+'post-vaccine carriage (0.2)'!CT20)*EXP('invasiveness (0.2)'!$E21-1.96*$M21)/1000*(100000/('post-vaccine carriage (0.2)'!CT$47+'post-vaccine carriage (0.2)'!ER$47))</f>
        <v>6.4628306949558915E-14</v>
      </c>
      <c r="CG21" s="31">
        <f>('post-vaccine carriage (0.2)'!ES20*(1-'invasiveness (0.2)'!$F$90)+'post-vaccine carriage (0.2)'!CU20)*EXP('invasiveness (0.2)'!$E21-1.96*$M21)/1000*(100000/('post-vaccine carriage (0.2)'!CU$47+'post-vaccine carriage (0.2)'!ES$47))</f>
        <v>6.1036209499250016E-14</v>
      </c>
      <c r="CH21" s="31">
        <f>('post-vaccine carriage (0.2)'!ET20*(1-'invasiveness (0.2)'!$F$90)+'post-vaccine carriage (0.2)'!CV20)*EXP('invasiveness (0.2)'!$E21-1.96*$M21)/1000*(100000/('post-vaccine carriage (0.2)'!CV$47+'post-vaccine carriage (0.2)'!ET$47))</f>
        <v>1.1424277912065282E-13</v>
      </c>
      <c r="CI21" s="31">
        <f>('post-vaccine carriage (0.2)'!EU20*(1-'invasiveness (0.2)'!$F$90)+'post-vaccine carriage (0.2)'!CW20)*EXP('invasiveness (0.2)'!$E21-1.96*$M21)/1000*(100000/('post-vaccine carriage (0.2)'!CW$47+'post-vaccine carriage (0.2)'!EU$47))</f>
        <v>1.0592138576353881E-13</v>
      </c>
      <c r="CJ21" s="31">
        <f>('post-vaccine carriage (0.2)'!EV20*(1-'invasiveness (0.2)'!$F$90)+'post-vaccine carriage (0.2)'!CX20)*EXP('invasiveness (0.2)'!$E21-1.96*$M21)/1000*(100000/('post-vaccine carriage (0.2)'!CX$47+'post-vaccine carriage (0.2)'!EV$47))</f>
        <v>8.0304582355894071E-14</v>
      </c>
      <c r="CK21" s="31">
        <f>('post-vaccine carriage (0.2)'!EW20*(1-'invasiveness (0.2)'!$F$90)+'post-vaccine carriage (0.2)'!CY20)*EXP('invasiveness (0.2)'!$E21-1.96*$M21)/1000*(100000/('post-vaccine carriage (0.2)'!CY$47+'post-vaccine carriage (0.2)'!EW$47))</f>
        <v>5.141085862719205E-14</v>
      </c>
      <c r="CL21" s="31">
        <f>('post-vaccine carriage (0.2)'!EX20*(1-'invasiveness (0.2)'!$F$90)+'post-vaccine carriage (0.2)'!CZ20)*EXP('invasiveness (0.2)'!$E21-1.96*$M21)/1000*(100000/('post-vaccine carriage (0.2)'!CZ$47+'post-vaccine carriage (0.2)'!EX$47))</f>
        <v>4.0483103892549052E-14</v>
      </c>
      <c r="CM21" s="31">
        <f>('post-vaccine carriage (0.2)'!EY20*(1-'invasiveness (0.2)'!$F$90)+'post-vaccine carriage (0.2)'!DA20)*EXP('invasiveness (0.2)'!$E21-1.96*$M21)/1000*(100000/('post-vaccine carriage (0.2)'!DA$47+'post-vaccine carriage (0.2)'!EY$47))</f>
        <v>2.9937156898120101E-14</v>
      </c>
      <c r="CN21" s="31">
        <f>('post-vaccine carriage (0.2)'!EZ20*(1-'invasiveness (0.2)'!$F$90)+'post-vaccine carriage (0.2)'!DB20)*EXP('invasiveness (0.2)'!$E21-1.96*$M21)/1000*(100000/('post-vaccine carriage (0.2)'!DB$47+'post-vaccine carriage (0.2)'!EZ$47))</f>
        <v>5.9410663520024653E-14</v>
      </c>
      <c r="CO21" s="38">
        <f>('post-vaccine carriage (0.2)'!FA20*(1-'invasiveness (0.2)'!$F$90)+'post-vaccine carriage (0.2)'!DC20)*EXP('invasiveness (0.2)'!$E21-1.96*$M21)/1000*(100000/('post-vaccine carriage (0.2)'!DC$47+'post-vaccine carriage (0.2)'!FA$47))</f>
        <v>3.8644973830702177E-14</v>
      </c>
      <c r="CP21" s="31">
        <f>('post-vaccine carriage (0.2)'!DN20*(1-'invasiveness (0.2)'!$F$90)+'post-vaccine carriage (0.2)'!BP20)*MIN(1000, EXP('invasiveness (0.2)'!$B21+1.96*$J21))/1000*(100000/('post-vaccine carriage (0.2)'!BP$47+'post-vaccine carriage (0.2)'!DN$47))</f>
        <v>2.0019056836767231</v>
      </c>
      <c r="CQ21" s="31">
        <f>('post-vaccine carriage (0.2)'!DO20*(1-'invasiveness (0.2)'!$F$90)+'post-vaccine carriage (0.2)'!BQ20)*MIN(1000, EXP('invasiveness (0.2)'!$B21+1.96*$J21))/1000*(100000/('post-vaccine carriage (0.2)'!BQ$47+'post-vaccine carriage (0.2)'!DO$47))</f>
        <v>1.4215924965293165</v>
      </c>
      <c r="CR21" s="31">
        <f>('post-vaccine carriage (0.2)'!DP20*(1-'invasiveness (0.2)'!$F$90)+'post-vaccine carriage (0.2)'!BR20)*MIN(1000, EXP('invasiveness (0.2)'!$B21+1.96*$J21))/1000*(100000/('post-vaccine carriage (0.2)'!BR$47+'post-vaccine carriage (0.2)'!DP$47))</f>
        <v>1.1597942177012539</v>
      </c>
      <c r="CS21" s="31">
        <f>('post-vaccine carriage (0.2)'!DQ20*(1-'invasiveness (0.2)'!$F$90)+'post-vaccine carriage (0.2)'!BS20)*MIN(1000, EXP('invasiveness (0.2)'!$B21+1.96*$J21))/1000*(100000/('post-vaccine carriage (0.2)'!BS$47+'post-vaccine carriage (0.2)'!DQ$47))</f>
        <v>0.63811206658369446</v>
      </c>
      <c r="CT21" s="31">
        <f>('post-vaccine carriage (0.2)'!DR20*(1-'invasiveness (0.2)'!$F$90)+'post-vaccine carriage (0.2)'!BT20)*MIN(1000, EXP('invasiveness (0.2)'!$B21+1.96*$J21))/1000*(100000/('post-vaccine carriage (0.2)'!BT$47+'post-vaccine carriage (0.2)'!DR$47))</f>
        <v>0.57631097022477673</v>
      </c>
      <c r="CU21" s="31">
        <f>('post-vaccine carriage (0.2)'!DS20*(1-'invasiveness (0.2)'!$F$90)+'post-vaccine carriage (0.2)'!BU20)*MIN(1000, EXP('invasiveness (0.2)'!$B21+1.96*$J21))/1000*(100000/('post-vaccine carriage (0.2)'!BU$47+'post-vaccine carriage (0.2)'!DS$47))</f>
        <v>0.31775791421694988</v>
      </c>
      <c r="CV21" s="31">
        <f>('post-vaccine carriage (0.2)'!DT20*(1-'invasiveness (0.2)'!$F$90)+'post-vaccine carriage (0.2)'!BV20)*MIN(1000, EXP('invasiveness (0.2)'!$B21+1.96*$J21))/1000*(100000/('post-vaccine carriage (0.2)'!BV$47+'post-vaccine carriage (0.2)'!DT$47))</f>
        <v>0.19002075867867932</v>
      </c>
      <c r="CW21" s="31">
        <f>('post-vaccine carriage (0.2)'!DU20*(1-'invasiveness (0.2)'!$F$90)+'post-vaccine carriage (0.2)'!BW20)*MIN(1000, EXP('invasiveness (0.2)'!$B21+1.96*$J21))/1000*(100000/('post-vaccine carriage (0.2)'!BW$47+'post-vaccine carriage (0.2)'!DU$47))</f>
        <v>0.18643409438195688</v>
      </c>
      <c r="CX21" s="31">
        <f>('post-vaccine carriage (0.2)'!DV20*(1-'invasiveness (0.2)'!$F$90)+'post-vaccine carriage (0.2)'!BX20)*MIN(1000, EXP('invasiveness (0.2)'!$B21+1.96*$J21))/1000*(100000/('post-vaccine carriage (0.2)'!BX$47+'post-vaccine carriage (0.2)'!DV$47))</f>
        <v>0.36371491294264219</v>
      </c>
      <c r="CY21" s="38">
        <f>('post-vaccine carriage (0.2)'!DW20*(1-'invasiveness (0.2)'!$F$90)+'post-vaccine carriage (0.2)'!BY20)*MIN(1000, EXP('invasiveness (0.2)'!$B21+1.96*$J21))/1000*(100000/('post-vaccine carriage (0.2)'!BY$47+'post-vaccine carriage (0.2)'!DW$47))</f>
        <v>0.32762159138631991</v>
      </c>
      <c r="CZ21" s="31">
        <f>('post-vaccine carriage (0.2)'!DX20*(1-'invasiveness (0.2)'!$F$90)+'post-vaccine carriage (0.2)'!BZ20)*MIN(1000, EXP('invasiveness (0.2)'!$C21+1.96*$K21))/1000*(100000/('post-vaccine carriage (0.2)'!BZ$47+'post-vaccine carriage (0.2)'!DX$47))</f>
        <v>2.1212841359737191</v>
      </c>
      <c r="DA21" s="31">
        <f>('post-vaccine carriage (0.2)'!DY20*(1-'invasiveness (0.2)'!$F$90)+'post-vaccine carriage (0.2)'!CA20)*MIN(1000, EXP('invasiveness (0.2)'!$C21+1.96*$K21))/1000*(100000/('post-vaccine carriage (0.2)'!CA$47+'post-vaccine carriage (0.2)'!DY$47))</f>
        <v>2.3853631525593837</v>
      </c>
      <c r="DB21" s="31">
        <f>('post-vaccine carriage (0.2)'!DZ20*(1-'invasiveness (0.2)'!$F$90)+'post-vaccine carriage (0.2)'!CB20)*MIN(1000, EXP('invasiveness (0.2)'!$C21+1.96*$K21))/1000*(100000/('post-vaccine carriage (0.2)'!CB$47+'post-vaccine carriage (0.2)'!DZ$47))</f>
        <v>4.3514491467165062</v>
      </c>
      <c r="DC21" s="31">
        <f>('post-vaccine carriage (0.2)'!EA20*(1-'invasiveness (0.2)'!$F$90)+'post-vaccine carriage (0.2)'!CC20)*MIN(1000, EXP('invasiveness (0.2)'!$C21+1.96*$K21))/1000*(100000/('post-vaccine carriage (0.2)'!CC$47+'post-vaccine carriage (0.2)'!EA$47))</f>
        <v>3.357865719077421</v>
      </c>
      <c r="DD21" s="31">
        <f>('post-vaccine carriage (0.2)'!EB20*(1-'invasiveness (0.2)'!$F$90)+'post-vaccine carriage (0.2)'!CD20)*MIN(1000, EXP('invasiveness (0.2)'!$C21+1.96*$K21))/1000*(100000/('post-vaccine carriage (0.2)'!CD$47+'post-vaccine carriage (0.2)'!EB$47))</f>
        <v>1.8590395934179107</v>
      </c>
      <c r="DE21" s="31">
        <f>('post-vaccine carriage (0.2)'!EC20*(1-'invasiveness (0.2)'!$F$90)+'post-vaccine carriage (0.2)'!CE20)*MIN(1000, EXP('invasiveness (0.2)'!$C21+1.96*$K21))/1000*(100000/('post-vaccine carriage (0.2)'!CE$47+'post-vaccine carriage (0.2)'!EC$47))</f>
        <v>0.82880934713173293</v>
      </c>
      <c r="DF21" s="31">
        <f>('post-vaccine carriage (0.2)'!ED20*(1-'invasiveness (0.2)'!$F$90)+'post-vaccine carriage (0.2)'!CF20)*MIN(1000, EXP('invasiveness (0.2)'!$C21+1.96*$K21))/1000*(100000/('post-vaccine carriage (0.2)'!CF$47+'post-vaccine carriage (0.2)'!ED$47))</f>
        <v>0.48339224288944854</v>
      </c>
      <c r="DG21" s="31">
        <f>('post-vaccine carriage (0.2)'!EE20*(1-'invasiveness (0.2)'!$F$90)+'post-vaccine carriage (0.2)'!CG20)*MIN(1000, EXP('invasiveness (0.2)'!$C21+1.96*$K21))/1000*(100000/('post-vaccine carriage (0.2)'!CG$47+'post-vaccine carriage (0.2)'!EE$47))</f>
        <v>0.15222890156854921</v>
      </c>
      <c r="DH21" s="31">
        <f>('post-vaccine carriage (0.2)'!EF20*(1-'invasiveness (0.2)'!$F$90)+'post-vaccine carriage (0.2)'!CH20)*MIN(1000, EXP('invasiveness (0.2)'!$C21+1.96*$K21))/1000*(100000/('post-vaccine carriage (0.2)'!CH$47+'post-vaccine carriage (0.2)'!EF$47))</f>
        <v>0.36690469290051048</v>
      </c>
      <c r="DI21" s="38">
        <f>('post-vaccine carriage (0.2)'!EG20*(1-'invasiveness (0.2)'!$F$90)+'post-vaccine carriage (0.2)'!CI20)*MIN(1000, EXP('invasiveness (0.2)'!$C21+1.96*$K21))/1000*(100000/('post-vaccine carriage (0.2)'!CI$47+'post-vaccine carriage (0.2)'!EG$47))</f>
        <v>0.17243787896646576</v>
      </c>
      <c r="DJ21" s="31">
        <f>('post-vaccine carriage (0.2)'!EH20*(1-'invasiveness (0.2)'!$F$90)+'post-vaccine carriage (0.2)'!CJ20)*MIN(1000, EXP('invasiveness (0.2)'!$D21+1.96*$L21))/1000*(100000/('post-vaccine carriage (0.2)'!CJ$47+'post-vaccine carriage (0.2)'!EH$47))</f>
        <v>4.4399994570476418</v>
      </c>
      <c r="DK21" s="31">
        <f>('post-vaccine carriage (0.2)'!EI20*(1-'invasiveness (0.2)'!$F$90)+'post-vaccine carriage (0.2)'!CK20)*MIN(1000, EXP('invasiveness (0.2)'!$D21+1.96*$L21))/1000*(100000/('post-vaccine carriage (0.2)'!CK$47+'post-vaccine carriage (0.2)'!EI$47))</f>
        <v>3.9433038700384655</v>
      </c>
      <c r="DL21" s="31">
        <f>('post-vaccine carriage (0.2)'!EJ20*(1-'invasiveness (0.2)'!$F$90)+'post-vaccine carriage (0.2)'!CL20)*MIN(1000, EXP('invasiveness (0.2)'!$D21+1.96*$L21))/1000*(100000/('post-vaccine carriage (0.2)'!CL$47+'post-vaccine carriage (0.2)'!EJ$47))</f>
        <v>8.9310840513173062</v>
      </c>
      <c r="DM21" s="31">
        <f>('post-vaccine carriage (0.2)'!EK20*(1-'invasiveness (0.2)'!$F$90)+'post-vaccine carriage (0.2)'!CM20)*MIN(1000, EXP('invasiveness (0.2)'!$D21+1.96*$L21))/1000*(100000/('post-vaccine carriage (0.2)'!CM$47+'post-vaccine carriage (0.2)'!EK$47))</f>
        <v>7.4445872780101903</v>
      </c>
      <c r="DN21" s="31">
        <f>('post-vaccine carriage (0.2)'!EL20*(1-'invasiveness (0.2)'!$F$90)+'post-vaccine carriage (0.2)'!CN20)*MIN(1000, EXP('invasiveness (0.2)'!$D21+1.96*$L21))/1000*(100000/('post-vaccine carriage (0.2)'!CN$47+'post-vaccine carriage (0.2)'!EL$47))</f>
        <v>4.406715637897558</v>
      </c>
      <c r="DO21" s="31">
        <f>('post-vaccine carriage (0.2)'!EM20*(1-'invasiveness (0.2)'!$F$90)+'post-vaccine carriage (0.2)'!CO20)*MIN(1000, EXP('invasiveness (0.2)'!$D21+1.96*$L21))/1000*(100000/('post-vaccine carriage (0.2)'!CO$47+'post-vaccine carriage (0.2)'!EM$47))</f>
        <v>4.1733052365050094</v>
      </c>
      <c r="DP21" s="31">
        <f>('post-vaccine carriage (0.2)'!EN20*(1-'invasiveness (0.2)'!$F$90)+'post-vaccine carriage (0.2)'!CP20)*MIN(1000, EXP('invasiveness (0.2)'!$D21+1.96*$L21))/1000*(100000/('post-vaccine carriage (0.2)'!CP$47+'post-vaccine carriage (0.2)'!EN$47))</f>
        <v>2.9812029797869726</v>
      </c>
      <c r="DQ21" s="31">
        <f>('post-vaccine carriage (0.2)'!EO20*(1-'invasiveness (0.2)'!$F$90)+'post-vaccine carriage (0.2)'!CQ20)*MIN(1000, EXP('invasiveness (0.2)'!$D21+1.96*$L21))/1000*(100000/('post-vaccine carriage (0.2)'!CQ$47+'post-vaccine carriage (0.2)'!EO$47))</f>
        <v>1.5832230431634902</v>
      </c>
      <c r="DR21" s="31">
        <f>('post-vaccine carriage (0.2)'!EP20*(1-'invasiveness (0.2)'!$F$90)+'post-vaccine carriage (0.2)'!CR20)*MIN(1000, EXP('invasiveness (0.2)'!$D21+1.96*$L21))/1000*(100000/('post-vaccine carriage (0.2)'!CR$47+'post-vaccine carriage (0.2)'!EP$47))</f>
        <v>3.420056056645179</v>
      </c>
      <c r="DS21" s="38">
        <f>('post-vaccine carriage (0.2)'!EQ20*(1-'invasiveness (0.2)'!$F$90)+'post-vaccine carriage (0.2)'!CS20)*MIN(1000, EXP('invasiveness (0.2)'!$D21+1.96*$L21))/1000*(100000/('post-vaccine carriage (0.2)'!CS$47+'post-vaccine carriage (0.2)'!EQ$47))</f>
        <v>0.42602012990157306</v>
      </c>
      <c r="DT21" s="31">
        <f>('post-vaccine carriage (0.2)'!ER20*(1-'invasiveness (0.2)'!$F$90)+'post-vaccine carriage (0.2)'!CT20)*MIN(1000, EXP('invasiveness (0.2)'!$E21+1.96*$M21))/1000*(100000/('post-vaccine carriage (0.2)'!CT$47+'post-vaccine carriage (0.2)'!ER$47))</f>
        <v>181.78536434428344</v>
      </c>
      <c r="DU21" s="31">
        <f>('post-vaccine carriage (0.2)'!ES20*(1-'invasiveness (0.2)'!$F$90)+'post-vaccine carriage (0.2)'!CU20)*MIN(1000, EXP('invasiveness (0.2)'!$E21+1.96*$M21))/1000*(100000/('post-vaccine carriage (0.2)'!CU$47+'post-vaccine carriage (0.2)'!ES$47))</f>
        <v>171.68157585614892</v>
      </c>
      <c r="DV21" s="31">
        <f>('post-vaccine carriage (0.2)'!ET20*(1-'invasiveness (0.2)'!$F$90)+'post-vaccine carriage (0.2)'!CV20)*MIN(1000, EXP('invasiveness (0.2)'!$E21+1.96*$M21))/1000*(100000/('post-vaccine carriage (0.2)'!CV$47+'post-vaccine carriage (0.2)'!ET$47))</f>
        <v>321.34007846376215</v>
      </c>
      <c r="DW21" s="31">
        <f>('post-vaccine carriage (0.2)'!EU20*(1-'invasiveness (0.2)'!$F$90)+'post-vaccine carriage (0.2)'!CW20)*MIN(1000, EXP('invasiveness (0.2)'!$E21+1.96*$M21))/1000*(100000/('post-vaccine carriage (0.2)'!CW$47+'post-vaccine carriage (0.2)'!EU$47))</f>
        <v>297.93380968349368</v>
      </c>
      <c r="DX21" s="31">
        <f>('post-vaccine carriage (0.2)'!EV20*(1-'invasiveness (0.2)'!$F$90)+'post-vaccine carriage (0.2)'!CX20)*MIN(1000, EXP('invasiveness (0.2)'!$E21+1.96*$M21))/1000*(100000/('post-vaccine carriage (0.2)'!CX$47+'post-vaccine carriage (0.2)'!EV$47))</f>
        <v>225.87931590835754</v>
      </c>
      <c r="DY21" s="31">
        <f>('post-vaccine carriage (0.2)'!EW20*(1-'invasiveness (0.2)'!$F$90)+'post-vaccine carriage (0.2)'!CY20)*MIN(1000, EXP('invasiveness (0.2)'!$E21+1.96*$M21))/1000*(100000/('post-vaccine carriage (0.2)'!CY$47+'post-vaccine carriage (0.2)'!EW$47))</f>
        <v>144.60755832720042</v>
      </c>
      <c r="DZ21" s="31">
        <f>('post-vaccine carriage (0.2)'!EX20*(1-'invasiveness (0.2)'!$F$90)+'post-vaccine carriage (0.2)'!CZ20)*MIN(1000, EXP('invasiveness (0.2)'!$E21+1.96*$M21))/1000*(100000/('post-vaccine carriage (0.2)'!CZ$47+'post-vaccine carriage (0.2)'!EX$47))</f>
        <v>113.87016213558313</v>
      </c>
      <c r="EA21" s="31">
        <f>('post-vaccine carriage (0.2)'!EY20*(1-'invasiveness (0.2)'!$F$90)+'post-vaccine carriage (0.2)'!DA20)*MIN(1000, EXP('invasiveness (0.2)'!$E21+1.96*$M21))/1000*(100000/('post-vaccine carriage (0.2)'!DA$47+'post-vaccine carriage (0.2)'!EY$47))</f>
        <v>84.206708035910921</v>
      </c>
      <c r="EB21" s="31">
        <f>('post-vaccine carriage (0.2)'!EZ20*(1-'invasiveness (0.2)'!$F$90)+'post-vaccine carriage (0.2)'!DB20)*MIN(1000, EXP('invasiveness (0.2)'!$E21+1.96*$M21))/1000*(100000/('post-vaccine carriage (0.2)'!DB$47+'post-vaccine carriage (0.2)'!EZ$47))</f>
        <v>167.10926873502169</v>
      </c>
      <c r="EC21" s="38">
        <f>('post-vaccine carriage (0.2)'!FA20*(1-'invasiveness (0.2)'!$F$90)+'post-vaccine carriage (0.2)'!DC20)*MIN(1000, EXP('invasiveness (0.2)'!$E21+1.96*$M21))/1000*(100000/('post-vaccine carriage (0.2)'!DC$47+'post-vaccine carriage (0.2)'!FA$47))</f>
        <v>108.69990224828935</v>
      </c>
      <c r="GE21" s="41">
        <f t="shared" si="4"/>
        <v>1.0833290970812914E-4</v>
      </c>
      <c r="GF21" s="41">
        <f t="shared" si="4"/>
        <v>7.6929324305337178E-5</v>
      </c>
      <c r="GG21" s="41">
        <f t="shared" si="4"/>
        <v>6.2762138741462214E-5</v>
      </c>
      <c r="GH21" s="41">
        <f t="shared" si="4"/>
        <v>3.453136551663953E-5</v>
      </c>
      <c r="GI21" s="41">
        <f t="shared" si="4"/>
        <v>3.1187005866579627E-5</v>
      </c>
      <c r="GJ21" s="41">
        <f t="shared" si="4"/>
        <v>1.719543518488115E-5</v>
      </c>
      <c r="GK21" s="41">
        <f t="shared" si="4"/>
        <v>1.028295281863629E-5</v>
      </c>
      <c r="GL21" s="41">
        <f t="shared" si="4"/>
        <v>1.0088860867862377E-5</v>
      </c>
      <c r="GM21" s="41">
        <f t="shared" si="4"/>
        <v>1.9682393203933876E-5</v>
      </c>
      <c r="GN21" s="41">
        <f t="shared" si="4"/>
        <v>1.7729207008844893E-5</v>
      </c>
      <c r="GO21" s="41">
        <f t="shared" si="4"/>
        <v>2.4560006049347016E-5</v>
      </c>
      <c r="GP21" s="41">
        <f t="shared" si="4"/>
        <v>2.7617485306774459E-5</v>
      </c>
      <c r="GQ21" s="41">
        <f t="shared" si="4"/>
        <v>5.0380623488576993E-5</v>
      </c>
      <c r="GR21" s="41">
        <f t="shared" si="4"/>
        <v>3.8877018394134706E-5</v>
      </c>
      <c r="GS21" s="41">
        <f t="shared" si="4"/>
        <v>2.1523766140532326E-5</v>
      </c>
      <c r="GT21" s="41">
        <f t="shared" si="4"/>
        <v>9.5958680094343087E-6</v>
      </c>
      <c r="GU21" s="41">
        <f t="shared" si="10"/>
        <v>5.5966648730546879E-6</v>
      </c>
      <c r="GV21" s="41">
        <f t="shared" si="10"/>
        <v>1.7624903142420611E-6</v>
      </c>
      <c r="GW21" s="41">
        <f t="shared" si="10"/>
        <v>4.2479841923835451E-6</v>
      </c>
      <c r="GX21" s="41">
        <f t="shared" si="10"/>
        <v>1.9964677426906651E-6</v>
      </c>
      <c r="GY21" s="41">
        <f t="shared" si="10"/>
        <v>4.8928224813314642E-5</v>
      </c>
      <c r="GZ21" s="41">
        <f t="shared" si="10"/>
        <v>4.3454703120335414E-5</v>
      </c>
      <c r="HA21" s="41">
        <f t="shared" si="6"/>
        <v>9.8419401289754092E-5</v>
      </c>
      <c r="HB21" s="41">
        <f t="shared" si="6"/>
        <v>8.2038397415262634E-5</v>
      </c>
      <c r="HC21" s="41">
        <f t="shared" si="6"/>
        <v>4.8561441393232014E-5</v>
      </c>
      <c r="HD21" s="41">
        <f t="shared" si="6"/>
        <v>4.5989288692858806E-5</v>
      </c>
      <c r="HE21" s="41">
        <f t="shared" si="6"/>
        <v>3.2852474650105654E-5</v>
      </c>
      <c r="HF21" s="41">
        <f t="shared" si="6"/>
        <v>1.744691496810068E-5</v>
      </c>
      <c r="HG21" s="41">
        <f t="shared" si="6"/>
        <v>3.7688579296571334E-5</v>
      </c>
      <c r="HH21" s="41">
        <f t="shared" si="6"/>
        <v>4.6946872161741368E-6</v>
      </c>
      <c r="HI21" s="41">
        <f t="shared" si="6"/>
        <v>3.0209280762540609E-5</v>
      </c>
      <c r="HJ21" s="41">
        <f t="shared" si="6"/>
        <v>2.8530222691477701E-5</v>
      </c>
      <c r="HK21" s="41">
        <f t="shared" si="6"/>
        <v>5.3400628183596053E-5</v>
      </c>
      <c r="HL21" s="41">
        <f t="shared" si="6"/>
        <v>4.9510950113322658E-5</v>
      </c>
      <c r="HM21" s="41">
        <f t="shared" si="6"/>
        <v>3.7536859456973988E-5</v>
      </c>
      <c r="HN21" s="41">
        <f t="shared" si="6"/>
        <v>2.4031034322534226E-5</v>
      </c>
      <c r="HO21" s="41">
        <f t="shared" si="6"/>
        <v>1.8923061880355534E-5</v>
      </c>
      <c r="HP21" s="41">
        <f t="shared" si="6"/>
        <v>1.3993558251083223E-5</v>
      </c>
      <c r="HQ21" s="41">
        <f t="shared" si="7"/>
        <v>2.7770391942435111E-5</v>
      </c>
      <c r="HR21" s="41">
        <f t="shared" si="7"/>
        <v>1.8063862719224215E-5</v>
      </c>
      <c r="HS21" s="41">
        <f t="shared" si="5"/>
        <v>2.0017973449039568</v>
      </c>
      <c r="HT21" s="41">
        <f t="shared" si="5"/>
        <v>1.4215155630415386</v>
      </c>
      <c r="HU21" s="41">
        <f t="shared" si="5"/>
        <v>1.1597314521657784</v>
      </c>
      <c r="HV21" s="41">
        <f t="shared" si="5"/>
        <v>0.63807753334931439</v>
      </c>
      <c r="HW21" s="41">
        <f t="shared" si="5"/>
        <v>0.57627978153104598</v>
      </c>
      <c r="HX21" s="41">
        <f t="shared" si="5"/>
        <v>0.31774071785113517</v>
      </c>
      <c r="HY21" s="41">
        <f t="shared" si="5"/>
        <v>0.19001047516933958</v>
      </c>
      <c r="HZ21" s="41">
        <f t="shared" si="5"/>
        <v>0.1864240049750723</v>
      </c>
      <c r="IA21" s="41">
        <f t="shared" si="5"/>
        <v>0.3636952294842124</v>
      </c>
      <c r="IB21" s="41">
        <f t="shared" si="5"/>
        <v>0.32760386121979307</v>
      </c>
      <c r="IC21" s="41">
        <f t="shared" si="5"/>
        <v>2.1212595756833101</v>
      </c>
      <c r="ID21" s="41">
        <f t="shared" si="5"/>
        <v>2.3853355347543173</v>
      </c>
      <c r="IE21" s="41">
        <f t="shared" si="5"/>
        <v>4.3513987655097024</v>
      </c>
      <c r="IF21" s="41">
        <f t="shared" si="5"/>
        <v>3.3578268416089023</v>
      </c>
      <c r="IG21" s="41">
        <f t="shared" si="5"/>
        <v>1.8590180694025644</v>
      </c>
      <c r="IH21" s="41">
        <f t="shared" si="5"/>
        <v>0.82879975115262094</v>
      </c>
      <c r="II21" s="41">
        <f t="shared" si="11"/>
        <v>0.48338664615977639</v>
      </c>
      <c r="IJ21" s="41">
        <f t="shared" si="11"/>
        <v>0.15222713905782856</v>
      </c>
      <c r="IK21" s="41">
        <f t="shared" si="11"/>
        <v>0.36690044486713425</v>
      </c>
      <c r="IL21" s="41">
        <f t="shared" si="11"/>
        <v>0.17243588247560765</v>
      </c>
      <c r="IM21" s="41">
        <f t="shared" si="11"/>
        <v>4.4399505282836342</v>
      </c>
      <c r="IN21" s="41">
        <f t="shared" si="11"/>
        <v>3.9432604148564692</v>
      </c>
      <c r="IO21" s="41">
        <f t="shared" si="8"/>
        <v>8.9309856308314242</v>
      </c>
      <c r="IP21" s="41">
        <f t="shared" si="8"/>
        <v>7.4445052387087021</v>
      </c>
      <c r="IQ21" s="41">
        <f t="shared" si="8"/>
        <v>4.4066670759210123</v>
      </c>
      <c r="IR21" s="41">
        <f t="shared" si="8"/>
        <v>4.1732592467095095</v>
      </c>
      <c r="IS21" s="41">
        <f t="shared" si="8"/>
        <v>2.9811701269502846</v>
      </c>
      <c r="IT21" s="41">
        <f t="shared" si="8"/>
        <v>1.583205596056255</v>
      </c>
      <c r="IU21" s="41">
        <f t="shared" si="8"/>
        <v>3.4200183676505498</v>
      </c>
      <c r="IV21" s="41">
        <f t="shared" si="8"/>
        <v>0.42601543516262091</v>
      </c>
      <c r="IW21" s="41">
        <f t="shared" si="8"/>
        <v>181.78533413500261</v>
      </c>
      <c r="IX21" s="41">
        <f t="shared" si="8"/>
        <v>171.68154732592618</v>
      </c>
      <c r="IY21" s="41">
        <f t="shared" si="8"/>
        <v>321.34002506313385</v>
      </c>
      <c r="IZ21" s="41">
        <f t="shared" si="8"/>
        <v>297.93376017254349</v>
      </c>
      <c r="JA21" s="41">
        <f t="shared" si="8"/>
        <v>225.879278371498</v>
      </c>
      <c r="JB21" s="41">
        <f t="shared" si="8"/>
        <v>144.60753429616605</v>
      </c>
      <c r="JC21" s="41">
        <f t="shared" si="8"/>
        <v>113.87014321252121</v>
      </c>
      <c r="JD21" s="41">
        <f t="shared" si="8"/>
        <v>84.206694042352638</v>
      </c>
      <c r="JE21" s="41">
        <f t="shared" si="9"/>
        <v>167.10924096462969</v>
      </c>
      <c r="JF21" s="41">
        <f t="shared" si="9"/>
        <v>108.69988418442659</v>
      </c>
    </row>
    <row r="22" spans="1:266" x14ac:dyDescent="0.25">
      <c r="A22" s="28" t="s">
        <v>16</v>
      </c>
      <c r="B22" s="97">
        <v>1.5369150030000001</v>
      </c>
      <c r="C22" s="97">
        <v>-0.96674581699999995</v>
      </c>
      <c r="D22" s="97">
        <v>-8.9220991040000008</v>
      </c>
      <c r="E22" s="26">
        <v>1.473645273</v>
      </c>
      <c r="F22" s="97">
        <v>4.8181950630000001</v>
      </c>
      <c r="G22" s="97">
        <v>0.68859371800000002</v>
      </c>
      <c r="H22" s="97">
        <v>2.9545762999999999E-2</v>
      </c>
      <c r="I22" s="26">
        <v>0.57179516200000002</v>
      </c>
      <c r="J22" s="97">
        <f t="shared" si="3"/>
        <v>0.45557282544219341</v>
      </c>
      <c r="K22" s="97">
        <f t="shared" si="3"/>
        <v>1.205087195202589</v>
      </c>
      <c r="L22" s="97">
        <f t="shared" si="3"/>
        <v>5.8177143704376437</v>
      </c>
      <c r="M22" s="26">
        <f t="shared" si="3"/>
        <v>1.322451525067136</v>
      </c>
      <c r="N22" s="31">
        <f>('post-vaccine carriage (0.2)'!DN21*(1-'invasiveness (0.2)'!$F$90)+'post-vaccine carriage (0.2)'!BP21)*EXP('invasiveness (0.2)'!$B22)/1000*(100000/('post-vaccine carriage (0.2)'!BP$47+'post-vaccine carriage (0.2)'!DN$47))</f>
        <v>0.74002013808072731</v>
      </c>
      <c r="O22" s="31">
        <f>('post-vaccine carriage (0.2)'!DO21*(1-'invasiveness (0.2)'!$F$90)+'post-vaccine carriage (0.2)'!BQ21)*EXP('invasiveness (0.2)'!$B22)/1000*(100000/('post-vaccine carriage (0.2)'!BQ$47+'post-vaccine carriage (0.2)'!DO$47))</f>
        <v>0.94272020453676586</v>
      </c>
      <c r="P22" s="31">
        <f>('post-vaccine carriage (0.2)'!DP21*(1-'invasiveness (0.2)'!$F$90)+'post-vaccine carriage (0.2)'!BR21)*EXP('invasiveness (0.2)'!$B22)/1000*(100000/('post-vaccine carriage (0.2)'!BR$47+'post-vaccine carriage (0.2)'!DP$47))</f>
        <v>0.57057941081252361</v>
      </c>
      <c r="Q22" s="31">
        <f>('post-vaccine carriage (0.2)'!DQ21*(1-'invasiveness (0.2)'!$F$90)+'post-vaccine carriage (0.2)'!BS21)*EXP('invasiveness (0.2)'!$B22)/1000*(100000/('post-vaccine carriage (0.2)'!BS$47+'post-vaccine carriage (0.2)'!DQ$47))</f>
        <v>0.82321629434992671</v>
      </c>
      <c r="R22" s="31">
        <f>('post-vaccine carriage (0.2)'!DR21*(1-'invasiveness (0.2)'!$F$90)+'post-vaccine carriage (0.2)'!BT21)*EXP('invasiveness (0.2)'!$B22)/1000*(100000/('post-vaccine carriage (0.2)'!BT$47+'post-vaccine carriage (0.2)'!DR$47))</f>
        <v>0.70381400175188047</v>
      </c>
      <c r="S22" s="31">
        <f>('post-vaccine carriage (0.2)'!DS21*(1-'invasiveness (0.2)'!$F$90)+'post-vaccine carriage (0.2)'!BU21)*EXP('invasiveness (0.2)'!$B22)/1000*(100000/('post-vaccine carriage (0.2)'!BU$47+'post-vaccine carriage (0.2)'!DS$47))</f>
        <v>0.39101346210560534</v>
      </c>
      <c r="T22" s="31">
        <f>('post-vaccine carriage (0.2)'!DT21*(1-'invasiveness (0.2)'!$F$90)+'post-vaccine carriage (0.2)'!BV21)*EXP('invasiveness (0.2)'!$B22)/1000*(100000/('post-vaccine carriage (0.2)'!BV$47+'post-vaccine carriage (0.2)'!DT$47))</f>
        <v>0.66612144182196598</v>
      </c>
      <c r="U22" s="31">
        <f>('post-vaccine carriage (0.2)'!DU21*(1-'invasiveness (0.2)'!$F$90)+'post-vaccine carriage (0.2)'!BW21)*EXP('invasiveness (0.2)'!$B22)/1000*(100000/('post-vaccine carriage (0.2)'!BW$47+'post-vaccine carriage (0.2)'!DU$47))</f>
        <v>0.77313587921898619</v>
      </c>
      <c r="V22" s="31">
        <f>('post-vaccine carriage (0.2)'!DV21*(1-'invasiveness (0.2)'!$F$90)+'post-vaccine carriage (0.2)'!BX21)*EXP('invasiveness (0.2)'!$B22)/1000*(100000/('post-vaccine carriage (0.2)'!BX$47+'post-vaccine carriage (0.2)'!DV$47))</f>
        <v>1.0883295639209927</v>
      </c>
      <c r="W22" s="38">
        <f>('post-vaccine carriage (0.2)'!DW21*(1-'invasiveness (0.2)'!$F$90)+'post-vaccine carriage (0.2)'!BY21)*EXP('invasiveness (0.2)'!$B22)/1000*(100000/('post-vaccine carriage (0.2)'!BY$47+'post-vaccine carriage (0.2)'!DW$47))</f>
        <v>0.54538652892773465</v>
      </c>
      <c r="X22" s="31">
        <f>('post-vaccine carriage (0.2)'!DX21*(1-'invasiveness (0.2)'!$F$90)+'post-vaccine carriage (0.2)'!BZ21)*EXP('invasiveness (0.2)'!$C22)/1000*(100000/('post-vaccine carriage (0.2)'!BZ$47+'post-vaccine carriage (0.2)'!DX$47))</f>
        <v>2.150749299480981E-2</v>
      </c>
      <c r="Y22" s="31">
        <f>('post-vaccine carriage (0.2)'!DY21*(1-'invasiveness (0.2)'!$F$90)+'post-vaccine carriage (0.2)'!CA21)*EXP('invasiveness (0.2)'!$C22)/1000*(100000/('post-vaccine carriage (0.2)'!CA$47+'post-vaccine carriage (0.2)'!DY$47))</f>
        <v>4.1924098620944476E-2</v>
      </c>
      <c r="Z22" s="31">
        <f>('post-vaccine carriage (0.2)'!DZ21*(1-'invasiveness (0.2)'!$F$90)+'post-vaccine carriage (0.2)'!CB21)*EXP('invasiveness (0.2)'!$C22)/1000*(100000/('post-vaccine carriage (0.2)'!CB$47+'post-vaccine carriage (0.2)'!DZ$47))</f>
        <v>3.3415512283069888E-2</v>
      </c>
      <c r="AA22" s="31">
        <f>('post-vaccine carriage (0.2)'!EA21*(1-'invasiveness (0.2)'!$F$90)+'post-vaccine carriage (0.2)'!CC21)*EXP('invasiveness (0.2)'!$C22)/1000*(100000/('post-vaccine carriage (0.2)'!CC$47+'post-vaccine carriage (0.2)'!EA$47))</f>
        <v>0.11035066388270931</v>
      </c>
      <c r="AB22" s="31">
        <f>('post-vaccine carriage (0.2)'!EB21*(1-'invasiveness (0.2)'!$F$90)+'post-vaccine carriage (0.2)'!CD21)*EXP('invasiveness (0.2)'!$C22)/1000*(100000/('post-vaccine carriage (0.2)'!CD$47+'post-vaccine carriage (0.2)'!EB$47))</f>
        <v>9.8133828327742159E-2</v>
      </c>
      <c r="AC22" s="31">
        <f>('post-vaccine carriage (0.2)'!EC21*(1-'invasiveness (0.2)'!$F$90)+'post-vaccine carriage (0.2)'!CE21)*EXP('invasiveness (0.2)'!$C22)/1000*(100000/('post-vaccine carriage (0.2)'!CE$47+'post-vaccine carriage (0.2)'!EC$47))</f>
        <v>1.6780474403925452E-2</v>
      </c>
      <c r="AD22" s="31">
        <f>('post-vaccine carriage (0.2)'!ED21*(1-'invasiveness (0.2)'!$F$90)+'post-vaccine carriage (0.2)'!CF21)*EXP('invasiveness (0.2)'!$C22)/1000*(100000/('post-vaccine carriage (0.2)'!CF$47+'post-vaccine carriage (0.2)'!ED$47))</f>
        <v>3.3217767897710748E-2</v>
      </c>
      <c r="AE22" s="31">
        <f>('post-vaccine carriage (0.2)'!EE21*(1-'invasiveness (0.2)'!$F$90)+'post-vaccine carriage (0.2)'!CG21)*EXP('invasiveness (0.2)'!$C22)/1000*(100000/('post-vaccine carriage (0.2)'!CG$47+'post-vaccine carriage (0.2)'!EE$47))</f>
        <v>1.6022806352426474E-2</v>
      </c>
      <c r="AF22" s="31">
        <f>('post-vaccine carriage (0.2)'!EF21*(1-'invasiveness (0.2)'!$F$90)+'post-vaccine carriage (0.2)'!CH21)*EXP('invasiveness (0.2)'!$C22)/1000*(100000/('post-vaccine carriage (0.2)'!CH$47+'post-vaccine carriage (0.2)'!EF$47))</f>
        <v>3.0358176287864223E-2</v>
      </c>
      <c r="AG22" s="38">
        <f>('post-vaccine carriage (0.2)'!EG21*(1-'invasiveness (0.2)'!$F$90)+'post-vaccine carriage (0.2)'!CI21)*EXP('invasiveness (0.2)'!$C22)/1000*(100000/('post-vaccine carriage (0.2)'!CI$47+'post-vaccine carriage (0.2)'!EG$47))</f>
        <v>1.3163902790273472E-2</v>
      </c>
      <c r="AH22" s="31">
        <f>('post-vaccine carriage (0.2)'!EH21*(1-'invasiveness (0.2)'!$F$90)+'post-vaccine carriage (0.2)'!CJ21)*EXP('invasiveness (0.2)'!$D22)/1000*(100000/('post-vaccine carriage (0.2)'!CJ$47+'post-vaccine carriage (0.2)'!EH$47))</f>
        <v>4.7001510930414562E-6</v>
      </c>
      <c r="AI22" s="31">
        <f>('post-vaccine carriage (0.2)'!EI21*(1-'invasiveness (0.2)'!$F$90)+'post-vaccine carriage (0.2)'!CK21)*EXP('invasiveness (0.2)'!$D22)/1000*(100000/('post-vaccine carriage (0.2)'!CK$47+'post-vaccine carriage (0.2)'!EI$47))</f>
        <v>7.8929215243494536E-6</v>
      </c>
      <c r="AJ22" s="31">
        <f>('post-vaccine carriage (0.2)'!EJ21*(1-'invasiveness (0.2)'!$F$90)+'post-vaccine carriage (0.2)'!CL21)*EXP('invasiveness (0.2)'!$D22)/1000*(100000/('post-vaccine carriage (0.2)'!CL$47+'post-vaccine carriage (0.2)'!EJ$47))</f>
        <v>1.4105733533452741E-5</v>
      </c>
      <c r="AK22" s="31">
        <f>('post-vaccine carriage (0.2)'!EK21*(1-'invasiveness (0.2)'!$F$90)+'post-vaccine carriage (0.2)'!CM21)*EXP('invasiveness (0.2)'!$D22)/1000*(100000/('post-vaccine carriage (0.2)'!CM$47+'post-vaccine carriage (0.2)'!EK$47))</f>
        <v>2.7484240759385352E-5</v>
      </c>
      <c r="AL22" s="31">
        <f>('post-vaccine carriage (0.2)'!EL21*(1-'invasiveness (0.2)'!$F$90)+'post-vaccine carriage (0.2)'!CN21)*EXP('invasiveness (0.2)'!$D22)/1000*(100000/('post-vaccine carriage (0.2)'!CN$47+'post-vaccine carriage (0.2)'!EL$47))</f>
        <v>3.1241000420267839E-5</v>
      </c>
      <c r="AM22" s="31">
        <f>('post-vaccine carriage (0.2)'!EM21*(1-'invasiveness (0.2)'!$F$90)+'post-vaccine carriage (0.2)'!CO21)*EXP('invasiveness (0.2)'!$D22)/1000*(100000/('post-vaccine carriage (0.2)'!CO$47+'post-vaccine carriage (0.2)'!EM$47))</f>
        <v>1.5348152628443114E-5</v>
      </c>
      <c r="AN22" s="31">
        <f>('post-vaccine carriage (0.2)'!EN21*(1-'invasiveness (0.2)'!$F$90)+'post-vaccine carriage (0.2)'!CP21)*EXP('invasiveness (0.2)'!$D22)/1000*(100000/('post-vaccine carriage (0.2)'!CP$47+'post-vaccine carriage (0.2)'!EN$47))</f>
        <v>2.2485643327095811E-5</v>
      </c>
      <c r="AO22" s="31">
        <f>('post-vaccine carriage (0.2)'!EO21*(1-'invasiveness (0.2)'!$F$90)+'post-vaccine carriage (0.2)'!CQ21)*EXP('invasiveness (0.2)'!$D22)/1000*(100000/('post-vaccine carriage (0.2)'!CQ$47+'post-vaccine carriage (0.2)'!EO$47))</f>
        <v>2.1844984965141048E-5</v>
      </c>
      <c r="AP22" s="31">
        <f>('post-vaccine carriage (0.2)'!EP21*(1-'invasiveness (0.2)'!$F$90)+'post-vaccine carriage (0.2)'!CR21)*EXP('invasiveness (0.2)'!$D22)/1000*(100000/('post-vaccine carriage (0.2)'!CR$47+'post-vaccine carriage (0.2)'!EP$47))</f>
        <v>2.3737220281507427E-5</v>
      </c>
      <c r="AQ22" s="38">
        <f>('post-vaccine carriage (0.2)'!EQ21*(1-'invasiveness (0.2)'!$F$90)+'post-vaccine carriage (0.2)'!CS21)*EXP('invasiveness (0.2)'!$D22)/1000*(100000/('post-vaccine carriage (0.2)'!CS$47+'post-vaccine carriage (0.2)'!EQ$47))</f>
        <v>3.3660282756540079E-6</v>
      </c>
      <c r="AR22" s="31">
        <f>('post-vaccine carriage (0.2)'!ER21*(1-'invasiveness (0.2)'!$F$90)+'post-vaccine carriage (0.2)'!CT21)*EXP('invasiveness (0.2)'!$E22)/1000*(100000/('post-vaccine carriage (0.2)'!CT$47+'post-vaccine carriage (0.2)'!ER$47))</f>
        <v>0.11818302648361784</v>
      </c>
      <c r="AS22" s="31">
        <f>('post-vaccine carriage (0.2)'!ES21*(1-'invasiveness (0.2)'!$F$90)+'post-vaccine carriage (0.2)'!CU21)*EXP('invasiveness (0.2)'!$E22)/1000*(100000/('post-vaccine carriage (0.2)'!CU$47+'post-vaccine carriage (0.2)'!ES$47))</f>
        <v>0.40006117771129884</v>
      </c>
      <c r="AT22" s="31">
        <f>('post-vaccine carriage (0.2)'!ET21*(1-'invasiveness (0.2)'!$F$90)+'post-vaccine carriage (0.2)'!CV21)*EXP('invasiveness (0.2)'!$E22)/1000*(100000/('post-vaccine carriage (0.2)'!CV$47+'post-vaccine carriage (0.2)'!ET$47))</f>
        <v>0.3548968201337756</v>
      </c>
      <c r="AU22" s="31">
        <f>('post-vaccine carriage (0.2)'!EU21*(1-'invasiveness (0.2)'!$F$90)+'post-vaccine carriage (0.2)'!CW21)*EXP('invasiveness (0.2)'!$E22)/1000*(100000/('post-vaccine carriage (0.2)'!CW$47+'post-vaccine carriage (0.2)'!EU$47))</f>
        <v>0.7769318165377499</v>
      </c>
      <c r="AV22" s="31">
        <f>('post-vaccine carriage (0.2)'!EV21*(1-'invasiveness (0.2)'!$F$90)+'post-vaccine carriage (0.2)'!CX21)*EXP('invasiveness (0.2)'!$E22)/1000*(100000/('post-vaccine carriage (0.2)'!CX$47+'post-vaccine carriage (0.2)'!EV$47))</f>
        <v>0.7493523375597777</v>
      </c>
      <c r="AW22" s="31">
        <f>('post-vaccine carriage (0.2)'!EW21*(1-'invasiveness (0.2)'!$F$90)+'post-vaccine carriage (0.2)'!CY21)*EXP('invasiveness (0.2)'!$E22)/1000*(100000/('post-vaccine carriage (0.2)'!CY$47+'post-vaccine carriage (0.2)'!EW$47))</f>
        <v>0.38324623193399865</v>
      </c>
      <c r="AX22" s="31">
        <f>('post-vaccine carriage (0.2)'!EX21*(1-'invasiveness (0.2)'!$F$90)+'post-vaccine carriage (0.2)'!CZ21)*EXP('invasiveness (0.2)'!$E22)/1000*(100000/('post-vaccine carriage (0.2)'!CZ$47+'post-vaccine carriage (0.2)'!EX$47))</f>
        <v>0.66085950230021062</v>
      </c>
      <c r="AY22" s="31">
        <f>('post-vaccine carriage (0.2)'!EY21*(1-'invasiveness (0.2)'!$F$90)+'post-vaccine carriage (0.2)'!DA21)*EXP('invasiveness (0.2)'!$E22)/1000*(100000/('post-vaccine carriage (0.2)'!DA$47+'post-vaccine carriage (0.2)'!EY$47))</f>
        <v>0.58246061958620843</v>
      </c>
      <c r="AZ22" s="31">
        <f>('post-vaccine carriage (0.2)'!EZ21*(1-'invasiveness (0.2)'!$F$90)+'post-vaccine carriage (0.2)'!DB21)*EXP('invasiveness (0.2)'!$E22)/1000*(100000/('post-vaccine carriage (0.2)'!DB$47+'post-vaccine carriage (0.2)'!EZ$47))</f>
        <v>0.79730768741543323</v>
      </c>
      <c r="BA22" s="38">
        <f>('post-vaccine carriage (0.2)'!FA21*(1-'invasiveness (0.2)'!$F$90)+'post-vaccine carriage (0.2)'!DC21)*EXP('invasiveness (0.2)'!$E22)/1000*(100000/('post-vaccine carriage (0.2)'!DC$47+'post-vaccine carriage (0.2)'!FA$47))</f>
        <v>0.31916993451096914</v>
      </c>
      <c r="BB22" s="31">
        <f>('post-vaccine carriage (0.2)'!DN21*(1-'invasiveness (0.2)'!$F$90)+'post-vaccine carriage (0.2)'!BP21)*EXP('invasiveness (0.2)'!$B22-1.96*$J22)/1000*(100000/('post-vaccine carriage (0.2)'!BP$47+'post-vaccine carriage (0.2)'!DN$47))</f>
        <v>0.30300662246293408</v>
      </c>
      <c r="BC22" s="31">
        <f>('post-vaccine carriage (0.2)'!DO21*(1-'invasiveness (0.2)'!$F$90)+'post-vaccine carriage (0.2)'!BQ21)*EXP('invasiveness (0.2)'!$B22-1.96*$J22)/1000*(100000/('post-vaccine carriage (0.2)'!BQ$47+'post-vaccine carriage (0.2)'!DO$47))</f>
        <v>0.38600363747545846</v>
      </c>
      <c r="BD22" s="31">
        <f>('post-vaccine carriage (0.2)'!DP21*(1-'invasiveness (0.2)'!$F$90)+'post-vaccine carriage (0.2)'!BR21)*EXP('invasiveness (0.2)'!$B22-1.96*$J22)/1000*(100000/('post-vaccine carriage (0.2)'!BR$47+'post-vaccine carriage (0.2)'!DP$47))</f>
        <v>0.23362788554050609</v>
      </c>
      <c r="BE22" s="31">
        <f>('post-vaccine carriage (0.2)'!DQ21*(1-'invasiveness (0.2)'!$F$90)+'post-vaccine carriage (0.2)'!BS21)*EXP('invasiveness (0.2)'!$B22-1.96*$J22)/1000*(100000/('post-vaccine carriage (0.2)'!BS$47+'post-vaccine carriage (0.2)'!DQ$47))</f>
        <v>0.33707189314382269</v>
      </c>
      <c r="BF22" s="31">
        <f>('post-vaccine carriage (0.2)'!DR21*(1-'invasiveness (0.2)'!$F$90)+'post-vaccine carriage (0.2)'!BT21)*EXP('invasiveness (0.2)'!$B22-1.96*$J22)/1000*(100000/('post-vaccine carriage (0.2)'!BT$47+'post-vaccine carriage (0.2)'!DR$47))</f>
        <v>0.28818175687226327</v>
      </c>
      <c r="BG22" s="31">
        <f>('post-vaccine carriage (0.2)'!DS21*(1-'invasiveness (0.2)'!$F$90)+'post-vaccine carriage (0.2)'!BU21)*EXP('invasiveness (0.2)'!$B22-1.96*$J22)/1000*(100000/('post-vaccine carriage (0.2)'!BU$47+'post-vaccine carriage (0.2)'!DS$47))</f>
        <v>0.16010330313096588</v>
      </c>
      <c r="BH22" s="31">
        <f>('post-vaccine carriage (0.2)'!DT21*(1-'invasiveness (0.2)'!$F$90)+'post-vaccine carriage (0.2)'!BV21)*EXP('invasiveness (0.2)'!$B22-1.96*$J22)/1000*(100000/('post-vaccine carriage (0.2)'!BV$47+'post-vaccine carriage (0.2)'!DT$47))</f>
        <v>0.27274826433790306</v>
      </c>
      <c r="BI22" s="31">
        <f>('post-vaccine carriage (0.2)'!DU21*(1-'invasiveness (0.2)'!$F$90)+'post-vaccine carriage (0.2)'!BW21)*EXP('invasiveness (0.2)'!$B22-1.96*$J22)/1000*(100000/('post-vaccine carriage (0.2)'!BW$47+'post-vaccine carriage (0.2)'!DU$47))</f>
        <v>0.31656610328826001</v>
      </c>
      <c r="BJ22" s="31">
        <f>('post-vaccine carriage (0.2)'!DV21*(1-'invasiveness (0.2)'!$F$90)+'post-vaccine carriage (0.2)'!BX21)*EXP('invasiveness (0.2)'!$B22-1.96*$J22)/1000*(100000/('post-vaccine carriage (0.2)'!BX$47+'post-vaccine carriage (0.2)'!DV$47))</f>
        <v>0.44562444766102272</v>
      </c>
      <c r="BK22" s="38">
        <f>('post-vaccine carriage (0.2)'!DW21*(1-'invasiveness (0.2)'!$F$90)+'post-vaccine carriage (0.2)'!BY21)*EXP('invasiveness (0.2)'!$B22-1.96*$J22)/1000*(100000/('post-vaccine carriage (0.2)'!BY$47+'post-vaccine carriage (0.2)'!DW$47))</f>
        <v>0.22331247700336057</v>
      </c>
      <c r="BL22" s="31">
        <f>('post-vaccine carriage (0.2)'!DX21*(1-'invasiveness (0.2)'!$F$90)+'post-vaccine carriage (0.2)'!BZ21)*EXP('invasiveness (0.2)'!$C22-1.96*$K22)/1000*(100000/('post-vaccine carriage (0.2)'!BZ$47+'post-vaccine carriage (0.2)'!DX$47))</f>
        <v>2.0267438352872306E-3</v>
      </c>
      <c r="BM22" s="31">
        <f>('post-vaccine carriage (0.2)'!DY21*(1-'invasiveness (0.2)'!$F$90)+'post-vaccine carriage (0.2)'!CA21)*EXP('invasiveness (0.2)'!$C22-1.96*$K22)/1000*(100000/('post-vaccine carriage (0.2)'!CA$47+'post-vaccine carriage (0.2)'!DY$47))</f>
        <v>3.9506886483923502E-3</v>
      </c>
      <c r="BN22" s="31">
        <f>('post-vaccine carriage (0.2)'!DZ21*(1-'invasiveness (0.2)'!$F$90)+'post-vaccine carriage (0.2)'!CB21)*EXP('invasiveness (0.2)'!$C22-1.96*$K22)/1000*(100000/('post-vaccine carriage (0.2)'!CB$47+'post-vaccine carriage (0.2)'!DZ$47))</f>
        <v>3.1488878568515606E-3</v>
      </c>
      <c r="BO22" s="31">
        <f>('post-vaccine carriage (0.2)'!EA21*(1-'invasiveness (0.2)'!$F$90)+'post-vaccine carriage (0.2)'!CC21)*EXP('invasiveness (0.2)'!$C22-1.96*$K22)/1000*(100000/('post-vaccine carriage (0.2)'!CC$47+'post-vaccine carriage (0.2)'!EA$47))</f>
        <v>1.0398819044046938E-2</v>
      </c>
      <c r="BP22" s="31">
        <f>('post-vaccine carriage (0.2)'!EB21*(1-'invasiveness (0.2)'!$F$90)+'post-vaccine carriage (0.2)'!CD21)*EXP('invasiveness (0.2)'!$C22-1.96*$K22)/1000*(100000/('post-vaccine carriage (0.2)'!CD$47+'post-vaccine carriage (0.2)'!EB$47))</f>
        <v>9.2475739336232016E-3</v>
      </c>
      <c r="BQ22" s="31">
        <f>('post-vaccine carriage (0.2)'!EC21*(1-'invasiveness (0.2)'!$F$90)+'post-vaccine carriage (0.2)'!CE21)*EXP('invasiveness (0.2)'!$C22-1.96*$K22)/1000*(100000/('post-vaccine carriage (0.2)'!CE$47+'post-vaccine carriage (0.2)'!EC$47))</f>
        <v>1.5812964839536762E-3</v>
      </c>
      <c r="BR22" s="31">
        <f>('post-vaccine carriage (0.2)'!ED21*(1-'invasiveness (0.2)'!$F$90)+'post-vaccine carriage (0.2)'!CF21)*EXP('invasiveness (0.2)'!$C22-1.96*$K22)/1000*(100000/('post-vaccine carriage (0.2)'!CF$47+'post-vaccine carriage (0.2)'!ED$47))</f>
        <v>3.1302535504688497E-3</v>
      </c>
      <c r="BS22" s="31">
        <f>('post-vaccine carriage (0.2)'!EE21*(1-'invasiveness (0.2)'!$F$90)+'post-vaccine carriage (0.2)'!CG21)*EXP('invasiveness (0.2)'!$C22-1.96*$K22)/1000*(100000/('post-vaccine carriage (0.2)'!CG$47+'post-vaccine carriage (0.2)'!EE$47))</f>
        <v>1.5098981553367512E-3</v>
      </c>
      <c r="BT22" s="31">
        <f>('post-vaccine carriage (0.2)'!EF21*(1-'invasiveness (0.2)'!$F$90)+'post-vaccine carriage (0.2)'!CH21)*EXP('invasiveness (0.2)'!$C22-1.96*$K22)/1000*(100000/('post-vaccine carriage (0.2)'!CH$47+'post-vaccine carriage (0.2)'!EF$47))</f>
        <v>2.8607818985150807E-3</v>
      </c>
      <c r="BU22" s="38">
        <f>('post-vaccine carriage (0.2)'!EG21*(1-'invasiveness (0.2)'!$F$90)+'post-vaccine carriage (0.2)'!CI21)*EXP('invasiveness (0.2)'!$C22-1.96*$K22)/1000*(100000/('post-vaccine carriage (0.2)'!CI$47+'post-vaccine carriage (0.2)'!EG$47))</f>
        <v>1.2404913410849659E-3</v>
      </c>
      <c r="BV22" s="31">
        <f>('post-vaccine carriage (0.2)'!EH21*(1-'invasiveness (0.2)'!$F$90)+'post-vaccine carriage (0.2)'!CJ21)*EXP('invasiveness (0.2)'!$D22-1.96*$L22)/1000*(100000/('post-vaccine carriage (0.2)'!CJ$47+'post-vaccine carriage (0.2)'!EH$47))</f>
        <v>5.2477528403737607E-11</v>
      </c>
      <c r="BW22" s="31">
        <f>('post-vaccine carriage (0.2)'!EI21*(1-'invasiveness (0.2)'!$F$90)+'post-vaccine carriage (0.2)'!CK21)*EXP('invasiveness (0.2)'!$D22-1.96*$L22)/1000*(100000/('post-vaccine carriage (0.2)'!CK$47+'post-vaccine carriage (0.2)'!EI$47))</f>
        <v>8.8125042213162522E-11</v>
      </c>
      <c r="BX22" s="31">
        <f>('post-vaccine carriage (0.2)'!EJ21*(1-'invasiveness (0.2)'!$F$90)+'post-vaccine carriage (0.2)'!CL21)*EXP('invasiveness (0.2)'!$D22-1.96*$L22)/1000*(100000/('post-vaccine carriage (0.2)'!CL$47+'post-vaccine carriage (0.2)'!EJ$47))</f>
        <v>1.5749153963438152E-10</v>
      </c>
      <c r="BY22" s="31">
        <f>('post-vaccine carriage (0.2)'!EK21*(1-'invasiveness (0.2)'!$F$90)+'post-vaccine carriage (0.2)'!CM21)*EXP('invasiveness (0.2)'!$D22-1.96*$L22)/1000*(100000/('post-vaccine carriage (0.2)'!CM$47+'post-vaccine carriage (0.2)'!EK$47))</f>
        <v>3.068635447147925E-10</v>
      </c>
      <c r="BZ22" s="31">
        <f>('post-vaccine carriage (0.2)'!EL21*(1-'invasiveness (0.2)'!$F$90)+'post-vaccine carriage (0.2)'!CN21)*EXP('invasiveness (0.2)'!$D22-1.96*$L22)/1000*(100000/('post-vaccine carriage (0.2)'!CN$47+'post-vaccine carriage (0.2)'!EL$47))</f>
        <v>3.4880803924430854E-10</v>
      </c>
      <c r="CA22" s="31">
        <f>('post-vaccine carriage (0.2)'!EM21*(1-'invasiveness (0.2)'!$F$90)+'post-vaccine carriage (0.2)'!CO21)*EXP('invasiveness (0.2)'!$D22-1.96*$L22)/1000*(100000/('post-vaccine carriage (0.2)'!CO$47+'post-vaccine carriage (0.2)'!EM$47))</f>
        <v>1.7136323908745445E-10</v>
      </c>
      <c r="CB22" s="31">
        <f>('post-vaccine carriage (0.2)'!EN21*(1-'invasiveness (0.2)'!$F$90)+'post-vaccine carriage (0.2)'!CP21)*EXP('invasiveness (0.2)'!$D22-1.96*$L22)/1000*(100000/('post-vaccine carriage (0.2)'!CP$47+'post-vaccine carriage (0.2)'!EN$47))</f>
        <v>2.5105384125224238E-10</v>
      </c>
      <c r="CC22" s="31">
        <f>('post-vaccine carriage (0.2)'!EO21*(1-'invasiveness (0.2)'!$F$90)+'post-vaccine carriage (0.2)'!CQ21)*EXP('invasiveness (0.2)'!$D22-1.96*$L22)/1000*(100000/('post-vaccine carriage (0.2)'!CQ$47+'post-vaccine carriage (0.2)'!EO$47))</f>
        <v>2.4390084409937479E-10</v>
      </c>
      <c r="CD22" s="31">
        <f>('post-vaccine carriage (0.2)'!EP21*(1-'invasiveness (0.2)'!$F$90)+'post-vaccine carriage (0.2)'!CR21)*EXP('invasiveness (0.2)'!$D22-1.96*$L22)/1000*(100000/('post-vaccine carriage (0.2)'!CR$47+'post-vaccine carriage (0.2)'!EP$47))</f>
        <v>2.6502778887104068E-10</v>
      </c>
      <c r="CE22" s="38">
        <f>('post-vaccine carriage (0.2)'!EQ21*(1-'invasiveness (0.2)'!$F$90)+'post-vaccine carriage (0.2)'!CS21)*EXP('invasiveness (0.2)'!$D22-1.96*$L22)/1000*(100000/('post-vaccine carriage (0.2)'!CS$47+'post-vaccine carriage (0.2)'!EQ$47))</f>
        <v>3.7581950228139E-11</v>
      </c>
      <c r="CF22" s="31">
        <f>('post-vaccine carriage (0.2)'!ER21*(1-'invasiveness (0.2)'!$F$90)+'post-vaccine carriage (0.2)'!CT21)*EXP('invasiveness (0.2)'!$E22-1.96*$M22)/1000*(100000/('post-vaccine carriage (0.2)'!CT$47+'post-vaccine carriage (0.2)'!ER$47))</f>
        <v>8.8483367681864902E-3</v>
      </c>
      <c r="CG22" s="31">
        <f>('post-vaccine carriage (0.2)'!ES21*(1-'invasiveness (0.2)'!$F$90)+'post-vaccine carriage (0.2)'!CU21)*EXP('invasiveness (0.2)'!$E22-1.96*$M22)/1000*(100000/('post-vaccine carriage (0.2)'!CU$47+'post-vaccine carriage (0.2)'!ES$47))</f>
        <v>2.9952490925230797E-2</v>
      </c>
      <c r="CH22" s="31">
        <f>('post-vaccine carriage (0.2)'!ET21*(1-'invasiveness (0.2)'!$F$90)+'post-vaccine carriage (0.2)'!CV21)*EXP('invasiveness (0.2)'!$E22-1.96*$M22)/1000*(100000/('post-vaccine carriage (0.2)'!CV$47+'post-vaccine carriage (0.2)'!ET$47))</f>
        <v>2.6571045571738214E-2</v>
      </c>
      <c r="CI22" s="31">
        <f>('post-vaccine carriage (0.2)'!EU21*(1-'invasiveness (0.2)'!$F$90)+'post-vaccine carriage (0.2)'!CW21)*EXP('invasiveness (0.2)'!$E22-1.96*$M22)/1000*(100000/('post-vaccine carriage (0.2)'!CW$47+'post-vaccine carriage (0.2)'!EU$47))</f>
        <v>5.8168711389345089E-2</v>
      </c>
      <c r="CJ22" s="31">
        <f>('post-vaccine carriage (0.2)'!EV21*(1-'invasiveness (0.2)'!$F$90)+'post-vaccine carriage (0.2)'!CX21)*EXP('invasiveness (0.2)'!$E22-1.96*$M22)/1000*(100000/('post-vaccine carriage (0.2)'!CX$47+'post-vaccine carriage (0.2)'!EV$47))</f>
        <v>5.610384196478313E-2</v>
      </c>
      <c r="CK22" s="31">
        <f>('post-vaccine carriage (0.2)'!EW21*(1-'invasiveness (0.2)'!$F$90)+'post-vaccine carriage (0.2)'!CY21)*EXP('invasiveness (0.2)'!$E22-1.96*$M22)/1000*(100000/('post-vaccine carriage (0.2)'!CY$47+'post-vaccine carriage (0.2)'!EW$47))</f>
        <v>2.8693559694552159E-2</v>
      </c>
      <c r="CL22" s="31">
        <f>('post-vaccine carriage (0.2)'!EX21*(1-'invasiveness (0.2)'!$F$90)+'post-vaccine carriage (0.2)'!CZ21)*EXP('invasiveness (0.2)'!$E22-1.96*$M22)/1000*(100000/('post-vaccine carriage (0.2)'!CZ$47+'post-vaccine carriage (0.2)'!EX$47))</f>
        <v>4.9478403175086567E-2</v>
      </c>
      <c r="CM22" s="31">
        <f>('post-vaccine carriage (0.2)'!EY21*(1-'invasiveness (0.2)'!$F$90)+'post-vaccine carriage (0.2)'!DA21)*EXP('invasiveness (0.2)'!$E22-1.96*$M22)/1000*(100000/('post-vaccine carriage (0.2)'!DA$47+'post-vaccine carriage (0.2)'!EY$47))</f>
        <v>4.3608696355561152E-2</v>
      </c>
      <c r="CN22" s="31">
        <f>('post-vaccine carriage (0.2)'!EZ21*(1-'invasiveness (0.2)'!$F$90)+'post-vaccine carriage (0.2)'!DB21)*EXP('invasiveness (0.2)'!$E22-1.96*$M22)/1000*(100000/('post-vaccine carriage (0.2)'!DB$47+'post-vaccine carriage (0.2)'!EZ$47))</f>
        <v>5.9694248286099198E-2</v>
      </c>
      <c r="CO22" s="38">
        <f>('post-vaccine carriage (0.2)'!FA21*(1-'invasiveness (0.2)'!$F$90)+'post-vaccine carriage (0.2)'!DC21)*EXP('invasiveness (0.2)'!$E22-1.96*$M22)/1000*(100000/('post-vaccine carriage (0.2)'!DC$47+'post-vaccine carriage (0.2)'!FA$47))</f>
        <v>2.3896181633363003E-2</v>
      </c>
      <c r="CP22" s="31">
        <f>('post-vaccine carriage (0.2)'!DN21*(1-'invasiveness (0.2)'!$F$90)+'post-vaccine carriage (0.2)'!BP21)*MIN(1000, EXP('invasiveness (0.2)'!$B22+1.96*$J22))/1000*(100000/('post-vaccine carriage (0.2)'!BP$47+'post-vaccine carriage (0.2)'!DN$47))</f>
        <v>1.8073195902905026</v>
      </c>
      <c r="CQ22" s="31">
        <f>('post-vaccine carriage (0.2)'!DO21*(1-'invasiveness (0.2)'!$F$90)+'post-vaccine carriage (0.2)'!BQ21)*MIN(1000, EXP('invasiveness (0.2)'!$B22+1.96*$J22))/1000*(100000/('post-vaccine carriage (0.2)'!BQ$47+'post-vaccine carriage (0.2)'!DO$47))</f>
        <v>2.3023653089236635</v>
      </c>
      <c r="CR22" s="31">
        <f>('post-vaccine carriage (0.2)'!DP21*(1-'invasiveness (0.2)'!$F$90)+'post-vaccine carriage (0.2)'!BR21)*MIN(1000, EXP('invasiveness (0.2)'!$B22+1.96*$J22))/1000*(100000/('post-vaccine carriage (0.2)'!BR$47+'post-vaccine carriage (0.2)'!DP$47))</f>
        <v>1.3935017358478867</v>
      </c>
      <c r="CS22" s="31">
        <f>('post-vaccine carriage (0.2)'!DQ21*(1-'invasiveness (0.2)'!$F$90)+'post-vaccine carriage (0.2)'!BS21)*MIN(1000, EXP('invasiveness (0.2)'!$B22+1.96*$J22))/1000*(100000/('post-vaccine carriage (0.2)'!BS$47+'post-vaccine carriage (0.2)'!DQ$47))</f>
        <v>2.0105060109359787</v>
      </c>
      <c r="CT22" s="31">
        <f>('post-vaccine carriage (0.2)'!DR21*(1-'invasiveness (0.2)'!$F$90)+'post-vaccine carriage (0.2)'!BT21)*MIN(1000, EXP('invasiveness (0.2)'!$B22+1.96*$J22))/1000*(100000/('post-vaccine carriage (0.2)'!BT$47+'post-vaccine carriage (0.2)'!DR$47))</f>
        <v>1.7188948892471436</v>
      </c>
      <c r="CU22" s="31">
        <f>('post-vaccine carriage (0.2)'!DS21*(1-'invasiveness (0.2)'!$F$90)+'post-vaccine carriage (0.2)'!BU21)*MIN(1000, EXP('invasiveness (0.2)'!$B22+1.96*$J22))/1000*(100000/('post-vaccine carriage (0.2)'!BU$47+'post-vaccine carriage (0.2)'!DS$47))</f>
        <v>0.95495548535151142</v>
      </c>
      <c r="CV22" s="31">
        <f>('post-vaccine carriage (0.2)'!DT21*(1-'invasiveness (0.2)'!$F$90)+'post-vaccine carriage (0.2)'!BV21)*MIN(1000, EXP('invasiveness (0.2)'!$B22+1.96*$J22))/1000*(100000/('post-vaccine carriage (0.2)'!BV$47+'post-vaccine carriage (0.2)'!DT$47))</f>
        <v>1.6268399593013019</v>
      </c>
      <c r="CW22" s="31">
        <f>('post-vaccine carriage (0.2)'!DU21*(1-'invasiveness (0.2)'!$F$90)+'post-vaccine carriage (0.2)'!BW21)*MIN(1000, EXP('invasiveness (0.2)'!$B22+1.96*$J22))/1000*(100000/('post-vaccine carriage (0.2)'!BW$47+'post-vaccine carriage (0.2)'!DU$47))</f>
        <v>1.8881967510950579</v>
      </c>
      <c r="CX22" s="31">
        <f>('post-vaccine carriage (0.2)'!DV21*(1-'invasiveness (0.2)'!$F$90)+'post-vaccine carriage (0.2)'!BX21)*MIN(1000, EXP('invasiveness (0.2)'!$B22+1.96*$J22))/1000*(100000/('post-vaccine carriage (0.2)'!BX$47+'post-vaccine carriage (0.2)'!DV$47))</f>
        <v>2.6579808309921398</v>
      </c>
      <c r="CY22" s="38">
        <f>('post-vaccine carriage (0.2)'!DW21*(1-'invasiveness (0.2)'!$F$90)+'post-vaccine carriage (0.2)'!BY21)*MIN(1000, EXP('invasiveness (0.2)'!$B22+1.96*$J22))/1000*(100000/('post-vaccine carriage (0.2)'!BY$47+'post-vaccine carriage (0.2)'!DW$47))</f>
        <v>1.3319742359553273</v>
      </c>
      <c r="CZ22" s="31">
        <f>('post-vaccine carriage (0.2)'!DX21*(1-'invasiveness (0.2)'!$F$90)+'post-vaccine carriage (0.2)'!BZ21)*MIN(1000, EXP('invasiveness (0.2)'!$C22+1.96*$K22))/1000*(100000/('post-vaccine carriage (0.2)'!BZ$47+'post-vaccine carriage (0.2)'!DX$47))</f>
        <v>0.22823419855437088</v>
      </c>
      <c r="DA22" s="31">
        <f>('post-vaccine carriage (0.2)'!DY21*(1-'invasiveness (0.2)'!$F$90)+'post-vaccine carriage (0.2)'!CA21)*MIN(1000, EXP('invasiveness (0.2)'!$C22+1.96*$K22))/1000*(100000/('post-vaccine carriage (0.2)'!CA$47+'post-vaccine carriage (0.2)'!DY$47))</f>
        <v>0.44489206860021963</v>
      </c>
      <c r="DB22" s="31">
        <f>('post-vaccine carriage (0.2)'!DZ21*(1-'invasiveness (0.2)'!$F$90)+'post-vaccine carriage (0.2)'!CB21)*MIN(1000, EXP('invasiveness (0.2)'!$C22+1.96*$K22))/1000*(100000/('post-vaccine carriage (0.2)'!CB$47+'post-vaccine carriage (0.2)'!DZ$47))</f>
        <v>0.35460026266430184</v>
      </c>
      <c r="DC22" s="31">
        <f>('post-vaccine carriage (0.2)'!EA21*(1-'invasiveness (0.2)'!$F$90)+'post-vaccine carriage (0.2)'!CC21)*MIN(1000, EXP('invasiveness (0.2)'!$C22+1.96*$K22))/1000*(100000/('post-vaccine carriage (0.2)'!CC$47+'post-vaccine carriage (0.2)'!EA$47))</f>
        <v>1.1710242257101171</v>
      </c>
      <c r="DD22" s="31">
        <f>('post-vaccine carriage (0.2)'!EB21*(1-'invasiveness (0.2)'!$F$90)+'post-vaccine carriage (0.2)'!CD21)*MIN(1000, EXP('invasiveness (0.2)'!$C22+1.96*$K22))/1000*(100000/('post-vaccine carriage (0.2)'!CD$47+'post-vaccine carriage (0.2)'!EB$47))</f>
        <v>1.0413810510067081</v>
      </c>
      <c r="DE22" s="31">
        <f>('post-vaccine carriage (0.2)'!EC21*(1-'invasiveness (0.2)'!$F$90)+'post-vaccine carriage (0.2)'!CE21)*MIN(1000, EXP('invasiveness (0.2)'!$C22+1.96*$K22))/1000*(100000/('post-vaccine carriage (0.2)'!CE$47+'post-vaccine carriage (0.2)'!EC$47))</f>
        <v>0.17807180631728145</v>
      </c>
      <c r="DF22" s="31">
        <f>('post-vaccine carriage (0.2)'!ED21*(1-'invasiveness (0.2)'!$F$90)+'post-vaccine carriage (0.2)'!CF21)*MIN(1000, EXP('invasiveness (0.2)'!$C22+1.96*$K22))/1000*(100000/('post-vaccine carriage (0.2)'!CF$47+'post-vaccine carriage (0.2)'!ED$47))</f>
        <v>0.35250182974504152</v>
      </c>
      <c r="DG22" s="31">
        <f>('post-vaccine carriage (0.2)'!EE21*(1-'invasiveness (0.2)'!$F$90)+'post-vaccine carriage (0.2)'!CG21)*MIN(1000, EXP('invasiveness (0.2)'!$C22+1.96*$K22))/1000*(100000/('post-vaccine carriage (0.2)'!CG$47+'post-vaccine carriage (0.2)'!EE$47))</f>
        <v>0.17003154981012591</v>
      </c>
      <c r="DH22" s="31">
        <f>('post-vaccine carriage (0.2)'!EF21*(1-'invasiveness (0.2)'!$F$90)+'post-vaccine carriage (0.2)'!CH21)*MIN(1000, EXP('invasiveness (0.2)'!$C22+1.96*$K22))/1000*(100000/('post-vaccine carriage (0.2)'!CH$47+'post-vaccine carriage (0.2)'!EF$47))</f>
        <v>0.32215628461694956</v>
      </c>
      <c r="DI22" s="38">
        <f>('post-vaccine carriage (0.2)'!EG21*(1-'invasiveness (0.2)'!$F$90)+'post-vaccine carriage (0.2)'!CI21)*MIN(1000, EXP('invasiveness (0.2)'!$C22+1.96*$K22))/1000*(100000/('post-vaccine carriage (0.2)'!CI$47+'post-vaccine carriage (0.2)'!EG$47))</f>
        <v>0.13969330613803976</v>
      </c>
      <c r="DJ22" s="31">
        <f>('post-vaccine carriage (0.2)'!EH21*(1-'invasiveness (0.2)'!$F$90)+'post-vaccine carriage (0.2)'!CJ21)*MIN(1000, EXP('invasiveness (0.2)'!$D22+1.96*$L22))/1000*(100000/('post-vaccine carriage (0.2)'!CJ$47+'post-vaccine carriage (0.2)'!EH$47))</f>
        <v>0.42096914563997295</v>
      </c>
      <c r="DK22" s="31">
        <f>('post-vaccine carriage (0.2)'!EI21*(1-'invasiveness (0.2)'!$F$90)+'post-vaccine carriage (0.2)'!CK21)*MIN(1000, EXP('invasiveness (0.2)'!$D22+1.96*$L22))/1000*(100000/('post-vaccine carriage (0.2)'!CK$47+'post-vaccine carriage (0.2)'!EI$47))</f>
        <v>0.70692970607433103</v>
      </c>
      <c r="DL22" s="31">
        <f>('post-vaccine carriage (0.2)'!EJ21*(1-'invasiveness (0.2)'!$F$90)+'post-vaccine carriage (0.2)'!CL21)*MIN(1000, EXP('invasiveness (0.2)'!$D22+1.96*$L22))/1000*(100000/('post-vaccine carriage (0.2)'!CL$47+'post-vaccine carriage (0.2)'!EJ$47))</f>
        <v>1.2633803630257767</v>
      </c>
      <c r="DM22" s="31">
        <f>('post-vaccine carriage (0.2)'!EK21*(1-'invasiveness (0.2)'!$F$90)+'post-vaccine carriage (0.2)'!CM21)*MIN(1000, EXP('invasiveness (0.2)'!$D22+1.96*$L22))/1000*(100000/('post-vaccine carriage (0.2)'!CM$47+'post-vaccine carriage (0.2)'!EK$47))</f>
        <v>2.4616266843359802</v>
      </c>
      <c r="DN22" s="31">
        <f>('post-vaccine carriage (0.2)'!EL21*(1-'invasiveness (0.2)'!$F$90)+'post-vaccine carriage (0.2)'!CN21)*MIN(1000, EXP('invasiveness (0.2)'!$D22+1.96*$L22))/1000*(100000/('post-vaccine carriage (0.2)'!CN$47+'post-vaccine carriage (0.2)'!EL$47))</f>
        <v>2.7981009536754882</v>
      </c>
      <c r="DO22" s="31">
        <f>('post-vaccine carriage (0.2)'!EM21*(1-'invasiveness (0.2)'!$F$90)+'post-vaccine carriage (0.2)'!CO21)*MIN(1000, EXP('invasiveness (0.2)'!$D22+1.96*$L22))/1000*(100000/('post-vaccine carriage (0.2)'!CO$47+'post-vaccine carriage (0.2)'!EM$47))</f>
        <v>1.3746576591363664</v>
      </c>
      <c r="DP22" s="31">
        <f>('post-vaccine carriage (0.2)'!EN21*(1-'invasiveness (0.2)'!$F$90)+'post-vaccine carriage (0.2)'!CP21)*MIN(1000, EXP('invasiveness (0.2)'!$D22+1.96*$L22))/1000*(100000/('post-vaccine carriage (0.2)'!CP$47+'post-vaccine carriage (0.2)'!EN$47))</f>
        <v>2.0139271851465974</v>
      </c>
      <c r="DQ22" s="31">
        <f>('post-vaccine carriage (0.2)'!EO21*(1-'invasiveness (0.2)'!$F$90)+'post-vaccine carriage (0.2)'!CQ21)*MIN(1000, EXP('invasiveness (0.2)'!$D22+1.96*$L22))/1000*(100000/('post-vaccine carriage (0.2)'!CQ$47+'post-vaccine carriage (0.2)'!EO$47))</f>
        <v>1.9565466035566808</v>
      </c>
      <c r="DR22" s="31">
        <f>('post-vaccine carriage (0.2)'!EP21*(1-'invasiveness (0.2)'!$F$90)+'post-vaccine carriage (0.2)'!CR21)*MIN(1000, EXP('invasiveness (0.2)'!$D22+1.96*$L22))/1000*(100000/('post-vaccine carriage (0.2)'!CR$47+'post-vaccine carriage (0.2)'!EP$47))</f>
        <v>2.1260247051564058</v>
      </c>
      <c r="DS22" s="38">
        <f>('post-vaccine carriage (0.2)'!EQ21*(1-'invasiveness (0.2)'!$F$90)+'post-vaccine carriage (0.2)'!CS21)*MIN(1000, EXP('invasiveness (0.2)'!$D22+1.96*$L22))/1000*(100000/('post-vaccine carriage (0.2)'!CS$47+'post-vaccine carriage (0.2)'!EQ$47))</f>
        <v>0.30147840342833016</v>
      </c>
      <c r="DT22" s="31">
        <f>('post-vaccine carriage (0.2)'!ER21*(1-'invasiveness (0.2)'!$F$90)+'post-vaccine carriage (0.2)'!CT21)*MIN(1000, EXP('invasiveness (0.2)'!$E22+1.96*$M22))/1000*(100000/('post-vaccine carriage (0.2)'!CT$47+'post-vaccine carriage (0.2)'!ER$47))</f>
        <v>1.5785144841057137</v>
      </c>
      <c r="DU22" s="31">
        <f>('post-vaccine carriage (0.2)'!ES21*(1-'invasiveness (0.2)'!$F$90)+'post-vaccine carriage (0.2)'!CU21)*MIN(1000, EXP('invasiveness (0.2)'!$E22+1.96*$M22))/1000*(100000/('post-vaccine carriage (0.2)'!CU$47+'post-vaccine carriage (0.2)'!ES$47))</f>
        <v>5.3434269060050843</v>
      </c>
      <c r="DV22" s="31">
        <f>('post-vaccine carriage (0.2)'!ET21*(1-'invasiveness (0.2)'!$F$90)+'post-vaccine carriage (0.2)'!CV21)*MIN(1000, EXP('invasiveness (0.2)'!$E22+1.96*$M22))/1000*(100000/('post-vaccine carriage (0.2)'!CV$47+'post-vaccine carriage (0.2)'!ET$47))</f>
        <v>4.740188059254681</v>
      </c>
      <c r="DW22" s="31">
        <f>('post-vaccine carriage (0.2)'!EU21*(1-'invasiveness (0.2)'!$F$90)+'post-vaccine carriage (0.2)'!CW21)*MIN(1000, EXP('invasiveness (0.2)'!$E22+1.96*$M22))/1000*(100000/('post-vaccine carriage (0.2)'!CW$47+'post-vaccine carriage (0.2)'!EU$47))</f>
        <v>10.377108812130487</v>
      </c>
      <c r="DX22" s="31">
        <f>('post-vaccine carriage (0.2)'!EV21*(1-'invasiveness (0.2)'!$F$90)+'post-vaccine carriage (0.2)'!CX21)*MIN(1000, EXP('invasiveness (0.2)'!$E22+1.96*$M22))/1000*(100000/('post-vaccine carriage (0.2)'!CX$47+'post-vaccine carriage (0.2)'!EV$47))</f>
        <v>10.008742826539038</v>
      </c>
      <c r="DY22" s="31">
        <f>('post-vaccine carriage (0.2)'!EW21*(1-'invasiveness (0.2)'!$F$90)+'post-vaccine carriage (0.2)'!CY21)*MIN(1000, EXP('invasiveness (0.2)'!$E22+1.96*$M22))/1000*(100000/('post-vaccine carriage (0.2)'!CY$47+'post-vaccine carriage (0.2)'!EW$47))</f>
        <v>5.1188376714198647</v>
      </c>
      <c r="DZ22" s="31">
        <f>('post-vaccine carriage (0.2)'!EX21*(1-'invasiveness (0.2)'!$F$90)+'post-vaccine carriage (0.2)'!CZ21)*MIN(1000, EXP('invasiveness (0.2)'!$E22+1.96*$M22))/1000*(100000/('post-vaccine carriage (0.2)'!CZ$47+'post-vaccine carriage (0.2)'!EX$47))</f>
        <v>8.8267861077696921</v>
      </c>
      <c r="EA22" s="31">
        <f>('post-vaccine carriage (0.2)'!EY21*(1-'invasiveness (0.2)'!$F$90)+'post-vaccine carriage (0.2)'!DA21)*MIN(1000, EXP('invasiveness (0.2)'!$E22+1.96*$M22))/1000*(100000/('post-vaccine carriage (0.2)'!DA$47+'post-vaccine carriage (0.2)'!EY$47))</f>
        <v>7.7796495130835535</v>
      </c>
      <c r="EB22" s="31">
        <f>('post-vaccine carriage (0.2)'!EZ21*(1-'invasiveness (0.2)'!$F$90)+'post-vaccine carriage (0.2)'!DB21)*MIN(1000, EXP('invasiveness (0.2)'!$E22+1.96*$M22))/1000*(100000/('post-vaccine carriage (0.2)'!DB$47+'post-vaccine carriage (0.2)'!EZ$47))</f>
        <v>10.649259629922833</v>
      </c>
      <c r="EC22" s="38">
        <f>('post-vaccine carriage (0.2)'!FA21*(1-'invasiveness (0.2)'!$F$90)+'post-vaccine carriage (0.2)'!DC21)*MIN(1000, EXP('invasiveness (0.2)'!$E22+1.96*$M22))/1000*(100000/('post-vaccine carriage (0.2)'!DC$47+'post-vaccine carriage (0.2)'!FA$47))</f>
        <v>4.2630010375176344</v>
      </c>
      <c r="GE22" s="41">
        <f t="shared" si="4"/>
        <v>0.43701351561779322</v>
      </c>
      <c r="GF22" s="41">
        <f t="shared" si="4"/>
        <v>0.55671656706130745</v>
      </c>
      <c r="GG22" s="41">
        <f t="shared" si="4"/>
        <v>0.33695152527201755</v>
      </c>
      <c r="GH22" s="41">
        <f t="shared" si="4"/>
        <v>0.48614440120610403</v>
      </c>
      <c r="GI22" s="41">
        <f t="shared" si="4"/>
        <v>0.4156322448796172</v>
      </c>
      <c r="GJ22" s="41">
        <f t="shared" si="4"/>
        <v>0.23091015897463946</v>
      </c>
      <c r="GK22" s="41">
        <f t="shared" si="4"/>
        <v>0.39337317748406292</v>
      </c>
      <c r="GL22" s="41">
        <f t="shared" si="4"/>
        <v>0.45656977593072617</v>
      </c>
      <c r="GM22" s="41">
        <f t="shared" si="4"/>
        <v>0.64270511625996996</v>
      </c>
      <c r="GN22" s="41">
        <f t="shared" si="4"/>
        <v>0.32207405192437411</v>
      </c>
      <c r="GO22" s="41">
        <f t="shared" si="4"/>
        <v>1.9480749159522581E-2</v>
      </c>
      <c r="GP22" s="41">
        <f t="shared" si="4"/>
        <v>3.7973409972552129E-2</v>
      </c>
      <c r="GQ22" s="41">
        <f t="shared" si="4"/>
        <v>3.0266624426218327E-2</v>
      </c>
      <c r="GR22" s="41">
        <f t="shared" si="4"/>
        <v>9.9951844838662374E-2</v>
      </c>
      <c r="GS22" s="41">
        <f t="shared" si="4"/>
        <v>8.8886254394118958E-2</v>
      </c>
      <c r="GT22" s="41">
        <f t="shared" si="4"/>
        <v>1.5199177919971775E-2</v>
      </c>
      <c r="GU22" s="41">
        <f t="shared" si="10"/>
        <v>3.0087514347241898E-2</v>
      </c>
      <c r="GV22" s="41">
        <f t="shared" si="10"/>
        <v>1.4512908197089723E-2</v>
      </c>
      <c r="GW22" s="41">
        <f t="shared" si="10"/>
        <v>2.7497394389349141E-2</v>
      </c>
      <c r="GX22" s="41">
        <f t="shared" si="10"/>
        <v>1.1923411449188506E-2</v>
      </c>
      <c r="GY22" s="41">
        <f t="shared" si="10"/>
        <v>4.7000986155130528E-6</v>
      </c>
      <c r="GZ22" s="41">
        <f t="shared" si="10"/>
        <v>7.8928333993072406E-6</v>
      </c>
      <c r="HA22" s="41">
        <f t="shared" si="6"/>
        <v>1.4105576041913107E-5</v>
      </c>
      <c r="HB22" s="41">
        <f t="shared" si="6"/>
        <v>2.7483933895840639E-5</v>
      </c>
      <c r="HC22" s="41">
        <f t="shared" si="6"/>
        <v>3.1240651612228597E-5</v>
      </c>
      <c r="HD22" s="41">
        <f t="shared" si="6"/>
        <v>1.5347981265204028E-5</v>
      </c>
      <c r="HE22" s="41">
        <f t="shared" si="6"/>
        <v>2.2485392273254558E-5</v>
      </c>
      <c r="HF22" s="41">
        <f t="shared" si="6"/>
        <v>2.184474106429695E-5</v>
      </c>
      <c r="HG22" s="41">
        <f t="shared" si="6"/>
        <v>2.3736955253718555E-5</v>
      </c>
      <c r="HH22" s="41">
        <f t="shared" si="6"/>
        <v>3.3659906937037798E-6</v>
      </c>
      <c r="HI22" s="41">
        <f t="shared" si="6"/>
        <v>0.10933468971543135</v>
      </c>
      <c r="HJ22" s="41">
        <f t="shared" si="6"/>
        <v>0.37010868678606806</v>
      </c>
      <c r="HK22" s="41">
        <f t="shared" si="6"/>
        <v>0.32832577456203738</v>
      </c>
      <c r="HL22" s="41">
        <f t="shared" si="6"/>
        <v>0.7187631051484048</v>
      </c>
      <c r="HM22" s="41">
        <f t="shared" si="6"/>
        <v>0.69324849559499457</v>
      </c>
      <c r="HN22" s="41">
        <f t="shared" si="6"/>
        <v>0.35455267223944648</v>
      </c>
      <c r="HO22" s="41">
        <f t="shared" si="6"/>
        <v>0.61138109912512406</v>
      </c>
      <c r="HP22" s="41">
        <f t="shared" si="6"/>
        <v>0.53885192323064723</v>
      </c>
      <c r="HQ22" s="41">
        <f t="shared" si="7"/>
        <v>0.73761343912933408</v>
      </c>
      <c r="HR22" s="41">
        <f t="shared" si="7"/>
        <v>0.29527375287760615</v>
      </c>
      <c r="HS22" s="41">
        <f t="shared" si="5"/>
        <v>1.0672994522097752</v>
      </c>
      <c r="HT22" s="41">
        <f t="shared" si="5"/>
        <v>1.3596451043868978</v>
      </c>
      <c r="HU22" s="41">
        <f t="shared" si="5"/>
        <v>0.82292232503536311</v>
      </c>
      <c r="HV22" s="41">
        <f t="shared" si="5"/>
        <v>1.1872897165860521</v>
      </c>
      <c r="HW22" s="41">
        <f t="shared" si="5"/>
        <v>1.0150808874952633</v>
      </c>
      <c r="HX22" s="41">
        <f t="shared" si="5"/>
        <v>0.56394202324590603</v>
      </c>
      <c r="HY22" s="41">
        <f t="shared" si="5"/>
        <v>0.9607185174793359</v>
      </c>
      <c r="HZ22" s="41">
        <f t="shared" si="5"/>
        <v>1.1150608718760717</v>
      </c>
      <c r="IA22" s="41">
        <f t="shared" si="5"/>
        <v>1.5696512670711471</v>
      </c>
      <c r="IB22" s="41">
        <f t="shared" si="5"/>
        <v>0.78658770702759262</v>
      </c>
      <c r="IC22" s="41">
        <f t="shared" si="5"/>
        <v>0.20672670555956107</v>
      </c>
      <c r="ID22" s="41">
        <f t="shared" si="5"/>
        <v>0.40296796997927514</v>
      </c>
      <c r="IE22" s="41">
        <f t="shared" si="5"/>
        <v>0.32118475038123195</v>
      </c>
      <c r="IF22" s="41">
        <f t="shared" si="5"/>
        <v>1.0606735618274077</v>
      </c>
      <c r="IG22" s="41">
        <f t="shared" si="5"/>
        <v>0.94324722267896588</v>
      </c>
      <c r="IH22" s="41">
        <f t="shared" si="5"/>
        <v>0.16129133191335598</v>
      </c>
      <c r="II22" s="41">
        <f t="shared" si="11"/>
        <v>0.31928406184733077</v>
      </c>
      <c r="IJ22" s="41">
        <f t="shared" si="11"/>
        <v>0.15400874345769944</v>
      </c>
      <c r="IK22" s="41">
        <f t="shared" si="11"/>
        <v>0.29179810832908532</v>
      </c>
      <c r="IL22" s="41">
        <f t="shared" si="11"/>
        <v>0.1265294033477663</v>
      </c>
      <c r="IM22" s="41">
        <f t="shared" si="11"/>
        <v>0.4209644454888799</v>
      </c>
      <c r="IN22" s="41">
        <f t="shared" si="11"/>
        <v>0.70692181315280667</v>
      </c>
      <c r="IO22" s="41">
        <f t="shared" si="8"/>
        <v>1.2633662572922433</v>
      </c>
      <c r="IP22" s="41">
        <f t="shared" si="8"/>
        <v>2.4615992000952209</v>
      </c>
      <c r="IQ22" s="41">
        <f t="shared" si="8"/>
        <v>2.7980697126750678</v>
      </c>
      <c r="IR22" s="41">
        <f t="shared" si="8"/>
        <v>1.374642310983738</v>
      </c>
      <c r="IS22" s="41">
        <f t="shared" si="8"/>
        <v>2.0139046995032701</v>
      </c>
      <c r="IT22" s="41">
        <f t="shared" si="8"/>
        <v>1.9565247585717156</v>
      </c>
      <c r="IU22" s="41">
        <f t="shared" si="8"/>
        <v>2.1260009679361245</v>
      </c>
      <c r="IV22" s="41">
        <f t="shared" si="8"/>
        <v>0.30147503740005449</v>
      </c>
      <c r="IW22" s="41">
        <f t="shared" si="8"/>
        <v>1.4603314576220958</v>
      </c>
      <c r="IX22" s="41">
        <f t="shared" si="8"/>
        <v>4.9433657282937853</v>
      </c>
      <c r="IY22" s="41">
        <f t="shared" si="8"/>
        <v>4.3852912391209058</v>
      </c>
      <c r="IZ22" s="41">
        <f t="shared" si="8"/>
        <v>9.6001769955927365</v>
      </c>
      <c r="JA22" s="41">
        <f t="shared" si="8"/>
        <v>9.2593904889792604</v>
      </c>
      <c r="JB22" s="41">
        <f t="shared" si="8"/>
        <v>4.7355914394858658</v>
      </c>
      <c r="JC22" s="41">
        <f t="shared" si="8"/>
        <v>8.1659266054694815</v>
      </c>
      <c r="JD22" s="41">
        <f t="shared" si="8"/>
        <v>7.1971888934973451</v>
      </c>
      <c r="JE22" s="41">
        <f t="shared" si="9"/>
        <v>9.8519519425073998</v>
      </c>
      <c r="JF22" s="41">
        <f t="shared" si="9"/>
        <v>3.9438311030066653</v>
      </c>
    </row>
    <row r="23" spans="1:266" x14ac:dyDescent="0.25">
      <c r="A23" s="28">
        <v>3</v>
      </c>
      <c r="B23" s="97">
        <v>3.1628206909999999</v>
      </c>
      <c r="C23" s="97">
        <v>0.14692140000000001</v>
      </c>
      <c r="D23" s="97">
        <v>2.4107343050000001</v>
      </c>
      <c r="E23" s="26">
        <v>5.150008004</v>
      </c>
      <c r="F23" s="97">
        <v>13.620473519999999</v>
      </c>
      <c r="G23" s="97">
        <v>1.9747579850000001</v>
      </c>
      <c r="H23" s="97">
        <v>4.7696660199999998</v>
      </c>
      <c r="I23" s="26">
        <v>5.0653031630000003</v>
      </c>
      <c r="J23" s="97">
        <f t="shared" si="3"/>
        <v>0.27095919718849037</v>
      </c>
      <c r="K23" s="97">
        <f t="shared" si="3"/>
        <v>0.7116116684772803</v>
      </c>
      <c r="L23" s="97">
        <f t="shared" si="3"/>
        <v>0.4578845765761117</v>
      </c>
      <c r="M23" s="26">
        <f t="shared" si="3"/>
        <v>0.4443214485846998</v>
      </c>
      <c r="N23" s="31">
        <f>('post-vaccine carriage (0.2)'!DN22*(1-'invasiveness (0.2)'!$F$90)+'post-vaccine carriage (0.2)'!BP22)*EXP('invasiveness (0.2)'!$B23)/1000*(100000/('post-vaccine carriage (0.2)'!BP$47+'post-vaccine carriage (0.2)'!DN$47))</f>
        <v>7.0324398502364494</v>
      </c>
      <c r="O23" s="31">
        <f>('post-vaccine carriage (0.2)'!DO22*(1-'invasiveness (0.2)'!$F$90)+'post-vaccine carriage (0.2)'!BQ22)*EXP('invasiveness (0.2)'!$B23)/1000*(100000/('post-vaccine carriage (0.2)'!BQ$47+'post-vaccine carriage (0.2)'!DO$47))</f>
        <v>4.9861310505785621</v>
      </c>
      <c r="P23" s="31">
        <f>('post-vaccine carriage (0.2)'!DP22*(1-'invasiveness (0.2)'!$F$90)+'post-vaccine carriage (0.2)'!BR22)*EXP('invasiveness (0.2)'!$B23)/1000*(100000/('post-vaccine carriage (0.2)'!BR$47+'post-vaccine carriage (0.2)'!DP$47))</f>
        <v>8.6041251066120683</v>
      </c>
      <c r="Q23" s="31">
        <f>('post-vaccine carriage (0.2)'!DQ22*(1-'invasiveness (0.2)'!$F$90)+'post-vaccine carriage (0.2)'!BS22)*EXP('invasiveness (0.2)'!$B23)/1000*(100000/('post-vaccine carriage (0.2)'!BS$47+'post-vaccine carriage (0.2)'!DQ$47))</f>
        <v>6.2766380536865034</v>
      </c>
      <c r="R23" s="31">
        <f>('post-vaccine carriage (0.2)'!DR22*(1-'invasiveness (0.2)'!$F$90)+'post-vaccine carriage (0.2)'!BT22)*EXP('invasiveness (0.2)'!$B23)/1000*(100000/('post-vaccine carriage (0.2)'!BT$47+'post-vaccine carriage (0.2)'!DR$47))</f>
        <v>2.8716264098586501</v>
      </c>
      <c r="S23" s="31">
        <f>('post-vaccine carriage (0.2)'!DS22*(1-'invasiveness (0.2)'!$F$90)+'post-vaccine carriage (0.2)'!BU22)*EXP('invasiveness (0.2)'!$B23)/1000*(100000/('post-vaccine carriage (0.2)'!BU$47+'post-vaccine carriage (0.2)'!DS$47))</f>
        <v>0.49688236910928496</v>
      </c>
      <c r="T23" s="31">
        <f>('post-vaccine carriage (0.2)'!DT22*(1-'invasiveness (0.2)'!$F$90)+'post-vaccine carriage (0.2)'!BV22)*EXP('invasiveness (0.2)'!$B23)/1000*(100000/('post-vaccine carriage (0.2)'!BV$47+'post-vaccine carriage (0.2)'!DT$47))</f>
        <v>0.417221014231698</v>
      </c>
      <c r="U23" s="31">
        <f>('post-vaccine carriage (0.2)'!DU22*(1-'invasiveness (0.2)'!$F$90)+'post-vaccine carriage (0.2)'!BW22)*EXP('invasiveness (0.2)'!$B23)/1000*(100000/('post-vaccine carriage (0.2)'!BW$47+'post-vaccine carriage (0.2)'!DU$47))</f>
        <v>4.8318019526644052E-2</v>
      </c>
      <c r="V23" s="31">
        <f>('post-vaccine carriage (0.2)'!DV22*(1-'invasiveness (0.2)'!$F$90)+'post-vaccine carriage (0.2)'!BX22)*EXP('invasiveness (0.2)'!$B23)/1000*(100000/('post-vaccine carriage (0.2)'!BX$47+'post-vaccine carriage (0.2)'!DV$47))</f>
        <v>0</v>
      </c>
      <c r="W23" s="38">
        <f>('post-vaccine carriage (0.2)'!DW22*(1-'invasiveness (0.2)'!$F$90)+'post-vaccine carriage (0.2)'!BY22)*EXP('invasiveness (0.2)'!$B23)/1000*(100000/('post-vaccine carriage (0.2)'!BY$47+'post-vaccine carriage (0.2)'!DW$47))</f>
        <v>1.6307123251075733E-2</v>
      </c>
      <c r="X23" s="31">
        <f>('post-vaccine carriage (0.2)'!DX22*(1-'invasiveness (0.2)'!$F$90)+'post-vaccine carriage (0.2)'!BZ22)*EXP('invasiveness (0.2)'!$C23)/1000*(100000/('post-vaccine carriage (0.2)'!BZ$47+'post-vaccine carriage (0.2)'!DX$47))</f>
        <v>0.1914650729053558</v>
      </c>
      <c r="Y23" s="31">
        <f>('post-vaccine carriage (0.2)'!DY22*(1-'invasiveness (0.2)'!$F$90)+'post-vaccine carriage (0.2)'!CA22)*EXP('invasiveness (0.2)'!$C23)/1000*(100000/('post-vaccine carriage (0.2)'!CA$47+'post-vaccine carriage (0.2)'!DY$47))</f>
        <v>0.11746570465932005</v>
      </c>
      <c r="Z23" s="31">
        <f>('post-vaccine carriage (0.2)'!DZ22*(1-'invasiveness (0.2)'!$F$90)+'post-vaccine carriage (0.2)'!CB22)*EXP('invasiveness (0.2)'!$C23)/1000*(100000/('post-vaccine carriage (0.2)'!CB$47+'post-vaccine carriage (0.2)'!DZ$47))</f>
        <v>0.44268714158422334</v>
      </c>
      <c r="AA23" s="31">
        <f>('post-vaccine carriage (0.2)'!EA22*(1-'invasiveness (0.2)'!$F$90)+'post-vaccine carriage (0.2)'!CC22)*EXP('invasiveness (0.2)'!$C23)/1000*(100000/('post-vaccine carriage (0.2)'!CC$47+'post-vaccine carriage (0.2)'!EA$47))</f>
        <v>0.58242629980935368</v>
      </c>
      <c r="AB23" s="31">
        <f>('post-vaccine carriage (0.2)'!EB22*(1-'invasiveness (0.2)'!$F$90)+'post-vaccine carriage (0.2)'!CD22)*EXP('invasiveness (0.2)'!$C23)/1000*(100000/('post-vaccine carriage (0.2)'!CD$47+'post-vaccine carriage (0.2)'!EB$47))</f>
        <v>0.34359563538301124</v>
      </c>
      <c r="AC23" s="31">
        <f>('post-vaccine carriage (0.2)'!EC22*(1-'invasiveness (0.2)'!$F$90)+'post-vaccine carriage (0.2)'!CE22)*EXP('invasiveness (0.2)'!$C23)/1000*(100000/('post-vaccine carriage (0.2)'!CE$47+'post-vaccine carriage (0.2)'!EC$47))</f>
        <v>1.2143772696550429E-2</v>
      </c>
      <c r="AD23" s="31">
        <f>('post-vaccine carriage (0.2)'!ED22*(1-'invasiveness (0.2)'!$F$90)+'post-vaccine carriage (0.2)'!CF22)*EXP('invasiveness (0.2)'!$C23)/1000*(100000/('post-vaccine carriage (0.2)'!CF$47+'post-vaccine carriage (0.2)'!ED$47))</f>
        <v>9.0595457175314774E-3</v>
      </c>
      <c r="AE23" s="31">
        <f>('post-vaccine carriage (0.2)'!EE22*(1-'invasiveness (0.2)'!$F$90)+'post-vaccine carriage (0.2)'!CG22)*EXP('invasiveness (0.2)'!$C23)/1000*(100000/('post-vaccine carriage (0.2)'!CG$47+'post-vaccine carriage (0.2)'!EE$47))</f>
        <v>0</v>
      </c>
      <c r="AF23" s="31">
        <f>('post-vaccine carriage (0.2)'!EF22*(1-'invasiveness (0.2)'!$F$90)+'post-vaccine carriage (0.2)'!CH22)*EXP('invasiveness (0.2)'!$C23)/1000*(100000/('post-vaccine carriage (0.2)'!CH$47+'post-vaccine carriage (0.2)'!EF$47))</f>
        <v>5.0247838271068475E-4</v>
      </c>
      <c r="AG23" s="38">
        <f>('post-vaccine carriage (0.2)'!EG22*(1-'invasiveness (0.2)'!$F$90)+'post-vaccine carriage (0.2)'!CI22)*EXP('invasiveness (0.2)'!$C23)/1000*(100000/('post-vaccine carriage (0.2)'!CI$47+'post-vaccine carriage (0.2)'!EG$47))</f>
        <v>0</v>
      </c>
      <c r="AH23" s="31">
        <f>('post-vaccine carriage (0.2)'!EH22*(1-'invasiveness (0.2)'!$F$90)+'post-vaccine carriage (0.2)'!CJ22)*EXP('invasiveness (0.2)'!$D23)/1000*(100000/('post-vaccine carriage (0.2)'!CJ$47+'post-vaccine carriage (0.2)'!EH$47))</f>
        <v>1.5211447394951245</v>
      </c>
      <c r="AI23" s="31">
        <f>('post-vaccine carriage (0.2)'!EI22*(1-'invasiveness (0.2)'!$F$90)+'post-vaccine carriage (0.2)'!CK22)*EXP('invasiveness (0.2)'!$D23)/1000*(100000/('post-vaccine carriage (0.2)'!CK$47+'post-vaccine carriage (0.2)'!EI$47))</f>
        <v>1.1231011352009352</v>
      </c>
      <c r="AJ23" s="31">
        <f>('post-vaccine carriage (0.2)'!EJ22*(1-'invasiveness (0.2)'!$F$90)+'post-vaccine carriage (0.2)'!CL22)*EXP('invasiveness (0.2)'!$D23)/1000*(100000/('post-vaccine carriage (0.2)'!CL$47+'post-vaccine carriage (0.2)'!EJ$47))</f>
        <v>2.9697973971319764</v>
      </c>
      <c r="AK23" s="31">
        <f>('post-vaccine carriage (0.2)'!EK22*(1-'invasiveness (0.2)'!$F$90)+'post-vaccine carriage (0.2)'!CM22)*EXP('invasiveness (0.2)'!$D23)/1000*(100000/('post-vaccine carriage (0.2)'!CM$47+'post-vaccine carriage (0.2)'!EK$47))</f>
        <v>4.3687890592908225</v>
      </c>
      <c r="AL23" s="31">
        <f>('post-vaccine carriage (0.2)'!EL22*(1-'invasiveness (0.2)'!$F$90)+'post-vaccine carriage (0.2)'!CN22)*EXP('invasiveness (0.2)'!$D23)/1000*(100000/('post-vaccine carriage (0.2)'!CN$47+'post-vaccine carriage (0.2)'!EL$47))</f>
        <v>2.4861507278437696</v>
      </c>
      <c r="AM23" s="31">
        <f>('post-vaccine carriage (0.2)'!EM22*(1-'invasiveness (0.2)'!$F$90)+'post-vaccine carriage (0.2)'!CO22)*EXP('invasiveness (0.2)'!$D23)/1000*(100000/('post-vaccine carriage (0.2)'!CO$47+'post-vaccine carriage (0.2)'!EM$47))</f>
        <v>0.41907205425981342</v>
      </c>
      <c r="AN23" s="31">
        <f>('post-vaccine carriage (0.2)'!EN22*(1-'invasiveness (0.2)'!$F$90)+'post-vaccine carriage (0.2)'!CP22)*EXP('invasiveness (0.2)'!$D23)/1000*(100000/('post-vaccine carriage (0.2)'!CP$47+'post-vaccine carriage (0.2)'!EN$47))</f>
        <v>0.19768272818746199</v>
      </c>
      <c r="AO23" s="31">
        <f>('post-vaccine carriage (0.2)'!EO22*(1-'invasiveness (0.2)'!$F$90)+'post-vaccine carriage (0.2)'!CQ22)*EXP('invasiveness (0.2)'!$D23)/1000*(100000/('post-vaccine carriage (0.2)'!CQ$47+'post-vaccine carriage (0.2)'!EO$47))</f>
        <v>4.931023132800523E-2</v>
      </c>
      <c r="AP23" s="31">
        <f>('post-vaccine carriage (0.2)'!EP22*(1-'invasiveness (0.2)'!$F$90)+'post-vaccine carriage (0.2)'!CR22)*EXP('invasiveness (0.2)'!$D23)/1000*(100000/('post-vaccine carriage (0.2)'!CR$47+'post-vaccine carriage (0.2)'!EP$47))</f>
        <v>0</v>
      </c>
      <c r="AQ23" s="38">
        <f>('post-vaccine carriage (0.2)'!EQ22*(1-'invasiveness (0.2)'!$F$90)+'post-vaccine carriage (0.2)'!CS22)*EXP('invasiveness (0.2)'!$D23)/1000*(100000/('post-vaccine carriage (0.2)'!CS$47+'post-vaccine carriage (0.2)'!EQ$47))</f>
        <v>0</v>
      </c>
      <c r="AR23" s="31">
        <f>('post-vaccine carriage (0.2)'!ER22*(1-'invasiveness (0.2)'!$F$90)+'post-vaccine carriage (0.2)'!CT22)*EXP('invasiveness (0.2)'!$E23)/1000*(100000/('post-vaccine carriage (0.2)'!CT$47+'post-vaccine carriage (0.2)'!ER$47))</f>
        <v>14.005557783551192</v>
      </c>
      <c r="AS23" s="31">
        <f>('post-vaccine carriage (0.2)'!ES22*(1-'invasiveness (0.2)'!$F$90)+'post-vaccine carriage (0.2)'!CU22)*EXP('invasiveness (0.2)'!$E23)/1000*(100000/('post-vaccine carriage (0.2)'!CU$47+'post-vaccine carriage (0.2)'!ES$47))</f>
        <v>12.909817458484705</v>
      </c>
      <c r="AT23" s="31">
        <f>('post-vaccine carriage (0.2)'!ET22*(1-'invasiveness (0.2)'!$F$90)+'post-vaccine carriage (0.2)'!CV22)*EXP('invasiveness (0.2)'!$E23)/1000*(100000/('post-vaccine carriage (0.2)'!CV$47+'post-vaccine carriage (0.2)'!ET$47))</f>
        <v>43.615582555943021</v>
      </c>
      <c r="AU23" s="31">
        <f>('post-vaccine carriage (0.2)'!EU22*(1-'invasiveness (0.2)'!$F$90)+'post-vaccine carriage (0.2)'!CW22)*EXP('invasiveness (0.2)'!$E23)/1000*(100000/('post-vaccine carriage (0.2)'!CW$47+'post-vaccine carriage (0.2)'!EU$47))</f>
        <v>63.82778371188833</v>
      </c>
      <c r="AV23" s="31">
        <f>('post-vaccine carriage (0.2)'!EV22*(1-'invasiveness (0.2)'!$F$90)+'post-vaccine carriage (0.2)'!CX22)*EXP('invasiveness (0.2)'!$E23)/1000*(100000/('post-vaccine carriage (0.2)'!CX$47+'post-vaccine carriage (0.2)'!EV$47))</f>
        <v>35.833097314886366</v>
      </c>
      <c r="AW23" s="31">
        <f>('post-vaccine carriage (0.2)'!EW22*(1-'invasiveness (0.2)'!$F$90)+'post-vaccine carriage (0.2)'!CY22)*EXP('invasiveness (0.2)'!$E23)/1000*(100000/('post-vaccine carriage (0.2)'!CY$47+'post-vaccine carriage (0.2)'!EW$47))</f>
        <v>4.0074262028282019</v>
      </c>
      <c r="AX23" s="31">
        <f>('post-vaccine carriage (0.2)'!EX22*(1-'invasiveness (0.2)'!$F$90)+'post-vaccine carriage (0.2)'!CZ22)*EXP('invasiveness (0.2)'!$E23)/1000*(100000/('post-vaccine carriage (0.2)'!CZ$47+'post-vaccine carriage (0.2)'!EX$47))</f>
        <v>2.2312453315048475</v>
      </c>
      <c r="AY23" s="31">
        <f>('post-vaccine carriage (0.2)'!EY22*(1-'invasiveness (0.2)'!$F$90)+'post-vaccine carriage (0.2)'!DA22)*EXP('invasiveness (0.2)'!$E23)/1000*(100000/('post-vaccine carriage (0.2)'!DA$47+'post-vaccine carriage (0.2)'!EY$47))</f>
        <v>0.67015404825961367</v>
      </c>
      <c r="AZ23" s="31">
        <f>('post-vaccine carriage (0.2)'!EZ22*(1-'invasiveness (0.2)'!$F$90)+'post-vaccine carriage (0.2)'!DB22)*EXP('invasiveness (0.2)'!$E23)/1000*(100000/('post-vaccine carriage (0.2)'!DB$47+'post-vaccine carriage (0.2)'!EZ$47))</f>
        <v>0.44674621533525777</v>
      </c>
      <c r="BA23" s="38">
        <f>('post-vaccine carriage (0.2)'!FA22*(1-'invasiveness (0.2)'!$F$90)+'post-vaccine carriage (0.2)'!DC22)*EXP('invasiveness (0.2)'!$E23)/1000*(100000/('post-vaccine carriage (0.2)'!DC$47+'post-vaccine carriage (0.2)'!FA$47))</f>
        <v>0.47195702570798947</v>
      </c>
      <c r="BB23" s="31">
        <f>('post-vaccine carriage (0.2)'!DN22*(1-'invasiveness (0.2)'!$F$90)+'post-vaccine carriage (0.2)'!BP22)*EXP('invasiveness (0.2)'!$B23-1.96*$J23)/1000*(100000/('post-vaccine carriage (0.2)'!BP$47+'post-vaccine carriage (0.2)'!DN$47))</f>
        <v>4.1348608731026015</v>
      </c>
      <c r="BC23" s="31">
        <f>('post-vaccine carriage (0.2)'!DO22*(1-'invasiveness (0.2)'!$F$90)+'post-vaccine carriage (0.2)'!BQ22)*EXP('invasiveness (0.2)'!$B23-1.96*$J23)/1000*(100000/('post-vaccine carriage (0.2)'!BQ$47+'post-vaccine carriage (0.2)'!DO$47))</f>
        <v>2.9316934987372933</v>
      </c>
      <c r="BD23" s="31">
        <f>('post-vaccine carriage (0.2)'!DP22*(1-'invasiveness (0.2)'!$F$90)+'post-vaccine carriage (0.2)'!BR22)*EXP('invasiveness (0.2)'!$B23-1.96*$J23)/1000*(100000/('post-vaccine carriage (0.2)'!BR$47+'post-vaccine carriage (0.2)'!DP$47))</f>
        <v>5.0589640307287951</v>
      </c>
      <c r="BE23" s="31">
        <f>('post-vaccine carriage (0.2)'!DQ22*(1-'invasiveness (0.2)'!$F$90)+'post-vaccine carriage (0.2)'!BS22)*EXP('invasiveness (0.2)'!$B23-1.96*$J23)/1000*(100000/('post-vaccine carriage (0.2)'!BS$47+'post-vaccine carriage (0.2)'!DQ$47))</f>
        <v>3.6904723901680554</v>
      </c>
      <c r="BF23" s="31">
        <f>('post-vaccine carriage (0.2)'!DR22*(1-'invasiveness (0.2)'!$F$90)+'post-vaccine carriage (0.2)'!BT22)*EXP('invasiveness (0.2)'!$B23-1.96*$J23)/1000*(100000/('post-vaccine carriage (0.2)'!BT$47+'post-vaccine carriage (0.2)'!DR$47))</f>
        <v>1.6884290427160069</v>
      </c>
      <c r="BG23" s="31">
        <f>('post-vaccine carriage (0.2)'!DS22*(1-'invasiveness (0.2)'!$F$90)+'post-vaccine carriage (0.2)'!BU22)*EXP('invasiveness (0.2)'!$B23-1.96*$J23)/1000*(100000/('post-vaccine carriage (0.2)'!BU$47+'post-vaccine carriage (0.2)'!DS$47))</f>
        <v>0.29215172974361492</v>
      </c>
      <c r="BH23" s="31">
        <f>('post-vaccine carriage (0.2)'!DT22*(1-'invasiveness (0.2)'!$F$90)+'post-vaccine carriage (0.2)'!BV22)*EXP('invasiveness (0.2)'!$B23-1.96*$J23)/1000*(100000/('post-vaccine carriage (0.2)'!BV$47+'post-vaccine carriage (0.2)'!DT$47))</f>
        <v>0.24531327447113932</v>
      </c>
      <c r="BI23" s="31">
        <f>('post-vaccine carriage (0.2)'!DU22*(1-'invasiveness (0.2)'!$F$90)+'post-vaccine carriage (0.2)'!BW22)*EXP('invasiveness (0.2)'!$B23-1.96*$J23)/1000*(100000/('post-vaccine carriage (0.2)'!BW$47+'post-vaccine carriage (0.2)'!DU$47))</f>
        <v>2.8409526801684709E-2</v>
      </c>
      <c r="BJ23" s="31">
        <f>('post-vaccine carriage (0.2)'!DV22*(1-'invasiveness (0.2)'!$F$90)+'post-vaccine carriage (0.2)'!BX22)*EXP('invasiveness (0.2)'!$B23-1.96*$J23)/1000*(100000/('post-vaccine carriage (0.2)'!BX$47+'post-vaccine carriage (0.2)'!DV$47))</f>
        <v>0</v>
      </c>
      <c r="BK23" s="38">
        <f>('post-vaccine carriage (0.2)'!DW22*(1-'invasiveness (0.2)'!$F$90)+'post-vaccine carriage (0.2)'!BY22)*EXP('invasiveness (0.2)'!$B23-1.96*$J23)/1000*(100000/('post-vaccine carriage (0.2)'!BY$47+'post-vaccine carriage (0.2)'!DW$47))</f>
        <v>9.5880927984713076E-3</v>
      </c>
      <c r="BL23" s="31">
        <f>('post-vaccine carriage (0.2)'!DX22*(1-'invasiveness (0.2)'!$F$90)+'post-vaccine carriage (0.2)'!BZ22)*EXP('invasiveness (0.2)'!$C23-1.96*$K23)/1000*(100000/('post-vaccine carriage (0.2)'!BZ$47+'post-vaccine carriage (0.2)'!DX$47))</f>
        <v>4.7462813694728684E-2</v>
      </c>
      <c r="BM23" s="31">
        <f>('post-vaccine carriage (0.2)'!DY22*(1-'invasiveness (0.2)'!$F$90)+'post-vaccine carriage (0.2)'!CA22)*EXP('invasiveness (0.2)'!$C23-1.96*$K23)/1000*(100000/('post-vaccine carriage (0.2)'!CA$47+'post-vaccine carriage (0.2)'!DY$47))</f>
        <v>2.9118902843033232E-2</v>
      </c>
      <c r="BN23" s="31">
        <f>('post-vaccine carriage (0.2)'!DZ22*(1-'invasiveness (0.2)'!$F$90)+'post-vaccine carriage (0.2)'!CB22)*EXP('invasiveness (0.2)'!$C23-1.96*$K23)/1000*(100000/('post-vaccine carriage (0.2)'!CB$47+'post-vaccine carriage (0.2)'!DZ$47))</f>
        <v>0.10973895660045596</v>
      </c>
      <c r="BO23" s="31">
        <f>('post-vaccine carriage (0.2)'!EA22*(1-'invasiveness (0.2)'!$F$90)+'post-vaccine carriage (0.2)'!CC22)*EXP('invasiveness (0.2)'!$C23-1.96*$K23)/1000*(100000/('post-vaccine carriage (0.2)'!CC$47+'post-vaccine carriage (0.2)'!EA$47))</f>
        <v>0.14437928829153196</v>
      </c>
      <c r="BP23" s="31">
        <f>('post-vaccine carriage (0.2)'!EB22*(1-'invasiveness (0.2)'!$F$90)+'post-vaccine carriage (0.2)'!CD22)*EXP('invasiveness (0.2)'!$C23-1.96*$K23)/1000*(100000/('post-vaccine carriage (0.2)'!CD$47+'post-vaccine carriage (0.2)'!EB$47))</f>
        <v>8.5174885325257729E-2</v>
      </c>
      <c r="BQ23" s="31">
        <f>('post-vaccine carriage (0.2)'!EC22*(1-'invasiveness (0.2)'!$F$90)+'post-vaccine carriage (0.2)'!CE22)*EXP('invasiveness (0.2)'!$C23-1.96*$K23)/1000*(100000/('post-vaccine carriage (0.2)'!CE$47+'post-vaccine carriage (0.2)'!EC$47))</f>
        <v>3.0103538588075467E-3</v>
      </c>
      <c r="BR23" s="31">
        <f>('post-vaccine carriage (0.2)'!ED22*(1-'invasiveness (0.2)'!$F$90)+'post-vaccine carriage (0.2)'!CF22)*EXP('invasiveness (0.2)'!$C23-1.96*$K23)/1000*(100000/('post-vaccine carriage (0.2)'!CF$47+'post-vaccine carriage (0.2)'!ED$47))</f>
        <v>2.2457961863500049E-3</v>
      </c>
      <c r="BS23" s="31">
        <f>('post-vaccine carriage (0.2)'!EE22*(1-'invasiveness (0.2)'!$F$90)+'post-vaccine carriage (0.2)'!CG22)*EXP('invasiveness (0.2)'!$C23-1.96*$K23)/1000*(100000/('post-vaccine carriage (0.2)'!CG$47+'post-vaccine carriage (0.2)'!EE$47))</f>
        <v>0</v>
      </c>
      <c r="BT23" s="31">
        <f>('post-vaccine carriage (0.2)'!EF22*(1-'invasiveness (0.2)'!$F$90)+'post-vaccine carriage (0.2)'!CH22)*EXP('invasiveness (0.2)'!$C23-1.96*$K23)/1000*(100000/('post-vaccine carriage (0.2)'!CH$47+'post-vaccine carriage (0.2)'!EF$47))</f>
        <v>1.2456077498800401E-4</v>
      </c>
      <c r="BU23" s="38">
        <f>('post-vaccine carriage (0.2)'!EG22*(1-'invasiveness (0.2)'!$F$90)+'post-vaccine carriage (0.2)'!CI22)*EXP('invasiveness (0.2)'!$C23-1.96*$K23)/1000*(100000/('post-vaccine carriage (0.2)'!CI$47+'post-vaccine carriage (0.2)'!EG$47))</f>
        <v>0</v>
      </c>
      <c r="BV23" s="31">
        <f>('post-vaccine carriage (0.2)'!EH22*(1-'invasiveness (0.2)'!$F$90)+'post-vaccine carriage (0.2)'!CJ22)*EXP('invasiveness (0.2)'!$D23-1.96*$L23)/1000*(100000/('post-vaccine carriage (0.2)'!CJ$47+'post-vaccine carriage (0.2)'!EH$47))</f>
        <v>0.62002802485022634</v>
      </c>
      <c r="BW23" s="31">
        <f>('post-vaccine carriage (0.2)'!EI22*(1-'invasiveness (0.2)'!$F$90)+'post-vaccine carriage (0.2)'!CK22)*EXP('invasiveness (0.2)'!$D23-1.96*$L23)/1000*(100000/('post-vaccine carriage (0.2)'!CK$47+'post-vaccine carriage (0.2)'!EI$47))</f>
        <v>0.45778298441002152</v>
      </c>
      <c r="BX23" s="31">
        <f>('post-vaccine carriage (0.2)'!EJ22*(1-'invasiveness (0.2)'!$F$90)+'post-vaccine carriage (0.2)'!CL22)*EXP('invasiveness (0.2)'!$D23-1.96*$L23)/1000*(100000/('post-vaccine carriage (0.2)'!CL$47+'post-vaccine carriage (0.2)'!EJ$47))</f>
        <v>1.2105078277825412</v>
      </c>
      <c r="BY23" s="31">
        <f>('post-vaccine carriage (0.2)'!EK22*(1-'invasiveness (0.2)'!$F$90)+'post-vaccine carriage (0.2)'!CM22)*EXP('invasiveness (0.2)'!$D23-1.96*$L23)/1000*(100000/('post-vaccine carriage (0.2)'!CM$47+'post-vaccine carriage (0.2)'!EK$47))</f>
        <v>1.780745501127277</v>
      </c>
      <c r="BZ23" s="31">
        <f>('post-vaccine carriage (0.2)'!EL22*(1-'invasiveness (0.2)'!$F$90)+'post-vaccine carriage (0.2)'!CN22)*EXP('invasiveness (0.2)'!$D23-1.96*$L23)/1000*(100000/('post-vaccine carriage (0.2)'!CN$47+'post-vaccine carriage (0.2)'!EL$47))</f>
        <v>1.0133704474280012</v>
      </c>
      <c r="CA23" s="31">
        <f>('post-vaccine carriage (0.2)'!EM22*(1-'invasiveness (0.2)'!$F$90)+'post-vaccine carriage (0.2)'!CO22)*EXP('invasiveness (0.2)'!$D23-1.96*$L23)/1000*(100000/('post-vaccine carriage (0.2)'!CO$47+'post-vaccine carriage (0.2)'!EM$47))</f>
        <v>0.17081636699403105</v>
      </c>
      <c r="CB23" s="31">
        <f>('post-vaccine carriage (0.2)'!EN22*(1-'invasiveness (0.2)'!$F$90)+'post-vaccine carriage (0.2)'!CP22)*EXP('invasiveness (0.2)'!$D23-1.96*$L23)/1000*(100000/('post-vaccine carriage (0.2)'!CP$47+'post-vaccine carriage (0.2)'!EN$47))</f>
        <v>8.0576705373715724E-2</v>
      </c>
      <c r="CC23" s="31">
        <f>('post-vaccine carriage (0.2)'!EO22*(1-'invasiveness (0.2)'!$F$90)+'post-vaccine carriage (0.2)'!CQ22)*EXP('invasiveness (0.2)'!$D23-1.96*$L23)/1000*(100000/('post-vaccine carriage (0.2)'!CQ$47+'post-vaccine carriage (0.2)'!EO$47))</f>
        <v>2.0099155945776995E-2</v>
      </c>
      <c r="CD23" s="31">
        <f>('post-vaccine carriage (0.2)'!EP22*(1-'invasiveness (0.2)'!$F$90)+'post-vaccine carriage (0.2)'!CR22)*EXP('invasiveness (0.2)'!$D23-1.96*$L23)/1000*(100000/('post-vaccine carriage (0.2)'!CR$47+'post-vaccine carriage (0.2)'!EP$47))</f>
        <v>0</v>
      </c>
      <c r="CE23" s="38">
        <f>('post-vaccine carriage (0.2)'!EQ22*(1-'invasiveness (0.2)'!$F$90)+'post-vaccine carriage (0.2)'!CS22)*EXP('invasiveness (0.2)'!$D23-1.96*$L23)/1000*(100000/('post-vaccine carriage (0.2)'!CS$47+'post-vaccine carriage (0.2)'!EQ$47))</f>
        <v>0</v>
      </c>
      <c r="CF23" s="31">
        <f>('post-vaccine carriage (0.2)'!ER22*(1-'invasiveness (0.2)'!$F$90)+'post-vaccine carriage (0.2)'!CT22)*EXP('invasiveness (0.2)'!$E23-1.96*$M23)/1000*(100000/('post-vaccine carriage (0.2)'!CT$47+'post-vaccine carriage (0.2)'!ER$47))</f>
        <v>5.8625472658857021</v>
      </c>
      <c r="CG23" s="31">
        <f>('post-vaccine carriage (0.2)'!ES22*(1-'invasiveness (0.2)'!$F$90)+'post-vaccine carriage (0.2)'!CU22)*EXP('invasiveness (0.2)'!$E23-1.96*$M23)/1000*(100000/('post-vaccine carriage (0.2)'!CU$47+'post-vaccine carriage (0.2)'!ES$47))</f>
        <v>5.4038843874686986</v>
      </c>
      <c r="CH23" s="31">
        <f>('post-vaccine carriage (0.2)'!ET22*(1-'invasiveness (0.2)'!$F$90)+'post-vaccine carriage (0.2)'!CV22)*EXP('invasiveness (0.2)'!$E23-1.96*$M23)/1000*(100000/('post-vaccine carriage (0.2)'!CV$47+'post-vaccine carriage (0.2)'!ET$47))</f>
        <v>18.256924730528077</v>
      </c>
      <c r="CI23" s="31">
        <f>('post-vaccine carriage (0.2)'!EU22*(1-'invasiveness (0.2)'!$F$90)+'post-vaccine carriage (0.2)'!CW22)*EXP('invasiveness (0.2)'!$E23-1.96*$M23)/1000*(100000/('post-vaccine carriage (0.2)'!CW$47+'post-vaccine carriage (0.2)'!EU$47))</f>
        <v>26.717493488702441</v>
      </c>
      <c r="CJ23" s="31">
        <f>('post-vaccine carriage (0.2)'!EV22*(1-'invasiveness (0.2)'!$F$90)+'post-vaccine carriage (0.2)'!CX22)*EXP('invasiveness (0.2)'!$E23-1.96*$M23)/1000*(100000/('post-vaccine carriage (0.2)'!CX$47+'post-vaccine carriage (0.2)'!EV$47))</f>
        <v>14.99927599729898</v>
      </c>
      <c r="CK23" s="31">
        <f>('post-vaccine carriage (0.2)'!EW22*(1-'invasiveness (0.2)'!$F$90)+'post-vaccine carriage (0.2)'!CY22)*EXP('invasiveness (0.2)'!$E23-1.96*$M23)/1000*(100000/('post-vaccine carriage (0.2)'!CY$47+'post-vaccine carriage (0.2)'!EW$47))</f>
        <v>1.6774573274205016</v>
      </c>
      <c r="CL23" s="31">
        <f>('post-vaccine carriage (0.2)'!EX22*(1-'invasiveness (0.2)'!$F$90)+'post-vaccine carriage (0.2)'!CZ22)*EXP('invasiveness (0.2)'!$E23-1.96*$M23)/1000*(100000/('post-vaccine carriage (0.2)'!CZ$47+'post-vaccine carriage (0.2)'!EX$47))</f>
        <v>0.93397074360699028</v>
      </c>
      <c r="CM23" s="31">
        <f>('post-vaccine carriage (0.2)'!EY22*(1-'invasiveness (0.2)'!$F$90)+'post-vaccine carriage (0.2)'!DA22)*EXP('invasiveness (0.2)'!$E23-1.96*$M23)/1000*(100000/('post-vaccine carriage (0.2)'!DA$47+'post-vaccine carriage (0.2)'!EY$47))</f>
        <v>0.28051790896616896</v>
      </c>
      <c r="CN23" s="31">
        <f>('post-vaccine carriage (0.2)'!EZ22*(1-'invasiveness (0.2)'!$F$90)+'post-vaccine carriage (0.2)'!DB22)*EXP('invasiveness (0.2)'!$E23-1.96*$M23)/1000*(100000/('post-vaccine carriage (0.2)'!DB$47+'post-vaccine carriage (0.2)'!EZ$47))</f>
        <v>0.18700224894537681</v>
      </c>
      <c r="CO23" s="38">
        <f>('post-vaccine carriage (0.2)'!FA22*(1-'invasiveness (0.2)'!$F$90)+'post-vaccine carriage (0.2)'!DC22)*EXP('invasiveness (0.2)'!$E23-1.96*$M23)/1000*(100000/('post-vaccine carriage (0.2)'!DC$47+'post-vaccine carriage (0.2)'!FA$47))</f>
        <v>0.19755517155692776</v>
      </c>
      <c r="CP23" s="31">
        <f>('post-vaccine carriage (0.2)'!DN22*(1-'invasiveness (0.2)'!$F$90)+'post-vaccine carriage (0.2)'!BP22)*MIN(1000, EXP('invasiveness (0.2)'!$B23+1.96*$J23))/1000*(100000/('post-vaccine carriage (0.2)'!BP$47+'post-vaccine carriage (0.2)'!DN$47))</f>
        <v>11.960550007595499</v>
      </c>
      <c r="CQ23" s="31">
        <f>('post-vaccine carriage (0.2)'!DO22*(1-'invasiveness (0.2)'!$F$90)+'post-vaccine carriage (0.2)'!BQ22)*MIN(1000, EXP('invasiveness (0.2)'!$B23+1.96*$J23))/1000*(100000/('post-vaccine carriage (0.2)'!BQ$47+'post-vaccine carriage (0.2)'!DO$47))</f>
        <v>8.4802530906630373</v>
      </c>
      <c r="CR23" s="31">
        <f>('post-vaccine carriage (0.2)'!DP22*(1-'invasiveness (0.2)'!$F$90)+'post-vaccine carriage (0.2)'!BR22)*MIN(1000, EXP('invasiveness (0.2)'!$B23+1.96*$J23))/1000*(100000/('post-vaccine carriage (0.2)'!BR$47+'post-vaccine carriage (0.2)'!DP$47))</f>
        <v>14.633622299063315</v>
      </c>
      <c r="CS23" s="31">
        <f>('post-vaccine carriage (0.2)'!DQ22*(1-'invasiveness (0.2)'!$F$90)+'post-vaccine carriage (0.2)'!BS22)*MIN(1000, EXP('invasiveness (0.2)'!$B23+1.96*$J23))/1000*(100000/('post-vaccine carriage (0.2)'!BS$47+'post-vaccine carriage (0.2)'!DQ$47))</f>
        <v>10.675106352764637</v>
      </c>
      <c r="CT23" s="31">
        <f>('post-vaccine carriage (0.2)'!DR22*(1-'invasiveness (0.2)'!$F$90)+'post-vaccine carriage (0.2)'!BT22)*MIN(1000, EXP('invasiveness (0.2)'!$B23+1.96*$J23))/1000*(100000/('post-vaccine carriage (0.2)'!BT$47+'post-vaccine carriage (0.2)'!DR$47))</f>
        <v>4.8839708564434439</v>
      </c>
      <c r="CU23" s="31">
        <f>('post-vaccine carriage (0.2)'!DS22*(1-'invasiveness (0.2)'!$F$90)+'post-vaccine carriage (0.2)'!BU22)*MIN(1000, EXP('invasiveness (0.2)'!$B23+1.96*$J23))/1000*(100000/('post-vaccine carriage (0.2)'!BU$47+'post-vaccine carriage (0.2)'!DS$47))</f>
        <v>0.84508172841667584</v>
      </c>
      <c r="CV23" s="31">
        <f>('post-vaccine carriage (0.2)'!DT22*(1-'invasiveness (0.2)'!$F$90)+'post-vaccine carriage (0.2)'!BV22)*MIN(1000, EXP('invasiveness (0.2)'!$B23+1.96*$J23))/1000*(100000/('post-vaccine carriage (0.2)'!BV$47+'post-vaccine carriage (0.2)'!DT$47))</f>
        <v>0.70959622993009375</v>
      </c>
      <c r="CW23" s="31">
        <f>('post-vaccine carriage (0.2)'!DU22*(1-'invasiveness (0.2)'!$F$90)+'post-vaccine carriage (0.2)'!BW22)*MIN(1000, EXP('invasiveness (0.2)'!$B23+1.96*$J23))/1000*(100000/('post-vaccine carriage (0.2)'!BW$47+'post-vaccine carriage (0.2)'!DU$47))</f>
        <v>8.2177750698709667E-2</v>
      </c>
      <c r="CX23" s="31">
        <f>('post-vaccine carriage (0.2)'!DV22*(1-'invasiveness (0.2)'!$F$90)+'post-vaccine carriage (0.2)'!BX22)*MIN(1000, EXP('invasiveness (0.2)'!$B23+1.96*$J23))/1000*(100000/('post-vaccine carriage (0.2)'!BX$47+'post-vaccine carriage (0.2)'!DV$47))</f>
        <v>0</v>
      </c>
      <c r="CY23" s="38">
        <f>('post-vaccine carriage (0.2)'!DW22*(1-'invasiveness (0.2)'!$F$90)+'post-vaccine carriage (0.2)'!BY22)*MIN(1000, EXP('invasiveness (0.2)'!$B23+1.96*$J23))/1000*(100000/('post-vaccine carriage (0.2)'!BY$47+'post-vaccine carriage (0.2)'!DW$47))</f>
        <v>2.7734636524186802E-2</v>
      </c>
      <c r="CZ23" s="31">
        <f>('post-vaccine carriage (0.2)'!DX22*(1-'invasiveness (0.2)'!$F$90)+'post-vaccine carriage (0.2)'!BZ22)*MIN(1000, EXP('invasiveness (0.2)'!$C23+1.96*$K23))/1000*(100000/('post-vaccine carriage (0.2)'!BZ$47+'post-vaccine carriage (0.2)'!DX$47))</f>
        <v>0.77237043674729766</v>
      </c>
      <c r="DA23" s="31">
        <f>('post-vaccine carriage (0.2)'!DY22*(1-'invasiveness (0.2)'!$F$90)+'post-vaccine carriage (0.2)'!CA22)*MIN(1000, EXP('invasiveness (0.2)'!$C23+1.96*$K23))/1000*(100000/('post-vaccine carriage (0.2)'!CA$47+'post-vaccine carriage (0.2)'!DY$47))</f>
        <v>0.47385685667795868</v>
      </c>
      <c r="DB23" s="31">
        <f>('post-vaccine carriage (0.2)'!DZ22*(1-'invasiveness (0.2)'!$F$90)+'post-vaccine carriage (0.2)'!CB22)*MIN(1000, EXP('invasiveness (0.2)'!$C23+1.96*$K23))/1000*(100000/('post-vaccine carriage (0.2)'!CB$47+'post-vaccine carriage (0.2)'!DZ$47))</f>
        <v>1.785800698265396</v>
      </c>
      <c r="DC23" s="31">
        <f>('post-vaccine carriage (0.2)'!EA22*(1-'invasiveness (0.2)'!$F$90)+'post-vaccine carriage (0.2)'!CC22)*MIN(1000, EXP('invasiveness (0.2)'!$C23+1.96*$K23))/1000*(100000/('post-vaccine carriage (0.2)'!CC$47+'post-vaccine carriage (0.2)'!EA$47))</f>
        <v>2.3495087053252286</v>
      </c>
      <c r="DD23" s="31">
        <f>('post-vaccine carriage (0.2)'!EB22*(1-'invasiveness (0.2)'!$F$90)+'post-vaccine carriage (0.2)'!CD22)*MIN(1000, EXP('invasiveness (0.2)'!$C23+1.96*$K23))/1000*(100000/('post-vaccine carriage (0.2)'!CD$47+'post-vaccine carriage (0.2)'!EB$47))</f>
        <v>1.3860653900903623</v>
      </c>
      <c r="DE23" s="31">
        <f>('post-vaccine carriage (0.2)'!EC22*(1-'invasiveness (0.2)'!$F$90)+'post-vaccine carriage (0.2)'!CE22)*MIN(1000, EXP('invasiveness (0.2)'!$C23+1.96*$K23))/1000*(100000/('post-vaccine carriage (0.2)'!CE$47+'post-vaccine carriage (0.2)'!EC$47))</f>
        <v>4.8988000156200785E-2</v>
      </c>
      <c r="DF23" s="31">
        <f>('post-vaccine carriage (0.2)'!ED22*(1-'invasiveness (0.2)'!$F$90)+'post-vaccine carriage (0.2)'!CF22)*MIN(1000, EXP('invasiveness (0.2)'!$C23+1.96*$K23))/1000*(100000/('post-vaccine carriage (0.2)'!CF$47+'post-vaccine carriage (0.2)'!ED$47))</f>
        <v>3.6546223164372053E-2</v>
      </c>
      <c r="DG23" s="31">
        <f>('post-vaccine carriage (0.2)'!EE22*(1-'invasiveness (0.2)'!$F$90)+'post-vaccine carriage (0.2)'!CG22)*MIN(1000, EXP('invasiveness (0.2)'!$C23+1.96*$K23))/1000*(100000/('post-vaccine carriage (0.2)'!CG$47+'post-vaccine carriage (0.2)'!EE$47))</f>
        <v>0</v>
      </c>
      <c r="DH23" s="31">
        <f>('post-vaccine carriage (0.2)'!EF22*(1-'invasiveness (0.2)'!$F$90)+'post-vaccine carriage (0.2)'!CH22)*MIN(1000, EXP('invasiveness (0.2)'!$C23+1.96*$K23))/1000*(100000/('post-vaccine carriage (0.2)'!CH$47+'post-vaccine carriage (0.2)'!EF$47))</f>
        <v>2.0269986688494931E-3</v>
      </c>
      <c r="DI23" s="38">
        <f>('post-vaccine carriage (0.2)'!EG22*(1-'invasiveness (0.2)'!$F$90)+'post-vaccine carriage (0.2)'!CI22)*MIN(1000, EXP('invasiveness (0.2)'!$C23+1.96*$K23))/1000*(100000/('post-vaccine carriage (0.2)'!CI$47+'post-vaccine carriage (0.2)'!EG$47))</f>
        <v>0</v>
      </c>
      <c r="DJ23" s="31">
        <f>('post-vaccine carriage (0.2)'!EH22*(1-'invasiveness (0.2)'!$F$90)+'post-vaccine carriage (0.2)'!CJ22)*MIN(1000, EXP('invasiveness (0.2)'!$D23+1.96*$L23))/1000*(100000/('post-vaccine carriage (0.2)'!CJ$47+'post-vaccine carriage (0.2)'!EH$47))</f>
        <v>3.7318979558264802</v>
      </c>
      <c r="DK23" s="31">
        <f>('post-vaccine carriage (0.2)'!EI22*(1-'invasiveness (0.2)'!$F$90)+'post-vaccine carriage (0.2)'!CK22)*MIN(1000, EXP('invasiveness (0.2)'!$D23+1.96*$L23))/1000*(100000/('post-vaccine carriage (0.2)'!CK$47+'post-vaccine carriage (0.2)'!EI$47))</f>
        <v>2.7553583310118683</v>
      </c>
      <c r="DL23" s="31">
        <f>('post-vaccine carriage (0.2)'!EJ22*(1-'invasiveness (0.2)'!$F$90)+'post-vaccine carriage (0.2)'!CL22)*MIN(1000, EXP('invasiveness (0.2)'!$D23+1.96*$L23))/1000*(100000/('post-vaccine carriage (0.2)'!CL$47+'post-vaccine carriage (0.2)'!EJ$47))</f>
        <v>7.2859475813288626</v>
      </c>
      <c r="DM23" s="31">
        <f>('post-vaccine carriage (0.2)'!EK22*(1-'invasiveness (0.2)'!$F$90)+'post-vaccine carriage (0.2)'!CM22)*MIN(1000, EXP('invasiveness (0.2)'!$D23+1.96*$L23))/1000*(100000/('post-vaccine carriage (0.2)'!CM$47+'post-vaccine carriage (0.2)'!EK$47))</f>
        <v>10.718161484893178</v>
      </c>
      <c r="DN23" s="31">
        <f>('post-vaccine carriage (0.2)'!EL22*(1-'invasiveness (0.2)'!$F$90)+'post-vaccine carriage (0.2)'!CN22)*MIN(1000, EXP('invasiveness (0.2)'!$D23+1.96*$L23))/1000*(100000/('post-vaccine carriage (0.2)'!CN$47+'post-vaccine carriage (0.2)'!EL$47))</f>
        <v>6.0993938171827837</v>
      </c>
      <c r="DO23" s="31">
        <f>('post-vaccine carriage (0.2)'!EM22*(1-'invasiveness (0.2)'!$F$90)+'post-vaccine carriage (0.2)'!CO22)*MIN(1000, EXP('invasiveness (0.2)'!$D23+1.96*$L23))/1000*(100000/('post-vaccine carriage (0.2)'!CO$47+'post-vaccine carriage (0.2)'!EM$47))</f>
        <v>1.0281297381045271</v>
      </c>
      <c r="DP23" s="31">
        <f>('post-vaccine carriage (0.2)'!EN22*(1-'invasiveness (0.2)'!$F$90)+'post-vaccine carriage (0.2)'!CP22)*MIN(1000, EXP('invasiveness (0.2)'!$D23+1.96*$L23))/1000*(100000/('post-vaccine carriage (0.2)'!CP$47+'post-vaccine carriage (0.2)'!EN$47))</f>
        <v>0.48498459750112138</v>
      </c>
      <c r="DQ23" s="31">
        <f>('post-vaccine carriage (0.2)'!EO22*(1-'invasiveness (0.2)'!$F$90)+'post-vaccine carriage (0.2)'!CQ22)*MIN(1000, EXP('invasiveness (0.2)'!$D23+1.96*$L23))/1000*(100000/('post-vaccine carriage (0.2)'!CQ$47+'post-vaccine carriage (0.2)'!EO$47))</f>
        <v>0.12097517528502316</v>
      </c>
      <c r="DR23" s="31">
        <f>('post-vaccine carriage (0.2)'!EP22*(1-'invasiveness (0.2)'!$F$90)+'post-vaccine carriage (0.2)'!CR22)*MIN(1000, EXP('invasiveness (0.2)'!$D23+1.96*$L23))/1000*(100000/('post-vaccine carriage (0.2)'!CR$47+'post-vaccine carriage (0.2)'!EP$47))</f>
        <v>0</v>
      </c>
      <c r="DS23" s="38">
        <f>('post-vaccine carriage (0.2)'!EQ22*(1-'invasiveness (0.2)'!$F$90)+'post-vaccine carriage (0.2)'!CS22)*MIN(1000, EXP('invasiveness (0.2)'!$D23+1.96*$L23))/1000*(100000/('post-vaccine carriage (0.2)'!CS$47+'post-vaccine carriage (0.2)'!EQ$47))</f>
        <v>0</v>
      </c>
      <c r="DT23" s="31">
        <f>('post-vaccine carriage (0.2)'!ER22*(1-'invasiveness (0.2)'!$F$90)+'post-vaccine carriage (0.2)'!CT22)*MIN(1000, EXP('invasiveness (0.2)'!$E23+1.96*$M23))/1000*(100000/('post-vaccine carriage (0.2)'!CT$47+'post-vaccine carriage (0.2)'!ER$47))</f>
        <v>33.459115966505834</v>
      </c>
      <c r="DU23" s="31">
        <f>('post-vaccine carriage (0.2)'!ES22*(1-'invasiveness (0.2)'!$F$90)+'post-vaccine carriage (0.2)'!CU22)*MIN(1000, EXP('invasiveness (0.2)'!$E23+1.96*$M23))/1000*(100000/('post-vaccine carriage (0.2)'!CU$47+'post-vaccine carriage (0.2)'!ES$47))</f>
        <v>30.841404971186915</v>
      </c>
      <c r="DV23" s="31">
        <f>('post-vaccine carriage (0.2)'!ET22*(1-'invasiveness (0.2)'!$F$90)+'post-vaccine carriage (0.2)'!CV22)*MIN(1000, EXP('invasiveness (0.2)'!$E23+1.96*$M23))/1000*(100000/('post-vaccine carriage (0.2)'!CV$47+'post-vaccine carriage (0.2)'!ET$47))</f>
        <v>104.19712354476339</v>
      </c>
      <c r="DW23" s="31">
        <f>('post-vaccine carriage (0.2)'!EU22*(1-'invasiveness (0.2)'!$F$90)+'post-vaccine carriage (0.2)'!CW22)*MIN(1000, EXP('invasiveness (0.2)'!$E23+1.96*$M23))/1000*(100000/('post-vaccine carriage (0.2)'!CW$47+'post-vaccine carriage (0.2)'!EU$47))</f>
        <v>152.48383892352371</v>
      </c>
      <c r="DX23" s="31">
        <f>('post-vaccine carriage (0.2)'!EV22*(1-'invasiveness (0.2)'!$F$90)+'post-vaccine carriage (0.2)'!CX22)*MIN(1000, EXP('invasiveness (0.2)'!$E23+1.96*$M23))/1000*(100000/('post-vaccine carriage (0.2)'!CX$47+'post-vaccine carriage (0.2)'!EV$47))</f>
        <v>85.604856088342956</v>
      </c>
      <c r="DY23" s="31">
        <f>('post-vaccine carriage (0.2)'!EW22*(1-'invasiveness (0.2)'!$F$90)+'post-vaccine carriage (0.2)'!CY22)*MIN(1000, EXP('invasiveness (0.2)'!$E23+1.96*$M23))/1000*(100000/('post-vaccine carriage (0.2)'!CY$47+'post-vaccine carriage (0.2)'!EW$47))</f>
        <v>9.5736949659455046</v>
      </c>
      <c r="DZ23" s="31">
        <f>('post-vaccine carriage (0.2)'!EX22*(1-'invasiveness (0.2)'!$F$90)+'post-vaccine carriage (0.2)'!CZ22)*MIN(1000, EXP('invasiveness (0.2)'!$E23+1.96*$M23))/1000*(100000/('post-vaccine carriage (0.2)'!CZ$47+'post-vaccine carriage (0.2)'!EX$47))</f>
        <v>5.3304193556806769</v>
      </c>
      <c r="EA23" s="31">
        <f>('post-vaccine carriage (0.2)'!EY22*(1-'invasiveness (0.2)'!$F$90)+'post-vaccine carriage (0.2)'!DA22)*MIN(1000, EXP('invasiveness (0.2)'!$E23+1.96*$M23))/1000*(100000/('post-vaccine carriage (0.2)'!DA$47+'post-vaccine carriage (0.2)'!EY$47))</f>
        <v>1.6009902899030657</v>
      </c>
      <c r="EB23" s="31">
        <f>('post-vaccine carriage (0.2)'!EZ22*(1-'invasiveness (0.2)'!$F$90)+'post-vaccine carriage (0.2)'!DB22)*MIN(1000, EXP('invasiveness (0.2)'!$E23+1.96*$M23))/1000*(100000/('post-vaccine carriage (0.2)'!DB$47+'post-vaccine carriage (0.2)'!EZ$47))</f>
        <v>1.0672715544435738</v>
      </c>
      <c r="EC23" s="38">
        <f>('post-vaccine carriage (0.2)'!FA22*(1-'invasiveness (0.2)'!$F$90)+'post-vaccine carriage (0.2)'!DC22)*MIN(1000, EXP('invasiveness (0.2)'!$E23+1.96*$M23))/1000*(100000/('post-vaccine carriage (0.2)'!DC$47+'post-vaccine carriage (0.2)'!FA$47))</f>
        <v>1.1274998895736106</v>
      </c>
      <c r="GE23" s="41">
        <f t="shared" si="4"/>
        <v>2.8975789771338478</v>
      </c>
      <c r="GF23" s="41">
        <f t="shared" si="4"/>
        <v>2.0544375518412687</v>
      </c>
      <c r="GG23" s="41">
        <f t="shared" si="4"/>
        <v>3.5451610758832732</v>
      </c>
      <c r="GH23" s="41">
        <f t="shared" si="4"/>
        <v>2.586165663518448</v>
      </c>
      <c r="GI23" s="41">
        <f t="shared" si="4"/>
        <v>1.1831973671426432</v>
      </c>
      <c r="GJ23" s="41">
        <f t="shared" si="4"/>
        <v>0.20473063936567004</v>
      </c>
      <c r="GK23" s="41">
        <f t="shared" si="4"/>
        <v>0.17190773976055868</v>
      </c>
      <c r="GL23" s="41">
        <f t="shared" si="4"/>
        <v>1.9908492724959342E-2</v>
      </c>
      <c r="GM23" s="41">
        <f t="shared" si="4"/>
        <v>0</v>
      </c>
      <c r="GN23" s="41">
        <f t="shared" si="4"/>
        <v>6.7190304526044253E-3</v>
      </c>
      <c r="GO23" s="41">
        <f t="shared" si="4"/>
        <v>0.14400225921062712</v>
      </c>
      <c r="GP23" s="41">
        <f t="shared" si="4"/>
        <v>8.8346801816286818E-2</v>
      </c>
      <c r="GQ23" s="41">
        <f t="shared" si="4"/>
        <v>0.33294818498376738</v>
      </c>
      <c r="GR23" s="41">
        <f t="shared" si="4"/>
        <v>0.43804701151782172</v>
      </c>
      <c r="GS23" s="41">
        <f t="shared" si="4"/>
        <v>0.2584207500577535</v>
      </c>
      <c r="GT23" s="41">
        <f t="shared" si="4"/>
        <v>9.1334188377428828E-3</v>
      </c>
      <c r="GU23" s="41">
        <f t="shared" si="10"/>
        <v>6.813749531181473E-3</v>
      </c>
      <c r="GV23" s="41">
        <f t="shared" si="10"/>
        <v>0</v>
      </c>
      <c r="GW23" s="41">
        <f t="shared" si="10"/>
        <v>3.7791760772268074E-4</v>
      </c>
      <c r="GX23" s="41">
        <f t="shared" si="10"/>
        <v>0</v>
      </c>
      <c r="GY23" s="41">
        <f t="shared" si="10"/>
        <v>0.90111671464489818</v>
      </c>
      <c r="GZ23" s="41">
        <f t="shared" si="10"/>
        <v>0.66531815079091372</v>
      </c>
      <c r="HA23" s="41">
        <f t="shared" si="6"/>
        <v>1.7592895693494353</v>
      </c>
      <c r="HB23" s="41">
        <f t="shared" si="6"/>
        <v>2.5880435581635455</v>
      </c>
      <c r="HC23" s="41">
        <f t="shared" si="6"/>
        <v>1.4727802804157684</v>
      </c>
      <c r="HD23" s="41">
        <f t="shared" si="6"/>
        <v>0.24825568726578237</v>
      </c>
      <c r="HE23" s="41">
        <f t="shared" si="6"/>
        <v>0.11710602281374627</v>
      </c>
      <c r="HF23" s="41">
        <f t="shared" si="6"/>
        <v>2.9211075382228235E-2</v>
      </c>
      <c r="HG23" s="41">
        <f t="shared" si="6"/>
        <v>0</v>
      </c>
      <c r="HH23" s="41">
        <f t="shared" si="6"/>
        <v>0</v>
      </c>
      <c r="HI23" s="41">
        <f t="shared" si="6"/>
        <v>8.1430105176654894</v>
      </c>
      <c r="HJ23" s="41">
        <f t="shared" si="6"/>
        <v>7.5059330710160062</v>
      </c>
      <c r="HK23" s="41">
        <f t="shared" si="6"/>
        <v>25.358657825414944</v>
      </c>
      <c r="HL23" s="41">
        <f t="shared" si="6"/>
        <v>37.110290223185885</v>
      </c>
      <c r="HM23" s="41">
        <f t="shared" si="6"/>
        <v>20.833821317587386</v>
      </c>
      <c r="HN23" s="41">
        <f t="shared" si="6"/>
        <v>2.3299688754077001</v>
      </c>
      <c r="HO23" s="41">
        <f t="shared" si="6"/>
        <v>1.2972745878978573</v>
      </c>
      <c r="HP23" s="41">
        <f t="shared" si="6"/>
        <v>0.38963613929344471</v>
      </c>
      <c r="HQ23" s="41">
        <f t="shared" si="7"/>
        <v>0.25974396638988095</v>
      </c>
      <c r="HR23" s="41">
        <f t="shared" si="7"/>
        <v>0.27440185415106172</v>
      </c>
      <c r="HS23" s="41">
        <f t="shared" si="5"/>
        <v>4.9281101573590496</v>
      </c>
      <c r="HT23" s="41">
        <f t="shared" si="5"/>
        <v>3.4941220400844752</v>
      </c>
      <c r="HU23" s="41">
        <f t="shared" si="5"/>
        <v>6.029497192451247</v>
      </c>
      <c r="HV23" s="41">
        <f t="shared" si="5"/>
        <v>4.3984682990781332</v>
      </c>
      <c r="HW23" s="41">
        <f t="shared" si="5"/>
        <v>2.0123444465847937</v>
      </c>
      <c r="HX23" s="41">
        <f t="shared" si="5"/>
        <v>0.34819935930739088</v>
      </c>
      <c r="HY23" s="41">
        <f t="shared" si="5"/>
        <v>0.29237521569839575</v>
      </c>
      <c r="HZ23" s="41">
        <f t="shared" si="5"/>
        <v>3.3859731172065616E-2</v>
      </c>
      <c r="IA23" s="41">
        <f t="shared" si="5"/>
        <v>0</v>
      </c>
      <c r="IB23" s="41">
        <f t="shared" si="5"/>
        <v>1.1427513273111069E-2</v>
      </c>
      <c r="IC23" s="41">
        <f t="shared" si="5"/>
        <v>0.58090536384194191</v>
      </c>
      <c r="ID23" s="41">
        <f t="shared" si="5"/>
        <v>0.35639115201863864</v>
      </c>
      <c r="IE23" s="41">
        <f t="shared" si="5"/>
        <v>1.3431135566811727</v>
      </c>
      <c r="IF23" s="41">
        <f t="shared" si="5"/>
        <v>1.7670824055158749</v>
      </c>
      <c r="IG23" s="41">
        <f t="shared" si="5"/>
        <v>1.0424697547073511</v>
      </c>
      <c r="IH23" s="41">
        <f t="shared" si="5"/>
        <v>3.6844227459650353E-2</v>
      </c>
      <c r="II23" s="41">
        <f t="shared" si="11"/>
        <v>2.7486677446840576E-2</v>
      </c>
      <c r="IJ23" s="41">
        <f t="shared" si="11"/>
        <v>0</v>
      </c>
      <c r="IK23" s="41">
        <f t="shared" si="11"/>
        <v>1.5245202861388083E-3</v>
      </c>
      <c r="IL23" s="41">
        <f t="shared" si="11"/>
        <v>0</v>
      </c>
      <c r="IM23" s="41">
        <f t="shared" si="11"/>
        <v>2.2107532163313559</v>
      </c>
      <c r="IN23" s="41">
        <f t="shared" si="11"/>
        <v>1.6322571958109331</v>
      </c>
      <c r="IO23" s="41">
        <f t="shared" si="8"/>
        <v>4.3161501841968857</v>
      </c>
      <c r="IP23" s="41">
        <f t="shared" si="8"/>
        <v>6.3493724256023558</v>
      </c>
      <c r="IQ23" s="41">
        <f t="shared" si="8"/>
        <v>3.6132430893390142</v>
      </c>
      <c r="IR23" s="41">
        <f t="shared" si="8"/>
        <v>0.6090576838447137</v>
      </c>
      <c r="IS23" s="41">
        <f t="shared" si="8"/>
        <v>0.28730186931365942</v>
      </c>
      <c r="IT23" s="41">
        <f t="shared" si="8"/>
        <v>7.1664943957017932E-2</v>
      </c>
      <c r="IU23" s="41">
        <f t="shared" si="8"/>
        <v>0</v>
      </c>
      <c r="IV23" s="41">
        <f t="shared" si="8"/>
        <v>0</v>
      </c>
      <c r="IW23" s="41">
        <f t="shared" si="8"/>
        <v>19.453558182954644</v>
      </c>
      <c r="IX23" s="41">
        <f t="shared" si="8"/>
        <v>17.931587512702208</v>
      </c>
      <c r="IY23" s="41">
        <f t="shared" si="8"/>
        <v>60.581540988820365</v>
      </c>
      <c r="IZ23" s="41">
        <f t="shared" si="8"/>
        <v>88.656055211635376</v>
      </c>
      <c r="JA23" s="41">
        <f t="shared" si="8"/>
        <v>49.77175877345659</v>
      </c>
      <c r="JB23" s="41">
        <f t="shared" si="8"/>
        <v>5.5662687631173027</v>
      </c>
      <c r="JC23" s="41">
        <f t="shared" si="8"/>
        <v>3.0991740241758294</v>
      </c>
      <c r="JD23" s="41">
        <f t="shared" si="8"/>
        <v>0.93083624164345202</v>
      </c>
      <c r="JE23" s="41">
        <f t="shared" si="9"/>
        <v>0.62052533910831609</v>
      </c>
      <c r="JF23" s="41">
        <f t="shared" si="9"/>
        <v>0.65554286386562111</v>
      </c>
    </row>
    <row r="24" spans="1:266" x14ac:dyDescent="0.25">
      <c r="A24" s="28">
        <v>34</v>
      </c>
      <c r="B24" s="97">
        <v>0.40218524500000002</v>
      </c>
      <c r="C24" s="97">
        <v>-8.9898934869999998</v>
      </c>
      <c r="D24" s="97">
        <v>2.383997361</v>
      </c>
      <c r="E24" s="26">
        <v>1.631589234</v>
      </c>
      <c r="F24" s="97">
        <v>0.72224120599999997</v>
      </c>
      <c r="G24" s="97">
        <v>2.9275834000000001E-2</v>
      </c>
      <c r="H24" s="97">
        <v>1.2719368660000001</v>
      </c>
      <c r="I24" s="26">
        <v>0.55333861200000001</v>
      </c>
      <c r="J24" s="97">
        <f t="shared" si="3"/>
        <v>1.1766813462603618</v>
      </c>
      <c r="K24" s="97">
        <f t="shared" si="3"/>
        <v>5.8444730724089817</v>
      </c>
      <c r="L24" s="97">
        <f t="shared" si="3"/>
        <v>0.88668063253504725</v>
      </c>
      <c r="M24" s="26">
        <f t="shared" si="3"/>
        <v>1.3443257325881777</v>
      </c>
      <c r="N24" s="31">
        <f>('post-vaccine carriage (0.2)'!DN23*(1-'invasiveness (0.2)'!$F$90)+'post-vaccine carriage (0.2)'!BP23)*EXP('invasiveness (0.2)'!$B24)/1000*(100000/('post-vaccine carriage (0.2)'!BP$47+'post-vaccine carriage (0.2)'!DN$47))</f>
        <v>0.79652526380754329</v>
      </c>
      <c r="O24" s="31">
        <f>('post-vaccine carriage (0.2)'!DO23*(1-'invasiveness (0.2)'!$F$90)+'post-vaccine carriage (0.2)'!BQ23)*EXP('invasiveness (0.2)'!$B24)/1000*(100000/('post-vaccine carriage (0.2)'!BQ$47+'post-vaccine carriage (0.2)'!DO$47))</f>
        <v>0.45975935266636953</v>
      </c>
      <c r="P24" s="31">
        <f>('post-vaccine carriage (0.2)'!DP23*(1-'invasiveness (0.2)'!$F$90)+'post-vaccine carriage (0.2)'!BR23)*EXP('invasiveness (0.2)'!$B24)/1000*(100000/('post-vaccine carriage (0.2)'!BR$47+'post-vaccine carriage (0.2)'!DP$47))</f>
        <v>0.26293985840482731</v>
      </c>
      <c r="Q24" s="31">
        <f>('post-vaccine carriage (0.2)'!DQ23*(1-'invasiveness (0.2)'!$F$90)+'post-vaccine carriage (0.2)'!BS23)*EXP('invasiveness (0.2)'!$B24)/1000*(100000/('post-vaccine carriage (0.2)'!BS$47+'post-vaccine carriage (0.2)'!DQ$47))</f>
        <v>0.17101847107055099</v>
      </c>
      <c r="R24" s="31">
        <f>('post-vaccine carriage (0.2)'!DR23*(1-'invasiveness (0.2)'!$F$90)+'post-vaccine carriage (0.2)'!BT23)*EXP('invasiveness (0.2)'!$B24)/1000*(100000/('post-vaccine carriage (0.2)'!BT$47+'post-vaccine carriage (0.2)'!DR$47))</f>
        <v>0.2404886105078165</v>
      </c>
      <c r="S24" s="31">
        <f>('post-vaccine carriage (0.2)'!DS23*(1-'invasiveness (0.2)'!$F$90)+'post-vaccine carriage (0.2)'!BU23)*EXP('invasiveness (0.2)'!$B24)/1000*(100000/('post-vaccine carriage (0.2)'!BU$47+'post-vaccine carriage (0.2)'!DS$47))</f>
        <v>0.3649771311278589</v>
      </c>
      <c r="T24" s="31">
        <f>('post-vaccine carriage (0.2)'!DT23*(1-'invasiveness (0.2)'!$F$90)+'post-vaccine carriage (0.2)'!BV23)*EXP('invasiveness (0.2)'!$B24)/1000*(100000/('post-vaccine carriage (0.2)'!BV$47+'post-vaccine carriage (0.2)'!DT$47))</f>
        <v>0.26897378827728208</v>
      </c>
      <c r="U24" s="31">
        <f>('post-vaccine carriage (0.2)'!DU23*(1-'invasiveness (0.2)'!$F$90)+'post-vaccine carriage (0.2)'!BW23)*EXP('invasiveness (0.2)'!$B24)/1000*(100000/('post-vaccine carriage (0.2)'!BW$47+'post-vaccine carriage (0.2)'!DU$47))</f>
        <v>0.34636822702455672</v>
      </c>
      <c r="V24" s="31">
        <f>('post-vaccine carriage (0.2)'!DV23*(1-'invasiveness (0.2)'!$F$90)+'post-vaccine carriage (0.2)'!BX23)*EXP('invasiveness (0.2)'!$B24)/1000*(100000/('post-vaccine carriage (0.2)'!BX$47+'post-vaccine carriage (0.2)'!DV$47))</f>
        <v>0.33149154707919537</v>
      </c>
      <c r="W24" s="38">
        <f>('post-vaccine carriage (0.2)'!DW23*(1-'invasiveness (0.2)'!$F$90)+'post-vaccine carriage (0.2)'!BY23)*EXP('invasiveness (0.2)'!$B24)/1000*(100000/('post-vaccine carriage (0.2)'!BY$47+'post-vaccine carriage (0.2)'!DW$47))</f>
        <v>0.15368620312725415</v>
      </c>
      <c r="X24" s="31">
        <f>('post-vaccine carriage (0.2)'!DX23*(1-'invasiveness (0.2)'!$F$90)+'post-vaccine carriage (0.2)'!BZ23)*EXP('invasiveness (0.2)'!$C24)/1000*(100000/('post-vaccine carriage (0.2)'!BZ$47+'post-vaccine carriage (0.2)'!DX$47))</f>
        <v>2.4403391708729363E-5</v>
      </c>
      <c r="Y24" s="31">
        <f>('post-vaccine carriage (0.2)'!DY23*(1-'invasiveness (0.2)'!$F$90)+'post-vaccine carriage (0.2)'!CA23)*EXP('invasiveness (0.2)'!$C24)/1000*(100000/('post-vaccine carriage (0.2)'!CA$47+'post-vaccine carriage (0.2)'!DY$47))</f>
        <v>2.5835259171933618E-5</v>
      </c>
      <c r="Z24" s="31">
        <f>('post-vaccine carriage (0.2)'!DZ23*(1-'invasiveness (0.2)'!$F$90)+'post-vaccine carriage (0.2)'!CB23)*EXP('invasiveness (0.2)'!$C24)/1000*(100000/('post-vaccine carriage (0.2)'!CB$47+'post-vaccine carriage (0.2)'!DZ$47))</f>
        <v>1.9168026964820561E-5</v>
      </c>
      <c r="AA24" s="31">
        <f>('post-vaccine carriage (0.2)'!EA23*(1-'invasiveness (0.2)'!$F$90)+'post-vaccine carriage (0.2)'!CC23)*EXP('invasiveness (0.2)'!$C24)/1000*(100000/('post-vaccine carriage (0.2)'!CC$47+'post-vaccine carriage (0.2)'!EA$47))</f>
        <v>3.4807540731045234E-5</v>
      </c>
      <c r="AB24" s="31">
        <f>('post-vaccine carriage (0.2)'!EB23*(1-'invasiveness (0.2)'!$F$90)+'post-vaccine carriage (0.2)'!CD23)*EXP('invasiveness (0.2)'!$C24)/1000*(100000/('post-vaccine carriage (0.2)'!CD$47+'post-vaccine carriage (0.2)'!EB$47))</f>
        <v>2.6860503362659961E-5</v>
      </c>
      <c r="AC24" s="31">
        <f>('post-vaccine carriage (0.2)'!EC23*(1-'invasiveness (0.2)'!$F$90)+'post-vaccine carriage (0.2)'!CE23)*EXP('invasiveness (0.2)'!$C24)/1000*(100000/('post-vaccine carriage (0.2)'!CE$47+'post-vaccine carriage (0.2)'!EC$47))</f>
        <v>2.9190322287725407E-5</v>
      </c>
      <c r="AD24" s="31">
        <f>('post-vaccine carriage (0.2)'!ED23*(1-'invasiveness (0.2)'!$F$90)+'post-vaccine carriage (0.2)'!CF23)*EXP('invasiveness (0.2)'!$C24)/1000*(100000/('post-vaccine carriage (0.2)'!CF$47+'post-vaccine carriage (0.2)'!ED$47))</f>
        <v>2.437688126712165E-5</v>
      </c>
      <c r="AE24" s="31">
        <f>('post-vaccine carriage (0.2)'!EE23*(1-'invasiveness (0.2)'!$F$90)+'post-vaccine carriage (0.2)'!CG23)*EXP('invasiveness (0.2)'!$C24)/1000*(100000/('post-vaccine carriage (0.2)'!CG$47+'post-vaccine carriage (0.2)'!EE$47))</f>
        <v>2.0358507392643587E-5</v>
      </c>
      <c r="AF24" s="31">
        <f>('post-vaccine carriage (0.2)'!EF23*(1-'invasiveness (0.2)'!$F$90)+'post-vaccine carriage (0.2)'!CH23)*EXP('invasiveness (0.2)'!$C24)/1000*(100000/('post-vaccine carriage (0.2)'!CH$47+'post-vaccine carriage (0.2)'!EF$47))</f>
        <v>9.8969228477771032E-6</v>
      </c>
      <c r="AG24" s="38">
        <f>('post-vaccine carriage (0.2)'!EG23*(1-'invasiveness (0.2)'!$F$90)+'post-vaccine carriage (0.2)'!CI23)*EXP('invasiveness (0.2)'!$C24)/1000*(100000/('post-vaccine carriage (0.2)'!CI$47+'post-vaccine carriage (0.2)'!EG$47))</f>
        <v>6.6383867299787943E-6</v>
      </c>
      <c r="AH24" s="31">
        <f>('post-vaccine carriage (0.2)'!EH23*(1-'invasiveness (0.2)'!$F$90)+'post-vaccine carriage (0.2)'!CJ23)*EXP('invasiveness (0.2)'!$D24)/1000*(100000/('post-vaccine carriage (0.2)'!CJ$47+'post-vaccine carriage (0.2)'!EH$47))</f>
        <v>2.1259700879501029</v>
      </c>
      <c r="AI24" s="31">
        <f>('post-vaccine carriage (0.2)'!EI23*(1-'invasiveness (0.2)'!$F$90)+'post-vaccine carriage (0.2)'!CK23)*EXP('invasiveness (0.2)'!$D24)/1000*(100000/('post-vaccine carriage (0.2)'!CK$47+'post-vaccine carriage (0.2)'!EI$47))</f>
        <v>1.854146006056953</v>
      </c>
      <c r="AJ24" s="31">
        <f>('post-vaccine carriage (0.2)'!EJ23*(1-'invasiveness (0.2)'!$F$90)+'post-vaccine carriage (0.2)'!CL23)*EXP('invasiveness (0.2)'!$D24)/1000*(100000/('post-vaccine carriage (0.2)'!CL$47+'post-vaccine carriage (0.2)'!EJ$47))</f>
        <v>1.2187087263060903</v>
      </c>
      <c r="AK24" s="31">
        <f>('post-vaccine carriage (0.2)'!EK23*(1-'invasiveness (0.2)'!$F$90)+'post-vaccine carriage (0.2)'!CM23)*EXP('invasiveness (0.2)'!$D24)/1000*(100000/('post-vaccine carriage (0.2)'!CM$47+'post-vaccine carriage (0.2)'!EK$47))</f>
        <v>2.114748738071127</v>
      </c>
      <c r="AL24" s="31">
        <f>('post-vaccine carriage (0.2)'!EL23*(1-'invasiveness (0.2)'!$F$90)+'post-vaccine carriage (0.2)'!CN23)*EXP('invasiveness (0.2)'!$D24)/1000*(100000/('post-vaccine carriage (0.2)'!CN$47+'post-vaccine carriage (0.2)'!EL$47))</f>
        <v>3.3072990067815136</v>
      </c>
      <c r="AM24" s="31">
        <f>('post-vaccine carriage (0.2)'!EM23*(1-'invasiveness (0.2)'!$F$90)+'post-vaccine carriage (0.2)'!CO23)*EXP('invasiveness (0.2)'!$D24)/1000*(100000/('post-vaccine carriage (0.2)'!CO$47+'post-vaccine carriage (0.2)'!EM$47))</f>
        <v>3.5281367265514225</v>
      </c>
      <c r="AN24" s="31">
        <f>('post-vaccine carriage (0.2)'!EN23*(1-'invasiveness (0.2)'!$F$90)+'post-vaccine carriage (0.2)'!CP23)*EXP('invasiveness (0.2)'!$D24)/1000*(100000/('post-vaccine carriage (0.2)'!CP$47+'post-vaccine carriage (0.2)'!EN$47))</f>
        <v>3.6568792465058118</v>
      </c>
      <c r="AO24" s="31">
        <f>('post-vaccine carriage (0.2)'!EO23*(1-'invasiveness (0.2)'!$F$90)+'post-vaccine carriage (0.2)'!CQ23)*EXP('invasiveness (0.2)'!$D24)/1000*(100000/('post-vaccine carriage (0.2)'!CQ$47+'post-vaccine carriage (0.2)'!EO$47))</f>
        <v>3.5046785684023405</v>
      </c>
      <c r="AP24" s="31">
        <f>('post-vaccine carriage (0.2)'!EP23*(1-'invasiveness (0.2)'!$F$90)+'post-vaccine carriage (0.2)'!CR23)*EXP('invasiveness (0.2)'!$D24)/1000*(100000/('post-vaccine carriage (0.2)'!CR$47+'post-vaccine carriage (0.2)'!EP$47))</f>
        <v>3.7160204419526903</v>
      </c>
      <c r="AQ24" s="38">
        <f>('post-vaccine carriage (0.2)'!EQ23*(1-'invasiveness (0.2)'!$F$90)+'post-vaccine carriage (0.2)'!CS23)*EXP('invasiveness (0.2)'!$D24)/1000*(100000/('post-vaccine carriage (0.2)'!CS$47+'post-vaccine carriage (0.2)'!EQ$47))</f>
        <v>0.40451170612821208</v>
      </c>
      <c r="AR24" s="31">
        <f>('post-vaccine carriage (0.2)'!ER23*(1-'invasiveness (0.2)'!$F$90)+'post-vaccine carriage (0.2)'!CT23)*EXP('invasiveness (0.2)'!$E24)/1000*(100000/('post-vaccine carriage (0.2)'!CT$47+'post-vaccine carriage (0.2)'!ER$47))</f>
        <v>0.91610405107392445</v>
      </c>
      <c r="AS24" s="31">
        <f>('post-vaccine carriage (0.2)'!ES23*(1-'invasiveness (0.2)'!$F$90)+'post-vaccine carriage (0.2)'!CU23)*EXP('invasiveness (0.2)'!$E24)/1000*(100000/('post-vaccine carriage (0.2)'!CU$47+'post-vaccine carriage (0.2)'!ES$47))</f>
        <v>0.7786535328788976</v>
      </c>
      <c r="AT24" s="31">
        <f>('post-vaccine carriage (0.2)'!ET23*(1-'invasiveness (0.2)'!$F$90)+'post-vaccine carriage (0.2)'!CV23)*EXP('invasiveness (0.2)'!$E24)/1000*(100000/('post-vaccine carriage (0.2)'!CV$47+'post-vaccine carriage (0.2)'!ET$47))</f>
        <v>0.53436840014005671</v>
      </c>
      <c r="AU24" s="31">
        <f>('post-vaccine carriage (0.2)'!EU23*(1-'invasiveness (0.2)'!$F$90)+'post-vaccine carriage (0.2)'!CW23)*EXP('invasiveness (0.2)'!$E24)/1000*(100000/('post-vaccine carriage (0.2)'!CW$47+'post-vaccine carriage (0.2)'!EU$47))</f>
        <v>1.1142553186095514</v>
      </c>
      <c r="AV24" s="31">
        <f>('post-vaccine carriage (0.2)'!EV23*(1-'invasiveness (0.2)'!$F$90)+'post-vaccine carriage (0.2)'!CX23)*EXP('invasiveness (0.2)'!$E24)/1000*(100000/('post-vaccine carriage (0.2)'!CX$47+'post-vaccine carriage (0.2)'!EV$47))</f>
        <v>1.1942828367254339</v>
      </c>
      <c r="AW24" s="31">
        <f>('post-vaccine carriage (0.2)'!EW23*(1-'invasiveness (0.2)'!$F$90)+'post-vaccine carriage (0.2)'!CY23)*EXP('invasiveness (0.2)'!$E24)/1000*(100000/('post-vaccine carriage (0.2)'!CY$47+'post-vaccine carriage (0.2)'!EW$47))</f>
        <v>1.6104713304154969</v>
      </c>
      <c r="AX24" s="31">
        <f>('post-vaccine carriage (0.2)'!EX23*(1-'invasiveness (0.2)'!$F$90)+'post-vaccine carriage (0.2)'!CZ23)*EXP('invasiveness (0.2)'!$E24)/1000*(100000/('post-vaccine carriage (0.2)'!CZ$47+'post-vaccine carriage (0.2)'!EX$47))</f>
        <v>1.4420288909802612</v>
      </c>
      <c r="AY24" s="31">
        <f>('post-vaccine carriage (0.2)'!EY23*(1-'invasiveness (0.2)'!$F$90)+'post-vaccine carriage (0.2)'!DA23)*EXP('invasiveness (0.2)'!$E24)/1000*(100000/('post-vaccine carriage (0.2)'!DA$47+'post-vaccine carriage (0.2)'!EY$47))</f>
        <v>1.4966903998998018</v>
      </c>
      <c r="AZ24" s="31">
        <f>('post-vaccine carriage (0.2)'!EZ23*(1-'invasiveness (0.2)'!$F$90)+'post-vaccine carriage (0.2)'!DB23)*EXP('invasiveness (0.2)'!$E24)/1000*(100000/('post-vaccine carriage (0.2)'!DB$47+'post-vaccine carriage (0.2)'!EZ$47))</f>
        <v>1.8277218829106903</v>
      </c>
      <c r="BA24" s="38">
        <f>('post-vaccine carriage (0.2)'!FA23*(1-'invasiveness (0.2)'!$F$90)+'post-vaccine carriage (0.2)'!DC23)*EXP('invasiveness (0.2)'!$E24)/1000*(100000/('post-vaccine carriage (0.2)'!DC$47+'post-vaccine carriage (0.2)'!FA$47))</f>
        <v>0.84217118501344201</v>
      </c>
      <c r="BB24" s="31">
        <f>('post-vaccine carriage (0.2)'!DN23*(1-'invasiveness (0.2)'!$F$90)+'post-vaccine carriage (0.2)'!BP23)*EXP('invasiveness (0.2)'!$B24-1.96*$J24)/1000*(100000/('post-vaccine carriage (0.2)'!BP$47+'post-vaccine carriage (0.2)'!DN$47))</f>
        <v>7.9357535571251248E-2</v>
      </c>
      <c r="BC24" s="31">
        <f>('post-vaccine carriage (0.2)'!DO23*(1-'invasiveness (0.2)'!$F$90)+'post-vaccine carriage (0.2)'!BQ23)*EXP('invasiveness (0.2)'!$B24-1.96*$J24)/1000*(100000/('post-vaccine carriage (0.2)'!BQ$47+'post-vaccine carriage (0.2)'!DO$47))</f>
        <v>4.5805664730619859E-2</v>
      </c>
      <c r="BD24" s="31">
        <f>('post-vaccine carriage (0.2)'!DP23*(1-'invasiveness (0.2)'!$F$90)+'post-vaccine carriage (0.2)'!BR23)*EXP('invasiveness (0.2)'!$B24-1.96*$J24)/1000*(100000/('post-vaccine carriage (0.2)'!BR$47+'post-vaccine carriage (0.2)'!DP$47))</f>
        <v>2.6196606830417572E-2</v>
      </c>
      <c r="BE24" s="31">
        <f>('post-vaccine carriage (0.2)'!DQ23*(1-'invasiveness (0.2)'!$F$90)+'post-vaccine carriage (0.2)'!BS23)*EXP('invasiveness (0.2)'!$B24-1.96*$J24)/1000*(100000/('post-vaccine carriage (0.2)'!BS$47+'post-vaccine carriage (0.2)'!DQ$47))</f>
        <v>1.7038510914829476E-2</v>
      </c>
      <c r="BF24" s="31">
        <f>('post-vaccine carriage (0.2)'!DR23*(1-'invasiveness (0.2)'!$F$90)+'post-vaccine carriage (0.2)'!BT23)*EXP('invasiveness (0.2)'!$B24-1.96*$J24)/1000*(100000/('post-vaccine carriage (0.2)'!BT$47+'post-vaccine carriage (0.2)'!DR$47))</f>
        <v>2.3959796794927598E-2</v>
      </c>
      <c r="BG24" s="31">
        <f>('post-vaccine carriage (0.2)'!DS23*(1-'invasiveness (0.2)'!$F$90)+'post-vaccine carriage (0.2)'!BU23)*EXP('invasiveness (0.2)'!$B24-1.96*$J24)/1000*(100000/('post-vaccine carriage (0.2)'!BU$47+'post-vaccine carriage (0.2)'!DS$47))</f>
        <v>3.6362544896216258E-2</v>
      </c>
      <c r="BH24" s="31">
        <f>('post-vaccine carriage (0.2)'!DT23*(1-'invasiveness (0.2)'!$F$90)+'post-vaccine carriage (0.2)'!BV23)*EXP('invasiveness (0.2)'!$B24-1.96*$J24)/1000*(100000/('post-vaccine carriage (0.2)'!BV$47+'post-vaccine carriage (0.2)'!DT$47))</f>
        <v>2.6797765169324278E-2</v>
      </c>
      <c r="BI24" s="31">
        <f>('post-vaccine carriage (0.2)'!DU23*(1-'invasiveness (0.2)'!$F$90)+'post-vaccine carriage (0.2)'!BW23)*EXP('invasiveness (0.2)'!$B24-1.96*$J24)/1000*(100000/('post-vaccine carriage (0.2)'!BW$47+'post-vaccine carriage (0.2)'!DU$47))</f>
        <v>3.4508546239273942E-2</v>
      </c>
      <c r="BJ24" s="31">
        <f>('post-vaccine carriage (0.2)'!DV23*(1-'invasiveness (0.2)'!$F$90)+'post-vaccine carriage (0.2)'!BX23)*EXP('invasiveness (0.2)'!$B24-1.96*$J24)/1000*(100000/('post-vaccine carriage (0.2)'!BX$47+'post-vaccine carriage (0.2)'!DV$47))</f>
        <v>3.3026387779788613E-2</v>
      </c>
      <c r="BK24" s="38">
        <f>('post-vaccine carriage (0.2)'!DW23*(1-'invasiveness (0.2)'!$F$90)+'post-vaccine carriage (0.2)'!BY23)*EXP('invasiveness (0.2)'!$B24-1.96*$J24)/1000*(100000/('post-vaccine carriage (0.2)'!BY$47+'post-vaccine carriage (0.2)'!DW$47))</f>
        <v>1.5311703075407353E-2</v>
      </c>
      <c r="BL24" s="31">
        <f>('post-vaccine carriage (0.2)'!DX23*(1-'invasiveness (0.2)'!$F$90)+'post-vaccine carriage (0.2)'!BZ23)*EXP('invasiveness (0.2)'!$C24-1.96*$K24)/1000*(100000/('post-vaccine carriage (0.2)'!BZ$47+'post-vaccine carriage (0.2)'!DX$47))</f>
        <v>2.5854388906081859E-10</v>
      </c>
      <c r="BM24" s="31">
        <f>('post-vaccine carriage (0.2)'!DY23*(1-'invasiveness (0.2)'!$F$90)+'post-vaccine carriage (0.2)'!CA23)*EXP('invasiveness (0.2)'!$C24-1.96*$K24)/1000*(100000/('post-vaccine carriage (0.2)'!CA$47+'post-vaccine carriage (0.2)'!DY$47))</f>
        <v>2.7371393537958717E-10</v>
      </c>
      <c r="BN24" s="31">
        <f>('post-vaccine carriage (0.2)'!DZ23*(1-'invasiveness (0.2)'!$F$90)+'post-vaccine carriage (0.2)'!CB23)*EXP('invasiveness (0.2)'!$C24-1.96*$K24)/1000*(100000/('post-vaccine carriage (0.2)'!CB$47+'post-vaccine carriage (0.2)'!DZ$47))</f>
        <v>2.0307735483074718E-10</v>
      </c>
      <c r="BO24" s="31">
        <f>('post-vaccine carriage (0.2)'!EA23*(1-'invasiveness (0.2)'!$F$90)+'post-vaccine carriage (0.2)'!CC23)*EXP('invasiveness (0.2)'!$C24-1.96*$K24)/1000*(100000/('post-vaccine carriage (0.2)'!CC$47+'post-vaccine carriage (0.2)'!EA$47))</f>
        <v>3.6877156489801137E-10</v>
      </c>
      <c r="BP24" s="31">
        <f>('post-vaccine carriage (0.2)'!EB23*(1-'invasiveness (0.2)'!$F$90)+'post-vaccine carriage (0.2)'!CD23)*EXP('invasiveness (0.2)'!$C24-1.96*$K24)/1000*(100000/('post-vaccine carriage (0.2)'!CD$47+'post-vaccine carriage (0.2)'!EB$47))</f>
        <v>2.8457597552020336E-10</v>
      </c>
      <c r="BQ24" s="31">
        <f>('post-vaccine carriage (0.2)'!EC23*(1-'invasiveness (0.2)'!$F$90)+'post-vaccine carriage (0.2)'!CE23)*EXP('invasiveness (0.2)'!$C24-1.96*$K24)/1000*(100000/('post-vaccine carriage (0.2)'!CE$47+'post-vaccine carriage (0.2)'!EC$47))</f>
        <v>3.0925944791959305E-10</v>
      </c>
      <c r="BR24" s="31">
        <f>('post-vaccine carriage (0.2)'!ED23*(1-'invasiveness (0.2)'!$F$90)+'post-vaccine carriage (0.2)'!CF23)*EXP('invasiveness (0.2)'!$C24-1.96*$K24)/1000*(100000/('post-vaccine carriage (0.2)'!CF$47+'post-vaccine carriage (0.2)'!ED$47))</f>
        <v>2.5826302184548286E-10</v>
      </c>
      <c r="BS24" s="31">
        <f>('post-vaccine carriage (0.2)'!EE23*(1-'invasiveness (0.2)'!$F$90)+'post-vaccine carriage (0.2)'!CG23)*EXP('invasiveness (0.2)'!$C24-1.96*$K24)/1000*(100000/('post-vaccine carriage (0.2)'!CG$47+'post-vaccine carriage (0.2)'!EE$47))</f>
        <v>2.1569000488094705E-10</v>
      </c>
      <c r="BT24" s="31">
        <f>('post-vaccine carriage (0.2)'!EF23*(1-'invasiveness (0.2)'!$F$90)+'post-vaccine carriage (0.2)'!CH23)*EXP('invasiveness (0.2)'!$C24-1.96*$K24)/1000*(100000/('post-vaccine carriage (0.2)'!CH$47+'post-vaccine carriage (0.2)'!EF$47))</f>
        <v>1.048538233266918E-10</v>
      </c>
      <c r="BU24" s="38">
        <f>('post-vaccine carriage (0.2)'!EG23*(1-'invasiveness (0.2)'!$F$90)+'post-vaccine carriage (0.2)'!CI23)*EXP('invasiveness (0.2)'!$C24-1.96*$K24)/1000*(100000/('post-vaccine carriage (0.2)'!CI$47+'post-vaccine carriage (0.2)'!EG$47))</f>
        <v>7.0330974593359618E-11</v>
      </c>
      <c r="BV24" s="31">
        <f>('post-vaccine carriage (0.2)'!EH23*(1-'invasiveness (0.2)'!$F$90)+'post-vaccine carriage (0.2)'!CJ23)*EXP('invasiveness (0.2)'!$D24-1.96*$L24)/1000*(100000/('post-vaccine carriage (0.2)'!CJ$47+'post-vaccine carriage (0.2)'!EH$47))</f>
        <v>0.37393779101555269</v>
      </c>
      <c r="BW24" s="31">
        <f>('post-vaccine carriage (0.2)'!EI23*(1-'invasiveness (0.2)'!$F$90)+'post-vaccine carriage (0.2)'!CK23)*EXP('invasiveness (0.2)'!$D24-1.96*$L24)/1000*(100000/('post-vaccine carriage (0.2)'!CK$47+'post-vaccine carriage (0.2)'!EI$47))</f>
        <v>0.32612653661264462</v>
      </c>
      <c r="BX24" s="31">
        <f>('post-vaccine carriage (0.2)'!EJ23*(1-'invasiveness (0.2)'!$F$90)+'post-vaccine carriage (0.2)'!CL23)*EXP('invasiveness (0.2)'!$D24-1.96*$L24)/1000*(100000/('post-vaccine carriage (0.2)'!CL$47+'post-vaccine carriage (0.2)'!EJ$47))</f>
        <v>0.21435920081344673</v>
      </c>
      <c r="BY24" s="31">
        <f>('post-vaccine carriage (0.2)'!EK23*(1-'invasiveness (0.2)'!$F$90)+'post-vaccine carriage (0.2)'!CM23)*EXP('invasiveness (0.2)'!$D24-1.96*$L24)/1000*(100000/('post-vaccine carriage (0.2)'!CM$47+'post-vaccine carriage (0.2)'!EK$47))</f>
        <v>0.37196406297029927</v>
      </c>
      <c r="BZ24" s="31">
        <f>('post-vaccine carriage (0.2)'!EL23*(1-'invasiveness (0.2)'!$F$90)+'post-vaccine carriage (0.2)'!CN23)*EXP('invasiveness (0.2)'!$D24-1.96*$L24)/1000*(100000/('post-vaccine carriage (0.2)'!CN$47+'post-vaccine carriage (0.2)'!EL$47))</f>
        <v>0.58172224145273899</v>
      </c>
      <c r="CA24" s="31">
        <f>('post-vaccine carriage (0.2)'!EM23*(1-'invasiveness (0.2)'!$F$90)+'post-vaccine carriage (0.2)'!CO23)*EXP('invasiveness (0.2)'!$D24-1.96*$L24)/1000*(100000/('post-vaccine carriage (0.2)'!CO$47+'post-vaccine carriage (0.2)'!EM$47))</f>
        <v>0.62056548274372814</v>
      </c>
      <c r="CB24" s="31">
        <f>('post-vaccine carriage (0.2)'!EN23*(1-'invasiveness (0.2)'!$F$90)+'post-vaccine carriage (0.2)'!CP23)*EXP('invasiveness (0.2)'!$D24-1.96*$L24)/1000*(100000/('post-vaccine carriage (0.2)'!CP$47+'post-vaccine carriage (0.2)'!EN$47))</f>
        <v>0.64321005982145141</v>
      </c>
      <c r="CC24" s="31">
        <f>('post-vaccine carriage (0.2)'!EO23*(1-'invasiveness (0.2)'!$F$90)+'post-vaccine carriage (0.2)'!CQ23)*EXP('invasiveness (0.2)'!$D24-1.96*$L24)/1000*(100000/('post-vaccine carriage (0.2)'!CQ$47+'post-vaccine carriage (0.2)'!EO$47))</f>
        <v>0.61643941724107609</v>
      </c>
      <c r="CD24" s="31">
        <f>('post-vaccine carriage (0.2)'!EP23*(1-'invasiveness (0.2)'!$F$90)+'post-vaccine carriage (0.2)'!CR23)*EXP('invasiveness (0.2)'!$D24-1.96*$L24)/1000*(100000/('post-vaccine carriage (0.2)'!CR$47+'post-vaccine carriage (0.2)'!EP$47))</f>
        <v>0.65361243006587411</v>
      </c>
      <c r="CE24" s="38">
        <f>('post-vaccine carriage (0.2)'!EQ23*(1-'invasiveness (0.2)'!$F$90)+'post-vaccine carriage (0.2)'!CS23)*EXP('invasiveness (0.2)'!$D24-1.96*$L24)/1000*(100000/('post-vaccine carriage (0.2)'!CS$47+'post-vaccine carriage (0.2)'!EQ$47))</f>
        <v>7.1149737565388629E-2</v>
      </c>
      <c r="CF24" s="31">
        <f>('post-vaccine carriage (0.2)'!ER23*(1-'invasiveness (0.2)'!$F$90)+'post-vaccine carriage (0.2)'!CT23)*EXP('invasiveness (0.2)'!$E24-1.96*$M24)/1000*(100000/('post-vaccine carriage (0.2)'!CT$47+'post-vaccine carriage (0.2)'!ER$47))</f>
        <v>6.5710025910496794E-2</v>
      </c>
      <c r="CG24" s="31">
        <f>('post-vaccine carriage (0.2)'!ES23*(1-'invasiveness (0.2)'!$F$90)+'post-vaccine carriage (0.2)'!CU23)*EXP('invasiveness (0.2)'!$E24-1.96*$M24)/1000*(100000/('post-vaccine carriage (0.2)'!CU$47+'post-vaccine carriage (0.2)'!ES$47))</f>
        <v>5.585101797202234E-2</v>
      </c>
      <c r="CH24" s="31">
        <f>('post-vaccine carriage (0.2)'!ET23*(1-'invasiveness (0.2)'!$F$90)+'post-vaccine carriage (0.2)'!CV23)*EXP('invasiveness (0.2)'!$E24-1.96*$M24)/1000*(100000/('post-vaccine carriage (0.2)'!CV$47+'post-vaccine carriage (0.2)'!ET$47))</f>
        <v>3.8329010092021082E-2</v>
      </c>
      <c r="CI24" s="31">
        <f>('post-vaccine carriage (0.2)'!EU23*(1-'invasiveness (0.2)'!$F$90)+'post-vaccine carriage (0.2)'!CW23)*EXP('invasiveness (0.2)'!$E24-1.96*$M24)/1000*(100000/('post-vaccine carriage (0.2)'!CW$47+'post-vaccine carriage (0.2)'!EU$47))</f>
        <v>7.9922958282862361E-2</v>
      </c>
      <c r="CJ24" s="31">
        <f>('post-vaccine carriage (0.2)'!EV23*(1-'invasiveness (0.2)'!$F$90)+'post-vaccine carriage (0.2)'!CX23)*EXP('invasiveness (0.2)'!$E24-1.96*$M24)/1000*(100000/('post-vaccine carriage (0.2)'!CX$47+'post-vaccine carriage (0.2)'!EV$47))</f>
        <v>8.5663147165099984E-2</v>
      </c>
      <c r="CK24" s="31">
        <f>('post-vaccine carriage (0.2)'!EW23*(1-'invasiveness (0.2)'!$F$90)+'post-vaccine carriage (0.2)'!CY23)*EXP('invasiveness (0.2)'!$E24-1.96*$M24)/1000*(100000/('post-vaccine carriage (0.2)'!CY$47+'post-vaccine carriage (0.2)'!EW$47))</f>
        <v>0.11551538575302635</v>
      </c>
      <c r="CL24" s="31">
        <f>('post-vaccine carriage (0.2)'!EX23*(1-'invasiveness (0.2)'!$F$90)+'post-vaccine carriage (0.2)'!CZ23)*EXP('invasiveness (0.2)'!$E24-1.96*$M24)/1000*(100000/('post-vaccine carriage (0.2)'!CZ$47+'post-vaccine carriage (0.2)'!EX$47))</f>
        <v>0.10343339894515068</v>
      </c>
      <c r="CM24" s="31">
        <f>('post-vaccine carriage (0.2)'!EY23*(1-'invasiveness (0.2)'!$F$90)+'post-vaccine carriage (0.2)'!DA23)*EXP('invasiveness (0.2)'!$E24-1.96*$M24)/1000*(100000/('post-vaccine carriage (0.2)'!DA$47+'post-vaccine carriage (0.2)'!EY$47))</f>
        <v>0.10735414262399291</v>
      </c>
      <c r="CN24" s="31">
        <f>('post-vaccine carriage (0.2)'!EZ23*(1-'invasiveness (0.2)'!$F$90)+'post-vaccine carriage (0.2)'!DB23)*EXP('invasiveness (0.2)'!$E24-1.96*$M24)/1000*(100000/('post-vaccine carriage (0.2)'!DB$47+'post-vaccine carriage (0.2)'!EZ$47))</f>
        <v>0.13109826568549043</v>
      </c>
      <c r="CO24" s="38">
        <f>('post-vaccine carriage (0.2)'!FA23*(1-'invasiveness (0.2)'!$F$90)+'post-vaccine carriage (0.2)'!DC23)*EXP('invasiveness (0.2)'!$E24-1.96*$M24)/1000*(100000/('post-vaccine carriage (0.2)'!DC$47+'post-vaccine carriage (0.2)'!FA$47))</f>
        <v>6.0406992331749343E-2</v>
      </c>
      <c r="CP24" s="31">
        <f>('post-vaccine carriage (0.2)'!DN23*(1-'invasiveness (0.2)'!$F$90)+'post-vaccine carriage (0.2)'!BP23)*MIN(1000, EXP('invasiveness (0.2)'!$B24+1.96*$J24))/1000*(100000/('post-vaccine carriage (0.2)'!BP$47+'post-vaccine carriage (0.2)'!DN$47))</f>
        <v>7.9948613741165468</v>
      </c>
      <c r="CQ24" s="31">
        <f>('post-vaccine carriage (0.2)'!DO23*(1-'invasiveness (0.2)'!$F$90)+'post-vaccine carriage (0.2)'!BQ23)*MIN(1000, EXP('invasiveness (0.2)'!$B24+1.96*$J24))/1000*(100000/('post-vaccine carriage (0.2)'!BQ$47+'post-vaccine carriage (0.2)'!DO$47))</f>
        <v>4.6146838738680769</v>
      </c>
      <c r="CR24" s="31">
        <f>('post-vaccine carriage (0.2)'!DP23*(1-'invasiveness (0.2)'!$F$90)+'post-vaccine carriage (0.2)'!BR23)*MIN(1000, EXP('invasiveness (0.2)'!$B24+1.96*$J24))/1000*(100000/('post-vaccine carriage (0.2)'!BR$47+'post-vaccine carriage (0.2)'!DP$47))</f>
        <v>2.6391726831458726</v>
      </c>
      <c r="CS24" s="31">
        <f>('post-vaccine carriage (0.2)'!DQ23*(1-'invasiveness (0.2)'!$F$90)+'post-vaccine carriage (0.2)'!BS23)*MIN(1000, EXP('invasiveness (0.2)'!$B24+1.96*$J24))/1000*(100000/('post-vaccine carriage (0.2)'!BS$47+'post-vaccine carriage (0.2)'!DQ$47))</f>
        <v>1.7165418734951468</v>
      </c>
      <c r="CT24" s="31">
        <f>('post-vaccine carriage (0.2)'!DR23*(1-'invasiveness (0.2)'!$F$90)+'post-vaccine carriage (0.2)'!BT23)*MIN(1000, EXP('invasiveness (0.2)'!$B24+1.96*$J24))/1000*(100000/('post-vaccine carriage (0.2)'!BT$47+'post-vaccine carriage (0.2)'!DR$47))</f>
        <v>2.4138256379630136</v>
      </c>
      <c r="CU24" s="31">
        <f>('post-vaccine carriage (0.2)'!DS23*(1-'invasiveness (0.2)'!$F$90)+'post-vaccine carriage (0.2)'!BU23)*MIN(1000, EXP('invasiveness (0.2)'!$B24+1.96*$J24))/1000*(100000/('post-vaccine carriage (0.2)'!BU$47+'post-vaccine carriage (0.2)'!DS$47))</f>
        <v>3.6633383781722997</v>
      </c>
      <c r="CV24" s="31">
        <f>('post-vaccine carriage (0.2)'!DT23*(1-'invasiveness (0.2)'!$F$90)+'post-vaccine carriage (0.2)'!BV23)*MIN(1000, EXP('invasiveness (0.2)'!$B24+1.96*$J24))/1000*(100000/('post-vaccine carriage (0.2)'!BV$47+'post-vaccine carriage (0.2)'!DT$47))</f>
        <v>2.6997362773761653</v>
      </c>
      <c r="CW24" s="31">
        <f>('post-vaccine carriage (0.2)'!DU23*(1-'invasiveness (0.2)'!$F$90)+'post-vaccine carriage (0.2)'!BW23)*MIN(1000, EXP('invasiveness (0.2)'!$B24+1.96*$J24))/1000*(100000/('post-vaccine carriage (0.2)'!BW$47+'post-vaccine carriage (0.2)'!DU$47))</f>
        <v>3.4765575999720539</v>
      </c>
      <c r="CX24" s="31">
        <f>('post-vaccine carriage (0.2)'!DV23*(1-'invasiveness (0.2)'!$F$90)+'post-vaccine carriage (0.2)'!BX23)*MIN(1000, EXP('invasiveness (0.2)'!$B24+1.96*$J24))/1000*(100000/('post-vaccine carriage (0.2)'!BX$47+'post-vaccine carriage (0.2)'!DV$47))</f>
        <v>3.3272377989883131</v>
      </c>
      <c r="CY24" s="38">
        <f>('post-vaccine carriage (0.2)'!DW23*(1-'invasiveness (0.2)'!$F$90)+'post-vaccine carriage (0.2)'!BY23)*MIN(1000, EXP('invasiveness (0.2)'!$B24+1.96*$J24))/1000*(100000/('post-vaccine carriage (0.2)'!BY$47+'post-vaccine carriage (0.2)'!DW$47))</f>
        <v>1.5425749124934132</v>
      </c>
      <c r="CZ24" s="31">
        <f>('post-vaccine carriage (0.2)'!DX23*(1-'invasiveness (0.2)'!$F$90)+'post-vaccine carriage (0.2)'!BZ23)*MIN(1000, EXP('invasiveness (0.2)'!$C24+1.96*$K24))/1000*(100000/('post-vaccine carriage (0.2)'!BZ$47+'post-vaccine carriage (0.2)'!DX$47))</f>
        <v>2.3033827218000633</v>
      </c>
      <c r="DA24" s="31">
        <f>('post-vaccine carriage (0.2)'!DY23*(1-'invasiveness (0.2)'!$F$90)+'post-vaccine carriage (0.2)'!CA23)*MIN(1000, EXP('invasiveness (0.2)'!$C24+1.96*$K24))/1000*(100000/('post-vaccine carriage (0.2)'!CA$47+'post-vaccine carriage (0.2)'!DY$47))</f>
        <v>2.4385335571436846</v>
      </c>
      <c r="DB24" s="31">
        <f>('post-vaccine carriage (0.2)'!DZ23*(1-'invasiveness (0.2)'!$F$90)+'post-vaccine carriage (0.2)'!CB23)*MIN(1000, EXP('invasiveness (0.2)'!$C24+1.96*$K24))/1000*(100000/('post-vaccine carriage (0.2)'!CB$47+'post-vaccine carriage (0.2)'!DZ$47))</f>
        <v>1.8092281043856697</v>
      </c>
      <c r="DC24" s="31">
        <f>('post-vaccine carriage (0.2)'!EA23*(1-'invasiveness (0.2)'!$F$90)+'post-vaccine carriage (0.2)'!CC23)*MIN(1000, EXP('invasiveness (0.2)'!$C24+1.96*$K24))/1000*(100000/('post-vaccine carriage (0.2)'!CC$47+'post-vaccine carriage (0.2)'!EA$47))</f>
        <v>3.2854075722417724</v>
      </c>
      <c r="DD24" s="31">
        <f>('post-vaccine carriage (0.2)'!EB23*(1-'invasiveness (0.2)'!$F$90)+'post-vaccine carriage (0.2)'!CD23)*MIN(1000, EXP('invasiveness (0.2)'!$C24+1.96*$K24))/1000*(100000/('post-vaccine carriage (0.2)'!CD$47+'post-vaccine carriage (0.2)'!EB$47))</f>
        <v>2.5353041119391562</v>
      </c>
      <c r="DE24" s="31">
        <f>('post-vaccine carriage (0.2)'!EC23*(1-'invasiveness (0.2)'!$F$90)+'post-vaccine carriage (0.2)'!CE23)*MIN(1000, EXP('invasiveness (0.2)'!$C24+1.96*$K24))/1000*(100000/('post-vaccine carriage (0.2)'!CE$47+'post-vaccine carriage (0.2)'!EC$47))</f>
        <v>2.7552106200578161</v>
      </c>
      <c r="DF24" s="31">
        <f>('post-vaccine carriage (0.2)'!ED23*(1-'invasiveness (0.2)'!$F$90)+'post-vaccine carriage (0.2)'!CF23)*MIN(1000, EXP('invasiveness (0.2)'!$C24+1.96*$K24))/1000*(100000/('post-vaccine carriage (0.2)'!CF$47+'post-vaccine carriage (0.2)'!ED$47))</f>
        <v>2.3008804592508518</v>
      </c>
      <c r="DG24" s="31">
        <f>('post-vaccine carriage (0.2)'!EE23*(1-'invasiveness (0.2)'!$F$90)+'post-vaccine carriage (0.2)'!CG23)*MIN(1000, EXP('invasiveness (0.2)'!$C24+1.96*$K24))/1000*(100000/('post-vaccine carriage (0.2)'!CG$47+'post-vaccine carriage (0.2)'!EE$47))</f>
        <v>1.9215949458812238</v>
      </c>
      <c r="DH24" s="31">
        <f>('post-vaccine carriage (0.2)'!EF23*(1-'invasiveness (0.2)'!$F$90)+'post-vaccine carriage (0.2)'!CH23)*MIN(1000, EXP('invasiveness (0.2)'!$C24+1.96*$K24))/1000*(100000/('post-vaccine carriage (0.2)'!CH$47+'post-vaccine carriage (0.2)'!EF$47))</f>
        <v>0.93414888219835179</v>
      </c>
      <c r="DI24" s="38">
        <f>('post-vaccine carriage (0.2)'!EG23*(1-'invasiveness (0.2)'!$F$90)+'post-vaccine carriage (0.2)'!CI23)*MIN(1000, EXP('invasiveness (0.2)'!$C24+1.96*$K24))/1000*(100000/('post-vaccine carriage (0.2)'!CI$47+'post-vaccine carriage (0.2)'!EG$47))</f>
        <v>0.62658279131709016</v>
      </c>
      <c r="DJ24" s="31">
        <f>('post-vaccine carriage (0.2)'!EH23*(1-'invasiveness (0.2)'!$F$90)+'post-vaccine carriage (0.2)'!CJ23)*MIN(1000, EXP('invasiveness (0.2)'!$D24+1.96*$L24))/1000*(100000/('post-vaccine carriage (0.2)'!CJ$47+'post-vaccine carriage (0.2)'!EH$47))</f>
        <v>12.086900343994877</v>
      </c>
      <c r="DK24" s="31">
        <f>('post-vaccine carriage (0.2)'!EI23*(1-'invasiveness (0.2)'!$F$90)+'post-vaccine carriage (0.2)'!CK23)*MIN(1000, EXP('invasiveness (0.2)'!$D24+1.96*$L24))/1000*(100000/('post-vaccine carriage (0.2)'!CK$47+'post-vaccine carriage (0.2)'!EI$47))</f>
        <v>10.541483215333228</v>
      </c>
      <c r="DL24" s="31">
        <f>('post-vaccine carriage (0.2)'!EJ23*(1-'invasiveness (0.2)'!$F$90)+'post-vaccine carriage (0.2)'!CL23)*MIN(1000, EXP('invasiveness (0.2)'!$D24+1.96*$L24))/1000*(100000/('post-vaccine carriage (0.2)'!CL$47+'post-vaccine carriage (0.2)'!EJ$47))</f>
        <v>6.9287950036126604</v>
      </c>
      <c r="DM24" s="31">
        <f>('post-vaccine carriage (0.2)'!EK23*(1-'invasiveness (0.2)'!$F$90)+'post-vaccine carriage (0.2)'!CM23)*MIN(1000, EXP('invasiveness (0.2)'!$D24+1.96*$L24))/1000*(100000/('post-vaccine carriage (0.2)'!CM$47+'post-vaccine carriage (0.2)'!EK$47))</f>
        <v>12.023102956401784</v>
      </c>
      <c r="DN24" s="31">
        <f>('post-vaccine carriage (0.2)'!EL23*(1-'invasiveness (0.2)'!$F$90)+'post-vaccine carriage (0.2)'!CN23)*MIN(1000, EXP('invasiveness (0.2)'!$D24+1.96*$L24))/1000*(100000/('post-vaccine carriage (0.2)'!CN$47+'post-vaccine carriage (0.2)'!EL$47))</f>
        <v>18.803177772508537</v>
      </c>
      <c r="DO24" s="31">
        <f>('post-vaccine carriage (0.2)'!EM23*(1-'invasiveness (0.2)'!$F$90)+'post-vaccine carriage (0.2)'!CO23)*MIN(1000, EXP('invasiveness (0.2)'!$D24+1.96*$L24))/1000*(100000/('post-vaccine carriage (0.2)'!CO$47+'post-vaccine carriage (0.2)'!EM$47))</f>
        <v>20.058719196248742</v>
      </c>
      <c r="DP24" s="31">
        <f>('post-vaccine carriage (0.2)'!EN23*(1-'invasiveness (0.2)'!$F$90)+'post-vaccine carriage (0.2)'!CP23)*MIN(1000, EXP('invasiveness (0.2)'!$D24+1.96*$L24))/1000*(100000/('post-vaccine carriage (0.2)'!CP$47+'post-vaccine carriage (0.2)'!EN$47))</f>
        <v>20.790666469422231</v>
      </c>
      <c r="DQ24" s="31">
        <f>('post-vaccine carriage (0.2)'!EO23*(1-'invasiveness (0.2)'!$F$90)+'post-vaccine carriage (0.2)'!CQ23)*MIN(1000, EXP('invasiveness (0.2)'!$D24+1.96*$L24))/1000*(100000/('post-vaccine carriage (0.2)'!CQ$47+'post-vaccine carriage (0.2)'!EO$47))</f>
        <v>19.925351176910791</v>
      </c>
      <c r="DR24" s="31">
        <f>('post-vaccine carriage (0.2)'!EP23*(1-'invasiveness (0.2)'!$F$90)+'post-vaccine carriage (0.2)'!CR23)*MIN(1000, EXP('invasiveness (0.2)'!$D24+1.96*$L24))/1000*(100000/('post-vaccine carriage (0.2)'!CR$47+'post-vaccine carriage (0.2)'!EP$47))</f>
        <v>21.126905318521182</v>
      </c>
      <c r="DS24" s="38">
        <f>('post-vaccine carriage (0.2)'!EQ23*(1-'invasiveness (0.2)'!$F$90)+'post-vaccine carriage (0.2)'!CS23)*MIN(1000, EXP('invasiveness (0.2)'!$D24+1.96*$L24))/1000*(100000/('post-vaccine carriage (0.2)'!CS$47+'post-vaccine carriage (0.2)'!EQ$47))</f>
        <v>2.2997937307130143</v>
      </c>
      <c r="DT24" s="31">
        <f>('post-vaccine carriage (0.2)'!ER23*(1-'invasiveness (0.2)'!$F$90)+'post-vaccine carriage (0.2)'!CT23)*MIN(1000, EXP('invasiveness (0.2)'!$E24+1.96*$M24))/1000*(100000/('post-vaccine carriage (0.2)'!CT$47+'post-vaccine carriage (0.2)'!ER$47))</f>
        <v>12.771972324850214</v>
      </c>
      <c r="DU24" s="31">
        <f>('post-vaccine carriage (0.2)'!ES23*(1-'invasiveness (0.2)'!$F$90)+'post-vaccine carriage (0.2)'!CU23)*MIN(1000, EXP('invasiveness (0.2)'!$E24+1.96*$M24))/1000*(100000/('post-vaccine carriage (0.2)'!CU$47+'post-vaccine carriage (0.2)'!ES$47))</f>
        <v>10.855689766809718</v>
      </c>
      <c r="DV24" s="31">
        <f>('post-vaccine carriage (0.2)'!ET23*(1-'invasiveness (0.2)'!$F$90)+'post-vaccine carriage (0.2)'!CV23)*MIN(1000, EXP('invasiveness (0.2)'!$E24+1.96*$M24))/1000*(100000/('post-vaccine carriage (0.2)'!CV$47+'post-vaccine carriage (0.2)'!ET$47))</f>
        <v>7.4499598706747303</v>
      </c>
      <c r="DW24" s="31">
        <f>('post-vaccine carriage (0.2)'!EU23*(1-'invasiveness (0.2)'!$F$90)+'post-vaccine carriage (0.2)'!CW23)*MIN(1000, EXP('invasiveness (0.2)'!$E24+1.96*$M24))/1000*(100000/('post-vaccine carriage (0.2)'!CW$47+'post-vaccine carriage (0.2)'!EU$47))</f>
        <v>15.534521515777</v>
      </c>
      <c r="DX24" s="31">
        <f>('post-vaccine carriage (0.2)'!EV23*(1-'invasiveness (0.2)'!$F$90)+'post-vaccine carriage (0.2)'!CX23)*MIN(1000, EXP('invasiveness (0.2)'!$E24+1.96*$M24))/1000*(100000/('post-vaccine carriage (0.2)'!CX$47+'post-vaccine carriage (0.2)'!EV$47))</f>
        <v>16.650234567590608</v>
      </c>
      <c r="DY24" s="31">
        <f>('post-vaccine carriage (0.2)'!EW23*(1-'invasiveness (0.2)'!$F$90)+'post-vaccine carriage (0.2)'!CY23)*MIN(1000, EXP('invasiveness (0.2)'!$E24+1.96*$M24))/1000*(100000/('post-vaccine carriage (0.2)'!CY$47+'post-vaccine carriage (0.2)'!EW$47))</f>
        <v>22.452575379313156</v>
      </c>
      <c r="DZ24" s="31">
        <f>('post-vaccine carriage (0.2)'!EX23*(1-'invasiveness (0.2)'!$F$90)+'post-vaccine carriage (0.2)'!CZ23)*MIN(1000, EXP('invasiveness (0.2)'!$E24+1.96*$M24))/1000*(100000/('post-vaccine carriage (0.2)'!CZ$47+'post-vaccine carriage (0.2)'!EX$47))</f>
        <v>20.104215307905189</v>
      </c>
      <c r="EA24" s="31">
        <f>('post-vaccine carriage (0.2)'!EY23*(1-'invasiveness (0.2)'!$F$90)+'post-vaccine carriage (0.2)'!DA23)*MIN(1000, EXP('invasiveness (0.2)'!$E24+1.96*$M24))/1000*(100000/('post-vaccine carriage (0.2)'!DA$47+'post-vaccine carriage (0.2)'!EY$47))</f>
        <v>20.86628516049073</v>
      </c>
      <c r="EB24" s="31">
        <f>('post-vaccine carriage (0.2)'!EZ23*(1-'invasiveness (0.2)'!$F$90)+'post-vaccine carriage (0.2)'!DB23)*MIN(1000, EXP('invasiveness (0.2)'!$E24+1.96*$M24))/1000*(100000/('post-vaccine carriage (0.2)'!DB$47+'post-vaccine carriage (0.2)'!EZ$47))</f>
        <v>25.481399496807555</v>
      </c>
      <c r="EC24" s="38">
        <f>('post-vaccine carriage (0.2)'!FA23*(1-'invasiveness (0.2)'!$F$90)+'post-vaccine carriage (0.2)'!DC23)*MIN(1000, EXP('invasiveness (0.2)'!$E24+1.96*$M24))/1000*(100000/('post-vaccine carriage (0.2)'!DC$47+'post-vaccine carriage (0.2)'!FA$47))</f>
        <v>11.74122858115167</v>
      </c>
      <c r="GE24" s="41">
        <f t="shared" si="4"/>
        <v>0.71716772823629205</v>
      </c>
      <c r="GF24" s="41">
        <f t="shared" si="4"/>
        <v>0.41395368793574966</v>
      </c>
      <c r="GG24" s="41">
        <f t="shared" si="4"/>
        <v>0.23674325157440973</v>
      </c>
      <c r="GH24" s="41">
        <f t="shared" si="4"/>
        <v>0.15397996015572152</v>
      </c>
      <c r="GI24" s="41">
        <f t="shared" si="4"/>
        <v>0.2165288137128889</v>
      </c>
      <c r="GJ24" s="41">
        <f t="shared" si="4"/>
        <v>0.32861458623164264</v>
      </c>
      <c r="GK24" s="41">
        <f t="shared" si="4"/>
        <v>0.2421760231079578</v>
      </c>
      <c r="GL24" s="41">
        <f t="shared" si="4"/>
        <v>0.31185968078528276</v>
      </c>
      <c r="GM24" s="41">
        <f t="shared" si="4"/>
        <v>0.29846515929940676</v>
      </c>
      <c r="GN24" s="41">
        <f t="shared" si="4"/>
        <v>0.13837450005184679</v>
      </c>
      <c r="GO24" s="41">
        <f t="shared" si="4"/>
        <v>2.4403133164840303E-5</v>
      </c>
      <c r="GP24" s="41">
        <f t="shared" si="4"/>
        <v>2.5834985457998238E-5</v>
      </c>
      <c r="GQ24" s="41">
        <f t="shared" si="4"/>
        <v>1.9167823887465729E-5</v>
      </c>
      <c r="GR24" s="41">
        <f t="shared" si="4"/>
        <v>3.4807171959480334E-5</v>
      </c>
      <c r="GS24" s="41">
        <f t="shared" si="4"/>
        <v>2.6860218786684442E-5</v>
      </c>
      <c r="GT24" s="41">
        <f t="shared" si="4"/>
        <v>2.9190013028277489E-5</v>
      </c>
      <c r="GU24" s="41">
        <f t="shared" si="10"/>
        <v>2.4376623004099805E-5</v>
      </c>
      <c r="GV24" s="41">
        <f t="shared" si="10"/>
        <v>2.0358291702638705E-5</v>
      </c>
      <c r="GW24" s="41">
        <f t="shared" si="10"/>
        <v>9.8968179939537762E-6</v>
      </c>
      <c r="GX24" s="41">
        <f t="shared" si="10"/>
        <v>6.6383163990042008E-6</v>
      </c>
      <c r="GY24" s="41">
        <f t="shared" si="10"/>
        <v>1.7520322969345501</v>
      </c>
      <c r="GZ24" s="41">
        <f t="shared" si="10"/>
        <v>1.5280194694443083</v>
      </c>
      <c r="HA24" s="41">
        <f t="shared" si="6"/>
        <v>1.0043495254926436</v>
      </c>
      <c r="HB24" s="41">
        <f t="shared" si="6"/>
        <v>1.7427846751008276</v>
      </c>
      <c r="HC24" s="41">
        <f t="shared" si="6"/>
        <v>2.7255767653287748</v>
      </c>
      <c r="HD24" s="41">
        <f t="shared" si="6"/>
        <v>2.9075712438076944</v>
      </c>
      <c r="HE24" s="41">
        <f t="shared" si="6"/>
        <v>3.0136691866843606</v>
      </c>
      <c r="HF24" s="41">
        <f t="shared" si="6"/>
        <v>2.8882391511612644</v>
      </c>
      <c r="HG24" s="41">
        <f t="shared" si="6"/>
        <v>3.0624080118868164</v>
      </c>
      <c r="HH24" s="41">
        <f t="shared" si="6"/>
        <v>0.33336196856282346</v>
      </c>
      <c r="HI24" s="41">
        <f t="shared" si="6"/>
        <v>0.85039402516342766</v>
      </c>
      <c r="HJ24" s="41">
        <f t="shared" si="6"/>
        <v>0.7228025149068753</v>
      </c>
      <c r="HK24" s="41">
        <f t="shared" si="6"/>
        <v>0.49603939004803566</v>
      </c>
      <c r="HL24" s="41">
        <f t="shared" si="6"/>
        <v>1.034332360326689</v>
      </c>
      <c r="HM24" s="41">
        <f t="shared" si="6"/>
        <v>1.108619689560334</v>
      </c>
      <c r="HN24" s="41">
        <f t="shared" si="6"/>
        <v>1.4949559446624705</v>
      </c>
      <c r="HO24" s="41">
        <f t="shared" si="6"/>
        <v>1.3385954920351106</v>
      </c>
      <c r="HP24" s="41">
        <f t="shared" ref="HP24:HP47" si="12">AY24-CM24</f>
        <v>1.3893362572758088</v>
      </c>
      <c r="HQ24" s="41">
        <f t="shared" si="7"/>
        <v>1.6966236172251998</v>
      </c>
      <c r="HR24" s="41">
        <f t="shared" si="7"/>
        <v>0.78176419268169273</v>
      </c>
      <c r="HS24" s="41">
        <f t="shared" si="5"/>
        <v>7.198336110309004</v>
      </c>
      <c r="HT24" s="41">
        <f t="shared" si="5"/>
        <v>4.154924521201707</v>
      </c>
      <c r="HU24" s="41">
        <f t="shared" si="5"/>
        <v>2.3762328247410451</v>
      </c>
      <c r="HV24" s="41">
        <f t="shared" si="5"/>
        <v>1.5455234024245958</v>
      </c>
      <c r="HW24" s="41">
        <f t="shared" si="5"/>
        <v>2.1733370274551973</v>
      </c>
      <c r="HX24" s="41">
        <f t="shared" si="5"/>
        <v>3.2983612470444408</v>
      </c>
      <c r="HY24" s="41">
        <f t="shared" si="5"/>
        <v>2.4307624890988833</v>
      </c>
      <c r="HZ24" s="41">
        <f t="shared" si="5"/>
        <v>3.1301893729474974</v>
      </c>
      <c r="IA24" s="41">
        <f t="shared" si="5"/>
        <v>2.9957462519091176</v>
      </c>
      <c r="IB24" s="41">
        <f t="shared" si="5"/>
        <v>1.388888709366159</v>
      </c>
      <c r="IC24" s="41">
        <f t="shared" si="5"/>
        <v>2.3033583184083546</v>
      </c>
      <c r="ID24" s="41">
        <f t="shared" si="5"/>
        <v>2.4385077218845126</v>
      </c>
      <c r="IE24" s="41">
        <f t="shared" si="5"/>
        <v>1.8092089363587049</v>
      </c>
      <c r="IF24" s="41">
        <f t="shared" si="5"/>
        <v>3.2853727647010413</v>
      </c>
      <c r="IG24" s="41">
        <f t="shared" si="5"/>
        <v>2.5352772514357933</v>
      </c>
      <c r="IH24" s="41">
        <f t="shared" si="5"/>
        <v>2.7551814297355284</v>
      </c>
      <c r="II24" s="41">
        <f t="shared" si="11"/>
        <v>2.3008560823695845</v>
      </c>
      <c r="IJ24" s="41">
        <f t="shared" si="11"/>
        <v>1.9215745873738312</v>
      </c>
      <c r="IK24" s="41">
        <f t="shared" si="11"/>
        <v>0.93413898527550399</v>
      </c>
      <c r="IL24" s="41">
        <f t="shared" si="11"/>
        <v>0.62657615293036018</v>
      </c>
      <c r="IM24" s="41">
        <f t="shared" si="11"/>
        <v>9.9609302560447741</v>
      </c>
      <c r="IN24" s="41">
        <f t="shared" si="11"/>
        <v>8.6873372092762757</v>
      </c>
      <c r="IO24" s="41">
        <f t="shared" si="8"/>
        <v>5.7100862773065701</v>
      </c>
      <c r="IP24" s="41">
        <f t="shared" si="8"/>
        <v>9.9083542183306577</v>
      </c>
      <c r="IQ24" s="41">
        <f t="shared" si="8"/>
        <v>15.495878765727024</v>
      </c>
      <c r="IR24" s="41">
        <f t="shared" si="8"/>
        <v>16.530582469697318</v>
      </c>
      <c r="IS24" s="41">
        <f t="shared" si="8"/>
        <v>17.133787222916418</v>
      </c>
      <c r="IT24" s="41">
        <f t="shared" si="8"/>
        <v>16.42067260850845</v>
      </c>
      <c r="IU24" s="41">
        <f t="shared" si="8"/>
        <v>17.410884876568492</v>
      </c>
      <c r="IV24" s="41">
        <f t="shared" si="8"/>
        <v>1.8952820245848021</v>
      </c>
      <c r="IW24" s="41">
        <f t="shared" si="8"/>
        <v>11.85586827377629</v>
      </c>
      <c r="IX24" s="41">
        <f t="shared" si="8"/>
        <v>10.077036233930821</v>
      </c>
      <c r="IY24" s="41">
        <f t="shared" si="8"/>
        <v>6.9155914705346735</v>
      </c>
      <c r="IZ24" s="41">
        <f t="shared" si="8"/>
        <v>14.420266197167448</v>
      </c>
      <c r="JA24" s="41">
        <f t="shared" si="8"/>
        <v>15.455951730865175</v>
      </c>
      <c r="JB24" s="41">
        <f t="shared" si="8"/>
        <v>20.84210404889766</v>
      </c>
      <c r="JC24" s="41">
        <f t="shared" si="8"/>
        <v>18.662186416924929</v>
      </c>
      <c r="JD24" s="41">
        <f t="shared" ref="JD24:JD47" si="13">EA24-AY24</f>
        <v>19.369594760590928</v>
      </c>
      <c r="JE24" s="41">
        <f t="shared" si="9"/>
        <v>23.653677613896864</v>
      </c>
      <c r="JF24" s="41">
        <f t="shared" si="9"/>
        <v>10.899057396138229</v>
      </c>
    </row>
    <row r="25" spans="1:266" x14ac:dyDescent="0.25">
      <c r="A25" s="28">
        <v>4</v>
      </c>
      <c r="B25" s="97">
        <v>4.3417656429999996</v>
      </c>
      <c r="C25" s="97">
        <v>0.930263693</v>
      </c>
      <c r="D25" s="97">
        <v>1.6500626190000001</v>
      </c>
      <c r="E25" s="26">
        <v>4.0096578870000004</v>
      </c>
      <c r="F25" s="97">
        <v>12.755987470000001</v>
      </c>
      <c r="G25" s="97">
        <v>0.63729941800000001</v>
      </c>
      <c r="H25" s="97">
        <v>0.61294220300000002</v>
      </c>
      <c r="I25" s="26">
        <v>2.1462347880000001</v>
      </c>
      <c r="J25" s="97">
        <f t="shared" si="3"/>
        <v>0.27999028203522575</v>
      </c>
      <c r="K25" s="97">
        <f t="shared" si="3"/>
        <v>1.2526456629070335</v>
      </c>
      <c r="L25" s="97">
        <f t="shared" si="3"/>
        <v>1.2772921336694347</v>
      </c>
      <c r="M25" s="26">
        <f t="shared" si="3"/>
        <v>0.68259230015356809</v>
      </c>
      <c r="N25" s="31">
        <f>('post-vaccine carriage (0.2)'!DN24*(1-'invasiveness (0.2)'!$F$90)+'post-vaccine carriage (0.2)'!BP24)*EXP('invasiveness (0.2)'!$B25)/1000*(100000/('post-vaccine carriage (0.2)'!BP$47+'post-vaccine carriage (0.2)'!DN$47))</f>
        <v>19.672002995447443</v>
      </c>
      <c r="O25" s="31">
        <f>('post-vaccine carriage (0.2)'!DO24*(1-'invasiveness (0.2)'!$F$90)+'post-vaccine carriage (0.2)'!BQ24)*EXP('invasiveness (0.2)'!$B25)/1000*(100000/('post-vaccine carriage (0.2)'!BQ$47+'post-vaccine carriage (0.2)'!DO$47))</f>
        <v>9.5784149533191449</v>
      </c>
      <c r="P25" s="31">
        <f>('post-vaccine carriage (0.2)'!DP24*(1-'invasiveness (0.2)'!$F$90)+'post-vaccine carriage (0.2)'!BR24)*EXP('invasiveness (0.2)'!$B25)/1000*(100000/('post-vaccine carriage (0.2)'!BR$47+'post-vaccine carriage (0.2)'!DP$47))</f>
        <v>5.2381115955194804E-2</v>
      </c>
      <c r="Q25" s="31">
        <f>('post-vaccine carriage (0.2)'!DQ24*(1-'invasiveness (0.2)'!$F$90)+'post-vaccine carriage (0.2)'!BS24)*EXP('invasiveness (0.2)'!$B25)/1000*(100000/('post-vaccine carriage (0.2)'!BS$47+'post-vaccine carriage (0.2)'!DQ$47))</f>
        <v>5.2320485535691956E-2</v>
      </c>
      <c r="R25" s="31">
        <f>('post-vaccine carriage (0.2)'!DR24*(1-'invasiveness (0.2)'!$F$90)+'post-vaccine carriage (0.2)'!BT24)*EXP('invasiveness (0.2)'!$B25)/1000*(100000/('post-vaccine carriage (0.2)'!BT$47+'post-vaccine carriage (0.2)'!DR$47))</f>
        <v>0.5215358837129821</v>
      </c>
      <c r="S25" s="31">
        <f>('post-vaccine carriage (0.2)'!DS24*(1-'invasiveness (0.2)'!$F$90)+'post-vaccine carriage (0.2)'!BU24)*EXP('invasiveness (0.2)'!$B25)/1000*(100000/('post-vaccine carriage (0.2)'!BU$47+'post-vaccine carriage (0.2)'!DS$47))</f>
        <v>0.57318374460499</v>
      </c>
      <c r="T25" s="31">
        <f>('post-vaccine carriage (0.2)'!DT24*(1-'invasiveness (0.2)'!$F$90)+'post-vaccine carriage (0.2)'!BV24)*EXP('invasiveness (0.2)'!$B25)/1000*(100000/('post-vaccine carriage (0.2)'!BV$47+'post-vaccine carriage (0.2)'!DT$47))</f>
        <v>0.62601301104904916</v>
      </c>
      <c r="U25" s="31">
        <f>('post-vaccine carriage (0.2)'!DU24*(1-'invasiveness (0.2)'!$F$90)+'post-vaccine carriage (0.2)'!BW24)*EXP('invasiveness (0.2)'!$B25)/1000*(100000/('post-vaccine carriage (0.2)'!BW$47+'post-vaccine carriage (0.2)'!DU$47))</f>
        <v>0</v>
      </c>
      <c r="V25" s="31">
        <f>('post-vaccine carriage (0.2)'!DV24*(1-'invasiveness (0.2)'!$F$90)+'post-vaccine carriage (0.2)'!BX24)*EXP('invasiveness (0.2)'!$B25)/1000*(100000/('post-vaccine carriage (0.2)'!BX$47+'post-vaccine carriage (0.2)'!DV$47))</f>
        <v>0</v>
      </c>
      <c r="W25" s="38">
        <f>('post-vaccine carriage (0.2)'!DW24*(1-'invasiveness (0.2)'!$F$90)+'post-vaccine carriage (0.2)'!BY24)*EXP('invasiveness (0.2)'!$B25)/1000*(100000/('post-vaccine carriage (0.2)'!BY$47+'post-vaccine carriage (0.2)'!DW$47))</f>
        <v>0</v>
      </c>
      <c r="X25" s="31">
        <f>('post-vaccine carriage (0.2)'!DX24*(1-'invasiveness (0.2)'!$F$90)+'post-vaccine carriage (0.2)'!BZ24)*EXP('invasiveness (0.2)'!$C25)/1000*(100000/('post-vaccine carriage (0.2)'!BZ$47+'post-vaccine carriage (0.2)'!DX$47))</f>
        <v>0.25365009898922658</v>
      </c>
      <c r="Y25" s="31">
        <f>('post-vaccine carriage (0.2)'!DY24*(1-'invasiveness (0.2)'!$F$90)+'post-vaccine carriage (0.2)'!CA24)*EXP('invasiveness (0.2)'!$C25)/1000*(100000/('post-vaccine carriage (0.2)'!CA$47+'post-vaccine carriage (0.2)'!DY$47))</f>
        <v>0.32417721391627552</v>
      </c>
      <c r="Z25" s="31">
        <f>('post-vaccine carriage (0.2)'!DZ24*(1-'invasiveness (0.2)'!$F$90)+'post-vaccine carriage (0.2)'!CB24)*EXP('invasiveness (0.2)'!$C25)/1000*(100000/('post-vaccine carriage (0.2)'!CB$47+'post-vaccine carriage (0.2)'!DZ$47))</f>
        <v>7.7960915461495264E-2</v>
      </c>
      <c r="AA25" s="31">
        <f>('post-vaccine carriage (0.2)'!EA24*(1-'invasiveness (0.2)'!$F$90)+'post-vaccine carriage (0.2)'!CC24)*EXP('invasiveness (0.2)'!$C25)/1000*(100000/('post-vaccine carriage (0.2)'!CC$47+'post-vaccine carriage (0.2)'!EA$47))</f>
        <v>4.4379476552673117E-2</v>
      </c>
      <c r="AB25" s="31">
        <f>('post-vaccine carriage (0.2)'!EB24*(1-'invasiveness (0.2)'!$F$90)+'post-vaccine carriage (0.2)'!CD24)*EXP('invasiveness (0.2)'!$C25)/1000*(100000/('post-vaccine carriage (0.2)'!CD$47+'post-vaccine carriage (0.2)'!EB$47))</f>
        <v>2.2250110567592171E-2</v>
      </c>
      <c r="AC25" s="31">
        <f>('post-vaccine carriage (0.2)'!EC24*(1-'invasiveness (0.2)'!$F$90)+'post-vaccine carriage (0.2)'!CE24)*EXP('invasiveness (0.2)'!$C25)/1000*(100000/('post-vaccine carriage (0.2)'!CE$47+'post-vaccine carriage (0.2)'!EC$47))</f>
        <v>5.6482485475358897E-2</v>
      </c>
      <c r="AD25" s="31">
        <f>('post-vaccine carriage (0.2)'!ED24*(1-'invasiveness (0.2)'!$F$90)+'post-vaccine carriage (0.2)'!CF24)*EXP('invasiveness (0.2)'!$C25)/1000*(100000/('post-vaccine carriage (0.2)'!CF$47+'post-vaccine carriage (0.2)'!ED$47))</f>
        <v>1.1016284700262685E-3</v>
      </c>
      <c r="AE25" s="31">
        <f>('post-vaccine carriage (0.2)'!EE24*(1-'invasiveness (0.2)'!$F$90)+'post-vaccine carriage (0.2)'!CG24)*EXP('invasiveness (0.2)'!$C25)/1000*(100000/('post-vaccine carriage (0.2)'!CG$47+'post-vaccine carriage (0.2)'!EE$47))</f>
        <v>0</v>
      </c>
      <c r="AF25" s="31">
        <f>('post-vaccine carriage (0.2)'!EF24*(1-'invasiveness (0.2)'!$F$90)+'post-vaccine carriage (0.2)'!CH24)*EXP('invasiveness (0.2)'!$C25)/1000*(100000/('post-vaccine carriage (0.2)'!CH$47+'post-vaccine carriage (0.2)'!EF$47))</f>
        <v>1.0998124151106034E-3</v>
      </c>
      <c r="AG25" s="38">
        <f>('post-vaccine carriage (0.2)'!EG24*(1-'invasiveness (0.2)'!$F$90)+'post-vaccine carriage (0.2)'!CI24)*EXP('invasiveness (0.2)'!$C25)/1000*(100000/('post-vaccine carriage (0.2)'!CI$47+'post-vaccine carriage (0.2)'!EG$47))</f>
        <v>0</v>
      </c>
      <c r="AH25" s="31">
        <f>('post-vaccine carriage (0.2)'!EH24*(1-'invasiveness (0.2)'!$F$90)+'post-vaccine carriage (0.2)'!CJ24)*EXP('invasiveness (0.2)'!$D25)/1000*(100000/('post-vaccine carriage (0.2)'!CJ$47+'post-vaccine carriage (0.2)'!EH$47))</f>
        <v>0.43571943441190664</v>
      </c>
      <c r="AI25" s="31">
        <f>('post-vaccine carriage (0.2)'!EI24*(1-'invasiveness (0.2)'!$F$90)+'post-vaccine carriage (0.2)'!CK24)*EXP('invasiveness (0.2)'!$D25)/1000*(100000/('post-vaccine carriage (0.2)'!CK$47+'post-vaccine carriage (0.2)'!EI$47))</f>
        <v>0.43359984210672115</v>
      </c>
      <c r="AJ25" s="31">
        <f>('post-vaccine carriage (0.2)'!EJ24*(1-'invasiveness (0.2)'!$F$90)+'post-vaccine carriage (0.2)'!CL24)*EXP('invasiveness (0.2)'!$D25)/1000*(100000/('post-vaccine carriage (0.2)'!CL$47+'post-vaccine carriage (0.2)'!EJ$47))</f>
        <v>8.0294163166750115E-2</v>
      </c>
      <c r="AK25" s="31">
        <f>('post-vaccine carriage (0.2)'!EK24*(1-'invasiveness (0.2)'!$F$90)+'post-vaccine carriage (0.2)'!CM24)*EXP('invasiveness (0.2)'!$D25)/1000*(100000/('post-vaccine carriage (0.2)'!CM$47+'post-vaccine carriage (0.2)'!EK$47))</f>
        <v>0.1153539030893294</v>
      </c>
      <c r="AL25" s="31">
        <f>('post-vaccine carriage (0.2)'!EL24*(1-'invasiveness (0.2)'!$F$90)+'post-vaccine carriage (0.2)'!CN24)*EXP('invasiveness (0.2)'!$D25)/1000*(100000/('post-vaccine carriage (0.2)'!CN$47+'post-vaccine carriage (0.2)'!EL$47))</f>
        <v>5.7520224160593249E-2</v>
      </c>
      <c r="AM25" s="31">
        <f>('post-vaccine carriage (0.2)'!EM24*(1-'invasiveness (0.2)'!$F$90)+'post-vaccine carriage (0.2)'!CO24)*EXP('invasiveness (0.2)'!$D25)/1000*(100000/('post-vaccine carriage (0.2)'!CO$47+'post-vaccine carriage (0.2)'!EM$47))</f>
        <v>6.9125058871990636E-2</v>
      </c>
      <c r="AN25" s="31">
        <f>('post-vaccine carriage (0.2)'!EN24*(1-'invasiveness (0.2)'!$F$90)+'post-vaccine carriage (0.2)'!CP24)*EXP('invasiveness (0.2)'!$D25)/1000*(100000/('post-vaccine carriage (0.2)'!CP$47+'post-vaccine carriage (0.2)'!EN$47))</f>
        <v>1.1548437367231835E-2</v>
      </c>
      <c r="AO25" s="31">
        <f>('post-vaccine carriage (0.2)'!EO24*(1-'invasiveness (0.2)'!$F$90)+'post-vaccine carriage (0.2)'!CQ24)*EXP('invasiveness (0.2)'!$D25)/1000*(100000/('post-vaccine carriage (0.2)'!CQ$47+'post-vaccine carriage (0.2)'!EO$47))</f>
        <v>3.4567882987642774E-2</v>
      </c>
      <c r="AP25" s="31">
        <f>('post-vaccine carriage (0.2)'!EP24*(1-'invasiveness (0.2)'!$F$90)+'post-vaccine carriage (0.2)'!CR24)*EXP('invasiveness (0.2)'!$D25)/1000*(100000/('post-vaccine carriage (0.2)'!CR$47+'post-vaccine carriage (0.2)'!EP$47))</f>
        <v>0</v>
      </c>
      <c r="AQ25" s="38">
        <f>('post-vaccine carriage (0.2)'!EQ24*(1-'invasiveness (0.2)'!$F$90)+'post-vaccine carriage (0.2)'!CS24)*EXP('invasiveness (0.2)'!$D25)/1000*(100000/('post-vaccine carriage (0.2)'!CS$47+'post-vaccine carriage (0.2)'!EQ$47))</f>
        <v>2.3254168236763753E-2</v>
      </c>
      <c r="AR25" s="31">
        <f>('post-vaccine carriage (0.2)'!ER24*(1-'invasiveness (0.2)'!$F$90)+'post-vaccine carriage (0.2)'!CT24)*EXP('invasiveness (0.2)'!$E25)/1000*(100000/('post-vaccine carriage (0.2)'!CT$47+'post-vaccine carriage (0.2)'!ER$47))</f>
        <v>3.7669336140952931</v>
      </c>
      <c r="AS25" s="31">
        <f>('post-vaccine carriage (0.2)'!ES24*(1-'invasiveness (0.2)'!$F$90)+'post-vaccine carriage (0.2)'!CU24)*EXP('invasiveness (0.2)'!$E25)/1000*(100000/('post-vaccine carriage (0.2)'!CU$47+'post-vaccine carriage (0.2)'!ES$47))</f>
        <v>4.1985212567747858</v>
      </c>
      <c r="AT25" s="31">
        <f>('post-vaccine carriage (0.2)'!ET24*(1-'invasiveness (0.2)'!$F$90)+'post-vaccine carriage (0.2)'!CV24)*EXP('invasiveness (0.2)'!$E25)/1000*(100000/('post-vaccine carriage (0.2)'!CV$47+'post-vaccine carriage (0.2)'!ET$47))</f>
        <v>0.28457571406668186</v>
      </c>
      <c r="AU25" s="31">
        <f>('post-vaccine carriage (0.2)'!EU24*(1-'invasiveness (0.2)'!$F$90)+'post-vaccine carriage (0.2)'!CW24)*EXP('invasiveness (0.2)'!$E25)/1000*(100000/('post-vaccine carriage (0.2)'!CW$47+'post-vaccine carriage (0.2)'!EU$47))</f>
        <v>0.4977120376905399</v>
      </c>
      <c r="AV25" s="31">
        <f>('post-vaccine carriage (0.2)'!EV24*(1-'invasiveness (0.2)'!$F$90)+'post-vaccine carriage (0.2)'!CX24)*EXP('invasiveness (0.2)'!$E25)/1000*(100000/('post-vaccine carriage (0.2)'!CX$47+'post-vaccine carriage (0.2)'!EV$47))</f>
        <v>0.78271452806579356</v>
      </c>
      <c r="AW25" s="31">
        <f>('post-vaccine carriage (0.2)'!EW24*(1-'invasiveness (0.2)'!$F$90)+'post-vaccine carriage (0.2)'!CY24)*EXP('invasiveness (0.2)'!$E25)/1000*(100000/('post-vaccine carriage (0.2)'!CY$47+'post-vaccine carriage (0.2)'!EW$47))</f>
        <v>0.99649081691129415</v>
      </c>
      <c r="AX25" s="31">
        <f>('post-vaccine carriage (0.2)'!EX24*(1-'invasiveness (0.2)'!$F$90)+'post-vaccine carriage (0.2)'!CZ24)*EXP('invasiveness (0.2)'!$E25)/1000*(100000/('post-vaccine carriage (0.2)'!CZ$47+'post-vaccine carriage (0.2)'!EX$47))</f>
        <v>7.1334490145051957E-2</v>
      </c>
      <c r="AY25" s="31">
        <f>('post-vaccine carriage (0.2)'!EY24*(1-'invasiveness (0.2)'!$F$90)+'post-vaccine carriage (0.2)'!DA24)*EXP('invasiveness (0.2)'!$E25)/1000*(100000/('post-vaccine carriage (0.2)'!DA$47+'post-vaccine carriage (0.2)'!EY$47))</f>
        <v>0.28567064724642821</v>
      </c>
      <c r="AZ25" s="31">
        <f>('post-vaccine carriage (0.2)'!EZ24*(1-'invasiveness (0.2)'!$F$90)+'post-vaccine carriage (0.2)'!DB24)*EXP('invasiveness (0.2)'!$E25)/1000*(100000/('post-vaccine carriage (0.2)'!DB$47+'post-vaccine carriage (0.2)'!EZ$47))</f>
        <v>0.14282792234988692</v>
      </c>
      <c r="BA25" s="38">
        <f>('post-vaccine carriage (0.2)'!FA24*(1-'invasiveness (0.2)'!$F$90)+'post-vaccine carriage (0.2)'!DC24)*EXP('invasiveness (0.2)'!$E25)/1000*(100000/('post-vaccine carriage (0.2)'!DC$47+'post-vaccine carriage (0.2)'!FA$47))</f>
        <v>0.21555428085629563</v>
      </c>
      <c r="BB25" s="31">
        <f>('post-vaccine carriage (0.2)'!DN24*(1-'invasiveness (0.2)'!$F$90)+'post-vaccine carriage (0.2)'!BP24)*EXP('invasiveness (0.2)'!$B25-1.96*$J25)/1000*(100000/('post-vaccine carriage (0.2)'!BP$47+'post-vaccine carriage (0.2)'!DN$47))</f>
        <v>11.363602726078199</v>
      </c>
      <c r="BC25" s="31">
        <f>('post-vaccine carriage (0.2)'!DO24*(1-'invasiveness (0.2)'!$F$90)+'post-vaccine carriage (0.2)'!BQ24)*EXP('invasiveness (0.2)'!$B25-1.96*$J25)/1000*(100000/('post-vaccine carriage (0.2)'!BQ$47+'post-vaccine carriage (0.2)'!DO$47))</f>
        <v>5.5330055765157677</v>
      </c>
      <c r="BD25" s="31">
        <f>('post-vaccine carriage (0.2)'!DP24*(1-'invasiveness (0.2)'!$F$90)+'post-vaccine carriage (0.2)'!BR24)*EXP('invasiveness (0.2)'!$B25-1.96*$J25)/1000*(100000/('post-vaccine carriage (0.2)'!BR$47+'post-vaccine carriage (0.2)'!DP$47))</f>
        <v>3.0258138543452936E-2</v>
      </c>
      <c r="BE25" s="31">
        <f>('post-vaccine carriage (0.2)'!DQ24*(1-'invasiveness (0.2)'!$F$90)+'post-vaccine carriage (0.2)'!BS24)*EXP('invasiveness (0.2)'!$B25-1.96*$J25)/1000*(100000/('post-vaccine carriage (0.2)'!BS$47+'post-vaccine carriage (0.2)'!DQ$47))</f>
        <v>3.0223115165279126E-2</v>
      </c>
      <c r="BF25" s="31">
        <f>('post-vaccine carriage (0.2)'!DR24*(1-'invasiveness (0.2)'!$F$90)+'post-vaccine carriage (0.2)'!BT24)*EXP('invasiveness (0.2)'!$B25-1.96*$J25)/1000*(100000/('post-vaccine carriage (0.2)'!BT$47+'post-vaccine carriage (0.2)'!DR$47))</f>
        <v>0.30126706422726662</v>
      </c>
      <c r="BG25" s="31">
        <f>('post-vaccine carriage (0.2)'!DS24*(1-'invasiveness (0.2)'!$F$90)+'post-vaccine carriage (0.2)'!BU24)*EXP('invasiveness (0.2)'!$B25-1.96*$J25)/1000*(100000/('post-vaccine carriage (0.2)'!BU$47+'post-vaccine carriage (0.2)'!DS$47))</f>
        <v>0.33110163536699</v>
      </c>
      <c r="BH25" s="31">
        <f>('post-vaccine carriage (0.2)'!DT24*(1-'invasiveness (0.2)'!$F$90)+'post-vaccine carriage (0.2)'!BV24)*EXP('invasiveness (0.2)'!$B25-1.96*$J25)/1000*(100000/('post-vaccine carriage (0.2)'!BV$47+'post-vaccine carriage (0.2)'!DT$47))</f>
        <v>0.36161864963947415</v>
      </c>
      <c r="BI25" s="31">
        <f>('post-vaccine carriage (0.2)'!DU24*(1-'invasiveness (0.2)'!$F$90)+'post-vaccine carriage (0.2)'!BW24)*EXP('invasiveness (0.2)'!$B25-1.96*$J25)/1000*(100000/('post-vaccine carriage (0.2)'!BW$47+'post-vaccine carriage (0.2)'!DU$47))</f>
        <v>0</v>
      </c>
      <c r="BJ25" s="31">
        <f>('post-vaccine carriage (0.2)'!DV24*(1-'invasiveness (0.2)'!$F$90)+'post-vaccine carriage (0.2)'!BX24)*EXP('invasiveness (0.2)'!$B25-1.96*$J25)/1000*(100000/('post-vaccine carriage (0.2)'!BX$47+'post-vaccine carriage (0.2)'!DV$47))</f>
        <v>0</v>
      </c>
      <c r="BK25" s="38">
        <f>('post-vaccine carriage (0.2)'!DW24*(1-'invasiveness (0.2)'!$F$90)+'post-vaccine carriage (0.2)'!BY24)*EXP('invasiveness (0.2)'!$B25-1.96*$J25)/1000*(100000/('post-vaccine carriage (0.2)'!BY$47+'post-vaccine carriage (0.2)'!DW$47))</f>
        <v>0</v>
      </c>
      <c r="BL25" s="31">
        <f>('post-vaccine carriage (0.2)'!DX24*(1-'invasiveness (0.2)'!$F$90)+'post-vaccine carriage (0.2)'!BZ24)*EXP('invasiveness (0.2)'!$C25-1.96*$K25)/1000*(100000/('post-vaccine carriage (0.2)'!BZ$47+'post-vaccine carriage (0.2)'!DX$47))</f>
        <v>2.1775168370076644E-2</v>
      </c>
      <c r="BM25" s="31">
        <f>('post-vaccine carriage (0.2)'!DY24*(1-'invasiveness (0.2)'!$F$90)+'post-vaccine carriage (0.2)'!CA24)*EXP('invasiveness (0.2)'!$C25-1.96*$K25)/1000*(100000/('post-vaccine carriage (0.2)'!CA$47+'post-vaccine carriage (0.2)'!DY$47))</f>
        <v>2.7829728602112917E-2</v>
      </c>
      <c r="BN25" s="31">
        <f>('post-vaccine carriage (0.2)'!DZ24*(1-'invasiveness (0.2)'!$F$90)+'post-vaccine carriage (0.2)'!CB24)*EXP('invasiveness (0.2)'!$C25-1.96*$K25)/1000*(100000/('post-vaccine carriage (0.2)'!CB$47+'post-vaccine carriage (0.2)'!DZ$47))</f>
        <v>6.6927317088548597E-3</v>
      </c>
      <c r="BO25" s="31">
        <f>('post-vaccine carriage (0.2)'!EA24*(1-'invasiveness (0.2)'!$F$90)+'post-vaccine carriage (0.2)'!CC24)*EXP('invasiveness (0.2)'!$C25-1.96*$K25)/1000*(100000/('post-vaccine carriage (0.2)'!CC$47+'post-vaccine carriage (0.2)'!EA$47))</f>
        <v>3.8098568774907952E-3</v>
      </c>
      <c r="BP25" s="31">
        <f>('post-vaccine carriage (0.2)'!EB24*(1-'invasiveness (0.2)'!$F$90)+'post-vaccine carriage (0.2)'!CD24)*EXP('invasiveness (0.2)'!$C25-1.96*$K25)/1000*(100000/('post-vaccine carriage (0.2)'!CD$47+'post-vaccine carriage (0.2)'!EB$47))</f>
        <v>1.9101112350944503E-3</v>
      </c>
      <c r="BQ25" s="31">
        <f>('post-vaccine carriage (0.2)'!EC24*(1-'invasiveness (0.2)'!$F$90)+'post-vaccine carriage (0.2)'!CE24)*EXP('invasiveness (0.2)'!$C25-1.96*$K25)/1000*(100000/('post-vaccine carriage (0.2)'!CE$47+'post-vaccine carriage (0.2)'!EC$47))</f>
        <v>4.8488671444933571E-3</v>
      </c>
      <c r="BR25" s="31">
        <f>('post-vaccine carriage (0.2)'!ED24*(1-'invasiveness (0.2)'!$F$90)+'post-vaccine carriage (0.2)'!CF24)*EXP('invasiveness (0.2)'!$C25-1.96*$K25)/1000*(100000/('post-vaccine carriage (0.2)'!CF$47+'post-vaccine carriage (0.2)'!ED$47))</f>
        <v>9.457179599646358E-5</v>
      </c>
      <c r="BS25" s="31">
        <f>('post-vaccine carriage (0.2)'!EE24*(1-'invasiveness (0.2)'!$F$90)+'post-vaccine carriage (0.2)'!CG24)*EXP('invasiveness (0.2)'!$C25-1.96*$K25)/1000*(100000/('post-vaccine carriage (0.2)'!CG$47+'post-vaccine carriage (0.2)'!EE$47))</f>
        <v>0</v>
      </c>
      <c r="BT25" s="31">
        <f>('post-vaccine carriage (0.2)'!EF24*(1-'invasiveness (0.2)'!$F$90)+'post-vaccine carriage (0.2)'!CH24)*EXP('invasiveness (0.2)'!$C25-1.96*$K25)/1000*(100000/('post-vaccine carriage (0.2)'!CH$47+'post-vaccine carriage (0.2)'!EF$47))</f>
        <v>9.4415892640953378E-5</v>
      </c>
      <c r="BU25" s="38">
        <f>('post-vaccine carriage (0.2)'!EG24*(1-'invasiveness (0.2)'!$F$90)+'post-vaccine carriage (0.2)'!CI24)*EXP('invasiveness (0.2)'!$C25-1.96*$K25)/1000*(100000/('post-vaccine carriage (0.2)'!CI$47+'post-vaccine carriage (0.2)'!EG$47))</f>
        <v>0</v>
      </c>
      <c r="BV25" s="31">
        <f>('post-vaccine carriage (0.2)'!EH24*(1-'invasiveness (0.2)'!$F$90)+'post-vaccine carriage (0.2)'!CJ24)*EXP('invasiveness (0.2)'!$D25-1.96*$L25)/1000*(100000/('post-vaccine carriage (0.2)'!CJ$47+'post-vaccine carriage (0.2)'!EH$47))</f>
        <v>3.5641331270268625E-2</v>
      </c>
      <c r="BW25" s="31">
        <f>('post-vaccine carriage (0.2)'!EI24*(1-'invasiveness (0.2)'!$F$90)+'post-vaccine carriage (0.2)'!CK24)*EXP('invasiveness (0.2)'!$D25-1.96*$L25)/1000*(100000/('post-vaccine carriage (0.2)'!CK$47+'post-vaccine carriage (0.2)'!EI$47))</f>
        <v>3.5467951141817403E-2</v>
      </c>
      <c r="BX25" s="31">
        <f>('post-vaccine carriage (0.2)'!EJ24*(1-'invasiveness (0.2)'!$F$90)+'post-vaccine carriage (0.2)'!CL24)*EXP('invasiveness (0.2)'!$D25-1.96*$L25)/1000*(100000/('post-vaccine carriage (0.2)'!CL$47+'post-vaccine carriage (0.2)'!EJ$47))</f>
        <v>6.5679670046338871E-3</v>
      </c>
      <c r="BY25" s="31">
        <f>('post-vaccine carriage (0.2)'!EK24*(1-'invasiveness (0.2)'!$F$90)+'post-vaccine carriage (0.2)'!CM24)*EXP('invasiveness (0.2)'!$D25-1.96*$L25)/1000*(100000/('post-vaccine carriage (0.2)'!CM$47+'post-vaccine carriage (0.2)'!EK$47))</f>
        <v>9.4358120125497529E-3</v>
      </c>
      <c r="BZ25" s="31">
        <f>('post-vaccine carriage (0.2)'!EL24*(1-'invasiveness (0.2)'!$F$90)+'post-vaccine carriage (0.2)'!CN24)*EXP('invasiveness (0.2)'!$D25-1.96*$L25)/1000*(100000/('post-vaccine carriage (0.2)'!CN$47+'post-vaccine carriage (0.2)'!EL$47))</f>
        <v>4.7050858927484909E-3</v>
      </c>
      <c r="CA25" s="31">
        <f>('post-vaccine carriage (0.2)'!EM24*(1-'invasiveness (0.2)'!$F$90)+'post-vaccine carriage (0.2)'!CO24)*EXP('invasiveness (0.2)'!$D25-1.96*$L25)/1000*(100000/('post-vaccine carriage (0.2)'!CO$47+'post-vaccine carriage (0.2)'!EM$47))</f>
        <v>5.6543475634928328E-3</v>
      </c>
      <c r="CB25" s="31">
        <f>('post-vaccine carriage (0.2)'!EN24*(1-'invasiveness (0.2)'!$F$90)+'post-vaccine carriage (0.2)'!CP24)*EXP('invasiveness (0.2)'!$D25-1.96*$L25)/1000*(100000/('post-vaccine carriage (0.2)'!CP$47+'post-vaccine carriage (0.2)'!EN$47))</f>
        <v>9.4464843509906818E-4</v>
      </c>
      <c r="CC25" s="31">
        <f>('post-vaccine carriage (0.2)'!EO24*(1-'invasiveness (0.2)'!$F$90)+'post-vaccine carriage (0.2)'!CQ24)*EXP('invasiveness (0.2)'!$D25-1.96*$L25)/1000*(100000/('post-vaccine carriage (0.2)'!CQ$47+'post-vaccine carriage (0.2)'!EO$47))</f>
        <v>2.8276116959009617E-3</v>
      </c>
      <c r="CD25" s="31">
        <f>('post-vaccine carriage (0.2)'!EP24*(1-'invasiveness (0.2)'!$F$90)+'post-vaccine carriage (0.2)'!CR24)*EXP('invasiveness (0.2)'!$D25-1.96*$L25)/1000*(100000/('post-vaccine carriage (0.2)'!CR$47+'post-vaccine carriage (0.2)'!EP$47))</f>
        <v>0</v>
      </c>
      <c r="CE25" s="38">
        <f>('post-vaccine carriage (0.2)'!EQ24*(1-'invasiveness (0.2)'!$F$90)+'post-vaccine carriage (0.2)'!CS24)*EXP('invasiveness (0.2)'!$D25-1.96*$L25)/1000*(100000/('post-vaccine carriage (0.2)'!CS$47+'post-vaccine carriage (0.2)'!EQ$47))</f>
        <v>1.9021632915219974E-3</v>
      </c>
      <c r="CF25" s="31">
        <f>('post-vaccine carriage (0.2)'!ER24*(1-'invasiveness (0.2)'!$F$90)+'post-vaccine carriage (0.2)'!CT24)*EXP('invasiveness (0.2)'!$E25-1.96*$M25)/1000*(100000/('post-vaccine carriage (0.2)'!CT$47+'post-vaccine carriage (0.2)'!ER$47))</f>
        <v>0.98844764410824637</v>
      </c>
      <c r="CG25" s="31">
        <f>('post-vaccine carriage (0.2)'!ES24*(1-'invasiveness (0.2)'!$F$90)+'post-vaccine carriage (0.2)'!CU24)*EXP('invasiveness (0.2)'!$E25-1.96*$M25)/1000*(100000/('post-vaccine carriage (0.2)'!CU$47+'post-vaccine carriage (0.2)'!ES$47))</f>
        <v>1.1016967300588181</v>
      </c>
      <c r="CH25" s="31">
        <f>('post-vaccine carriage (0.2)'!ET24*(1-'invasiveness (0.2)'!$F$90)+'post-vaccine carriage (0.2)'!CV24)*EXP('invasiveness (0.2)'!$E25-1.96*$M25)/1000*(100000/('post-vaccine carriage (0.2)'!CV$47+'post-vaccine carriage (0.2)'!ET$47))</f>
        <v>7.4672989480647045E-2</v>
      </c>
      <c r="CI25" s="31">
        <f>('post-vaccine carriage (0.2)'!EU24*(1-'invasiveness (0.2)'!$F$90)+'post-vaccine carriage (0.2)'!CW24)*EXP('invasiveness (0.2)'!$E25-1.96*$M25)/1000*(100000/('post-vaccine carriage (0.2)'!CW$47+'post-vaccine carriage (0.2)'!EU$47))</f>
        <v>0.13060020204727812</v>
      </c>
      <c r="CJ25" s="31">
        <f>('post-vaccine carriage (0.2)'!EV24*(1-'invasiveness (0.2)'!$F$90)+'post-vaccine carriage (0.2)'!CX24)*EXP('invasiveness (0.2)'!$E25-1.96*$M25)/1000*(100000/('post-vaccine carriage (0.2)'!CX$47+'post-vaccine carriage (0.2)'!EV$47))</f>
        <v>0.20538517811436</v>
      </c>
      <c r="CK25" s="31">
        <f>('post-vaccine carriage (0.2)'!EW24*(1-'invasiveness (0.2)'!$F$90)+'post-vaccine carriage (0.2)'!CY24)*EXP('invasiveness (0.2)'!$E25-1.96*$M25)/1000*(100000/('post-vaccine carriage (0.2)'!CY$47+'post-vaccine carriage (0.2)'!EW$47))</f>
        <v>0.26148031827952289</v>
      </c>
      <c r="CL25" s="31">
        <f>('post-vaccine carriage (0.2)'!EX24*(1-'invasiveness (0.2)'!$F$90)+'post-vaccine carriage (0.2)'!CZ24)*EXP('invasiveness (0.2)'!$E25-1.96*$M25)/1000*(100000/('post-vaccine carriage (0.2)'!CZ$47+'post-vaccine carriage (0.2)'!EX$47))</f>
        <v>1.8718250957144637E-2</v>
      </c>
      <c r="CM25" s="31">
        <f>('post-vaccine carriage (0.2)'!EY24*(1-'invasiveness (0.2)'!$F$90)+'post-vaccine carriage (0.2)'!DA24)*EXP('invasiveness (0.2)'!$E25-1.96*$M25)/1000*(100000/('post-vaccine carriage (0.2)'!DA$47+'post-vaccine carriage (0.2)'!EY$47))</f>
        <v>7.4960301186360823E-2</v>
      </c>
      <c r="CN25" s="31">
        <f>('post-vaccine carriage (0.2)'!EZ24*(1-'invasiveness (0.2)'!$F$90)+'post-vaccine carriage (0.2)'!DB24)*EXP('invasiveness (0.2)'!$E25-1.96*$M25)/1000*(100000/('post-vaccine carriage (0.2)'!DB$47+'post-vaccine carriage (0.2)'!EZ$47))</f>
        <v>3.7478208490681897E-2</v>
      </c>
      <c r="CO25" s="38">
        <f>('post-vaccine carriage (0.2)'!FA24*(1-'invasiveness (0.2)'!$F$90)+'post-vaccine carriage (0.2)'!DC24)*EXP('invasiveness (0.2)'!$E25-1.96*$M25)/1000*(100000/('post-vaccine carriage (0.2)'!DC$47+'post-vaccine carriage (0.2)'!FA$47))</f>
        <v>5.6561687281294022E-2</v>
      </c>
      <c r="CP25" s="31">
        <f>('post-vaccine carriage (0.2)'!DN24*(1-'invasiveness (0.2)'!$F$90)+'post-vaccine carriage (0.2)'!BP24)*MIN(1000, EXP('invasiveness (0.2)'!$B25+1.96*$J25))/1000*(100000/('post-vaccine carriage (0.2)'!BP$47+'post-vaccine carriage (0.2)'!DN$47))</f>
        <v>34.055018569489377</v>
      </c>
      <c r="CQ25" s="31">
        <f>('post-vaccine carriage (0.2)'!DO24*(1-'invasiveness (0.2)'!$F$90)+'post-vaccine carriage (0.2)'!BQ24)*MIN(1000, EXP('invasiveness (0.2)'!$B25+1.96*$J25))/1000*(100000/('post-vaccine carriage (0.2)'!BQ$47+'post-vaccine carriage (0.2)'!DO$47))</f>
        <v>16.581590556744366</v>
      </c>
      <c r="CR25" s="31">
        <f>('post-vaccine carriage (0.2)'!DP24*(1-'invasiveness (0.2)'!$F$90)+'post-vaccine carriage (0.2)'!BR24)*MIN(1000, EXP('invasiveness (0.2)'!$B25+1.96*$J25))/1000*(100000/('post-vaccine carriage (0.2)'!BR$47+'post-vaccine carriage (0.2)'!DP$47))</f>
        <v>9.0679117777562199E-2</v>
      </c>
      <c r="CS25" s="31">
        <f>('post-vaccine carriage (0.2)'!DQ24*(1-'invasiveness (0.2)'!$F$90)+'post-vaccine carriage (0.2)'!BS24)*MIN(1000, EXP('invasiveness (0.2)'!$B25+1.96*$J25))/1000*(100000/('post-vaccine carriage (0.2)'!BS$47+'post-vaccine carriage (0.2)'!DQ$47))</f>
        <v>9.0574157948991457E-2</v>
      </c>
      <c r="CT25" s="31">
        <f>('post-vaccine carriage (0.2)'!DR24*(1-'invasiveness (0.2)'!$F$90)+'post-vaccine carriage (0.2)'!BT24)*MIN(1000, EXP('invasiveness (0.2)'!$B25+1.96*$J25))/1000*(100000/('post-vaccine carriage (0.2)'!BT$47+'post-vaccine carriage (0.2)'!DR$47))</f>
        <v>0.90285235360176308</v>
      </c>
      <c r="CU25" s="31">
        <f>('post-vaccine carriage (0.2)'!DS24*(1-'invasiveness (0.2)'!$F$90)+'post-vaccine carriage (0.2)'!BU24)*MIN(1000, EXP('invasiveness (0.2)'!$B25+1.96*$J25))/1000*(100000/('post-vaccine carriage (0.2)'!BU$47+'post-vaccine carriage (0.2)'!DS$47))</f>
        <v>0.99226210319151131</v>
      </c>
      <c r="CV25" s="31">
        <f>('post-vaccine carriage (0.2)'!DT24*(1-'invasiveness (0.2)'!$F$90)+'post-vaccine carriage (0.2)'!BV24)*MIN(1000, EXP('invasiveness (0.2)'!$B25+1.96*$J25))/1000*(100000/('post-vaccine carriage (0.2)'!BV$47+'post-vaccine carriage (0.2)'!DT$47))</f>
        <v>1.0837170328283809</v>
      </c>
      <c r="CW25" s="31">
        <f>('post-vaccine carriage (0.2)'!DU24*(1-'invasiveness (0.2)'!$F$90)+'post-vaccine carriage (0.2)'!BW24)*MIN(1000, EXP('invasiveness (0.2)'!$B25+1.96*$J25))/1000*(100000/('post-vaccine carriage (0.2)'!BW$47+'post-vaccine carriage (0.2)'!DU$47))</f>
        <v>0</v>
      </c>
      <c r="CX25" s="31">
        <f>('post-vaccine carriage (0.2)'!DV24*(1-'invasiveness (0.2)'!$F$90)+'post-vaccine carriage (0.2)'!BX24)*MIN(1000, EXP('invasiveness (0.2)'!$B25+1.96*$J25))/1000*(100000/('post-vaccine carriage (0.2)'!BX$47+'post-vaccine carriage (0.2)'!DV$47))</f>
        <v>0</v>
      </c>
      <c r="CY25" s="38">
        <f>('post-vaccine carriage (0.2)'!DW24*(1-'invasiveness (0.2)'!$F$90)+'post-vaccine carriage (0.2)'!BY24)*MIN(1000, EXP('invasiveness (0.2)'!$B25+1.96*$J25))/1000*(100000/('post-vaccine carriage (0.2)'!BY$47+'post-vaccine carriage (0.2)'!DW$47))</f>
        <v>0</v>
      </c>
      <c r="CZ25" s="31">
        <f>('post-vaccine carriage (0.2)'!DX24*(1-'invasiveness (0.2)'!$F$90)+'post-vaccine carriage (0.2)'!BZ24)*MIN(1000, EXP('invasiveness (0.2)'!$C25+1.96*$K25))/1000*(100000/('post-vaccine carriage (0.2)'!BZ$47+'post-vaccine carriage (0.2)'!DX$47))</f>
        <v>2.9546670603777287</v>
      </c>
      <c r="DA25" s="31">
        <f>('post-vaccine carriage (0.2)'!DY24*(1-'invasiveness (0.2)'!$F$90)+'post-vaccine carriage (0.2)'!CA24)*MIN(1000, EXP('invasiveness (0.2)'!$C25+1.96*$K25))/1000*(100000/('post-vaccine carriage (0.2)'!CA$47+'post-vaccine carriage (0.2)'!DY$47))</f>
        <v>3.7762087990516675</v>
      </c>
      <c r="DB25" s="31">
        <f>('post-vaccine carriage (0.2)'!DZ24*(1-'invasiveness (0.2)'!$F$90)+'post-vaccine carriage (0.2)'!CB24)*MIN(1000, EXP('invasiveness (0.2)'!$C25+1.96*$K25))/1000*(100000/('post-vaccine carriage (0.2)'!CB$47+'post-vaccine carriage (0.2)'!DZ$47))</f>
        <v>0.9081350641253112</v>
      </c>
      <c r="DC25" s="31">
        <f>('post-vaccine carriage (0.2)'!EA24*(1-'invasiveness (0.2)'!$F$90)+'post-vaccine carriage (0.2)'!CC24)*MIN(1000, EXP('invasiveness (0.2)'!$C25+1.96*$K25))/1000*(100000/('post-vaccine carriage (0.2)'!CC$47+'post-vaccine carriage (0.2)'!EA$47))</f>
        <v>0.51695851115184643</v>
      </c>
      <c r="DD25" s="31">
        <f>('post-vaccine carriage (0.2)'!EB24*(1-'invasiveness (0.2)'!$F$90)+'post-vaccine carriage (0.2)'!CD24)*MIN(1000, EXP('invasiveness (0.2)'!$C25+1.96*$K25))/1000*(100000/('post-vaccine carriage (0.2)'!CD$47+'post-vaccine carriage (0.2)'!EB$47))</f>
        <v>0.25918250789493796</v>
      </c>
      <c r="DE25" s="31">
        <f>('post-vaccine carriage (0.2)'!EC24*(1-'invasiveness (0.2)'!$F$90)+'post-vaccine carriage (0.2)'!CE24)*MIN(1000, EXP('invasiveness (0.2)'!$C25+1.96*$K25))/1000*(100000/('post-vaccine carriage (0.2)'!CE$47+'post-vaccine carriage (0.2)'!EC$47))</f>
        <v>0.65794155014067124</v>
      </c>
      <c r="DF25" s="31">
        <f>('post-vaccine carriage (0.2)'!ED24*(1-'invasiveness (0.2)'!$F$90)+'post-vaccine carriage (0.2)'!CF24)*MIN(1000, EXP('invasiveness (0.2)'!$C25+1.96*$K25))/1000*(100000/('post-vaccine carriage (0.2)'!CF$47+'post-vaccine carriage (0.2)'!ED$47))</f>
        <v>1.2832422956393875E-2</v>
      </c>
      <c r="DG25" s="31">
        <f>('post-vaccine carriage (0.2)'!EE24*(1-'invasiveness (0.2)'!$F$90)+'post-vaccine carriage (0.2)'!CG24)*MIN(1000, EXP('invasiveness (0.2)'!$C25+1.96*$K25))/1000*(100000/('post-vaccine carriage (0.2)'!CG$47+'post-vaccine carriage (0.2)'!EE$47))</f>
        <v>0</v>
      </c>
      <c r="DH25" s="31">
        <f>('post-vaccine carriage (0.2)'!EF24*(1-'invasiveness (0.2)'!$F$90)+'post-vaccine carriage (0.2)'!CH24)*MIN(1000, EXP('invasiveness (0.2)'!$C25+1.96*$K25))/1000*(100000/('post-vaccine carriage (0.2)'!CH$47+'post-vaccine carriage (0.2)'!EF$47))</f>
        <v>1.2811268469718981E-2</v>
      </c>
      <c r="DI25" s="38">
        <f>('post-vaccine carriage (0.2)'!EG24*(1-'invasiveness (0.2)'!$F$90)+'post-vaccine carriage (0.2)'!CI24)*MIN(1000, EXP('invasiveness (0.2)'!$C25+1.96*$K25))/1000*(100000/('post-vaccine carriage (0.2)'!CI$47+'post-vaccine carriage (0.2)'!EG$47))</f>
        <v>0</v>
      </c>
      <c r="DJ25" s="31">
        <f>('post-vaccine carriage (0.2)'!EH24*(1-'invasiveness (0.2)'!$F$90)+'post-vaccine carriage (0.2)'!CJ24)*MIN(1000, EXP('invasiveness (0.2)'!$D25+1.96*$L25))/1000*(100000/('post-vaccine carriage (0.2)'!CJ$47+'post-vaccine carriage (0.2)'!EH$47))</f>
        <v>5.3267209376828895</v>
      </c>
      <c r="DK25" s="31">
        <f>('post-vaccine carriage (0.2)'!EI24*(1-'invasiveness (0.2)'!$F$90)+'post-vaccine carriage (0.2)'!CK24)*MIN(1000, EXP('invasiveness (0.2)'!$D25+1.96*$L25))/1000*(100000/('post-vaccine carriage (0.2)'!CK$47+'post-vaccine carriage (0.2)'!EI$47))</f>
        <v>5.3008086743783576</v>
      </c>
      <c r="DL25" s="31">
        <f>('post-vaccine carriage (0.2)'!EJ24*(1-'invasiveness (0.2)'!$F$90)+'post-vaccine carriage (0.2)'!CL24)*MIN(1000, EXP('invasiveness (0.2)'!$D25+1.96*$L25))/1000*(100000/('post-vaccine carriage (0.2)'!CL$47+'post-vaccine carriage (0.2)'!EJ$47))</f>
        <v>0.98160551569458865</v>
      </c>
      <c r="DM25" s="31">
        <f>('post-vaccine carriage (0.2)'!EK24*(1-'invasiveness (0.2)'!$F$90)+'post-vaccine carriage (0.2)'!CM24)*MIN(1000, EXP('invasiveness (0.2)'!$D25+1.96*$L25))/1000*(100000/('post-vaccine carriage (0.2)'!CM$47+'post-vaccine carriage (0.2)'!EK$47))</f>
        <v>1.4102149280045584</v>
      </c>
      <c r="DN25" s="31">
        <f>('post-vaccine carriage (0.2)'!EL24*(1-'invasiveness (0.2)'!$F$90)+'post-vaccine carriage (0.2)'!CN24)*MIN(1000, EXP('invasiveness (0.2)'!$D25+1.96*$L25))/1000*(100000/('post-vaccine carriage (0.2)'!CN$47+'post-vaccine carriage (0.2)'!EL$47))</f>
        <v>0.70319145344064704</v>
      </c>
      <c r="DO25" s="31">
        <f>('post-vaccine carriage (0.2)'!EM24*(1-'invasiveness (0.2)'!$F$90)+'post-vaccine carriage (0.2)'!CO24)*MIN(1000, EXP('invasiveness (0.2)'!$D25+1.96*$L25))/1000*(100000/('post-vaccine carriage (0.2)'!CO$47+'post-vaccine carriage (0.2)'!EM$47))</f>
        <v>0.8450619121659565</v>
      </c>
      <c r="DP25" s="31">
        <f>('post-vaccine carriage (0.2)'!EN24*(1-'invasiveness (0.2)'!$F$90)+'post-vaccine carriage (0.2)'!CP24)*MIN(1000, EXP('invasiveness (0.2)'!$D25+1.96*$L25))/1000*(100000/('post-vaccine carriage (0.2)'!CP$47+'post-vaccine carriage (0.2)'!EN$47))</f>
        <v>0.14118099461085756</v>
      </c>
      <c r="DQ25" s="31">
        <f>('post-vaccine carriage (0.2)'!EO24*(1-'invasiveness (0.2)'!$F$90)+'post-vaccine carriage (0.2)'!CQ24)*MIN(1000, EXP('invasiveness (0.2)'!$D25+1.96*$L25))/1000*(100000/('post-vaccine carriage (0.2)'!CQ$47+'post-vaccine carriage (0.2)'!EO$47))</f>
        <v>0.42259640387667141</v>
      </c>
      <c r="DR25" s="31">
        <f>('post-vaccine carriage (0.2)'!EP24*(1-'invasiveness (0.2)'!$F$90)+'post-vaccine carriage (0.2)'!CR24)*MIN(1000, EXP('invasiveness (0.2)'!$D25+1.96*$L25))/1000*(100000/('post-vaccine carriage (0.2)'!CR$47+'post-vaccine carriage (0.2)'!EP$47))</f>
        <v>0</v>
      </c>
      <c r="DS25" s="38">
        <f>('post-vaccine carriage (0.2)'!EQ24*(1-'invasiveness (0.2)'!$F$90)+'post-vaccine carriage (0.2)'!CS24)*MIN(1000, EXP('invasiveness (0.2)'!$D25+1.96*$L25))/1000*(100000/('post-vaccine carriage (0.2)'!CS$47+'post-vaccine carriage (0.2)'!EQ$47))</f>
        <v>0.28428492064476302</v>
      </c>
      <c r="DT25" s="31">
        <f>('post-vaccine carriage (0.2)'!ER24*(1-'invasiveness (0.2)'!$F$90)+'post-vaccine carriage (0.2)'!CT24)*MIN(1000, EXP('invasiveness (0.2)'!$E25+1.96*$M25))/1000*(100000/('post-vaccine carriage (0.2)'!CT$47+'post-vaccine carriage (0.2)'!ER$47))</f>
        <v>14.35563020214663</v>
      </c>
      <c r="DU25" s="31">
        <f>('post-vaccine carriage (0.2)'!ES24*(1-'invasiveness (0.2)'!$F$90)+'post-vaccine carriage (0.2)'!CU24)*MIN(1000, EXP('invasiveness (0.2)'!$E25+1.96*$M25))/1000*(100000/('post-vaccine carriage (0.2)'!CU$47+'post-vaccine carriage (0.2)'!ES$47))</f>
        <v>16.000393086987387</v>
      </c>
      <c r="DV25" s="31">
        <f>('post-vaccine carriage (0.2)'!ET24*(1-'invasiveness (0.2)'!$F$90)+'post-vaccine carriage (0.2)'!CV24)*MIN(1000, EXP('invasiveness (0.2)'!$E25+1.96*$M25))/1000*(100000/('post-vaccine carriage (0.2)'!CV$47+'post-vaccine carriage (0.2)'!ET$47))</f>
        <v>1.0845064272878784</v>
      </c>
      <c r="DW25" s="31">
        <f>('post-vaccine carriage (0.2)'!EU24*(1-'invasiveness (0.2)'!$F$90)+'post-vaccine carriage (0.2)'!CW24)*MIN(1000, EXP('invasiveness (0.2)'!$E25+1.96*$M25))/1000*(100000/('post-vaccine carriage (0.2)'!CW$47+'post-vaccine carriage (0.2)'!EU$47))</f>
        <v>1.8967602544167133</v>
      </c>
      <c r="DX25" s="31">
        <f>('post-vaccine carriage (0.2)'!EV24*(1-'invasiveness (0.2)'!$F$90)+'post-vaccine carriage (0.2)'!CX24)*MIN(1000, EXP('invasiveness (0.2)'!$E25+1.96*$M25))/1000*(100000/('post-vaccine carriage (0.2)'!CX$47+'post-vaccine carriage (0.2)'!EV$47))</f>
        <v>2.9828931087915915</v>
      </c>
      <c r="DY25" s="31">
        <f>('post-vaccine carriage (0.2)'!EW24*(1-'invasiveness (0.2)'!$F$90)+'post-vaccine carriage (0.2)'!CY24)*MIN(1000, EXP('invasiveness (0.2)'!$E25+1.96*$M25))/1000*(100000/('post-vaccine carriage (0.2)'!CY$47+'post-vaccine carriage (0.2)'!EW$47))</f>
        <v>3.7975858172507899</v>
      </c>
      <c r="DZ25" s="31">
        <f>('post-vaccine carriage (0.2)'!EX24*(1-'invasiveness (0.2)'!$F$90)+'post-vaccine carriage (0.2)'!CZ24)*MIN(1000, EXP('invasiveness (0.2)'!$E25+1.96*$M25))/1000*(100000/('post-vaccine carriage (0.2)'!CZ$47+'post-vaccine carriage (0.2)'!EX$47))</f>
        <v>0.27185282940723826</v>
      </c>
      <c r="EA25" s="31">
        <f>('post-vaccine carriage (0.2)'!EY24*(1-'invasiveness (0.2)'!$F$90)+'post-vaccine carriage (0.2)'!DA24)*MIN(1000, EXP('invasiveness (0.2)'!$E25+1.96*$M25))/1000*(100000/('post-vaccine carriage (0.2)'!DA$47+'post-vaccine carriage (0.2)'!EY$47))</f>
        <v>1.0886791729305634</v>
      </c>
      <c r="EB25" s="31">
        <f>('post-vaccine carriage (0.2)'!EZ24*(1-'invasiveness (0.2)'!$F$90)+'post-vaccine carriage (0.2)'!DB24)*MIN(1000, EXP('invasiveness (0.2)'!$E25+1.96*$M25))/1000*(100000/('post-vaccine carriage (0.2)'!DB$47+'post-vaccine carriage (0.2)'!EZ$47))</f>
        <v>0.54431138051482031</v>
      </c>
      <c r="EC25" s="38">
        <f>('post-vaccine carriage (0.2)'!FA24*(1-'invasiveness (0.2)'!$F$90)+'post-vaccine carriage (0.2)'!DC24)*MIN(1000, EXP('invasiveness (0.2)'!$E25+1.96*$M25))/1000*(100000/('post-vaccine carriage (0.2)'!DC$47+'post-vaccine carriage (0.2)'!FA$47))</f>
        <v>0.82146856341821239</v>
      </c>
      <c r="GE25" s="41">
        <f t="shared" si="4"/>
        <v>8.308400269369244</v>
      </c>
      <c r="GF25" s="41">
        <f>O25-BC25</f>
        <v>4.0454093768033772</v>
      </c>
      <c r="GG25" s="41">
        <f t="shared" si="4"/>
        <v>2.2122977411741868E-2</v>
      </c>
      <c r="GH25" s="41">
        <f t="shared" si="4"/>
        <v>2.209737037041283E-2</v>
      </c>
      <c r="GI25" s="41">
        <f t="shared" si="4"/>
        <v>0.22026881948571547</v>
      </c>
      <c r="GJ25" s="41">
        <f t="shared" si="4"/>
        <v>0.242082109238</v>
      </c>
      <c r="GK25" s="41">
        <f t="shared" si="4"/>
        <v>0.26439436140957501</v>
      </c>
      <c r="GL25" s="41">
        <f t="shared" si="4"/>
        <v>0</v>
      </c>
      <c r="GM25" s="41">
        <f t="shared" si="4"/>
        <v>0</v>
      </c>
      <c r="GN25" s="41">
        <f t="shared" si="4"/>
        <v>0</v>
      </c>
      <c r="GO25" s="41">
        <f t="shared" ref="GO25:GY47" si="14">X25-BL25</f>
        <v>0.23187493061914993</v>
      </c>
      <c r="GP25" s="41">
        <f t="shared" si="14"/>
        <v>0.29634748531416261</v>
      </c>
      <c r="GQ25" s="41">
        <f t="shared" si="14"/>
        <v>7.1268183752640407E-2</v>
      </c>
      <c r="GR25" s="41">
        <f t="shared" si="14"/>
        <v>4.0569619675182321E-2</v>
      </c>
      <c r="GS25" s="41">
        <f t="shared" si="14"/>
        <v>2.0339999332497721E-2</v>
      </c>
      <c r="GT25" s="41">
        <f t="shared" si="14"/>
        <v>5.1633618330865542E-2</v>
      </c>
      <c r="GU25" s="41">
        <f t="shared" si="10"/>
        <v>1.0070566740298049E-3</v>
      </c>
      <c r="GV25" s="41">
        <f t="shared" si="10"/>
        <v>0</v>
      </c>
      <c r="GW25" s="41">
        <f t="shared" si="10"/>
        <v>1.00539652246965E-3</v>
      </c>
      <c r="GX25" s="41">
        <f t="shared" si="10"/>
        <v>0</v>
      </c>
      <c r="GY25" s="41">
        <f t="shared" si="10"/>
        <v>0.400078103141638</v>
      </c>
      <c r="GZ25" s="41">
        <f t="shared" si="10"/>
        <v>0.39813189096490376</v>
      </c>
      <c r="HA25" s="41">
        <f t="shared" si="10"/>
        <v>7.3726196162116231E-2</v>
      </c>
      <c r="HB25" s="41">
        <f t="shared" si="10"/>
        <v>0.10591809107677964</v>
      </c>
      <c r="HC25" s="41">
        <f t="shared" si="10"/>
        <v>5.2815138267844758E-2</v>
      </c>
      <c r="HD25" s="41">
        <f t="shared" si="10"/>
        <v>6.3470711308497796E-2</v>
      </c>
      <c r="HE25" s="41">
        <f t="shared" si="10"/>
        <v>1.0603788932132766E-2</v>
      </c>
      <c r="HF25" s="41">
        <f t="shared" si="10"/>
        <v>3.1740271291741812E-2</v>
      </c>
      <c r="HG25" s="41">
        <f t="shared" si="10"/>
        <v>0</v>
      </c>
      <c r="HH25" s="41">
        <f t="shared" si="10"/>
        <v>2.1352004945241757E-2</v>
      </c>
      <c r="HI25" s="41">
        <f t="shared" si="10"/>
        <v>2.778485969987047</v>
      </c>
      <c r="HJ25" s="41">
        <f t="shared" si="10"/>
        <v>3.0968245267159675</v>
      </c>
      <c r="HK25" s="41">
        <f t="shared" ref="HK25:HO47" si="15">AT25-CH25</f>
        <v>0.20990272458603482</v>
      </c>
      <c r="HL25" s="41">
        <f t="shared" si="15"/>
        <v>0.36711183564326177</v>
      </c>
      <c r="HM25" s="41">
        <f t="shared" si="15"/>
        <v>0.57732934995143359</v>
      </c>
      <c r="HN25" s="41">
        <f t="shared" si="15"/>
        <v>0.73501049863177126</v>
      </c>
      <c r="HO25" s="41">
        <f t="shared" si="15"/>
        <v>5.2616239187907324E-2</v>
      </c>
      <c r="HP25" s="41">
        <f t="shared" si="12"/>
        <v>0.21071034606006739</v>
      </c>
      <c r="HQ25" s="41">
        <f t="shared" si="7"/>
        <v>0.10534971385920502</v>
      </c>
      <c r="HR25" s="41">
        <f t="shared" si="7"/>
        <v>0.15899259357500162</v>
      </c>
      <c r="HS25" s="41">
        <f t="shared" si="5"/>
        <v>14.383015574041934</v>
      </c>
      <c r="HT25" s="41">
        <f t="shared" si="5"/>
        <v>7.0031756034252215</v>
      </c>
      <c r="HU25" s="41">
        <f t="shared" si="5"/>
        <v>3.8298001822367395E-2</v>
      </c>
      <c r="HV25" s="41">
        <f t="shared" si="5"/>
        <v>3.8253672413299501E-2</v>
      </c>
      <c r="HW25" s="41">
        <f t="shared" si="5"/>
        <v>0.38131646988878098</v>
      </c>
      <c r="HX25" s="41">
        <f t="shared" si="5"/>
        <v>0.41907835858652132</v>
      </c>
      <c r="HY25" s="41">
        <f t="shared" si="5"/>
        <v>0.45770402177933178</v>
      </c>
      <c r="HZ25" s="41">
        <f t="shared" si="5"/>
        <v>0</v>
      </c>
      <c r="IA25" s="41">
        <f t="shared" si="5"/>
        <v>0</v>
      </c>
      <c r="IB25" s="41">
        <f t="shared" ref="IB25:IM47" si="16">CY25-W25</f>
        <v>0</v>
      </c>
      <c r="IC25" s="41">
        <f t="shared" si="16"/>
        <v>2.7010169613885022</v>
      </c>
      <c r="ID25" s="41">
        <f t="shared" si="16"/>
        <v>3.452031585135392</v>
      </c>
      <c r="IE25" s="41">
        <f t="shared" si="16"/>
        <v>0.83017414866381589</v>
      </c>
      <c r="IF25" s="41">
        <f t="shared" si="16"/>
        <v>0.47257903459917333</v>
      </c>
      <c r="IG25" s="41">
        <f t="shared" si="16"/>
        <v>0.23693239732734578</v>
      </c>
      <c r="IH25" s="41">
        <f t="shared" si="16"/>
        <v>0.60145906466531229</v>
      </c>
      <c r="II25" s="41">
        <f t="shared" si="11"/>
        <v>1.1730794486367607E-2</v>
      </c>
      <c r="IJ25" s="41">
        <f t="shared" si="11"/>
        <v>0</v>
      </c>
      <c r="IK25" s="41">
        <f t="shared" si="11"/>
        <v>1.1711456054608379E-2</v>
      </c>
      <c r="IL25" s="41">
        <f t="shared" si="11"/>
        <v>0</v>
      </c>
      <c r="IM25" s="41">
        <f t="shared" si="11"/>
        <v>4.8910015032709833</v>
      </c>
      <c r="IN25" s="41">
        <f t="shared" si="11"/>
        <v>4.8672088322716363</v>
      </c>
      <c r="IO25" s="41">
        <f t="shared" si="11"/>
        <v>0.90131135252783856</v>
      </c>
      <c r="IP25" s="41">
        <f t="shared" si="11"/>
        <v>1.294861024915229</v>
      </c>
      <c r="IQ25" s="41">
        <f t="shared" si="11"/>
        <v>0.64567122928005383</v>
      </c>
      <c r="IR25" s="41">
        <f t="shared" si="11"/>
        <v>0.77593685329396589</v>
      </c>
      <c r="IS25" s="41">
        <f t="shared" si="11"/>
        <v>0.12963255724362574</v>
      </c>
      <c r="IT25" s="41">
        <f t="shared" si="11"/>
        <v>0.38802852088902862</v>
      </c>
      <c r="IU25" s="41">
        <f t="shared" si="11"/>
        <v>0</v>
      </c>
      <c r="IV25" s="41">
        <f t="shared" si="11"/>
        <v>0.26103075240799928</v>
      </c>
      <c r="IW25" s="41">
        <f t="shared" si="11"/>
        <v>10.588696588051336</v>
      </c>
      <c r="IX25" s="41">
        <f t="shared" si="11"/>
        <v>11.801871830212601</v>
      </c>
      <c r="IY25" s="41">
        <f t="shared" ref="IY25:JC47" si="17">DV25-AT25</f>
        <v>0.79993071322119658</v>
      </c>
      <c r="IZ25" s="41">
        <f t="shared" si="17"/>
        <v>1.3990482167261733</v>
      </c>
      <c r="JA25" s="41">
        <f t="shared" si="17"/>
        <v>2.2001785807257979</v>
      </c>
      <c r="JB25" s="41">
        <f t="shared" si="17"/>
        <v>2.8010950003394957</v>
      </c>
      <c r="JC25" s="41">
        <f t="shared" si="17"/>
        <v>0.20051833926218632</v>
      </c>
      <c r="JD25" s="41">
        <f t="shared" si="13"/>
        <v>0.80300852568413517</v>
      </c>
      <c r="JE25" s="41">
        <f t="shared" si="9"/>
        <v>0.40148345816493336</v>
      </c>
      <c r="JF25" s="41">
        <f t="shared" si="9"/>
        <v>0.60591428256191682</v>
      </c>
    </row>
    <row r="26" spans="1:266" x14ac:dyDescent="0.25">
      <c r="A26" s="28">
        <v>31</v>
      </c>
      <c r="B26" s="97">
        <v>1.412116342</v>
      </c>
      <c r="C26" s="97">
        <v>-9.4229494680000006</v>
      </c>
      <c r="D26" s="97">
        <v>1.7229650569999999</v>
      </c>
      <c r="E26" s="26">
        <v>3.3295059679999999</v>
      </c>
      <c r="F26" s="97">
        <v>1.375241575</v>
      </c>
      <c r="G26" s="97">
        <v>2.9125748999999999E-2</v>
      </c>
      <c r="H26" s="97">
        <v>0.65303392100000002</v>
      </c>
      <c r="I26" s="26">
        <v>3.0782483819999999</v>
      </c>
      <c r="J26" s="97">
        <f t="shared" si="3"/>
        <v>0.85272796043704024</v>
      </c>
      <c r="K26" s="97">
        <f t="shared" si="3"/>
        <v>5.8595120098067088</v>
      </c>
      <c r="L26" s="97">
        <f t="shared" si="3"/>
        <v>1.2374627355578958</v>
      </c>
      <c r="M26" s="26">
        <f t="shared" si="3"/>
        <v>0.5699649769243379</v>
      </c>
      <c r="N26" s="31">
        <f>('post-vaccine carriage (0.2)'!DN25*(1-'invasiveness (0.2)'!$F$90)+'post-vaccine carriage (0.2)'!BP25)*EXP('invasiveness (0.2)'!$B26)/1000*(100000/('post-vaccine carriage (0.2)'!BP$47+'post-vaccine carriage (0.2)'!DN$47))</f>
        <v>0.99399540510072093</v>
      </c>
      <c r="O26" s="31">
        <f>('post-vaccine carriage (0.2)'!DO25*(1-'invasiveness (0.2)'!$F$90)+'post-vaccine carriage (0.2)'!BQ25)*EXP('invasiveness (0.2)'!$B26)/1000*(100000/('post-vaccine carriage (0.2)'!BQ$47+'post-vaccine carriage (0.2)'!DO$47))</f>
        <v>0.32047679263670042</v>
      </c>
      <c r="P26" s="31">
        <f>('post-vaccine carriage (0.2)'!DP25*(1-'invasiveness (0.2)'!$F$90)+'post-vaccine carriage (0.2)'!BR25)*EXP('invasiveness (0.2)'!$B26)/1000*(100000/('post-vaccine carriage (0.2)'!BR$47+'post-vaccine carriage (0.2)'!DP$47))</f>
        <v>0.33295932519243659</v>
      </c>
      <c r="Q26" s="31">
        <f>('post-vaccine carriage (0.2)'!DQ25*(1-'invasiveness (0.2)'!$F$90)+'post-vaccine carriage (0.2)'!BS25)*EXP('invasiveness (0.2)'!$B26)/1000*(100000/('post-vaccine carriage (0.2)'!BS$47+'post-vaccine carriage (0.2)'!DQ$47))</f>
        <v>0.19004224535101186</v>
      </c>
      <c r="R26" s="31">
        <f>('post-vaccine carriage (0.2)'!DR25*(1-'invasiveness (0.2)'!$F$90)+'post-vaccine carriage (0.2)'!BT25)*EXP('invasiveness (0.2)'!$B26)/1000*(100000/('post-vaccine carriage (0.2)'!BT$47+'post-vaccine carriage (0.2)'!DR$47))</f>
        <v>0.28693986809165078</v>
      </c>
      <c r="S26" s="31">
        <f>('post-vaccine carriage (0.2)'!DS25*(1-'invasiveness (0.2)'!$F$90)+'post-vaccine carriage (0.2)'!BU25)*EXP('invasiveness (0.2)'!$B26)/1000*(100000/('post-vaccine carriage (0.2)'!BU$47+'post-vaccine carriage (0.2)'!DS$47))</f>
        <v>0.32565407473107832</v>
      </c>
      <c r="T26" s="31">
        <f>('post-vaccine carriage (0.2)'!DT25*(1-'invasiveness (0.2)'!$F$90)+'post-vaccine carriage (0.2)'!BV25)*EXP('invasiveness (0.2)'!$B26)/1000*(100000/('post-vaccine carriage (0.2)'!BV$47+'post-vaccine carriage (0.2)'!DT$47))</f>
        <v>0.73844382335932313</v>
      </c>
      <c r="U26" s="31">
        <f>('post-vaccine carriage (0.2)'!DU25*(1-'invasiveness (0.2)'!$F$90)+'post-vaccine carriage (0.2)'!BW25)*EXP('invasiveness (0.2)'!$B26)/1000*(100000/('post-vaccine carriage (0.2)'!BW$47+'post-vaccine carriage (0.2)'!DU$47))</f>
        <v>0.69641157222486849</v>
      </c>
      <c r="V26" s="31">
        <f>('post-vaccine carriage (0.2)'!DV25*(1-'invasiveness (0.2)'!$F$90)+'post-vaccine carriage (0.2)'!BX25)*EXP('invasiveness (0.2)'!$B26)/1000*(100000/('post-vaccine carriage (0.2)'!BX$47+'post-vaccine carriage (0.2)'!DV$47))</f>
        <v>0.59548498011813211</v>
      </c>
      <c r="W26" s="38">
        <f>('post-vaccine carriage (0.2)'!DW25*(1-'invasiveness (0.2)'!$F$90)+'post-vaccine carriage (0.2)'!BY25)*EXP('invasiveness (0.2)'!$B26)/1000*(100000/('post-vaccine carriage (0.2)'!BY$47+'post-vaccine carriage (0.2)'!DW$47))</f>
        <v>0.72209825564081875</v>
      </c>
      <c r="X26" s="31">
        <f>('post-vaccine carriage (0.2)'!DX25*(1-'invasiveness (0.2)'!$F$90)+'post-vaccine carriage (0.2)'!BZ25)*EXP('invasiveness (0.2)'!$C26)/1000*(100000/('post-vaccine carriage (0.2)'!BZ$47+'post-vaccine carriage (0.2)'!DX$47))</f>
        <v>9.4957138425577132E-6</v>
      </c>
      <c r="Y26" s="31">
        <f>('post-vaccine carriage (0.2)'!DY25*(1-'invasiveness (0.2)'!$F$90)+'post-vaccine carriage (0.2)'!CA25)*EXP('invasiveness (0.2)'!$C26)/1000*(100000/('post-vaccine carriage (0.2)'!CA$47+'post-vaccine carriage (0.2)'!DY$47))</f>
        <v>3.9213339276829482E-6</v>
      </c>
      <c r="Z26" s="31">
        <f>('post-vaccine carriage (0.2)'!DZ25*(1-'invasiveness (0.2)'!$F$90)+'post-vaccine carriage (0.2)'!CB25)*EXP('invasiveness (0.2)'!$C26)/1000*(100000/('post-vaccine carriage (0.2)'!CB$47+'post-vaccine carriage (0.2)'!DZ$47))</f>
        <v>4.6172022296828618E-6</v>
      </c>
      <c r="AA26" s="31">
        <f>('post-vaccine carriage (0.2)'!EA25*(1-'invasiveness (0.2)'!$F$90)+'post-vaccine carriage (0.2)'!CC25)*EXP('invasiveness (0.2)'!$C26)/1000*(100000/('post-vaccine carriage (0.2)'!CC$47+'post-vaccine carriage (0.2)'!EA$47))</f>
        <v>4.5996225100337404E-6</v>
      </c>
      <c r="AB26" s="31">
        <f>('post-vaccine carriage (0.2)'!EB25*(1-'invasiveness (0.2)'!$F$90)+'post-vaccine carriage (0.2)'!CD25)*EXP('invasiveness (0.2)'!$C26)/1000*(100000/('post-vaccine carriage (0.2)'!CD$47+'post-vaccine carriage (0.2)'!EB$47))</f>
        <v>5.8538659917010002E-6</v>
      </c>
      <c r="AC26" s="31">
        <f>('post-vaccine carriage (0.2)'!EC25*(1-'invasiveness (0.2)'!$F$90)+'post-vaccine carriage (0.2)'!CE25)*EXP('invasiveness (0.2)'!$C26)/1000*(100000/('post-vaccine carriage (0.2)'!CE$47+'post-vaccine carriage (0.2)'!EC$47))</f>
        <v>7.028349568523714E-6</v>
      </c>
      <c r="AD26" s="31">
        <f>('post-vaccine carriage (0.2)'!ED25*(1-'invasiveness (0.2)'!$F$90)+'post-vaccine carriage (0.2)'!CF25)*EXP('invasiveness (0.2)'!$C26)/1000*(100000/('post-vaccine carriage (0.2)'!CF$47+'post-vaccine carriage (0.2)'!ED$47))</f>
        <v>1.0609593592581395E-5</v>
      </c>
      <c r="AE26" s="31">
        <f>('post-vaccine carriage (0.2)'!EE25*(1-'invasiveness (0.2)'!$F$90)+'post-vaccine carriage (0.2)'!CG25)*EXP('invasiveness (0.2)'!$C26)/1000*(100000/('post-vaccine carriage (0.2)'!CG$47+'post-vaccine carriage (0.2)'!EE$47))</f>
        <v>6.9175210976477321E-6</v>
      </c>
      <c r="AF26" s="31">
        <f>('post-vaccine carriage (0.2)'!EF25*(1-'invasiveness (0.2)'!$F$90)+'post-vaccine carriage (0.2)'!CH25)*EXP('invasiveness (0.2)'!$C26)/1000*(100000/('post-vaccine carriage (0.2)'!CH$47+'post-vaccine carriage (0.2)'!EF$47))</f>
        <v>2.7707820364834515E-6</v>
      </c>
      <c r="AG26" s="38">
        <f>('post-vaccine carriage (0.2)'!EG25*(1-'invasiveness (0.2)'!$F$90)+'post-vaccine carriage (0.2)'!CI25)*EXP('invasiveness (0.2)'!$C26)/1000*(100000/('post-vaccine carriage (0.2)'!CI$47+'post-vaccine carriage (0.2)'!EG$47))</f>
        <v>3.7670100551956619E-6</v>
      </c>
      <c r="AH26" s="31">
        <f>('post-vaccine carriage (0.2)'!EH25*(1-'invasiveness (0.2)'!$F$90)+'post-vaccine carriage (0.2)'!CJ25)*EXP('invasiveness (0.2)'!$D26)/1000*(100000/('post-vaccine carriage (0.2)'!CJ$47+'post-vaccine carriage (0.2)'!EH$47))</f>
        <v>0.33300306076921116</v>
      </c>
      <c r="AI26" s="31">
        <f>('post-vaccine carriage (0.2)'!EI25*(1-'invasiveness (0.2)'!$F$90)+'post-vaccine carriage (0.2)'!CK25)*EXP('invasiveness (0.2)'!$D26)/1000*(100000/('post-vaccine carriage (0.2)'!CK$47+'post-vaccine carriage (0.2)'!EI$47))</f>
        <v>0.23319554334434331</v>
      </c>
      <c r="AJ26" s="31">
        <f>('post-vaccine carriage (0.2)'!EJ25*(1-'invasiveness (0.2)'!$F$90)+'post-vaccine carriage (0.2)'!CL25)*EXP('invasiveness (0.2)'!$D26)/1000*(100000/('post-vaccine carriage (0.2)'!CL$47+'post-vaccine carriage (0.2)'!EJ$47))</f>
        <v>0.30845163128280134</v>
      </c>
      <c r="AK26" s="31">
        <f>('post-vaccine carriage (0.2)'!EK25*(1-'invasiveness (0.2)'!$F$90)+'post-vaccine carriage (0.2)'!CM25)*EXP('invasiveness (0.2)'!$D26)/1000*(100000/('post-vaccine carriage (0.2)'!CM$47+'post-vaccine carriage (0.2)'!EK$47))</f>
        <v>0.32260178666339873</v>
      </c>
      <c r="AL26" s="31">
        <f>('post-vaccine carriage (0.2)'!EL25*(1-'invasiveness (0.2)'!$F$90)+'post-vaccine carriage (0.2)'!CN25)*EXP('invasiveness (0.2)'!$D26)/1000*(100000/('post-vaccine carriage (0.2)'!CN$47+'post-vaccine carriage (0.2)'!EL$47))</f>
        <v>0.49496180113890492</v>
      </c>
      <c r="AM26" s="31">
        <f>('post-vaccine carriage (0.2)'!EM25*(1-'invasiveness (0.2)'!$F$90)+'post-vaccine carriage (0.2)'!CO25)*EXP('invasiveness (0.2)'!$D26)/1000*(100000/('post-vaccine carriage (0.2)'!CO$47+'post-vaccine carriage (0.2)'!EM$47))</f>
        <v>1.016153325372966</v>
      </c>
      <c r="AN26" s="31">
        <f>('post-vaccine carriage (0.2)'!EN25*(1-'invasiveness (0.2)'!$F$90)+'post-vaccine carriage (0.2)'!CP25)*EXP('invasiveness (0.2)'!$D26)/1000*(100000/('post-vaccine carriage (0.2)'!CP$47+'post-vaccine carriage (0.2)'!EN$47))</f>
        <v>1.8384256267468977</v>
      </c>
      <c r="AO26" s="31">
        <f>('post-vaccine carriage (0.2)'!EO25*(1-'invasiveness (0.2)'!$F$90)+'post-vaccine carriage (0.2)'!CQ25)*EXP('invasiveness (0.2)'!$D26)/1000*(100000/('post-vaccine carriage (0.2)'!CQ$47+'post-vaccine carriage (0.2)'!EO$47))</f>
        <v>1.8591049794669852</v>
      </c>
      <c r="AP26" s="31">
        <f>('post-vaccine carriage (0.2)'!EP25*(1-'invasiveness (0.2)'!$F$90)+'post-vaccine carriage (0.2)'!CR25)*EXP('invasiveness (0.2)'!$D26)/1000*(100000/('post-vaccine carriage (0.2)'!CR$47+'post-vaccine carriage (0.2)'!EP$47))</f>
        <v>0.89719183788963286</v>
      </c>
      <c r="AQ26" s="38">
        <f>('post-vaccine carriage (0.2)'!EQ25*(1-'invasiveness (0.2)'!$F$90)+'post-vaccine carriage (0.2)'!CS25)*EXP('invasiveness (0.2)'!$D26)/1000*(100000/('post-vaccine carriage (0.2)'!CS$47+'post-vaccine carriage (0.2)'!EQ$47))</f>
        <v>0.24512522897759881</v>
      </c>
      <c r="AR26" s="31">
        <f>('post-vaccine carriage (0.2)'!ER25*(1-'invasiveness (0.2)'!$F$90)+'post-vaccine carriage (0.2)'!CT25)*EXP('invasiveness (0.2)'!$E26)/1000*(100000/('post-vaccine carriage (0.2)'!CT$47+'post-vaccine carriage (0.2)'!ER$47))</f>
        <v>2.952158861760688</v>
      </c>
      <c r="AS26" s="31">
        <f>('post-vaccine carriage (0.2)'!ES25*(1-'invasiveness (0.2)'!$F$90)+'post-vaccine carriage (0.2)'!CU25)*EXP('invasiveness (0.2)'!$E26)/1000*(100000/('post-vaccine carriage (0.2)'!CU$47+'post-vaccine carriage (0.2)'!ES$47))</f>
        <v>0.90115216013079502</v>
      </c>
      <c r="AT26" s="31">
        <f>('post-vaccine carriage (0.2)'!ET25*(1-'invasiveness (0.2)'!$F$90)+'post-vaccine carriage (0.2)'!CV25)*EXP('invasiveness (0.2)'!$E26)/1000*(100000/('post-vaccine carriage (0.2)'!CV$47+'post-vaccine carriage (0.2)'!ET$47))</f>
        <v>1.6937506527870692</v>
      </c>
      <c r="AU26" s="31">
        <f>('post-vaccine carriage (0.2)'!EU25*(1-'invasiveness (0.2)'!$F$90)+'post-vaccine carriage (0.2)'!CW25)*EXP('invasiveness (0.2)'!$E26)/1000*(100000/('post-vaccine carriage (0.2)'!CW$47+'post-vaccine carriage (0.2)'!EU$47))</f>
        <v>1.76477750559262</v>
      </c>
      <c r="AV26" s="31">
        <f>('post-vaccine carriage (0.2)'!EV25*(1-'invasiveness (0.2)'!$F$90)+'post-vaccine carriage (0.2)'!CX25)*EXP('invasiveness (0.2)'!$E26)/1000*(100000/('post-vaccine carriage (0.2)'!CX$47+'post-vaccine carriage (0.2)'!EV$47))</f>
        <v>3.0276367665577255</v>
      </c>
      <c r="AW26" s="31">
        <f>('post-vaccine carriage (0.2)'!EW25*(1-'invasiveness (0.2)'!$F$90)+'post-vaccine carriage (0.2)'!CY25)*EXP('invasiveness (0.2)'!$E26)/1000*(100000/('post-vaccine carriage (0.2)'!CY$47+'post-vaccine carriage (0.2)'!EW$47))</f>
        <v>2.8483026319921665</v>
      </c>
      <c r="AX26" s="31">
        <f>('post-vaccine carriage (0.2)'!EX25*(1-'invasiveness (0.2)'!$F$90)+'post-vaccine carriage (0.2)'!CZ25)*EXP('invasiveness (0.2)'!$E26)/1000*(100000/('post-vaccine carriage (0.2)'!CZ$47+'post-vaccine carriage (0.2)'!EX$47))</f>
        <v>7.8410291804808141</v>
      </c>
      <c r="AY26" s="31">
        <f>('post-vaccine carriage (0.2)'!EY25*(1-'invasiveness (0.2)'!$F$90)+'post-vaccine carriage (0.2)'!DA25)*EXP('invasiveness (0.2)'!$E26)/1000*(100000/('post-vaccine carriage (0.2)'!DA$47+'post-vaccine carriage (0.2)'!EY$47))</f>
        <v>8.4289858193360399</v>
      </c>
      <c r="AZ26" s="31">
        <f>('post-vaccine carriage (0.2)'!EZ25*(1-'invasiveness (0.2)'!$F$90)+'post-vaccine carriage (0.2)'!DB25)*EXP('invasiveness (0.2)'!$E26)/1000*(100000/('post-vaccine carriage (0.2)'!DB$47+'post-vaccine carriage (0.2)'!EZ$47))</f>
        <v>5.5346266333598813</v>
      </c>
      <c r="BA26" s="38">
        <f>('post-vaccine carriage (0.2)'!FA25*(1-'invasiveness (0.2)'!$F$90)+'post-vaccine carriage (0.2)'!DC25)*EXP('invasiveness (0.2)'!$E26)/1000*(100000/('post-vaccine carriage (0.2)'!DC$47+'post-vaccine carriage (0.2)'!FA$47))</f>
        <v>6.1217439925925694</v>
      </c>
      <c r="BB26" s="31">
        <f>('post-vaccine carriage (0.2)'!DN25*(1-'invasiveness (0.2)'!$F$90)+'post-vaccine carriage (0.2)'!BP25)*EXP('invasiveness (0.2)'!$B26-1.96*$J26)/1000*(100000/('post-vaccine carriage (0.2)'!BP$47+'post-vaccine carriage (0.2)'!DN$47))</f>
        <v>0.18686487863995566</v>
      </c>
      <c r="BC26" s="31">
        <f>('post-vaccine carriage (0.2)'!DO25*(1-'invasiveness (0.2)'!$F$90)+'post-vaccine carriage (0.2)'!BQ25)*EXP('invasiveness (0.2)'!$B26-1.96*$J26)/1000*(100000/('post-vaccine carriage (0.2)'!BQ$47+'post-vaccine carriage (0.2)'!DO$47))</f>
        <v>6.0247619511793492E-2</v>
      </c>
      <c r="BD26" s="31">
        <f>('post-vaccine carriage (0.2)'!DP25*(1-'invasiveness (0.2)'!$F$90)+'post-vaccine carriage (0.2)'!BR25)*EXP('invasiveness (0.2)'!$B26-1.96*$J26)/1000*(100000/('post-vaccine carriage (0.2)'!BR$47+'post-vaccine carriage (0.2)'!DP$47))</f>
        <v>6.259425705073722E-2</v>
      </c>
      <c r="BE26" s="31">
        <f>('post-vaccine carriage (0.2)'!DQ25*(1-'invasiveness (0.2)'!$F$90)+'post-vaccine carriage (0.2)'!BS25)*EXP('invasiveness (0.2)'!$B26-1.96*$J26)/1000*(100000/('post-vaccine carriage (0.2)'!BS$47+'post-vaccine carriage (0.2)'!DQ$47))</f>
        <v>3.5726745749275458E-2</v>
      </c>
      <c r="BF26" s="31">
        <f>('post-vaccine carriage (0.2)'!DR25*(1-'invasiveness (0.2)'!$F$90)+'post-vaccine carriage (0.2)'!BT25)*EXP('invasiveness (0.2)'!$B26-1.96*$J26)/1000*(100000/('post-vaccine carriage (0.2)'!BT$47+'post-vaccine carriage (0.2)'!DR$47))</f>
        <v>5.3942888822990115E-2</v>
      </c>
      <c r="BG26" s="31">
        <f>('post-vaccine carriage (0.2)'!DS25*(1-'invasiveness (0.2)'!$F$90)+'post-vaccine carriage (0.2)'!BU25)*EXP('invasiveness (0.2)'!$B26-1.96*$J26)/1000*(100000/('post-vaccine carriage (0.2)'!BU$47+'post-vaccine carriage (0.2)'!DS$47))</f>
        <v>6.1220915952889914E-2</v>
      </c>
      <c r="BH26" s="31">
        <f>('post-vaccine carriage (0.2)'!DT25*(1-'invasiveness (0.2)'!$F$90)+'post-vaccine carriage (0.2)'!BV25)*EXP('invasiveness (0.2)'!$B26-1.96*$J26)/1000*(100000/('post-vaccine carriage (0.2)'!BV$47+'post-vaccine carriage (0.2)'!DT$47))</f>
        <v>0.1388227900515118</v>
      </c>
      <c r="BI26" s="31">
        <f>('post-vaccine carriage (0.2)'!DU25*(1-'invasiveness (0.2)'!$F$90)+'post-vaccine carriage (0.2)'!BW25)*EXP('invasiveness (0.2)'!$B26-1.96*$J26)/1000*(100000/('post-vaccine carriage (0.2)'!BW$47+'post-vaccine carriage (0.2)'!DU$47))</f>
        <v>0.13092099144469815</v>
      </c>
      <c r="BJ26" s="31">
        <f>('post-vaccine carriage (0.2)'!DV25*(1-'invasiveness (0.2)'!$F$90)+'post-vaccine carriage (0.2)'!BX25)*EXP('invasiveness (0.2)'!$B26-1.96*$J26)/1000*(100000/('post-vaccine carriage (0.2)'!BX$47+'post-vaccine carriage (0.2)'!DV$47))</f>
        <v>0.11194742749380789</v>
      </c>
      <c r="BK26" s="38">
        <f>('post-vaccine carriage (0.2)'!DW25*(1-'invasiveness (0.2)'!$F$90)+'post-vaccine carriage (0.2)'!BY25)*EXP('invasiveness (0.2)'!$B26-1.96*$J26)/1000*(100000/('post-vaccine carriage (0.2)'!BY$47+'post-vaccine carriage (0.2)'!DW$47))</f>
        <v>0.13574992622100945</v>
      </c>
      <c r="BL26" s="31">
        <f>('post-vaccine carriage (0.2)'!DX25*(1-'invasiveness (0.2)'!$F$90)+'post-vaccine carriage (0.2)'!BZ25)*EXP('invasiveness (0.2)'!$C26-1.96*$K26)/1000*(100000/('post-vaccine carriage (0.2)'!BZ$47+'post-vaccine carriage (0.2)'!DX$47))</f>
        <v>9.7681046282431232E-11</v>
      </c>
      <c r="BM26" s="31">
        <f>('post-vaccine carriage (0.2)'!DY25*(1-'invasiveness (0.2)'!$F$90)+'post-vaccine carriage (0.2)'!CA25)*EXP('invasiveness (0.2)'!$C26-1.96*$K26)/1000*(100000/('post-vaccine carriage (0.2)'!CA$47+'post-vaccine carriage (0.2)'!DY$47))</f>
        <v>4.0338199658267346E-11</v>
      </c>
      <c r="BN26" s="31">
        <f>('post-vaccine carriage (0.2)'!DZ25*(1-'invasiveness (0.2)'!$F$90)+'post-vaccine carriage (0.2)'!CB25)*EXP('invasiveness (0.2)'!$C26-1.96*$K26)/1000*(100000/('post-vaccine carriage (0.2)'!CB$47+'post-vaccine carriage (0.2)'!DZ$47))</f>
        <v>4.7496497069199169E-11</v>
      </c>
      <c r="BO26" s="31">
        <f>('post-vaccine carriage (0.2)'!EA25*(1-'invasiveness (0.2)'!$F$90)+'post-vaccine carriage (0.2)'!CC25)*EXP('invasiveness (0.2)'!$C26-1.96*$K26)/1000*(100000/('post-vaccine carriage (0.2)'!CC$47+'post-vaccine carriage (0.2)'!EA$47))</f>
        <v>4.7315657014712498E-11</v>
      </c>
      <c r="BP26" s="31">
        <f>('post-vaccine carriage (0.2)'!EB25*(1-'invasiveness (0.2)'!$F$90)+'post-vaccine carriage (0.2)'!CD25)*EXP('invasiveness (0.2)'!$C26-1.96*$K26)/1000*(100000/('post-vaccine carriage (0.2)'!CD$47+'post-vaccine carriage (0.2)'!EB$47))</f>
        <v>6.0217879808441621E-11</v>
      </c>
      <c r="BQ26" s="31">
        <f>('post-vaccine carriage (0.2)'!EC25*(1-'invasiveness (0.2)'!$F$90)+'post-vaccine carriage (0.2)'!CE25)*EXP('invasiveness (0.2)'!$C26-1.96*$K26)/1000*(100000/('post-vaccine carriage (0.2)'!CE$47+'post-vaccine carriage (0.2)'!EC$47))</f>
        <v>7.2299623901382107E-11</v>
      </c>
      <c r="BR26" s="31">
        <f>('post-vaccine carriage (0.2)'!ED25*(1-'invasiveness (0.2)'!$F$90)+'post-vaccine carriage (0.2)'!CF25)*EXP('invasiveness (0.2)'!$C26-1.96*$K26)/1000*(100000/('post-vaccine carriage (0.2)'!CF$47+'post-vaccine carriage (0.2)'!ED$47))</f>
        <v>1.091393675017888E-10</v>
      </c>
      <c r="BS26" s="31">
        <f>('post-vaccine carriage (0.2)'!EE25*(1-'invasiveness (0.2)'!$F$90)+'post-vaccine carriage (0.2)'!CG25)*EXP('invasiveness (0.2)'!$C26-1.96*$K26)/1000*(100000/('post-vaccine carriage (0.2)'!CG$47+'post-vaccine carriage (0.2)'!EE$47))</f>
        <v>7.1159547318142123E-11</v>
      </c>
      <c r="BT26" s="31">
        <f>('post-vaccine carriage (0.2)'!EF25*(1-'invasiveness (0.2)'!$F$90)+'post-vaccine carriage (0.2)'!CH25)*EXP('invasiveness (0.2)'!$C26-1.96*$K26)/1000*(100000/('post-vaccine carriage (0.2)'!CH$47+'post-vaccine carriage (0.2)'!EF$47))</f>
        <v>2.8502637382695985E-11</v>
      </c>
      <c r="BU26" s="38">
        <f>('post-vaccine carriage (0.2)'!EG25*(1-'invasiveness (0.2)'!$F$90)+'post-vaccine carriage (0.2)'!CI25)*EXP('invasiveness (0.2)'!$C26-1.96*$K26)/1000*(100000/('post-vaccine carriage (0.2)'!CI$47+'post-vaccine carriage (0.2)'!EG$47))</f>
        <v>3.875069211740676E-11</v>
      </c>
      <c r="BV26" s="31">
        <f>('post-vaccine carriage (0.2)'!EH25*(1-'invasiveness (0.2)'!$F$90)+'post-vaccine carriage (0.2)'!CJ25)*EXP('invasiveness (0.2)'!$D26-1.96*$L26)/1000*(100000/('post-vaccine carriage (0.2)'!CJ$47+'post-vaccine carriage (0.2)'!EH$47))</f>
        <v>2.9450907358060077E-2</v>
      </c>
      <c r="BW26" s="31">
        <f>('post-vaccine carriage (0.2)'!EI25*(1-'invasiveness (0.2)'!$F$90)+'post-vaccine carriage (0.2)'!CK25)*EXP('invasiveness (0.2)'!$D26-1.96*$L26)/1000*(100000/('post-vaccine carriage (0.2)'!CK$47+'post-vaccine carriage (0.2)'!EI$47))</f>
        <v>2.0623895550637299E-2</v>
      </c>
      <c r="BX26" s="31">
        <f>('post-vaccine carriage (0.2)'!EJ25*(1-'invasiveness (0.2)'!$F$90)+'post-vaccine carriage (0.2)'!CL25)*EXP('invasiveness (0.2)'!$D26-1.96*$L26)/1000*(100000/('post-vaccine carriage (0.2)'!CL$47+'post-vaccine carriage (0.2)'!EJ$47))</f>
        <v>2.7279570332982932E-2</v>
      </c>
      <c r="BY26" s="31">
        <f>('post-vaccine carriage (0.2)'!EK25*(1-'invasiveness (0.2)'!$F$90)+'post-vaccine carriage (0.2)'!CM25)*EXP('invasiveness (0.2)'!$D26-1.96*$L26)/1000*(100000/('post-vaccine carriage (0.2)'!CM$47+'post-vaccine carriage (0.2)'!EK$47))</f>
        <v>2.8531015032180307E-2</v>
      </c>
      <c r="BZ26" s="31">
        <f>('post-vaccine carriage (0.2)'!EL25*(1-'invasiveness (0.2)'!$F$90)+'post-vaccine carriage (0.2)'!CN25)*EXP('invasiveness (0.2)'!$D26-1.96*$L26)/1000*(100000/('post-vaccine carriage (0.2)'!CN$47+'post-vaccine carriage (0.2)'!EL$47))</f>
        <v>4.377459509665927E-2</v>
      </c>
      <c r="CA26" s="31">
        <f>('post-vaccine carriage (0.2)'!EM25*(1-'invasiveness (0.2)'!$F$90)+'post-vaccine carriage (0.2)'!CO25)*EXP('invasiveness (0.2)'!$D26-1.96*$L26)/1000*(100000/('post-vaccine carriage (0.2)'!CO$47+'post-vaccine carriage (0.2)'!EM$47))</f>
        <v>8.9868956093123259E-2</v>
      </c>
      <c r="CB26" s="31">
        <f>('post-vaccine carriage (0.2)'!EN25*(1-'invasiveness (0.2)'!$F$90)+'post-vaccine carriage (0.2)'!CP25)*EXP('invasiveness (0.2)'!$D26-1.96*$L26)/1000*(100000/('post-vaccine carriage (0.2)'!CP$47+'post-vaccine carriage (0.2)'!EN$47))</f>
        <v>0.16259100649987898</v>
      </c>
      <c r="CC26" s="31">
        <f>('post-vaccine carriage (0.2)'!EO25*(1-'invasiveness (0.2)'!$F$90)+'post-vaccine carriage (0.2)'!CQ25)*EXP('invasiveness (0.2)'!$D26-1.96*$L26)/1000*(100000/('post-vaccine carriage (0.2)'!CQ$47+'post-vaccine carriage (0.2)'!EO$47))</f>
        <v>0.1644198956992069</v>
      </c>
      <c r="CD26" s="31">
        <f>('post-vaccine carriage (0.2)'!EP25*(1-'invasiveness (0.2)'!$F$90)+'post-vaccine carriage (0.2)'!CR25)*EXP('invasiveness (0.2)'!$D26-1.96*$L26)/1000*(100000/('post-vaccine carriage (0.2)'!CR$47+'post-vaccine carriage (0.2)'!EP$47))</f>
        <v>7.9347960463365994E-2</v>
      </c>
      <c r="CE26" s="38">
        <f>('post-vaccine carriage (0.2)'!EQ25*(1-'invasiveness (0.2)'!$F$90)+'post-vaccine carriage (0.2)'!CS25)*EXP('invasiveness (0.2)'!$D26-1.96*$L26)/1000*(100000/('post-vaccine carriage (0.2)'!CS$47+'post-vaccine carriage (0.2)'!EQ$47))</f>
        <v>2.1678961127464789E-2</v>
      </c>
      <c r="CF26" s="31">
        <f>('post-vaccine carriage (0.2)'!ER25*(1-'invasiveness (0.2)'!$F$90)+'post-vaccine carriage (0.2)'!CT25)*EXP('invasiveness (0.2)'!$E26-1.96*$M26)/1000*(100000/('post-vaccine carriage (0.2)'!CT$47+'post-vaccine carriage (0.2)'!ER$47))</f>
        <v>0.96599691870424331</v>
      </c>
      <c r="CG26" s="31">
        <f>('post-vaccine carriage (0.2)'!ES25*(1-'invasiveness (0.2)'!$F$90)+'post-vaccine carriage (0.2)'!CU25)*EXP('invasiveness (0.2)'!$E26-1.96*$M26)/1000*(100000/('post-vaccine carriage (0.2)'!CU$47+'post-vaccine carriage (0.2)'!ES$47))</f>
        <v>0.29487241396313019</v>
      </c>
      <c r="CH26" s="31">
        <f>('post-vaccine carriage (0.2)'!ET25*(1-'invasiveness (0.2)'!$F$90)+'post-vaccine carriage (0.2)'!CV25)*EXP('invasiveness (0.2)'!$E26-1.96*$M26)/1000*(100000/('post-vaccine carriage (0.2)'!CV$47+'post-vaccine carriage (0.2)'!ET$47))</f>
        <v>0.55422420955686424</v>
      </c>
      <c r="CI26" s="31">
        <f>('post-vaccine carriage (0.2)'!EU25*(1-'invasiveness (0.2)'!$F$90)+'post-vaccine carriage (0.2)'!CW25)*EXP('invasiveness (0.2)'!$E26-1.96*$M26)/1000*(100000/('post-vaccine carriage (0.2)'!CW$47+'post-vaccine carriage (0.2)'!EU$47))</f>
        <v>0.57746541173068677</v>
      </c>
      <c r="CJ26" s="31">
        <f>('post-vaccine carriage (0.2)'!EV25*(1-'invasiveness (0.2)'!$F$90)+'post-vaccine carriage (0.2)'!CX25)*EXP('invasiveness (0.2)'!$E26-1.96*$M26)/1000*(100000/('post-vaccine carriage (0.2)'!CX$47+'post-vaccine carriage (0.2)'!EV$47))</f>
        <v>0.99069458128894083</v>
      </c>
      <c r="CK26" s="31">
        <f>('post-vaccine carriage (0.2)'!EW25*(1-'invasiveness (0.2)'!$F$90)+'post-vaccine carriage (0.2)'!CY25)*EXP('invasiveness (0.2)'!$E26-1.96*$M26)/1000*(100000/('post-vaccine carriage (0.2)'!CY$47+'post-vaccine carriage (0.2)'!EW$47))</f>
        <v>0.93201338236948195</v>
      </c>
      <c r="CL26" s="31">
        <f>('post-vaccine carriage (0.2)'!EX25*(1-'invasiveness (0.2)'!$F$90)+'post-vaccine carriage (0.2)'!CZ25)*EXP('invasiveness (0.2)'!$E26-1.96*$M26)/1000*(100000/('post-vaccine carriage (0.2)'!CZ$47+'post-vaccine carriage (0.2)'!EX$47))</f>
        <v>2.5657189814294385</v>
      </c>
      <c r="CM26" s="31">
        <f>('post-vaccine carriage (0.2)'!EY25*(1-'invasiveness (0.2)'!$F$90)+'post-vaccine carriage (0.2)'!DA25)*EXP('invasiveness (0.2)'!$E26-1.96*$M26)/1000*(100000/('post-vaccine carriage (0.2)'!DA$47+'post-vaccine carriage (0.2)'!EY$47))</f>
        <v>2.7581084591173406</v>
      </c>
      <c r="CN26" s="31">
        <f>('post-vaccine carriage (0.2)'!EZ25*(1-'invasiveness (0.2)'!$F$90)+'post-vaccine carriage (0.2)'!DB25)*EXP('invasiveness (0.2)'!$E26-1.96*$M26)/1000*(100000/('post-vaccine carriage (0.2)'!DB$47+'post-vaccine carriage (0.2)'!EZ$47))</f>
        <v>1.8110245838245422</v>
      </c>
      <c r="CO26" s="38">
        <f>('post-vaccine carriage (0.2)'!FA25*(1-'invasiveness (0.2)'!$F$90)+'post-vaccine carriage (0.2)'!DC25)*EXP('invasiveness (0.2)'!$E26-1.96*$M26)/1000*(100000/('post-vaccine carriage (0.2)'!DC$47+'post-vaccine carriage (0.2)'!FA$47))</f>
        <v>2.003139434852002</v>
      </c>
      <c r="CP26" s="31">
        <f>('post-vaccine carriage (0.2)'!DN25*(1-'invasiveness (0.2)'!$F$90)+'post-vaccine carriage (0.2)'!BP25)*MIN(1000, EXP('invasiveness (0.2)'!$B26+1.96*$J26))/1000*(100000/('post-vaccine carriage (0.2)'!BP$47+'post-vaccine carriage (0.2)'!DN$47))</f>
        <v>5.2873866536741767</v>
      </c>
      <c r="CQ26" s="31">
        <f>('post-vaccine carriage (0.2)'!DO25*(1-'invasiveness (0.2)'!$F$90)+'post-vaccine carriage (0.2)'!BQ25)*MIN(1000, EXP('invasiveness (0.2)'!$B26+1.96*$J26))/1000*(100000/('post-vaccine carriage (0.2)'!BQ$47+'post-vaccine carriage (0.2)'!DO$47))</f>
        <v>1.7047208744671163</v>
      </c>
      <c r="CR26" s="31">
        <f>('post-vaccine carriage (0.2)'!DP25*(1-'invasiveness (0.2)'!$F$90)+'post-vaccine carriage (0.2)'!BR25)*MIN(1000, EXP('invasiveness (0.2)'!$B26+1.96*$J26))/1000*(100000/('post-vaccine carriage (0.2)'!BR$47+'post-vaccine carriage (0.2)'!DP$47))</f>
        <v>1.7711195476406252</v>
      </c>
      <c r="CS26" s="31">
        <f>('post-vaccine carriage (0.2)'!DQ25*(1-'invasiveness (0.2)'!$F$90)+'post-vaccine carriage (0.2)'!BS25)*MIN(1000, EXP('invasiveness (0.2)'!$B26+1.96*$J26))/1000*(100000/('post-vaccine carriage (0.2)'!BS$47+'post-vaccine carriage (0.2)'!DQ$47))</f>
        <v>1.0108968578193729</v>
      </c>
      <c r="CT26" s="31">
        <f>('post-vaccine carriage (0.2)'!DR25*(1-'invasiveness (0.2)'!$F$90)+'post-vaccine carriage (0.2)'!BT25)*MIN(1000, EXP('invasiveness (0.2)'!$B26+1.96*$J26))/1000*(100000/('post-vaccine carriage (0.2)'!BT$47+'post-vaccine carriage (0.2)'!DR$47))</f>
        <v>1.5263270042994717</v>
      </c>
      <c r="CU26" s="31">
        <f>('post-vaccine carriage (0.2)'!DS25*(1-'invasiveness (0.2)'!$F$90)+'post-vaccine carriage (0.2)'!BU25)*MIN(1000, EXP('invasiveness (0.2)'!$B26+1.96*$J26))/1000*(100000/('post-vaccine carriage (0.2)'!BU$47+'post-vaccine carriage (0.2)'!DS$47))</f>
        <v>1.7322605311975676</v>
      </c>
      <c r="CV26" s="31">
        <f>('post-vaccine carriage (0.2)'!DT25*(1-'invasiveness (0.2)'!$F$90)+'post-vaccine carriage (0.2)'!BV25)*MIN(1000, EXP('invasiveness (0.2)'!$B26+1.96*$J26))/1000*(100000/('post-vaccine carriage (0.2)'!BV$47+'post-vaccine carriage (0.2)'!DT$47))</f>
        <v>3.9280242102553609</v>
      </c>
      <c r="CW26" s="31">
        <f>('post-vaccine carriage (0.2)'!DU25*(1-'invasiveness (0.2)'!$F$90)+'post-vaccine carriage (0.2)'!BW25)*MIN(1000, EXP('invasiveness (0.2)'!$B26+1.96*$J26))/1000*(100000/('post-vaccine carriage (0.2)'!BW$47+'post-vaccine carriage (0.2)'!DU$47))</f>
        <v>3.7044409194959051</v>
      </c>
      <c r="CX26" s="31">
        <f>('post-vaccine carriage (0.2)'!DV25*(1-'invasiveness (0.2)'!$F$90)+'post-vaccine carriage (0.2)'!BX25)*MIN(1000, EXP('invasiveness (0.2)'!$B26+1.96*$J26))/1000*(100000/('post-vaccine carriage (0.2)'!BX$47+'post-vaccine carriage (0.2)'!DV$47))</f>
        <v>3.1675793672517045</v>
      </c>
      <c r="CY26" s="38">
        <f>('post-vaccine carriage (0.2)'!DW25*(1-'invasiveness (0.2)'!$F$90)+'post-vaccine carriage (0.2)'!BY25)*MIN(1000, EXP('invasiveness (0.2)'!$B26+1.96*$J26))/1000*(100000/('post-vaccine carriage (0.2)'!BY$47+'post-vaccine carriage (0.2)'!DW$47))</f>
        <v>3.8410767896153328</v>
      </c>
      <c r="CZ26" s="31">
        <f>('post-vaccine carriage (0.2)'!DX25*(1-'invasiveness (0.2)'!$F$90)+'post-vaccine carriage (0.2)'!BZ25)*MIN(1000, EXP('invasiveness (0.2)'!$C26+1.96*$K26))/1000*(100000/('post-vaccine carriage (0.2)'!BZ$47+'post-vaccine carriage (0.2)'!DX$47))</f>
        <v>0.92309188743773274</v>
      </c>
      <c r="DA26" s="31">
        <f>('post-vaccine carriage (0.2)'!DY25*(1-'invasiveness (0.2)'!$F$90)+'post-vaccine carriage (0.2)'!CA25)*MIN(1000, EXP('invasiveness (0.2)'!$C26+1.96*$K26))/1000*(100000/('post-vaccine carriage (0.2)'!CA$47+'post-vaccine carriage (0.2)'!DY$47))</f>
        <v>0.38119846454887218</v>
      </c>
      <c r="DB26" s="31">
        <f>('post-vaccine carriage (0.2)'!DZ25*(1-'invasiveness (0.2)'!$F$90)+'post-vaccine carriage (0.2)'!CB25)*MIN(1000, EXP('invasiveness (0.2)'!$C26+1.96*$K26))/1000*(100000/('post-vaccine carriage (0.2)'!CB$47+'post-vaccine carriage (0.2)'!DZ$47))</f>
        <v>0.44884481478136506</v>
      </c>
      <c r="DC26" s="31">
        <f>('post-vaccine carriage (0.2)'!EA25*(1-'invasiveness (0.2)'!$F$90)+'post-vaccine carriage (0.2)'!CC25)*MIN(1000, EXP('invasiveness (0.2)'!$C26+1.96*$K26))/1000*(100000/('post-vaccine carriage (0.2)'!CC$47+'post-vaccine carriage (0.2)'!EA$47))</f>
        <v>0.4471358651583463</v>
      </c>
      <c r="DD26" s="31">
        <f>('post-vaccine carriage (0.2)'!EB25*(1-'invasiveness (0.2)'!$F$90)+'post-vaccine carriage (0.2)'!CD25)*MIN(1000, EXP('invasiveness (0.2)'!$C26+1.96*$K26))/1000*(100000/('post-vaccine carriage (0.2)'!CD$47+'post-vaccine carriage (0.2)'!EB$47))</f>
        <v>0.56906266307950726</v>
      </c>
      <c r="DE26" s="31">
        <f>('post-vaccine carriage (0.2)'!EC25*(1-'invasiveness (0.2)'!$F$90)+'post-vaccine carriage (0.2)'!CE25)*MIN(1000, EXP('invasiveness (0.2)'!$C26+1.96*$K26))/1000*(100000/('post-vaccine carriage (0.2)'!CE$47+'post-vaccine carriage (0.2)'!EC$47))</f>
        <v>0.68323588688022308</v>
      </c>
      <c r="DF26" s="31">
        <f>('post-vaccine carriage (0.2)'!ED25*(1-'invasiveness (0.2)'!$F$90)+'post-vaccine carriage (0.2)'!CF25)*MIN(1000, EXP('invasiveness (0.2)'!$C26+1.96*$K26))/1000*(100000/('post-vaccine carriage (0.2)'!CF$47+'post-vaccine carriage (0.2)'!ED$47))</f>
        <v>1.0313737267892731</v>
      </c>
      <c r="DG26" s="31">
        <f>('post-vaccine carriage (0.2)'!EE25*(1-'invasiveness (0.2)'!$F$90)+'post-vaccine carriage (0.2)'!CG25)*MIN(1000, EXP('invasiveness (0.2)'!$C26+1.96*$K26))/1000*(100000/('post-vaccine carriage (0.2)'!CG$47+'post-vaccine carriage (0.2)'!EE$47))</f>
        <v>0.67246209313927874</v>
      </c>
      <c r="DH26" s="31">
        <f>('post-vaccine carriage (0.2)'!EF25*(1-'invasiveness (0.2)'!$F$90)+'post-vaccine carriage (0.2)'!CH25)*MIN(1000, EXP('invasiveness (0.2)'!$C26+1.96*$K26))/1000*(100000/('post-vaccine carriage (0.2)'!CH$47+'post-vaccine carriage (0.2)'!EF$47))</f>
        <v>0.26935167404403909</v>
      </c>
      <c r="DI26" s="38">
        <f>('post-vaccine carriage (0.2)'!EG25*(1-'invasiveness (0.2)'!$F$90)+'post-vaccine carriage (0.2)'!CI25)*MIN(1000, EXP('invasiveness (0.2)'!$C26+1.96*$K26))/1000*(100000/('post-vaccine carriage (0.2)'!CI$47+'post-vaccine carriage (0.2)'!EG$47))</f>
        <v>0.36619642077491849</v>
      </c>
      <c r="DJ26" s="31">
        <f>('post-vaccine carriage (0.2)'!EH25*(1-'invasiveness (0.2)'!$F$90)+'post-vaccine carriage (0.2)'!CJ25)*MIN(1000, EXP('invasiveness (0.2)'!$D26+1.96*$L26))/1000*(100000/('post-vaccine carriage (0.2)'!CJ$47+'post-vaccine carriage (0.2)'!EH$47))</f>
        <v>3.7652842791383287</v>
      </c>
      <c r="DK26" s="31">
        <f>('post-vaccine carriage (0.2)'!EI25*(1-'invasiveness (0.2)'!$F$90)+'post-vaccine carriage (0.2)'!CK25)*MIN(1000, EXP('invasiveness (0.2)'!$D26+1.96*$L26))/1000*(100000/('post-vaccine carriage (0.2)'!CK$47+'post-vaccine carriage (0.2)'!EI$47))</f>
        <v>2.6367550835459439</v>
      </c>
      <c r="DL26" s="31">
        <f>('post-vaccine carriage (0.2)'!EJ25*(1-'invasiveness (0.2)'!$F$90)+'post-vaccine carriage (0.2)'!CL25)*MIN(1000, EXP('invasiveness (0.2)'!$D26+1.96*$L26))/1000*(100000/('post-vaccine carriage (0.2)'!CL$47+'post-vaccine carriage (0.2)'!EJ$47))</f>
        <v>3.4876798893708116</v>
      </c>
      <c r="DM26" s="31">
        <f>('post-vaccine carriage (0.2)'!EK25*(1-'invasiveness (0.2)'!$F$90)+'post-vaccine carriage (0.2)'!CM25)*MIN(1000, EXP('invasiveness (0.2)'!$D26+1.96*$L26))/1000*(100000/('post-vaccine carriage (0.2)'!CM$47+'post-vaccine carriage (0.2)'!EK$47))</f>
        <v>3.6476764896388603</v>
      </c>
      <c r="DN26" s="31">
        <f>('post-vaccine carriage (0.2)'!EL25*(1-'invasiveness (0.2)'!$F$90)+'post-vaccine carriage (0.2)'!CN25)*MIN(1000, EXP('invasiveness (0.2)'!$D26+1.96*$L26))/1000*(100000/('post-vaccine carriage (0.2)'!CN$47+'post-vaccine carriage (0.2)'!EL$47))</f>
        <v>5.5965608373009337</v>
      </c>
      <c r="DO26" s="31">
        <f>('post-vaccine carriage (0.2)'!EM25*(1-'invasiveness (0.2)'!$F$90)+'post-vaccine carriage (0.2)'!CO25)*MIN(1000, EXP('invasiveness (0.2)'!$D26+1.96*$L26))/1000*(100000/('post-vaccine carriage (0.2)'!CO$47+'post-vaccine carriage (0.2)'!EM$47))</f>
        <v>11.48970262430308</v>
      </c>
      <c r="DP26" s="31">
        <f>('post-vaccine carriage (0.2)'!EN25*(1-'invasiveness (0.2)'!$F$90)+'post-vaccine carriage (0.2)'!CP25)*MIN(1000, EXP('invasiveness (0.2)'!$D26+1.96*$L26))/1000*(100000/('post-vaccine carriage (0.2)'!CP$47+'post-vaccine carriage (0.2)'!EN$47))</f>
        <v>20.787181639608324</v>
      </c>
      <c r="DQ26" s="31">
        <f>('post-vaccine carriage (0.2)'!EO25*(1-'invasiveness (0.2)'!$F$90)+'post-vaccine carriage (0.2)'!CQ25)*MIN(1000, EXP('invasiveness (0.2)'!$D26+1.96*$L26))/1000*(100000/('post-vaccine carriage (0.2)'!CQ$47+'post-vaccine carriage (0.2)'!EO$47))</f>
        <v>21.021004240277048</v>
      </c>
      <c r="DR26" s="31">
        <f>('post-vaccine carriage (0.2)'!EP25*(1-'invasiveness (0.2)'!$F$90)+'post-vaccine carriage (0.2)'!CR25)*MIN(1000, EXP('invasiveness (0.2)'!$D26+1.96*$L26))/1000*(100000/('post-vaccine carriage (0.2)'!CR$47+'post-vaccine carriage (0.2)'!EP$47))</f>
        <v>10.144598415323031</v>
      </c>
      <c r="DS26" s="38">
        <f>('post-vaccine carriage (0.2)'!EQ25*(1-'invasiveness (0.2)'!$F$90)+'post-vaccine carriage (0.2)'!CS25)*MIN(1000, EXP('invasiveness (0.2)'!$D26+1.96*$L26))/1000*(100000/('post-vaccine carriage (0.2)'!CS$47+'post-vaccine carriage (0.2)'!EQ$47))</f>
        <v>2.7716447078821309</v>
      </c>
      <c r="DT26" s="31">
        <f>('post-vaccine carriage (0.2)'!ER25*(1-'invasiveness (0.2)'!$F$90)+'post-vaccine carriage (0.2)'!CT25)*MIN(1000, EXP('invasiveness (0.2)'!$E26+1.96*$M26))/1000*(100000/('post-vaccine carriage (0.2)'!CT$47+'post-vaccine carriage (0.2)'!ER$47))</f>
        <v>9.0220183691294782</v>
      </c>
      <c r="DU26" s="31">
        <f>('post-vaccine carriage (0.2)'!ES25*(1-'invasiveness (0.2)'!$F$90)+'post-vaccine carriage (0.2)'!CU25)*MIN(1000, EXP('invasiveness (0.2)'!$E26+1.96*$M26))/1000*(100000/('post-vaccine carriage (0.2)'!CU$47+'post-vaccine carriage (0.2)'!ES$47))</f>
        <v>2.7539884277202575</v>
      </c>
      <c r="DV26" s="31">
        <f>('post-vaccine carriage (0.2)'!ET25*(1-'invasiveness (0.2)'!$F$90)+'post-vaccine carriage (0.2)'!CV25)*MIN(1000, EXP('invasiveness (0.2)'!$E26+1.96*$M26))/1000*(100000/('post-vaccine carriage (0.2)'!CV$47+'post-vaccine carriage (0.2)'!ET$47))</f>
        <v>5.1762287253932735</v>
      </c>
      <c r="DW26" s="31">
        <f>('post-vaccine carriage (0.2)'!EU25*(1-'invasiveness (0.2)'!$F$90)+'post-vaccine carriage (0.2)'!CW25)*MIN(1000, EXP('invasiveness (0.2)'!$E26+1.96*$M26))/1000*(100000/('post-vaccine carriage (0.2)'!CW$47+'post-vaccine carriage (0.2)'!EU$47))</f>
        <v>5.3932921019660895</v>
      </c>
      <c r="DX26" s="31">
        <f>('post-vaccine carriage (0.2)'!EV25*(1-'invasiveness (0.2)'!$F$90)+'post-vaccine carriage (0.2)'!CX25)*MIN(1000, EXP('invasiveness (0.2)'!$E26+1.96*$M26))/1000*(100000/('post-vaccine carriage (0.2)'!CX$47+'post-vaccine carriage (0.2)'!EV$47))</f>
        <v>9.2526844936266368</v>
      </c>
      <c r="DY26" s="31">
        <f>('post-vaccine carriage (0.2)'!EW25*(1-'invasiveness (0.2)'!$F$90)+'post-vaccine carriage (0.2)'!CY25)*MIN(1000, EXP('invasiveness (0.2)'!$E26+1.96*$M26))/1000*(100000/('post-vaccine carriage (0.2)'!CY$47+'post-vaccine carriage (0.2)'!EW$47))</f>
        <v>8.7046259601853002</v>
      </c>
      <c r="DZ26" s="31">
        <f>('post-vaccine carriage (0.2)'!EX25*(1-'invasiveness (0.2)'!$F$90)+'post-vaccine carriage (0.2)'!CZ25)*MIN(1000, EXP('invasiveness (0.2)'!$E26+1.96*$M26))/1000*(100000/('post-vaccine carriage (0.2)'!CZ$47+'post-vaccine carriage (0.2)'!EX$47))</f>
        <v>23.962771860111619</v>
      </c>
      <c r="EA26" s="31">
        <f>('post-vaccine carriage (0.2)'!EY25*(1-'invasiveness (0.2)'!$F$90)+'post-vaccine carriage (0.2)'!DA25)*MIN(1000, EXP('invasiveness (0.2)'!$E26+1.96*$M26))/1000*(100000/('post-vaccine carriage (0.2)'!DA$47+'post-vaccine carriage (0.2)'!EY$47))</f>
        <v>25.759611340775546</v>
      </c>
      <c r="EB26" s="31">
        <f>('post-vaccine carriage (0.2)'!EZ25*(1-'invasiveness (0.2)'!$F$90)+'post-vaccine carriage (0.2)'!DB25)*MIN(1000, EXP('invasiveness (0.2)'!$E26+1.96*$M26))/1000*(100000/('post-vaccine carriage (0.2)'!DB$47+'post-vaccine carriage (0.2)'!EZ$47))</f>
        <v>16.91423310555361</v>
      </c>
      <c r="EC26" s="38">
        <f>('post-vaccine carriage (0.2)'!FA25*(1-'invasiveness (0.2)'!$F$90)+'post-vaccine carriage (0.2)'!DC25)*MIN(1000, EXP('invasiveness (0.2)'!$E26+1.96*$M26))/1000*(100000/('post-vaccine carriage (0.2)'!DC$47+'post-vaccine carriage (0.2)'!FA$47))</f>
        <v>18.708507684894155</v>
      </c>
      <c r="GE26" s="41">
        <f t="shared" ref="GE26:GN47" si="18">N26-BB26</f>
        <v>0.80713052646076533</v>
      </c>
      <c r="GF26" s="41">
        <f t="shared" si="18"/>
        <v>0.26022917312490695</v>
      </c>
      <c r="GG26" s="41">
        <f t="shared" si="18"/>
        <v>0.27036506814169936</v>
      </c>
      <c r="GH26" s="41">
        <f t="shared" si="18"/>
        <v>0.15431549960173641</v>
      </c>
      <c r="GI26" s="41">
        <f t="shared" si="18"/>
        <v>0.23299697926866067</v>
      </c>
      <c r="GJ26" s="41">
        <f t="shared" si="18"/>
        <v>0.2644331587781884</v>
      </c>
      <c r="GK26" s="41">
        <f t="shared" si="18"/>
        <v>0.59962103330781136</v>
      </c>
      <c r="GL26" s="41">
        <f t="shared" si="18"/>
        <v>0.56549058078017034</v>
      </c>
      <c r="GM26" s="41">
        <f t="shared" si="18"/>
        <v>0.48353755262432424</v>
      </c>
      <c r="GN26" s="41">
        <f t="shared" si="18"/>
        <v>0.5863483294198093</v>
      </c>
      <c r="GO26" s="41">
        <f t="shared" si="14"/>
        <v>9.4956161615114307E-6</v>
      </c>
      <c r="GP26" s="41">
        <f t="shared" si="14"/>
        <v>3.9212935894832903E-6</v>
      </c>
      <c r="GQ26" s="41">
        <f t="shared" si="14"/>
        <v>4.6171547331857929E-6</v>
      </c>
      <c r="GR26" s="41">
        <f t="shared" si="14"/>
        <v>4.5995751943767259E-6</v>
      </c>
      <c r="GS26" s="41">
        <f t="shared" si="14"/>
        <v>5.8538057738211919E-6</v>
      </c>
      <c r="GT26" s="41">
        <f t="shared" si="14"/>
        <v>7.0282772688998127E-6</v>
      </c>
      <c r="GU26" s="41">
        <f t="shared" si="10"/>
        <v>1.0609484453213893E-5</v>
      </c>
      <c r="GV26" s="41">
        <f t="shared" si="10"/>
        <v>6.9174499381004138E-6</v>
      </c>
      <c r="GW26" s="41">
        <f t="shared" si="10"/>
        <v>2.7707535338460687E-6</v>
      </c>
      <c r="GX26" s="41">
        <f t="shared" si="10"/>
        <v>3.7669713045035443E-6</v>
      </c>
      <c r="GY26" s="41">
        <f t="shared" si="10"/>
        <v>0.3035521534111511</v>
      </c>
      <c r="GZ26" s="41">
        <f t="shared" si="10"/>
        <v>0.21257164779370602</v>
      </c>
      <c r="HA26" s="41">
        <f t="shared" si="10"/>
        <v>0.28117206094981839</v>
      </c>
      <c r="HB26" s="41">
        <f t="shared" si="10"/>
        <v>0.29407077163121842</v>
      </c>
      <c r="HC26" s="41">
        <f t="shared" si="10"/>
        <v>0.45118720604224566</v>
      </c>
      <c r="HD26" s="41">
        <f t="shared" si="10"/>
        <v>0.9262843692798427</v>
      </c>
      <c r="HE26" s="41">
        <f t="shared" si="10"/>
        <v>1.6758346202470187</v>
      </c>
      <c r="HF26" s="41">
        <f t="shared" si="10"/>
        <v>1.6946850837677783</v>
      </c>
      <c r="HG26" s="41">
        <f t="shared" si="10"/>
        <v>0.81784387742626685</v>
      </c>
      <c r="HH26" s="41">
        <f t="shared" si="10"/>
        <v>0.22344626785013402</v>
      </c>
      <c r="HI26" s="41">
        <f t="shared" si="10"/>
        <v>1.9861619430564446</v>
      </c>
      <c r="HJ26" s="41">
        <f t="shared" si="10"/>
        <v>0.60627974616766478</v>
      </c>
      <c r="HK26" s="41">
        <f t="shared" si="15"/>
        <v>1.139526443230205</v>
      </c>
      <c r="HL26" s="41">
        <f t="shared" si="15"/>
        <v>1.1873120938619333</v>
      </c>
      <c r="HM26" s="41">
        <f t="shared" si="15"/>
        <v>2.0369421852687846</v>
      </c>
      <c r="HN26" s="41">
        <f t="shared" si="15"/>
        <v>1.9162892496226847</v>
      </c>
      <c r="HO26" s="41">
        <f t="shared" si="15"/>
        <v>5.2753101990513755</v>
      </c>
      <c r="HP26" s="41">
        <f t="shared" si="12"/>
        <v>5.6708773602186993</v>
      </c>
      <c r="HQ26" s="41">
        <f t="shared" si="7"/>
        <v>3.723602049535339</v>
      </c>
      <c r="HR26" s="41">
        <f t="shared" si="7"/>
        <v>4.1186045577405679</v>
      </c>
      <c r="HS26" s="41">
        <f t="shared" ref="HS26:IA47" si="19">CP26-N26</f>
        <v>4.2933912485734558</v>
      </c>
      <c r="HT26" s="41">
        <f t="shared" si="19"/>
        <v>1.3842440818304158</v>
      </c>
      <c r="HU26" s="41">
        <f t="shared" si="19"/>
        <v>1.4381602224481886</v>
      </c>
      <c r="HV26" s="41">
        <f t="shared" si="19"/>
        <v>0.820854612468361</v>
      </c>
      <c r="HW26" s="41">
        <f t="shared" si="19"/>
        <v>1.2393871362078208</v>
      </c>
      <c r="HX26" s="41">
        <f t="shared" si="19"/>
        <v>1.4066064564664893</v>
      </c>
      <c r="HY26" s="41">
        <f t="shared" si="19"/>
        <v>3.1895803868960377</v>
      </c>
      <c r="HZ26" s="41">
        <f t="shared" si="19"/>
        <v>3.0080293472710364</v>
      </c>
      <c r="IA26" s="41">
        <f t="shared" si="19"/>
        <v>2.5720943871335722</v>
      </c>
      <c r="IB26" s="41">
        <f t="shared" si="16"/>
        <v>3.1189785339745142</v>
      </c>
      <c r="IC26" s="41">
        <f t="shared" si="16"/>
        <v>0.92308239172389017</v>
      </c>
      <c r="ID26" s="41">
        <f t="shared" si="16"/>
        <v>0.3811945432149445</v>
      </c>
      <c r="IE26" s="41">
        <f t="shared" si="16"/>
        <v>0.4488401975791354</v>
      </c>
      <c r="IF26" s="41">
        <f t="shared" si="16"/>
        <v>0.44713126553583626</v>
      </c>
      <c r="IG26" s="41">
        <f t="shared" si="16"/>
        <v>0.56905680921351554</v>
      </c>
      <c r="IH26" s="41">
        <f t="shared" si="16"/>
        <v>0.68322885853065451</v>
      </c>
      <c r="II26" s="41">
        <f t="shared" si="11"/>
        <v>1.0313631171956805</v>
      </c>
      <c r="IJ26" s="41">
        <f t="shared" si="11"/>
        <v>0.67245517561818113</v>
      </c>
      <c r="IK26" s="41">
        <f t="shared" si="11"/>
        <v>0.26934890326200261</v>
      </c>
      <c r="IL26" s="41">
        <f t="shared" si="11"/>
        <v>0.36619265376486326</v>
      </c>
      <c r="IM26" s="41">
        <f t="shared" si="11"/>
        <v>3.4322812183691176</v>
      </c>
      <c r="IN26" s="41">
        <f t="shared" si="11"/>
        <v>2.4035595402016008</v>
      </c>
      <c r="IO26" s="41">
        <f t="shared" si="11"/>
        <v>3.1792282580880102</v>
      </c>
      <c r="IP26" s="41">
        <f t="shared" si="11"/>
        <v>3.3250747029754617</v>
      </c>
      <c r="IQ26" s="41">
        <f t="shared" si="11"/>
        <v>5.1015990361620291</v>
      </c>
      <c r="IR26" s="41">
        <f t="shared" si="11"/>
        <v>10.473549298930113</v>
      </c>
      <c r="IS26" s="41">
        <f t="shared" si="11"/>
        <v>18.948756012861427</v>
      </c>
      <c r="IT26" s="41">
        <f t="shared" si="11"/>
        <v>19.161899260810063</v>
      </c>
      <c r="IU26" s="41">
        <f t="shared" si="11"/>
        <v>9.2474065774333987</v>
      </c>
      <c r="IV26" s="41">
        <f t="shared" si="11"/>
        <v>2.526519478904532</v>
      </c>
      <c r="IW26" s="41">
        <f t="shared" si="11"/>
        <v>6.0698595073687898</v>
      </c>
      <c r="IX26" s="41">
        <f t="shared" si="11"/>
        <v>1.8528362675894625</v>
      </c>
      <c r="IY26" s="41">
        <f t="shared" si="17"/>
        <v>3.4824780726062041</v>
      </c>
      <c r="IZ26" s="41">
        <f t="shared" si="17"/>
        <v>3.6285145963734697</v>
      </c>
      <c r="JA26" s="41">
        <f t="shared" si="17"/>
        <v>6.2250477270689117</v>
      </c>
      <c r="JB26" s="41">
        <f t="shared" si="17"/>
        <v>5.8563233281931337</v>
      </c>
      <c r="JC26" s="41">
        <f t="shared" si="17"/>
        <v>16.121742679630806</v>
      </c>
      <c r="JD26" s="41">
        <f t="shared" si="13"/>
        <v>17.330625521439508</v>
      </c>
      <c r="JE26" s="41">
        <f t="shared" si="9"/>
        <v>11.379606472193728</v>
      </c>
      <c r="JF26" s="41">
        <f t="shared" si="9"/>
        <v>12.586763692301584</v>
      </c>
    </row>
    <row r="27" spans="1:266" x14ac:dyDescent="0.25">
      <c r="A27" s="28" t="s">
        <v>17</v>
      </c>
      <c r="B27" s="97">
        <v>1.6502472480000001</v>
      </c>
      <c r="C27" s="97">
        <v>1.1520361459999999</v>
      </c>
      <c r="D27" s="97">
        <v>0.60447658900000001</v>
      </c>
      <c r="E27" s="26">
        <v>4.0040046949999999</v>
      </c>
      <c r="F27" s="97">
        <v>4.8683357660000004</v>
      </c>
      <c r="G27" s="97">
        <v>0.62089859999999997</v>
      </c>
      <c r="H27" s="97">
        <v>1.3389986730000001</v>
      </c>
      <c r="I27" s="26">
        <v>2.7421680180000001</v>
      </c>
      <c r="J27" s="97">
        <f t="shared" si="3"/>
        <v>0.45322070101571293</v>
      </c>
      <c r="K27" s="97">
        <f t="shared" si="3"/>
        <v>1.2690819279779784</v>
      </c>
      <c r="L27" s="97">
        <f t="shared" si="3"/>
        <v>0.86419137329538898</v>
      </c>
      <c r="M27" s="26">
        <f t="shared" si="3"/>
        <v>0.60388323003932554</v>
      </c>
      <c r="N27" s="31">
        <f>('post-vaccine carriage (0.2)'!DN26*(1-'invasiveness (0.2)'!$F$90)+'post-vaccine carriage (0.2)'!BP26)*EXP('invasiveness (0.2)'!$B27)/1000*(100000/('post-vaccine carriage (0.2)'!BP$47+'post-vaccine carriage (0.2)'!DN$47))</f>
        <v>1.1531485287088825</v>
      </c>
      <c r="O27" s="31">
        <f>('post-vaccine carriage (0.2)'!DO26*(1-'invasiveness (0.2)'!$F$90)+'post-vaccine carriage (0.2)'!BQ26)*EXP('invasiveness (0.2)'!$B27)/1000*(100000/('post-vaccine carriage (0.2)'!BQ$47+'post-vaccine carriage (0.2)'!DO$47))</f>
        <v>0.67060767859665915</v>
      </c>
      <c r="P27" s="31">
        <f>('post-vaccine carriage (0.2)'!DP26*(1-'invasiveness (0.2)'!$F$90)+'post-vaccine carriage (0.2)'!BR26)*EXP('invasiveness (0.2)'!$B27)/1000*(100000/('post-vaccine carriage (0.2)'!BR$47+'post-vaccine carriage (0.2)'!DP$47))</f>
        <v>0.6710037756787175</v>
      </c>
      <c r="Q27" s="31">
        <f>('post-vaccine carriage (0.2)'!DQ26*(1-'invasiveness (0.2)'!$F$90)+'post-vaccine carriage (0.2)'!BS26)*EXP('invasiveness (0.2)'!$B27)/1000*(100000/('post-vaccine carriage (0.2)'!BS$47+'post-vaccine carriage (0.2)'!DQ$47))</f>
        <v>0.40426396390918856</v>
      </c>
      <c r="R27" s="31">
        <f>('post-vaccine carriage (0.2)'!DR26*(1-'invasiveness (0.2)'!$F$90)+'post-vaccine carriage (0.2)'!BT26)*EXP('invasiveness (0.2)'!$B27)/1000*(100000/('post-vaccine carriage (0.2)'!BT$47+'post-vaccine carriage (0.2)'!DR$47))</f>
        <v>0.47013680224356097</v>
      </c>
      <c r="S27" s="31">
        <f>('post-vaccine carriage (0.2)'!DS26*(1-'invasiveness (0.2)'!$F$90)+'post-vaccine carriage (0.2)'!BU26)*EXP('invasiveness (0.2)'!$B27)/1000*(100000/('post-vaccine carriage (0.2)'!BU$47+'post-vaccine carriage (0.2)'!DS$47))</f>
        <v>0.93591297311292365</v>
      </c>
      <c r="T27" s="31">
        <f>('post-vaccine carriage (0.2)'!DT26*(1-'invasiveness (0.2)'!$F$90)+'post-vaccine carriage (0.2)'!BV26)*EXP('invasiveness (0.2)'!$B27)/1000*(100000/('post-vaccine carriage (0.2)'!BV$47+'post-vaccine carriage (0.2)'!DT$47))</f>
        <v>0.68241385507635122</v>
      </c>
      <c r="U27" s="31">
        <f>('post-vaccine carriage (0.2)'!DU26*(1-'invasiveness (0.2)'!$F$90)+'post-vaccine carriage (0.2)'!BW26)*EXP('invasiveness (0.2)'!$B27)/1000*(100000/('post-vaccine carriage (0.2)'!BW$47+'post-vaccine carriage (0.2)'!DU$47))</f>
        <v>0.8730129332361618</v>
      </c>
      <c r="V27" s="31">
        <f>('post-vaccine carriage (0.2)'!DV26*(1-'invasiveness (0.2)'!$F$90)+'post-vaccine carriage (0.2)'!BX26)*EXP('invasiveness (0.2)'!$B27)/1000*(100000/('post-vaccine carriage (0.2)'!BX$47+'post-vaccine carriage (0.2)'!DV$47))</f>
        <v>0.3279002264805978</v>
      </c>
      <c r="W27" s="38">
        <f>('post-vaccine carriage (0.2)'!DW26*(1-'invasiveness (0.2)'!$F$90)+'post-vaccine carriage (0.2)'!BY26)*EXP('invasiveness (0.2)'!$B27)/1000*(100000/('post-vaccine carriage (0.2)'!BY$47+'post-vaccine carriage (0.2)'!DW$47))</f>
        <v>0.3161969860981792</v>
      </c>
      <c r="X27" s="31">
        <f>('post-vaccine carriage (0.2)'!DX26*(1-'invasiveness (0.2)'!$F$90)+'post-vaccine carriage (0.2)'!BZ26)*EXP('invasiveness (0.2)'!$C27)/1000*(100000/('post-vaccine carriage (0.2)'!BZ$47+'post-vaccine carriage (0.2)'!DX$47))</f>
        <v>0.37169397109114471</v>
      </c>
      <c r="Y27" s="31">
        <f>('post-vaccine carriage (0.2)'!DY26*(1-'invasiveness (0.2)'!$F$90)+'post-vaccine carriage (0.2)'!CA26)*EXP('invasiveness (0.2)'!$C27)/1000*(100000/('post-vaccine carriage (0.2)'!CA$47+'post-vaccine carriage (0.2)'!DY$47))</f>
        <v>0.33489624792169886</v>
      </c>
      <c r="Z27" s="31">
        <f>('post-vaccine carriage (0.2)'!DZ26*(1-'invasiveness (0.2)'!$F$90)+'post-vaccine carriage (0.2)'!CB26)*EXP('invasiveness (0.2)'!$C27)/1000*(100000/('post-vaccine carriage (0.2)'!CB$47+'post-vaccine carriage (0.2)'!DZ$47))</f>
        <v>0.59780824196520843</v>
      </c>
      <c r="AA27" s="31">
        <f>('post-vaccine carriage (0.2)'!EA26*(1-'invasiveness (0.2)'!$F$90)+'post-vaccine carriage (0.2)'!CC26)*EXP('invasiveness (0.2)'!$C27)/1000*(100000/('post-vaccine carriage (0.2)'!CC$47+'post-vaccine carriage (0.2)'!EA$47))</f>
        <v>0.66616500276848944</v>
      </c>
      <c r="AB27" s="31">
        <f>('post-vaccine carriage (0.2)'!EB26*(1-'invasiveness (0.2)'!$F$90)+'post-vaccine carriage (0.2)'!CD26)*EXP('invasiveness (0.2)'!$C27)/1000*(100000/('post-vaccine carriage (0.2)'!CD$47+'post-vaccine carriage (0.2)'!EB$47))</f>
        <v>0.7957402982181937</v>
      </c>
      <c r="AC27" s="31">
        <f>('post-vaccine carriage (0.2)'!EC26*(1-'invasiveness (0.2)'!$F$90)+'post-vaccine carriage (0.2)'!CE26)*EXP('invasiveness (0.2)'!$C27)/1000*(100000/('post-vaccine carriage (0.2)'!CE$47+'post-vaccine carriage (0.2)'!EC$47))</f>
        <v>0.61935006825172578</v>
      </c>
      <c r="AD27" s="31">
        <f>('post-vaccine carriage (0.2)'!ED26*(1-'invasiveness (0.2)'!$F$90)+'post-vaccine carriage (0.2)'!CF26)*EXP('invasiveness (0.2)'!$C27)/1000*(100000/('post-vaccine carriage (0.2)'!CF$47+'post-vaccine carriage (0.2)'!ED$47))</f>
        <v>0.39741801190488057</v>
      </c>
      <c r="AE27" s="31">
        <f>('post-vaccine carriage (0.2)'!EE26*(1-'invasiveness (0.2)'!$F$90)+'post-vaccine carriage (0.2)'!CG26)*EXP('invasiveness (0.2)'!$C27)/1000*(100000/('post-vaccine carriage (0.2)'!CG$47+'post-vaccine carriage (0.2)'!EE$47))</f>
        <v>0.28314531817576927</v>
      </c>
      <c r="AF27" s="31">
        <f>('post-vaccine carriage (0.2)'!EF26*(1-'invasiveness (0.2)'!$F$90)+'post-vaccine carriage (0.2)'!CH26)*EXP('invasiveness (0.2)'!$C27)/1000*(100000/('post-vaccine carriage (0.2)'!CH$47+'post-vaccine carriage (0.2)'!EF$47))</f>
        <v>0.12355936846475546</v>
      </c>
      <c r="AG27" s="38">
        <f>('post-vaccine carriage (0.2)'!EG26*(1-'invasiveness (0.2)'!$F$90)+'post-vaccine carriage (0.2)'!CI26)*EXP('invasiveness (0.2)'!$C27)/1000*(100000/('post-vaccine carriage (0.2)'!CI$47+'post-vaccine carriage (0.2)'!EG$47))</f>
        <v>6.8811568730898998E-2</v>
      </c>
      <c r="AH27" s="31">
        <f>('post-vaccine carriage (0.2)'!EH26*(1-'invasiveness (0.2)'!$F$90)+'post-vaccine carriage (0.2)'!CJ26)*EXP('invasiveness (0.2)'!$D27)/1000*(100000/('post-vaccine carriage (0.2)'!CJ$47+'post-vaccine carriage (0.2)'!EH$47))</f>
        <v>0.19345160122987867</v>
      </c>
      <c r="AI27" s="31">
        <f>('post-vaccine carriage (0.2)'!EI26*(1-'invasiveness (0.2)'!$F$90)+'post-vaccine carriage (0.2)'!CK26)*EXP('invasiveness (0.2)'!$D27)/1000*(100000/('post-vaccine carriage (0.2)'!CK$47+'post-vaccine carriage (0.2)'!EI$47))</f>
        <v>0.19251054032460577</v>
      </c>
      <c r="AJ27" s="31">
        <f>('post-vaccine carriage (0.2)'!EJ26*(1-'invasiveness (0.2)'!$F$90)+'post-vaccine carriage (0.2)'!CL26)*EXP('invasiveness (0.2)'!$D27)/1000*(100000/('post-vaccine carriage (0.2)'!CL$47+'post-vaccine carriage (0.2)'!EJ$47))</f>
        <v>0.32254007306847399</v>
      </c>
      <c r="AK27" s="31">
        <f>('post-vaccine carriage (0.2)'!EK26*(1-'invasiveness (0.2)'!$F$90)+'post-vaccine carriage (0.2)'!CM26)*EXP('invasiveness (0.2)'!$D27)/1000*(100000/('post-vaccine carriage (0.2)'!CM$47+'post-vaccine carriage (0.2)'!EK$47))</f>
        <v>0.4013980378615985</v>
      </c>
      <c r="AL27" s="31">
        <f>('post-vaccine carriage (0.2)'!EL26*(1-'invasiveness (0.2)'!$F$90)+'post-vaccine carriage (0.2)'!CN26)*EXP('invasiveness (0.2)'!$D27)/1000*(100000/('post-vaccine carriage (0.2)'!CN$47+'post-vaccine carriage (0.2)'!EL$47))</f>
        <v>0.53374307522805042</v>
      </c>
      <c r="AM27" s="31">
        <f>('post-vaccine carriage (0.2)'!EM26*(1-'invasiveness (0.2)'!$F$90)+'post-vaccine carriage (0.2)'!CO26)*EXP('invasiveness (0.2)'!$D27)/1000*(100000/('post-vaccine carriage (0.2)'!CO$47+'post-vaccine carriage (0.2)'!EM$47))</f>
        <v>0.52642362680082455</v>
      </c>
      <c r="AN27" s="31">
        <f>('post-vaccine carriage (0.2)'!EN26*(1-'invasiveness (0.2)'!$F$90)+'post-vaccine carriage (0.2)'!CP26)*EXP('invasiveness (0.2)'!$D27)/1000*(100000/('post-vaccine carriage (0.2)'!CP$47+'post-vaccine carriage (0.2)'!EN$47))</f>
        <v>0.40997026053038327</v>
      </c>
      <c r="AO27" s="31">
        <f>('post-vaccine carriage (0.2)'!EO26*(1-'invasiveness (0.2)'!$F$90)+'post-vaccine carriage (0.2)'!CQ26)*EXP('invasiveness (0.2)'!$D27)/1000*(100000/('post-vaccine carriage (0.2)'!CQ$47+'post-vaccine carriage (0.2)'!EO$47))</f>
        <v>0.4536044515826988</v>
      </c>
      <c r="AP27" s="31">
        <f>('post-vaccine carriage (0.2)'!EP26*(1-'invasiveness (0.2)'!$F$90)+'post-vaccine carriage (0.2)'!CR26)*EXP('invasiveness (0.2)'!$D27)/1000*(100000/('post-vaccine carriage (0.2)'!CR$47+'post-vaccine carriage (0.2)'!EP$47))</f>
        <v>0.20343818499139879</v>
      </c>
      <c r="AQ27" s="38">
        <f>('post-vaccine carriage (0.2)'!EQ26*(1-'invasiveness (0.2)'!$F$90)+'post-vaccine carriage (0.2)'!CS26)*EXP('invasiveness (0.2)'!$D27)/1000*(100000/('post-vaccine carriage (0.2)'!CS$47+'post-vaccine carriage (0.2)'!EQ$47))</f>
        <v>3.2285362168704278E-2</v>
      </c>
      <c r="AR27" s="31">
        <f>('post-vaccine carriage (0.2)'!ER26*(1-'invasiveness (0.2)'!$F$90)+'post-vaccine carriage (0.2)'!CT26)*EXP('invasiveness (0.2)'!$E27)/1000*(100000/('post-vaccine carriage (0.2)'!CT$47+'post-vaccine carriage (0.2)'!ER$47))</f>
        <v>5.3711902944022683</v>
      </c>
      <c r="AS27" s="31">
        <f>('post-vaccine carriage (0.2)'!ES26*(1-'invasiveness (0.2)'!$F$90)+'post-vaccine carriage (0.2)'!CU26)*EXP('invasiveness (0.2)'!$E27)/1000*(100000/('post-vaccine carriage (0.2)'!CU$47+'post-vaccine carriage (0.2)'!ES$47))</f>
        <v>5.3777769687877415</v>
      </c>
      <c r="AT27" s="31">
        <f>('post-vaccine carriage (0.2)'!ET26*(1-'invasiveness (0.2)'!$F$90)+'post-vaccine carriage (0.2)'!CV26)*EXP('invasiveness (0.2)'!$E27)/1000*(100000/('post-vaccine carriage (0.2)'!CV$47+'post-vaccine carriage (0.2)'!ET$47))</f>
        <v>7.1450301648568955</v>
      </c>
      <c r="AU27" s="31">
        <f>('post-vaccine carriage (0.2)'!EU26*(1-'invasiveness (0.2)'!$F$90)+'post-vaccine carriage (0.2)'!CW26)*EXP('invasiveness (0.2)'!$E27)/1000*(100000/('post-vaccine carriage (0.2)'!CW$47+'post-vaccine carriage (0.2)'!EU$47))</f>
        <v>10.887938910201822</v>
      </c>
      <c r="AV27" s="31">
        <f>('post-vaccine carriage (0.2)'!EV26*(1-'invasiveness (0.2)'!$F$90)+'post-vaccine carriage (0.2)'!CX26)*EXP('invasiveness (0.2)'!$E27)/1000*(100000/('post-vaccine carriage (0.2)'!CX$47+'post-vaccine carriage (0.2)'!EV$47))</f>
        <v>14.292458145580669</v>
      </c>
      <c r="AW27" s="31">
        <f>('post-vaccine carriage (0.2)'!EW26*(1-'invasiveness (0.2)'!$F$90)+'post-vaccine carriage (0.2)'!CY26)*EXP('invasiveness (0.2)'!$E27)/1000*(100000/('post-vaccine carriage (0.2)'!CY$47+'post-vaccine carriage (0.2)'!EW$47))</f>
        <v>13.022906967849153</v>
      </c>
      <c r="AX27" s="31">
        <f>('post-vaccine carriage (0.2)'!EX26*(1-'invasiveness (0.2)'!$F$90)+'post-vaccine carriage (0.2)'!CZ26)*EXP('invasiveness (0.2)'!$E27)/1000*(100000/('post-vaccine carriage (0.2)'!CZ$47+'post-vaccine carriage (0.2)'!EX$47))</f>
        <v>13.760877899285076</v>
      </c>
      <c r="AY27" s="31">
        <f>('post-vaccine carriage (0.2)'!EY26*(1-'invasiveness (0.2)'!$F$90)+'post-vaccine carriage (0.2)'!DA26)*EXP('invasiveness (0.2)'!$E27)/1000*(100000/('post-vaccine carriage (0.2)'!DA$47+'post-vaccine carriage (0.2)'!EY$47))</f>
        <v>11.220379971896909</v>
      </c>
      <c r="AZ27" s="31">
        <f>('post-vaccine carriage (0.2)'!EZ26*(1-'invasiveness (0.2)'!$F$90)+'post-vaccine carriage (0.2)'!DB26)*EXP('invasiveness (0.2)'!$E27)/1000*(100000/('post-vaccine carriage (0.2)'!DB$47+'post-vaccine carriage (0.2)'!EZ$47))</f>
        <v>6.6040586504335623</v>
      </c>
      <c r="BA27" s="38">
        <f>('post-vaccine carriage (0.2)'!FA26*(1-'invasiveness (0.2)'!$F$90)+'post-vaccine carriage (0.2)'!DC26)*EXP('invasiveness (0.2)'!$E27)/1000*(100000/('post-vaccine carriage (0.2)'!DC$47+'post-vaccine carriage (0.2)'!FA$47))</f>
        <v>5.1084163855265308</v>
      </c>
      <c r="BB27" s="31">
        <f>('post-vaccine carriage (0.2)'!DN26*(1-'invasiveness (0.2)'!$F$90)+'post-vaccine carriage (0.2)'!BP26)*EXP('invasiveness (0.2)'!$B27-1.96*$J27)/1000*(100000/('post-vaccine carriage (0.2)'!BP$47+'post-vaccine carriage (0.2)'!DN$47))</f>
        <v>0.47434682731657002</v>
      </c>
      <c r="BC27" s="31">
        <f>('post-vaccine carriage (0.2)'!DO26*(1-'invasiveness (0.2)'!$F$90)+'post-vaccine carriage (0.2)'!BQ26)*EXP('invasiveness (0.2)'!$B27-1.96*$J27)/1000*(100000/('post-vaccine carriage (0.2)'!BQ$47+'post-vaccine carriage (0.2)'!DO$47))</f>
        <v>0.27585399174260344</v>
      </c>
      <c r="BD27" s="31">
        <f>('post-vaccine carriage (0.2)'!DP26*(1-'invasiveness (0.2)'!$F$90)+'post-vaccine carriage (0.2)'!BR26)*EXP('invasiveness (0.2)'!$B27-1.96*$J27)/1000*(100000/('post-vaccine carriage (0.2)'!BR$47+'post-vaccine carriage (0.2)'!DP$47))</f>
        <v>0.27601692599565592</v>
      </c>
      <c r="BE27" s="31">
        <f>('post-vaccine carriage (0.2)'!DQ26*(1-'invasiveness (0.2)'!$F$90)+'post-vaccine carriage (0.2)'!BS26)*EXP('invasiveness (0.2)'!$B27-1.96*$J27)/1000*(100000/('post-vaccine carriage (0.2)'!BS$47+'post-vaccine carriage (0.2)'!DQ$47))</f>
        <v>0.16629369409459216</v>
      </c>
      <c r="BF27" s="31">
        <f>('post-vaccine carriage (0.2)'!DR26*(1-'invasiveness (0.2)'!$F$90)+'post-vaccine carriage (0.2)'!BT26)*EXP('invasiveness (0.2)'!$B27-1.96*$J27)/1000*(100000/('post-vaccine carriage (0.2)'!BT$47+'post-vaccine carriage (0.2)'!DR$47))</f>
        <v>0.1933904393033225</v>
      </c>
      <c r="BG27" s="31">
        <f>('post-vaccine carriage (0.2)'!DS26*(1-'invasiveness (0.2)'!$F$90)+'post-vaccine carriage (0.2)'!BU26)*EXP('invasiveness (0.2)'!$B27-1.96*$J27)/1000*(100000/('post-vaccine carriage (0.2)'!BU$47+'post-vaccine carriage (0.2)'!DS$47))</f>
        <v>0.38498713599157719</v>
      </c>
      <c r="BH27" s="31">
        <f>('post-vaccine carriage (0.2)'!DT26*(1-'invasiveness (0.2)'!$F$90)+'post-vaccine carriage (0.2)'!BV26)*EXP('invasiveness (0.2)'!$B27-1.96*$J27)/1000*(100000/('post-vaccine carriage (0.2)'!BV$47+'post-vaccine carriage (0.2)'!DT$47))</f>
        <v>0.28071045404252215</v>
      </c>
      <c r="BI27" s="31">
        <f>('post-vaccine carriage (0.2)'!DU26*(1-'invasiveness (0.2)'!$F$90)+'post-vaccine carriage (0.2)'!BW26)*EXP('invasiveness (0.2)'!$B27-1.96*$J27)/1000*(100000/('post-vaccine carriage (0.2)'!BW$47+'post-vaccine carriage (0.2)'!DU$47))</f>
        <v>0.35911324931452093</v>
      </c>
      <c r="BJ27" s="31">
        <f>('post-vaccine carriage (0.2)'!DV26*(1-'invasiveness (0.2)'!$F$90)+'post-vaccine carriage (0.2)'!BX26)*EXP('invasiveness (0.2)'!$B27-1.96*$J27)/1000*(100000/('post-vaccine carriage (0.2)'!BX$47+'post-vaccine carriage (0.2)'!DV$47))</f>
        <v>0.1348815250032051</v>
      </c>
      <c r="BK27" s="38">
        <f>('post-vaccine carriage (0.2)'!DW26*(1-'invasiveness (0.2)'!$F$90)+'post-vaccine carriage (0.2)'!BY26)*EXP('invasiveness (0.2)'!$B27-1.96*$J27)/1000*(100000/('post-vaccine carriage (0.2)'!BY$47+'post-vaccine carriage (0.2)'!DW$47))</f>
        <v>0.13006740539370515</v>
      </c>
      <c r="BL27" s="31">
        <f>('post-vaccine carriage (0.2)'!DX26*(1-'invasiveness (0.2)'!$F$90)+'post-vaccine carriage (0.2)'!BZ26)*EXP('invasiveness (0.2)'!$C27-1.96*$K27)/1000*(100000/('post-vaccine carriage (0.2)'!BZ$47+'post-vaccine carriage (0.2)'!DX$47))</f>
        <v>3.089734563735105E-2</v>
      </c>
      <c r="BM27" s="31">
        <f>('post-vaccine carriage (0.2)'!DY26*(1-'invasiveness (0.2)'!$F$90)+'post-vaccine carriage (0.2)'!CA26)*EXP('invasiveness (0.2)'!$C27-1.96*$K27)/1000*(100000/('post-vaccine carriage (0.2)'!CA$47+'post-vaccine carriage (0.2)'!DY$47))</f>
        <v>2.7838506754125972E-2</v>
      </c>
      <c r="BN27" s="31">
        <f>('post-vaccine carriage (0.2)'!DZ26*(1-'invasiveness (0.2)'!$F$90)+'post-vaccine carriage (0.2)'!CB26)*EXP('invasiveness (0.2)'!$C27-1.96*$K27)/1000*(100000/('post-vaccine carriage (0.2)'!CB$47+'post-vaccine carriage (0.2)'!DZ$47))</f>
        <v>4.9693267347419405E-2</v>
      </c>
      <c r="BO27" s="31">
        <f>('post-vaccine carriage (0.2)'!EA26*(1-'invasiveness (0.2)'!$F$90)+'post-vaccine carriage (0.2)'!CC26)*EXP('invasiveness (0.2)'!$C27-1.96*$K27)/1000*(100000/('post-vaccine carriage (0.2)'!CC$47+'post-vaccine carriage (0.2)'!EA$47))</f>
        <v>5.5375475371909531E-2</v>
      </c>
      <c r="BP27" s="31">
        <f>('post-vaccine carriage (0.2)'!EB26*(1-'invasiveness (0.2)'!$F$90)+'post-vaccine carriage (0.2)'!CD26)*EXP('invasiveness (0.2)'!$C27-1.96*$K27)/1000*(100000/('post-vaccine carriage (0.2)'!CD$47+'post-vaccine carriage (0.2)'!EB$47))</f>
        <v>6.6146520911923593E-2</v>
      </c>
      <c r="BQ27" s="31">
        <f>('post-vaccine carriage (0.2)'!EC26*(1-'invasiveness (0.2)'!$F$90)+'post-vaccine carriage (0.2)'!CE26)*EXP('invasiveness (0.2)'!$C27-1.96*$K27)/1000*(100000/('post-vaccine carriage (0.2)'!CE$47+'post-vaccine carriage (0.2)'!EC$47))</f>
        <v>5.1483948133767395E-2</v>
      </c>
      <c r="BR27" s="31">
        <f>('post-vaccine carriage (0.2)'!ED26*(1-'invasiveness (0.2)'!$F$90)+'post-vaccine carriage (0.2)'!CF26)*EXP('invasiveness (0.2)'!$C27-1.96*$K27)/1000*(100000/('post-vaccine carriage (0.2)'!CF$47+'post-vaccine carriage (0.2)'!ED$47))</f>
        <v>3.3035676205043857E-2</v>
      </c>
      <c r="BS27" s="31">
        <f>('post-vaccine carriage (0.2)'!EE26*(1-'invasiveness (0.2)'!$F$90)+'post-vaccine carriage (0.2)'!CG26)*EXP('invasiveness (0.2)'!$C27-1.96*$K27)/1000*(100000/('post-vaccine carriage (0.2)'!CG$47+'post-vaccine carriage (0.2)'!EE$47))</f>
        <v>2.3536671137259949E-2</v>
      </c>
      <c r="BT27" s="31">
        <f>('post-vaccine carriage (0.2)'!EF26*(1-'invasiveness (0.2)'!$F$90)+'post-vaccine carriage (0.2)'!CH26)*EXP('invasiveness (0.2)'!$C27-1.96*$K27)/1000*(100000/('post-vaccine carriage (0.2)'!CH$47+'post-vaccine carriage (0.2)'!EF$47))</f>
        <v>1.0270967008104145E-2</v>
      </c>
      <c r="BU27" s="38">
        <f>('post-vaccine carriage (0.2)'!EG26*(1-'invasiveness (0.2)'!$F$90)+'post-vaccine carriage (0.2)'!CI26)*EXP('invasiveness (0.2)'!$C27-1.96*$K27)/1000*(100000/('post-vaccine carriage (0.2)'!CI$47+'post-vaccine carriage (0.2)'!EG$47))</f>
        <v>5.7200142813335405E-3</v>
      </c>
      <c r="BV27" s="31">
        <f>('post-vaccine carriage (0.2)'!EH26*(1-'invasiveness (0.2)'!$F$90)+'post-vaccine carriage (0.2)'!CJ26)*EXP('invasiveness (0.2)'!$D27-1.96*$L27)/1000*(100000/('post-vaccine carriage (0.2)'!CJ$47+'post-vaccine carriage (0.2)'!EH$47))</f>
        <v>3.5559674842134993E-2</v>
      </c>
      <c r="BW27" s="31">
        <f>('post-vaccine carriage (0.2)'!EI26*(1-'invasiveness (0.2)'!$F$90)+'post-vaccine carriage (0.2)'!CK26)*EXP('invasiveness (0.2)'!$D27-1.96*$L27)/1000*(100000/('post-vaccine carriage (0.2)'!CK$47+'post-vaccine carriage (0.2)'!EI$47))</f>
        <v>3.5386691937959472E-2</v>
      </c>
      <c r="BX27" s="31">
        <f>('post-vaccine carriage (0.2)'!EJ26*(1-'invasiveness (0.2)'!$F$90)+'post-vaccine carriage (0.2)'!CL26)*EXP('invasiveness (0.2)'!$D27-1.96*$L27)/1000*(100000/('post-vaccine carriage (0.2)'!CL$47+'post-vaccine carriage (0.2)'!EJ$47))</f>
        <v>5.9288318364676025E-2</v>
      </c>
      <c r="BY27" s="31">
        <f>('post-vaccine carriage (0.2)'!EK26*(1-'invasiveness (0.2)'!$F$90)+'post-vaccine carriage (0.2)'!CM26)*EXP('invasiveness (0.2)'!$D27-1.96*$L27)/1000*(100000/('post-vaccine carriage (0.2)'!CM$47+'post-vaccine carriage (0.2)'!EK$47))</f>
        <v>7.3783745484060997E-2</v>
      </c>
      <c r="BZ27" s="31">
        <f>('post-vaccine carriage (0.2)'!EL26*(1-'invasiveness (0.2)'!$F$90)+'post-vaccine carriage (0.2)'!CN26)*EXP('invasiveness (0.2)'!$D27-1.96*$L27)/1000*(100000/('post-vaccine carriage (0.2)'!CN$47+'post-vaccine carriage (0.2)'!EL$47))</f>
        <v>9.8111000806848023E-2</v>
      </c>
      <c r="CA27" s="31">
        <f>('post-vaccine carriage (0.2)'!EM26*(1-'invasiveness (0.2)'!$F$90)+'post-vaccine carriage (0.2)'!CO26)*EXP('invasiveness (0.2)'!$D27-1.96*$L27)/1000*(100000/('post-vaccine carriage (0.2)'!CO$47+'post-vaccine carriage (0.2)'!EM$47))</f>
        <v>9.676556244168999E-2</v>
      </c>
      <c r="CB27" s="31">
        <f>('post-vaccine carriage (0.2)'!EN26*(1-'invasiveness (0.2)'!$F$90)+'post-vaccine carriage (0.2)'!CP26)*EXP('invasiveness (0.2)'!$D27-1.96*$L27)/1000*(100000/('post-vaccine carriage (0.2)'!CP$47+'post-vaccine carriage (0.2)'!EN$47))</f>
        <v>7.5359464934499396E-2</v>
      </c>
      <c r="CC27" s="31">
        <f>('post-vaccine carriage (0.2)'!EO26*(1-'invasiveness (0.2)'!$F$90)+'post-vaccine carriage (0.2)'!CQ26)*EXP('invasiveness (0.2)'!$D27-1.96*$L27)/1000*(100000/('post-vaccine carriage (0.2)'!CQ$47+'post-vaccine carriage (0.2)'!EO$47))</f>
        <v>8.3380166939318393E-2</v>
      </c>
      <c r="CD27" s="31">
        <f>('post-vaccine carriage (0.2)'!EP26*(1-'invasiveness (0.2)'!$F$90)+'post-vaccine carriage (0.2)'!CR26)*EXP('invasiveness (0.2)'!$D27-1.96*$L27)/1000*(100000/('post-vaccine carriage (0.2)'!CR$47+'post-vaccine carriage (0.2)'!EP$47))</f>
        <v>3.7395377772923413E-2</v>
      </c>
      <c r="CE27" s="38">
        <f>('post-vaccine carriage (0.2)'!EQ26*(1-'invasiveness (0.2)'!$F$90)+'post-vaccine carriage (0.2)'!CS26)*EXP('invasiveness (0.2)'!$D27-1.96*$L27)/1000*(100000/('post-vaccine carriage (0.2)'!CS$47+'post-vaccine carriage (0.2)'!EQ$47))</f>
        <v>5.9345953901692094E-3</v>
      </c>
      <c r="CF27" s="31">
        <f>('post-vaccine carriage (0.2)'!ER26*(1-'invasiveness (0.2)'!$F$90)+'post-vaccine carriage (0.2)'!CT26)*EXP('invasiveness (0.2)'!$E27-1.96*$M27)/1000*(100000/('post-vaccine carriage (0.2)'!CT$47+'post-vaccine carriage (0.2)'!ER$47))</f>
        <v>1.644503326412222</v>
      </c>
      <c r="CG27" s="31">
        <f>('post-vaccine carriage (0.2)'!ES26*(1-'invasiveness (0.2)'!$F$90)+'post-vaccine carriage (0.2)'!CU26)*EXP('invasiveness (0.2)'!$E27-1.96*$M27)/1000*(100000/('post-vaccine carriage (0.2)'!CU$47+'post-vaccine carriage (0.2)'!ES$47))</f>
        <v>1.6465199758592159</v>
      </c>
      <c r="CH27" s="31">
        <f>('post-vaccine carriage (0.2)'!ET26*(1-'invasiveness (0.2)'!$F$90)+'post-vaccine carriage (0.2)'!CV26)*EXP('invasiveness (0.2)'!$E27-1.96*$M27)/1000*(100000/('post-vaccine carriage (0.2)'!CV$47+'post-vaccine carriage (0.2)'!ET$47))</f>
        <v>2.1876018590643569</v>
      </c>
      <c r="CI27" s="31">
        <f>('post-vaccine carriage (0.2)'!EU26*(1-'invasiveness (0.2)'!$F$90)+'post-vaccine carriage (0.2)'!CW26)*EXP('invasiveness (0.2)'!$E27-1.96*$M27)/1000*(100000/('post-vaccine carriage (0.2)'!CW$47+'post-vaccine carriage (0.2)'!EU$47))</f>
        <v>3.3335724065223316</v>
      </c>
      <c r="CJ27" s="31">
        <f>('post-vaccine carriage (0.2)'!EV26*(1-'invasiveness (0.2)'!$F$90)+'post-vaccine carriage (0.2)'!CX26)*EXP('invasiveness (0.2)'!$E27-1.96*$M27)/1000*(100000/('post-vaccine carriage (0.2)'!CX$47+'post-vaccine carriage (0.2)'!EV$47))</f>
        <v>4.3759378600885164</v>
      </c>
      <c r="CK27" s="31">
        <f>('post-vaccine carriage (0.2)'!EW26*(1-'invasiveness (0.2)'!$F$90)+'post-vaccine carriage (0.2)'!CY26)*EXP('invasiveness (0.2)'!$E27-1.96*$M27)/1000*(100000/('post-vaccine carriage (0.2)'!CY$47+'post-vaccine carriage (0.2)'!EW$47))</f>
        <v>3.9872379592479383</v>
      </c>
      <c r="CL27" s="31">
        <f>('post-vaccine carriage (0.2)'!EX26*(1-'invasiveness (0.2)'!$F$90)+'post-vaccine carriage (0.2)'!CZ26)*EXP('invasiveness (0.2)'!$E27-1.96*$M27)/1000*(100000/('post-vaccine carriage (0.2)'!CZ$47+'post-vaccine carriage (0.2)'!EX$47))</f>
        <v>4.2131833428636867</v>
      </c>
      <c r="CM27" s="31">
        <f>('post-vaccine carriage (0.2)'!EY26*(1-'invasiveness (0.2)'!$F$90)+'post-vaccine carriage (0.2)'!DA26)*EXP('invasiveness (0.2)'!$E27-1.96*$M27)/1000*(100000/('post-vaccine carriage (0.2)'!DA$47+'post-vaccine carriage (0.2)'!EY$47))</f>
        <v>3.4353562573688263</v>
      </c>
      <c r="CN27" s="31">
        <f>('post-vaccine carriage (0.2)'!EZ26*(1-'invasiveness (0.2)'!$F$90)+'post-vaccine carriage (0.2)'!DB26)*EXP('invasiveness (0.2)'!$E27-1.96*$M27)/1000*(100000/('post-vaccine carriage (0.2)'!DB$47+'post-vaccine carriage (0.2)'!EZ$47))</f>
        <v>2.0219720067966795</v>
      </c>
      <c r="CO27" s="38">
        <f>('post-vaccine carriage (0.2)'!FA26*(1-'invasiveness (0.2)'!$F$90)+'post-vaccine carriage (0.2)'!DC26)*EXP('invasiveness (0.2)'!$E27-1.96*$M27)/1000*(100000/('post-vaccine carriage (0.2)'!DC$47+'post-vaccine carriage (0.2)'!FA$47))</f>
        <v>1.5640495454894252</v>
      </c>
      <c r="CP27" s="31">
        <f>('post-vaccine carriage (0.2)'!DN26*(1-'invasiveness (0.2)'!$F$90)+'post-vaccine carriage (0.2)'!BP26)*MIN(1000, EXP('invasiveness (0.2)'!$B27+1.96*$J27))/1000*(100000/('post-vaccine carriage (0.2)'!BP$47+'post-vaccine carriage (0.2)'!DN$47))</f>
        <v>2.8033317663069552</v>
      </c>
      <c r="CQ27" s="31">
        <f>('post-vaccine carriage (0.2)'!DO26*(1-'invasiveness (0.2)'!$F$90)+'post-vaccine carriage (0.2)'!BQ26)*MIN(1000, EXP('invasiveness (0.2)'!$B27+1.96*$J27))/1000*(100000/('post-vaccine carriage (0.2)'!BQ$47+'post-vaccine carriage (0.2)'!DO$47))</f>
        <v>1.6302633714012893</v>
      </c>
      <c r="CR27" s="31">
        <f>('post-vaccine carriage (0.2)'!DP26*(1-'invasiveness (0.2)'!$F$90)+'post-vaccine carriage (0.2)'!BR26)*MIN(1000, EXP('invasiveness (0.2)'!$B27+1.96*$J27))/1000*(100000/('post-vaccine carriage (0.2)'!BR$47+'post-vaccine carriage (0.2)'!DP$47))</f>
        <v>1.6312262929200976</v>
      </c>
      <c r="CS27" s="31">
        <f>('post-vaccine carriage (0.2)'!DQ26*(1-'invasiveness (0.2)'!$F$90)+'post-vaccine carriage (0.2)'!BS26)*MIN(1000, EXP('invasiveness (0.2)'!$B27+1.96*$J27))/1000*(100000/('post-vaccine carriage (0.2)'!BS$47+'post-vaccine carriage (0.2)'!DQ$47))</f>
        <v>0.98277540471622948</v>
      </c>
      <c r="CT27" s="31">
        <f>('post-vaccine carriage (0.2)'!DR26*(1-'invasiveness (0.2)'!$F$90)+'post-vaccine carriage (0.2)'!BT26)*MIN(1000, EXP('invasiveness (0.2)'!$B27+1.96*$J27))/1000*(100000/('post-vaccine carriage (0.2)'!BT$47+'post-vaccine carriage (0.2)'!DR$47))</f>
        <v>1.1429138566520838</v>
      </c>
      <c r="CU27" s="31">
        <f>('post-vaccine carriage (0.2)'!DS26*(1-'invasiveness (0.2)'!$F$90)+'post-vaccine carriage (0.2)'!BU26)*MIN(1000, EXP('invasiveness (0.2)'!$B27+1.96*$J27))/1000*(100000/('post-vaccine carriage (0.2)'!BU$47+'post-vaccine carriage (0.2)'!DS$47))</f>
        <v>2.2752269137123489</v>
      </c>
      <c r="CV27" s="31">
        <f>('post-vaccine carriage (0.2)'!DT26*(1-'invasiveness (0.2)'!$F$90)+'post-vaccine carriage (0.2)'!BV26)*MIN(1000, EXP('invasiveness (0.2)'!$B27+1.96*$J27))/1000*(100000/('post-vaccine carriage (0.2)'!BV$47+'post-vaccine carriage (0.2)'!DT$47))</f>
        <v>1.6589644699503232</v>
      </c>
      <c r="CW27" s="31">
        <f>('post-vaccine carriage (0.2)'!DU26*(1-'invasiveness (0.2)'!$F$90)+'post-vaccine carriage (0.2)'!BW26)*MIN(1000, EXP('invasiveness (0.2)'!$B27+1.96*$J27))/1000*(100000/('post-vaccine carriage (0.2)'!BW$47+'post-vaccine carriage (0.2)'!DU$47))</f>
        <v>2.1223154062190965</v>
      </c>
      <c r="CX27" s="31">
        <f>('post-vaccine carriage (0.2)'!DV26*(1-'invasiveness (0.2)'!$F$90)+'post-vaccine carriage (0.2)'!BX26)*MIN(1000, EXP('invasiveness (0.2)'!$B27+1.96*$J27))/1000*(100000/('post-vaccine carriage (0.2)'!BX$47+'post-vaccine carriage (0.2)'!DV$47))</f>
        <v>0.79713332514198976</v>
      </c>
      <c r="CY27" s="38">
        <f>('post-vaccine carriage (0.2)'!DW26*(1-'invasiveness (0.2)'!$F$90)+'post-vaccine carriage (0.2)'!BY26)*MIN(1000, EXP('invasiveness (0.2)'!$B27+1.96*$J27))/1000*(100000/('post-vaccine carriage (0.2)'!BY$47+'post-vaccine carriage (0.2)'!DW$47))</f>
        <v>0.76868246671745188</v>
      </c>
      <c r="CZ27" s="31">
        <f>('post-vaccine carriage (0.2)'!DX26*(1-'invasiveness (0.2)'!$F$90)+'post-vaccine carriage (0.2)'!BZ26)*MIN(1000, EXP('invasiveness (0.2)'!$C27+1.96*$K27))/1000*(100000/('post-vaccine carriage (0.2)'!BZ$47+'post-vaccine carriage (0.2)'!DX$47))</f>
        <v>4.471465276243368</v>
      </c>
      <c r="DA27" s="31">
        <f>('post-vaccine carriage (0.2)'!DY26*(1-'invasiveness (0.2)'!$F$90)+'post-vaccine carriage (0.2)'!CA26)*MIN(1000, EXP('invasiveness (0.2)'!$C27+1.96*$K27))/1000*(100000/('post-vaccine carriage (0.2)'!CA$47+'post-vaccine carriage (0.2)'!DY$47))</f>
        <v>4.0287899729179726</v>
      </c>
      <c r="DB27" s="31">
        <f>('post-vaccine carriage (0.2)'!DZ26*(1-'invasiveness (0.2)'!$F$90)+'post-vaccine carriage (0.2)'!CB26)*MIN(1000, EXP('invasiveness (0.2)'!$C27+1.96*$K27))/1000*(100000/('post-vaccine carriage (0.2)'!CB$47+'post-vaccine carriage (0.2)'!DZ$47))</f>
        <v>7.1916119272863996</v>
      </c>
      <c r="DC27" s="31">
        <f>('post-vaccine carriage (0.2)'!EA26*(1-'invasiveness (0.2)'!$F$90)+'post-vaccine carriage (0.2)'!CC26)*MIN(1000, EXP('invasiveness (0.2)'!$C27+1.96*$K27))/1000*(100000/('post-vaccine carriage (0.2)'!CC$47+'post-vaccine carriage (0.2)'!EA$47))</f>
        <v>8.0139413329290701</v>
      </c>
      <c r="DD27" s="31">
        <f>('post-vaccine carriage (0.2)'!EB26*(1-'invasiveness (0.2)'!$F$90)+'post-vaccine carriage (0.2)'!CD26)*MIN(1000, EXP('invasiveness (0.2)'!$C27+1.96*$K27))/1000*(100000/('post-vaccine carriage (0.2)'!CD$47+'post-vaccine carriage (0.2)'!EB$47))</f>
        <v>9.5727275369707083</v>
      </c>
      <c r="DE27" s="31">
        <f>('post-vaccine carriage (0.2)'!EC26*(1-'invasiveness (0.2)'!$F$90)+'post-vaccine carriage (0.2)'!CE26)*MIN(1000, EXP('invasiveness (0.2)'!$C27+1.96*$K27))/1000*(100000/('post-vaccine carriage (0.2)'!CE$47+'post-vaccine carriage (0.2)'!EC$47))</f>
        <v>7.4507593327292749</v>
      </c>
      <c r="DF27" s="31">
        <f>('post-vaccine carriage (0.2)'!ED26*(1-'invasiveness (0.2)'!$F$90)+'post-vaccine carriage (0.2)'!CF26)*MIN(1000, EXP('invasiveness (0.2)'!$C27+1.96*$K27))/1000*(100000/('post-vaccine carriage (0.2)'!CF$47+'post-vaccine carriage (0.2)'!ED$47))</f>
        <v>4.7809245739705339</v>
      </c>
      <c r="DG27" s="31">
        <f>('post-vaccine carriage (0.2)'!EE26*(1-'invasiveness (0.2)'!$F$90)+'post-vaccine carriage (0.2)'!CG26)*MIN(1000, EXP('invasiveness (0.2)'!$C27+1.96*$K27))/1000*(100000/('post-vaccine carriage (0.2)'!CG$47+'post-vaccine carriage (0.2)'!EE$47))</f>
        <v>3.4062281253503914</v>
      </c>
      <c r="DH27" s="31">
        <f>('post-vaccine carriage (0.2)'!EF26*(1-'invasiveness (0.2)'!$F$90)+'post-vaccine carriage (0.2)'!CH26)*MIN(1000, EXP('invasiveness (0.2)'!$C27+1.96*$K27))/1000*(100000/('post-vaccine carriage (0.2)'!CH$47+'post-vaccine carriage (0.2)'!EF$47))</f>
        <v>1.4864148159918231</v>
      </c>
      <c r="DI27" s="38">
        <f>('post-vaccine carriage (0.2)'!EG26*(1-'invasiveness (0.2)'!$F$90)+'post-vaccine carriage (0.2)'!CI26)*MIN(1000, EXP('invasiveness (0.2)'!$C27+1.96*$K27))/1000*(100000/('post-vaccine carriage (0.2)'!CI$47+'post-vaccine carriage (0.2)'!EG$47))</f>
        <v>0.82780072886519629</v>
      </c>
      <c r="DJ27" s="31">
        <f>('post-vaccine carriage (0.2)'!EH26*(1-'invasiveness (0.2)'!$F$90)+'post-vaccine carriage (0.2)'!CJ26)*MIN(1000, EXP('invasiveness (0.2)'!$D27+1.96*$L27))/1000*(100000/('post-vaccine carriage (0.2)'!CJ$47+'post-vaccine carriage (0.2)'!EH$47))</f>
        <v>1.0524146293390884</v>
      </c>
      <c r="DK27" s="31">
        <f>('post-vaccine carriage (0.2)'!EI26*(1-'invasiveness (0.2)'!$F$90)+'post-vaccine carriage (0.2)'!CK26)*MIN(1000, EXP('invasiveness (0.2)'!$D27+1.96*$L27))/1000*(100000/('post-vaccine carriage (0.2)'!CK$47+'post-vaccine carriage (0.2)'!EI$47))</f>
        <v>1.047295073556082</v>
      </c>
      <c r="DL27" s="31">
        <f>('post-vaccine carriage (0.2)'!EJ26*(1-'invasiveness (0.2)'!$F$90)+'post-vaccine carriage (0.2)'!CL26)*MIN(1000, EXP('invasiveness (0.2)'!$D27+1.96*$L27))/1000*(100000/('post-vaccine carriage (0.2)'!CL$47+'post-vaccine carriage (0.2)'!EJ$47))</f>
        <v>1.7546812189059984</v>
      </c>
      <c r="DM27" s="31">
        <f>('post-vaccine carriage (0.2)'!EK26*(1-'invasiveness (0.2)'!$F$90)+'post-vaccine carriage (0.2)'!CM26)*MIN(1000, EXP('invasiveness (0.2)'!$D27+1.96*$L27))/1000*(100000/('post-vaccine carriage (0.2)'!CM$47+'post-vaccine carriage (0.2)'!EK$47))</f>
        <v>2.1836840044118797</v>
      </c>
      <c r="DN27" s="31">
        <f>('post-vaccine carriage (0.2)'!EL26*(1-'invasiveness (0.2)'!$F$90)+'post-vaccine carriage (0.2)'!CN26)*MIN(1000, EXP('invasiveness (0.2)'!$D27+1.96*$L27))/1000*(100000/('post-vaccine carriage (0.2)'!CN$47+'post-vaccine carriage (0.2)'!EL$47))</f>
        <v>2.9036669487731079</v>
      </c>
      <c r="DO27" s="31">
        <f>('post-vaccine carriage (0.2)'!EM26*(1-'invasiveness (0.2)'!$F$90)+'post-vaccine carriage (0.2)'!CO26)*MIN(1000, EXP('invasiveness (0.2)'!$D27+1.96*$L27))/1000*(100000/('post-vaccine carriage (0.2)'!CO$47+'post-vaccine carriage (0.2)'!EM$47))</f>
        <v>2.8638477146363384</v>
      </c>
      <c r="DP27" s="31">
        <f>('post-vaccine carriage (0.2)'!EN26*(1-'invasiveness (0.2)'!$F$90)+'post-vaccine carriage (0.2)'!CP26)*MIN(1000, EXP('invasiveness (0.2)'!$D27+1.96*$L27))/1000*(100000/('post-vaccine carriage (0.2)'!CP$47+'post-vaccine carriage (0.2)'!EN$47))</f>
        <v>2.2303185759803053</v>
      </c>
      <c r="DQ27" s="31">
        <f>('post-vaccine carriage (0.2)'!EO26*(1-'invasiveness (0.2)'!$F$90)+'post-vaccine carriage (0.2)'!CQ26)*MIN(1000, EXP('invasiveness (0.2)'!$D27+1.96*$L27))/1000*(100000/('post-vaccine carriage (0.2)'!CQ$47+'post-vaccine carriage (0.2)'!EO$47))</f>
        <v>2.4676971280878437</v>
      </c>
      <c r="DR27" s="31">
        <f>('post-vaccine carriage (0.2)'!EP26*(1-'invasiveness (0.2)'!$F$90)+'post-vaccine carriage (0.2)'!CR26)*MIN(1000, EXP('invasiveness (0.2)'!$D27+1.96*$L27))/1000*(100000/('post-vaccine carriage (0.2)'!CR$47+'post-vaccine carriage (0.2)'!EP$47))</f>
        <v>1.1067436024823756</v>
      </c>
      <c r="DS27" s="38">
        <f>('post-vaccine carriage (0.2)'!EQ26*(1-'invasiveness (0.2)'!$F$90)+'post-vaccine carriage (0.2)'!CS26)*MIN(1000, EXP('invasiveness (0.2)'!$D27+1.96*$L27))/1000*(100000/('post-vaccine carriage (0.2)'!CS$47+'post-vaccine carriage (0.2)'!EQ$47))</f>
        <v>0.17563869848500013</v>
      </c>
      <c r="DT27" s="31">
        <f>('post-vaccine carriage (0.2)'!ER26*(1-'invasiveness (0.2)'!$F$90)+'post-vaccine carriage (0.2)'!CT26)*MIN(1000, EXP('invasiveness (0.2)'!$E27+1.96*$M27))/1000*(100000/('post-vaccine carriage (0.2)'!CT$47+'post-vaccine carriage (0.2)'!ER$47))</f>
        <v>17.543099314746826</v>
      </c>
      <c r="DU27" s="31">
        <f>('post-vaccine carriage (0.2)'!ES26*(1-'invasiveness (0.2)'!$F$90)+'post-vaccine carriage (0.2)'!CU26)*MIN(1000, EXP('invasiveness (0.2)'!$E27+1.96*$M27))/1000*(100000/('post-vaccine carriage (0.2)'!CU$47+'post-vaccine carriage (0.2)'!ES$47))</f>
        <v>17.564612364287942</v>
      </c>
      <c r="DV27" s="31">
        <f>('post-vaccine carriage (0.2)'!ET26*(1-'invasiveness (0.2)'!$F$90)+'post-vaccine carriage (0.2)'!CV26)*MIN(1000, EXP('invasiveness (0.2)'!$E27+1.96*$M27))/1000*(100000/('post-vaccine carriage (0.2)'!CV$47+'post-vaccine carriage (0.2)'!ET$47))</f>
        <v>23.336721828600847</v>
      </c>
      <c r="DW27" s="31">
        <f>('post-vaccine carriage (0.2)'!EU26*(1-'invasiveness (0.2)'!$F$90)+'post-vaccine carriage (0.2)'!CW26)*MIN(1000, EXP('invasiveness (0.2)'!$E27+1.96*$M27))/1000*(100000/('post-vaccine carriage (0.2)'!CW$47+'post-vaccine carriage (0.2)'!EU$47))</f>
        <v>35.561613565177773</v>
      </c>
      <c r="DX27" s="31">
        <f>('post-vaccine carriage (0.2)'!EV26*(1-'invasiveness (0.2)'!$F$90)+'post-vaccine carriage (0.2)'!CX26)*MIN(1000, EXP('invasiveness (0.2)'!$E27+1.96*$M27))/1000*(100000/('post-vaccine carriage (0.2)'!CX$47+'post-vaccine carriage (0.2)'!EV$47))</f>
        <v>46.681275277305517</v>
      </c>
      <c r="DY27" s="31">
        <f>('post-vaccine carriage (0.2)'!EW26*(1-'invasiveness (0.2)'!$F$90)+'post-vaccine carriage (0.2)'!CY26)*MIN(1000, EXP('invasiveness (0.2)'!$E27+1.96*$M27))/1000*(100000/('post-vaccine carriage (0.2)'!CY$47+'post-vaccine carriage (0.2)'!EW$47))</f>
        <v>42.534733975406546</v>
      </c>
      <c r="DZ27" s="31">
        <f>('post-vaccine carriage (0.2)'!EX26*(1-'invasiveness (0.2)'!$F$90)+'post-vaccine carriage (0.2)'!CZ26)*MIN(1000, EXP('invasiveness (0.2)'!$E27+1.96*$M27))/1000*(100000/('post-vaccine carriage (0.2)'!CZ$47+'post-vaccine carriage (0.2)'!EX$47))</f>
        <v>44.945055828100735</v>
      </c>
      <c r="EA27" s="31">
        <f>('post-vaccine carriage (0.2)'!EY26*(1-'invasiveness (0.2)'!$F$90)+'post-vaccine carriage (0.2)'!DA26)*MIN(1000, EXP('invasiveness (0.2)'!$E27+1.96*$M27))/1000*(100000/('post-vaccine carriage (0.2)'!DA$47+'post-vaccine carriage (0.2)'!EY$47))</f>
        <v>36.647415080662114</v>
      </c>
      <c r="EB27" s="31">
        <f>('post-vaccine carriage (0.2)'!EZ26*(1-'invasiveness (0.2)'!$F$90)+'post-vaccine carriage (0.2)'!DB26)*MIN(1000, EXP('invasiveness (0.2)'!$E27+1.96*$M27))/1000*(100000/('post-vaccine carriage (0.2)'!DB$47+'post-vaccine carriage (0.2)'!EZ$47))</f>
        <v>21.569829113243483</v>
      </c>
      <c r="EC27" s="38">
        <f>('post-vaccine carriage (0.2)'!FA26*(1-'invasiveness (0.2)'!$F$90)+'post-vaccine carriage (0.2)'!DC26)*MIN(1000, EXP('invasiveness (0.2)'!$E27+1.96*$M27))/1000*(100000/('post-vaccine carriage (0.2)'!DC$47+'post-vaccine carriage (0.2)'!FA$47))</f>
        <v>16.684840990602993</v>
      </c>
      <c r="GE27" s="41">
        <f t="shared" si="18"/>
        <v>0.67880170139231244</v>
      </c>
      <c r="GF27" s="41">
        <f t="shared" si="18"/>
        <v>0.39475368685405571</v>
      </c>
      <c r="GG27" s="41">
        <f t="shared" si="18"/>
        <v>0.39498684968306158</v>
      </c>
      <c r="GH27" s="41">
        <f t="shared" si="18"/>
        <v>0.2379702698145964</v>
      </c>
      <c r="GI27" s="41">
        <f t="shared" si="18"/>
        <v>0.27674636294023847</v>
      </c>
      <c r="GJ27" s="41">
        <f t="shared" si="18"/>
        <v>0.55092583712134646</v>
      </c>
      <c r="GK27" s="41">
        <f t="shared" si="18"/>
        <v>0.40170340103382907</v>
      </c>
      <c r="GL27" s="41">
        <f t="shared" si="18"/>
        <v>0.51389968392164087</v>
      </c>
      <c r="GM27" s="41">
        <f t="shared" si="18"/>
        <v>0.1930187014773927</v>
      </c>
      <c r="GN27" s="41">
        <f t="shared" si="18"/>
        <v>0.18612958070447405</v>
      </c>
      <c r="GO27" s="41">
        <f t="shared" si="14"/>
        <v>0.34079662545379369</v>
      </c>
      <c r="GP27" s="41">
        <f t="shared" si="14"/>
        <v>0.3070577411675729</v>
      </c>
      <c r="GQ27" s="41">
        <f t="shared" si="14"/>
        <v>0.54811497461778902</v>
      </c>
      <c r="GR27" s="41">
        <f t="shared" si="14"/>
        <v>0.61078952739657988</v>
      </c>
      <c r="GS27" s="41">
        <f t="shared" si="14"/>
        <v>0.72959377730627006</v>
      </c>
      <c r="GT27" s="41">
        <f t="shared" si="14"/>
        <v>0.56786612011795834</v>
      </c>
      <c r="GU27" s="41">
        <f t="shared" si="10"/>
        <v>0.36438233569983669</v>
      </c>
      <c r="GV27" s="41">
        <f t="shared" si="10"/>
        <v>0.25960864703850933</v>
      </c>
      <c r="GW27" s="41">
        <f t="shared" si="10"/>
        <v>0.11328840145665131</v>
      </c>
      <c r="GX27" s="41">
        <f t="shared" si="10"/>
        <v>6.3091554449565462E-2</v>
      </c>
      <c r="GY27" s="41">
        <f t="shared" si="10"/>
        <v>0.15789192638774369</v>
      </c>
      <c r="GZ27" s="41">
        <f t="shared" si="10"/>
        <v>0.15712384838664628</v>
      </c>
      <c r="HA27" s="41">
        <f t="shared" si="10"/>
        <v>0.26325175470379797</v>
      </c>
      <c r="HB27" s="41">
        <f t="shared" si="10"/>
        <v>0.32761429237753747</v>
      </c>
      <c r="HC27" s="41">
        <f t="shared" si="10"/>
        <v>0.43563207442120239</v>
      </c>
      <c r="HD27" s="41">
        <f t="shared" si="10"/>
        <v>0.42965806435913456</v>
      </c>
      <c r="HE27" s="41">
        <f t="shared" si="10"/>
        <v>0.33461079559588386</v>
      </c>
      <c r="HF27" s="41">
        <f t="shared" si="10"/>
        <v>0.37022428464338042</v>
      </c>
      <c r="HG27" s="41">
        <f t="shared" si="10"/>
        <v>0.16604280721847536</v>
      </c>
      <c r="HH27" s="41">
        <f t="shared" si="10"/>
        <v>2.6350766778535067E-2</v>
      </c>
      <c r="HI27" s="41">
        <f t="shared" si="10"/>
        <v>3.7266869679900463</v>
      </c>
      <c r="HJ27" s="41">
        <f t="shared" si="10"/>
        <v>3.7312569929285253</v>
      </c>
      <c r="HK27" s="41">
        <f t="shared" si="15"/>
        <v>4.9574283057925381</v>
      </c>
      <c r="HL27" s="41">
        <f t="shared" si="15"/>
        <v>7.55436650367949</v>
      </c>
      <c r="HM27" s="41">
        <f t="shared" si="15"/>
        <v>9.9165202854921528</v>
      </c>
      <c r="HN27" s="41">
        <f t="shared" si="15"/>
        <v>9.0356690086012144</v>
      </c>
      <c r="HO27" s="41">
        <f t="shared" si="15"/>
        <v>9.5476945564213889</v>
      </c>
      <c r="HP27" s="41">
        <f t="shared" si="12"/>
        <v>7.7850237145280827</v>
      </c>
      <c r="HQ27" s="41">
        <f t="shared" si="7"/>
        <v>4.5820866436368828</v>
      </c>
      <c r="HR27" s="41">
        <f t="shared" si="7"/>
        <v>3.5443668400371058</v>
      </c>
      <c r="HS27" s="41">
        <f t="shared" si="19"/>
        <v>1.6501832375980727</v>
      </c>
      <c r="HT27" s="41">
        <f t="shared" si="19"/>
        <v>0.95965569280463014</v>
      </c>
      <c r="HU27" s="41">
        <f t="shared" si="19"/>
        <v>0.96022251724138008</v>
      </c>
      <c r="HV27" s="41">
        <f t="shared" si="19"/>
        <v>0.57851144080704087</v>
      </c>
      <c r="HW27" s="41">
        <f t="shared" si="19"/>
        <v>0.67277705440852276</v>
      </c>
      <c r="HX27" s="41">
        <f t="shared" si="19"/>
        <v>1.3393139405994252</v>
      </c>
      <c r="HY27" s="41">
        <f t="shared" si="19"/>
        <v>0.97655061487397199</v>
      </c>
      <c r="HZ27" s="41">
        <f t="shared" si="19"/>
        <v>1.2493024729829347</v>
      </c>
      <c r="IA27" s="41">
        <f t="shared" si="19"/>
        <v>0.46923309866139196</v>
      </c>
      <c r="IB27" s="41">
        <f t="shared" si="16"/>
        <v>0.45248548061927268</v>
      </c>
      <c r="IC27" s="41">
        <f t="shared" si="16"/>
        <v>4.0997713051522231</v>
      </c>
      <c r="ID27" s="41">
        <f t="shared" si="16"/>
        <v>3.6938937249962738</v>
      </c>
      <c r="IE27" s="41">
        <f t="shared" si="16"/>
        <v>6.5938036853211912</v>
      </c>
      <c r="IF27" s="41">
        <f t="shared" si="16"/>
        <v>7.3477763301605803</v>
      </c>
      <c r="IG27" s="41">
        <f t="shared" si="16"/>
        <v>8.7769872387525147</v>
      </c>
      <c r="IH27" s="41">
        <f t="shared" si="16"/>
        <v>6.831409264477549</v>
      </c>
      <c r="II27" s="41">
        <f t="shared" si="11"/>
        <v>4.3835065620656533</v>
      </c>
      <c r="IJ27" s="41">
        <f t="shared" si="11"/>
        <v>3.1230828071746224</v>
      </c>
      <c r="IK27" s="41">
        <f t="shared" si="11"/>
        <v>1.3628554475270676</v>
      </c>
      <c r="IL27" s="41">
        <f t="shared" si="11"/>
        <v>0.75898916013429729</v>
      </c>
      <c r="IM27" s="41">
        <f t="shared" si="11"/>
        <v>0.85896302810920966</v>
      </c>
      <c r="IN27" s="41">
        <f t="shared" si="11"/>
        <v>0.85478453323147618</v>
      </c>
      <c r="IO27" s="41">
        <f t="shared" si="11"/>
        <v>1.4321411458375244</v>
      </c>
      <c r="IP27" s="41">
        <f t="shared" si="11"/>
        <v>1.7822859665502813</v>
      </c>
      <c r="IQ27" s="41">
        <f t="shared" si="11"/>
        <v>2.3699238735450576</v>
      </c>
      <c r="IR27" s="41">
        <f t="shared" si="11"/>
        <v>2.3374240878355139</v>
      </c>
      <c r="IS27" s="41">
        <f t="shared" si="11"/>
        <v>1.820348315449922</v>
      </c>
      <c r="IT27" s="41">
        <f t="shared" si="11"/>
        <v>2.014092676505145</v>
      </c>
      <c r="IU27" s="41">
        <f t="shared" si="11"/>
        <v>0.90330541749097681</v>
      </c>
      <c r="IV27" s="41">
        <f t="shared" si="11"/>
        <v>0.14335333631629585</v>
      </c>
      <c r="IW27" s="41">
        <f t="shared" si="11"/>
        <v>12.171909020344557</v>
      </c>
      <c r="IX27" s="41">
        <f t="shared" si="11"/>
        <v>12.1868353955002</v>
      </c>
      <c r="IY27" s="41">
        <f t="shared" si="17"/>
        <v>16.191691663743953</v>
      </c>
      <c r="IZ27" s="41">
        <f t="shared" si="17"/>
        <v>24.673674654975951</v>
      </c>
      <c r="JA27" s="41">
        <f t="shared" si="17"/>
        <v>32.388817131724849</v>
      </c>
      <c r="JB27" s="41">
        <f t="shared" si="17"/>
        <v>29.511827007557393</v>
      </c>
      <c r="JC27" s="41">
        <f t="shared" si="17"/>
        <v>31.184177928815657</v>
      </c>
      <c r="JD27" s="41">
        <f t="shared" si="13"/>
        <v>25.427035108765203</v>
      </c>
      <c r="JE27" s="41">
        <f t="shared" si="9"/>
        <v>14.965770462809921</v>
      </c>
      <c r="JF27" s="41">
        <f t="shared" si="9"/>
        <v>11.576424605076461</v>
      </c>
    </row>
    <row r="28" spans="1:266" x14ac:dyDescent="0.25">
      <c r="A28" s="28">
        <v>38</v>
      </c>
      <c r="B28" s="97">
        <v>2.6853049530000002</v>
      </c>
      <c r="C28" s="97">
        <v>-9.1458689139999994</v>
      </c>
      <c r="D28" s="97">
        <v>-7.6737293390000003</v>
      </c>
      <c r="E28" s="26">
        <v>3.5837151999999999</v>
      </c>
      <c r="F28" s="97">
        <v>3.4100243149999998</v>
      </c>
      <c r="G28" s="97">
        <v>2.9254382999999998E-2</v>
      </c>
      <c r="H28" s="97">
        <v>9.8993880000000003E-3</v>
      </c>
      <c r="I28" s="26">
        <v>2.8488930790000002</v>
      </c>
      <c r="J28" s="97">
        <f t="shared" si="3"/>
        <v>0.54152843039348453</v>
      </c>
      <c r="K28" s="97">
        <f t="shared" si="3"/>
        <v>5.8466154320377708</v>
      </c>
      <c r="L28" s="97">
        <f t="shared" si="3"/>
        <v>10.050688815047625</v>
      </c>
      <c r="M28" s="26">
        <f t="shared" si="3"/>
        <v>0.59246394345580411</v>
      </c>
      <c r="N28" s="31">
        <f>('post-vaccine carriage (0.2)'!DN27*(1-'invasiveness (0.2)'!$F$90)+'post-vaccine carriage (0.2)'!BP27)*EXP('invasiveness (0.2)'!$B28)/1000*(100000/('post-vaccine carriage (0.2)'!BP$47+'post-vaccine carriage (0.2)'!DN$47))</f>
        <v>7.8117052070751294</v>
      </c>
      <c r="O28" s="31">
        <f>('post-vaccine carriage (0.2)'!DO27*(1-'invasiveness (0.2)'!$F$90)+'post-vaccine carriage (0.2)'!BQ27)*EXP('invasiveness (0.2)'!$B28)/1000*(100000/('post-vaccine carriage (0.2)'!BQ$47+'post-vaccine carriage (0.2)'!DO$47))</f>
        <v>1.5465046963613018</v>
      </c>
      <c r="P28" s="31">
        <f>('post-vaccine carriage (0.2)'!DP27*(1-'invasiveness (0.2)'!$F$90)+'post-vaccine carriage (0.2)'!BR27)*EXP('invasiveness (0.2)'!$B28)/1000*(100000/('post-vaccine carriage (0.2)'!BR$47+'post-vaccine carriage (0.2)'!DP$47))</f>
        <v>3.1984015540606934</v>
      </c>
      <c r="Q28" s="31">
        <f>('post-vaccine carriage (0.2)'!DQ27*(1-'invasiveness (0.2)'!$F$90)+'post-vaccine carriage (0.2)'!BS27)*EXP('invasiveness (0.2)'!$B28)/1000*(100000/('post-vaccine carriage (0.2)'!BS$47+'post-vaccine carriage (0.2)'!DQ$47))</f>
        <v>1.417647880209963</v>
      </c>
      <c r="R28" s="31">
        <f>('post-vaccine carriage (0.2)'!DR27*(1-'invasiveness (0.2)'!$F$90)+'post-vaccine carriage (0.2)'!BT27)*EXP('invasiveness (0.2)'!$B28)/1000*(100000/('post-vaccine carriage (0.2)'!BT$47+'post-vaccine carriage (0.2)'!DR$47))</f>
        <v>1.2738034694738798</v>
      </c>
      <c r="S28" s="31">
        <f>('post-vaccine carriage (0.2)'!DS27*(1-'invasiveness (0.2)'!$F$90)+'post-vaccine carriage (0.2)'!BU27)*EXP('invasiveness (0.2)'!$B28)/1000*(100000/('post-vaccine carriage (0.2)'!BU$47+'post-vaccine carriage (0.2)'!DS$47))</f>
        <v>0.99428169284579848</v>
      </c>
      <c r="T28" s="31">
        <f>('post-vaccine carriage (0.2)'!DT27*(1-'invasiveness (0.2)'!$F$90)+'post-vaccine carriage (0.2)'!BV27)*EXP('invasiveness (0.2)'!$B28)/1000*(100000/('post-vaccine carriage (0.2)'!BV$47+'post-vaccine carriage (0.2)'!DT$47))</f>
        <v>1.0452006605985635</v>
      </c>
      <c r="U28" s="31">
        <f>('post-vaccine carriage (0.2)'!DU27*(1-'invasiveness (0.2)'!$F$90)+'post-vaccine carriage (0.2)'!BW27)*EXP('invasiveness (0.2)'!$B28)/1000*(100000/('post-vaccine carriage (0.2)'!BW$47+'post-vaccine carriage (0.2)'!DU$47))</f>
        <v>0.37965490646435379</v>
      </c>
      <c r="V28" s="31">
        <f>('post-vaccine carriage (0.2)'!DV27*(1-'invasiveness (0.2)'!$F$90)+'post-vaccine carriage (0.2)'!BX27)*EXP('invasiveness (0.2)'!$B28)/1000*(100000/('post-vaccine carriage (0.2)'!BX$47+'post-vaccine carriage (0.2)'!DV$47))</f>
        <v>0.95322921495771873</v>
      </c>
      <c r="W28" s="38">
        <f>('post-vaccine carriage (0.2)'!DW27*(1-'invasiveness (0.2)'!$F$90)+'post-vaccine carriage (0.2)'!BY27)*EXP('invasiveness (0.2)'!$B28)/1000*(100000/('post-vaccine carriage (0.2)'!BY$47+'post-vaccine carriage (0.2)'!DW$47))</f>
        <v>1.4263102928871858</v>
      </c>
      <c r="X28" s="31">
        <f>('post-vaccine carriage (0.2)'!DX27*(1-'invasiveness (0.2)'!$F$90)+'post-vaccine carriage (0.2)'!BZ27)*EXP('invasiveness (0.2)'!$C28)/1000*(100000/('post-vaccine carriage (0.2)'!BZ$47+'post-vaccine carriage (0.2)'!DX$47))</f>
        <v>3.572639002829152E-5</v>
      </c>
      <c r="Y28" s="31">
        <f>('post-vaccine carriage (0.2)'!DY27*(1-'invasiveness (0.2)'!$F$90)+'post-vaccine carriage (0.2)'!CA27)*EXP('invasiveness (0.2)'!$C28)/1000*(100000/('post-vaccine carriage (0.2)'!CA$47+'post-vaccine carriage (0.2)'!DY$47))</f>
        <v>1.0816917900087445E-5</v>
      </c>
      <c r="Z28" s="31">
        <f>('post-vaccine carriage (0.2)'!DZ27*(1-'invasiveness (0.2)'!$F$90)+'post-vaccine carriage (0.2)'!CB27)*EXP('invasiveness (0.2)'!$C28)/1000*(100000/('post-vaccine carriage (0.2)'!CB$47+'post-vaccine carriage (0.2)'!DZ$47))</f>
        <v>2.0616872091184702E-5</v>
      </c>
      <c r="AA28" s="31">
        <f>('post-vaccine carriage (0.2)'!EA27*(1-'invasiveness (0.2)'!$F$90)+'post-vaccine carriage (0.2)'!CC27)*EXP('invasiveness (0.2)'!$C28)/1000*(100000/('post-vaccine carriage (0.2)'!CC$47+'post-vaccine carriage (0.2)'!EA$47))</f>
        <v>3.2814721222039096E-5</v>
      </c>
      <c r="AB28" s="31">
        <f>('post-vaccine carriage (0.2)'!EB27*(1-'invasiveness (0.2)'!$F$90)+'post-vaccine carriage (0.2)'!CD27)*EXP('invasiveness (0.2)'!$C28)/1000*(100000/('post-vaccine carriage (0.2)'!CD$47+'post-vaccine carriage (0.2)'!EB$47))</f>
        <v>1.4603198267871336E-5</v>
      </c>
      <c r="AC28" s="31">
        <f>('post-vaccine carriage (0.2)'!EC27*(1-'invasiveness (0.2)'!$F$90)+'post-vaccine carriage (0.2)'!CE27)*EXP('invasiveness (0.2)'!$C28)/1000*(100000/('post-vaccine carriage (0.2)'!CE$47+'post-vaccine carriage (0.2)'!EC$47))</f>
        <v>7.5483120822281549E-6</v>
      </c>
      <c r="AD28" s="31">
        <f>('post-vaccine carriage (0.2)'!ED27*(1-'invasiveness (0.2)'!$F$90)+'post-vaccine carriage (0.2)'!CF27)*EXP('invasiveness (0.2)'!$C28)/1000*(100000/('post-vaccine carriage (0.2)'!CF$47+'post-vaccine carriage (0.2)'!ED$47))</f>
        <v>5.0982255617654955E-6</v>
      </c>
      <c r="AE28" s="31">
        <f>('post-vaccine carriage (0.2)'!EE27*(1-'invasiveness (0.2)'!$F$90)+'post-vaccine carriage (0.2)'!CG27)*EXP('invasiveness (0.2)'!$C28)/1000*(100000/('post-vaccine carriage (0.2)'!CG$47+'post-vaccine carriage (0.2)'!EE$47))</f>
        <v>4.0303064952788845E-6</v>
      </c>
      <c r="AF28" s="31">
        <f>('post-vaccine carriage (0.2)'!EF27*(1-'invasiveness (0.2)'!$F$90)+'post-vaccine carriage (0.2)'!CH27)*EXP('invasiveness (0.2)'!$C28)/1000*(100000/('post-vaccine carriage (0.2)'!CH$47+'post-vaccine carriage (0.2)'!EF$47))</f>
        <v>2.9613504247838581E-6</v>
      </c>
      <c r="AG28" s="38">
        <f>('post-vaccine carriage (0.2)'!EG27*(1-'invasiveness (0.2)'!$F$90)+'post-vaccine carriage (0.2)'!CI27)*EXP('invasiveness (0.2)'!$C28)/1000*(100000/('post-vaccine carriage (0.2)'!CI$47+'post-vaccine carriage (0.2)'!EG$47))</f>
        <v>3.3604728017252209E-6</v>
      </c>
      <c r="AH28" s="31">
        <f>('post-vaccine carriage (0.2)'!EH27*(1-'invasiveness (0.2)'!$F$90)+'post-vaccine carriage (0.2)'!CJ27)*EXP('invasiveness (0.2)'!$D28)/1000*(100000/('post-vaccine carriage (0.2)'!CJ$47+'post-vaccine carriage (0.2)'!EH$47))</f>
        <v>1.0645970934457207E-4</v>
      </c>
      <c r="AI28" s="31">
        <f>('post-vaccine carriage (0.2)'!EI27*(1-'invasiveness (0.2)'!$F$90)+'post-vaccine carriage (0.2)'!CK27)*EXP('invasiveness (0.2)'!$D28)/1000*(100000/('post-vaccine carriage (0.2)'!CK$47+'post-vaccine carriage (0.2)'!EI$47))</f>
        <v>3.1578813968856884E-5</v>
      </c>
      <c r="AJ28" s="31">
        <f>('post-vaccine carriage (0.2)'!EJ27*(1-'invasiveness (0.2)'!$F$90)+'post-vaccine carriage (0.2)'!CL27)*EXP('invasiveness (0.2)'!$D28)/1000*(100000/('post-vaccine carriage (0.2)'!CL$47+'post-vaccine carriage (0.2)'!EJ$47))</f>
        <v>7.5778544281328604E-5</v>
      </c>
      <c r="AK28" s="31">
        <f>('post-vaccine carriage (0.2)'!EK27*(1-'invasiveness (0.2)'!$F$90)+'post-vaccine carriage (0.2)'!CM27)*EXP('invasiveness (0.2)'!$D28)/1000*(100000/('post-vaccine carriage (0.2)'!CM$47+'post-vaccine carriage (0.2)'!EK$47))</f>
        <v>1.0813099395290921E-4</v>
      </c>
      <c r="AL28" s="31">
        <f>('post-vaccine carriage (0.2)'!EL27*(1-'invasiveness (0.2)'!$F$90)+'post-vaccine carriage (0.2)'!CN27)*EXP('invasiveness (0.2)'!$D28)/1000*(100000/('post-vaccine carriage (0.2)'!CN$47+'post-vaccine carriage (0.2)'!EL$47))</f>
        <v>8.4215691715942126E-5</v>
      </c>
      <c r="AM28" s="31">
        <f>('post-vaccine carriage (0.2)'!EM27*(1-'invasiveness (0.2)'!$F$90)+'post-vaccine carriage (0.2)'!CO27)*EXP('invasiveness (0.2)'!$D28)/1000*(100000/('post-vaccine carriage (0.2)'!CO$47+'post-vaccine carriage (0.2)'!EM$47))</f>
        <v>7.1996420702850764E-5</v>
      </c>
      <c r="AN28" s="31">
        <f>('post-vaccine carriage (0.2)'!EN27*(1-'invasiveness (0.2)'!$F$90)+'post-vaccine carriage (0.2)'!CP27)*EXP('invasiveness (0.2)'!$D28)/1000*(100000/('post-vaccine carriage (0.2)'!CP$47+'post-vaccine carriage (0.2)'!EN$47))</f>
        <v>4.1239350511481875E-5</v>
      </c>
      <c r="AO28" s="31">
        <f>('post-vaccine carriage (0.2)'!EO27*(1-'invasiveness (0.2)'!$F$90)+'post-vaccine carriage (0.2)'!CQ27)*EXP('invasiveness (0.2)'!$D28)/1000*(100000/('post-vaccine carriage (0.2)'!CQ$47+'post-vaccine carriage (0.2)'!EO$47))</f>
        <v>4.9376621187287023E-5</v>
      </c>
      <c r="AP28" s="31">
        <f>('post-vaccine carriage (0.2)'!EP27*(1-'invasiveness (0.2)'!$F$90)+'post-vaccine carriage (0.2)'!CR27)*EXP('invasiveness (0.2)'!$D28)/1000*(100000/('post-vaccine carriage (0.2)'!CR$47+'post-vaccine carriage (0.2)'!EP$47))</f>
        <v>5.1774904826753842E-5</v>
      </c>
      <c r="AQ28" s="38">
        <f>('post-vaccine carriage (0.2)'!EQ27*(1-'invasiveness (0.2)'!$F$90)+'post-vaccine carriage (0.2)'!CS27)*EXP('invasiveness (0.2)'!$D28)/1000*(100000/('post-vaccine carriage (0.2)'!CS$47+'post-vaccine carriage (0.2)'!EQ$47))</f>
        <v>8.2002389563225732E-6</v>
      </c>
      <c r="AR28" s="31">
        <f>('post-vaccine carriage (0.2)'!ER27*(1-'invasiveness (0.2)'!$F$90)+'post-vaccine carriage (0.2)'!CT27)*EXP('invasiveness (0.2)'!$E28)/1000*(100000/('post-vaccine carriage (0.2)'!CT$47+'post-vaccine carriage (0.2)'!ER$47))</f>
        <v>7.3811607334906055</v>
      </c>
      <c r="AS28" s="31">
        <f>('post-vaccine carriage (0.2)'!ES27*(1-'invasiveness (0.2)'!$F$90)+'post-vaccine carriage (0.2)'!CU27)*EXP('invasiveness (0.2)'!$E28)/1000*(100000/('post-vaccine carriage (0.2)'!CU$47+'post-vaccine carriage (0.2)'!ES$47))</f>
        <v>2.0915694986423006</v>
      </c>
      <c r="AT28" s="31">
        <f>('post-vaccine carriage (0.2)'!ET27*(1-'invasiveness (0.2)'!$F$90)+'post-vaccine carriage (0.2)'!CV27)*EXP('invasiveness (0.2)'!$E28)/1000*(100000/('post-vaccine carriage (0.2)'!CV$47+'post-vaccine carriage (0.2)'!ET$47))</f>
        <v>5.2508755811383567</v>
      </c>
      <c r="AU28" s="31">
        <f>('post-vaccine carriage (0.2)'!EU27*(1-'invasiveness (0.2)'!$F$90)+'post-vaccine carriage (0.2)'!CW27)*EXP('invasiveness (0.2)'!$E28)/1000*(100000/('post-vaccine carriage (0.2)'!CW$47+'post-vaccine carriage (0.2)'!EU$47))</f>
        <v>7.2446956341705215</v>
      </c>
      <c r="AV28" s="31">
        <f>('post-vaccine carriage (0.2)'!EV27*(1-'invasiveness (0.2)'!$F$90)+'post-vaccine carriage (0.2)'!CX27)*EXP('invasiveness (0.2)'!$E28)/1000*(100000/('post-vaccine carriage (0.2)'!CX$47+'post-vaccine carriage (0.2)'!EV$47))</f>
        <v>5.5770867158118227</v>
      </c>
      <c r="AW28" s="31">
        <f>('post-vaccine carriage (0.2)'!EW27*(1-'invasiveness (0.2)'!$F$90)+'post-vaccine carriage (0.2)'!CY27)*EXP('invasiveness (0.2)'!$E28)/1000*(100000/('post-vaccine carriage (0.2)'!CY$47+'post-vaccine carriage (0.2)'!EW$47))</f>
        <v>4.4165618008175587</v>
      </c>
      <c r="AX28" s="31">
        <f>('post-vaccine carriage (0.2)'!EX27*(1-'invasiveness (0.2)'!$F$90)+'post-vaccine carriage (0.2)'!CZ27)*EXP('invasiveness (0.2)'!$E28)/1000*(100000/('post-vaccine carriage (0.2)'!CZ$47+'post-vaccine carriage (0.2)'!EX$47))</f>
        <v>3.5876141488722015</v>
      </c>
      <c r="AY28" s="31">
        <f>('post-vaccine carriage (0.2)'!EY27*(1-'invasiveness (0.2)'!$F$90)+'post-vaccine carriage (0.2)'!DA27)*EXP('invasiveness (0.2)'!$E28)/1000*(100000/('post-vaccine carriage (0.2)'!DA$47+'post-vaccine carriage (0.2)'!EY$47))</f>
        <v>3.8250306654075303</v>
      </c>
      <c r="AZ28" s="31">
        <f>('post-vaccine carriage (0.2)'!EZ27*(1-'invasiveness (0.2)'!$F$90)+'post-vaccine carriage (0.2)'!DB27)*EXP('invasiveness (0.2)'!$E28)/1000*(100000/('post-vaccine carriage (0.2)'!DB$47+'post-vaccine carriage (0.2)'!EZ$47))</f>
        <v>4.5711412380051657</v>
      </c>
      <c r="BA28" s="38">
        <f>('post-vaccine carriage (0.2)'!FA27*(1-'invasiveness (0.2)'!$F$90)+'post-vaccine carriage (0.2)'!DC27)*EXP('invasiveness (0.2)'!$E28)/1000*(100000/('post-vaccine carriage (0.2)'!DC$47+'post-vaccine carriage (0.2)'!FA$47))</f>
        <v>4.3644928616921312</v>
      </c>
      <c r="BB28" s="31">
        <f>('post-vaccine carriage (0.2)'!DN27*(1-'invasiveness (0.2)'!$F$90)+'post-vaccine carriage (0.2)'!BP27)*EXP('invasiveness (0.2)'!$B28-1.96*$J28)/1000*(100000/('post-vaccine carriage (0.2)'!BP$47+'post-vaccine carriage (0.2)'!DN$47))</f>
        <v>2.7026358913064503</v>
      </c>
      <c r="BC28" s="31">
        <f>('post-vaccine carriage (0.2)'!DO27*(1-'invasiveness (0.2)'!$F$90)+'post-vaccine carriage (0.2)'!BQ27)*EXP('invasiveness (0.2)'!$B28-1.96*$J28)/1000*(100000/('post-vaccine carriage (0.2)'!BQ$47+'post-vaccine carriage (0.2)'!DO$47))</f>
        <v>0.53504823692969139</v>
      </c>
      <c r="BD28" s="31">
        <f>('post-vaccine carriage (0.2)'!DP27*(1-'invasiveness (0.2)'!$F$90)+'post-vaccine carriage (0.2)'!BR27)*EXP('invasiveness (0.2)'!$B28-1.96*$J28)/1000*(100000/('post-vaccine carriage (0.2)'!BR$47+'post-vaccine carriage (0.2)'!DP$47))</f>
        <v>1.1065592729978735</v>
      </c>
      <c r="BE28" s="31">
        <f>('post-vaccine carriage (0.2)'!DQ27*(1-'invasiveness (0.2)'!$F$90)+'post-vaccine carriage (0.2)'!BS27)*EXP('invasiveness (0.2)'!$B28-1.96*$J28)/1000*(100000/('post-vaccine carriage (0.2)'!BS$47+'post-vaccine carriage (0.2)'!DQ$47))</f>
        <v>0.4904673103664785</v>
      </c>
      <c r="BF28" s="31">
        <f>('post-vaccine carriage (0.2)'!DR27*(1-'invasiveness (0.2)'!$F$90)+'post-vaccine carriage (0.2)'!BT27)*EXP('invasiveness (0.2)'!$B28-1.96*$J28)/1000*(100000/('post-vaccine carriage (0.2)'!BT$47+'post-vaccine carriage (0.2)'!DR$47))</f>
        <v>0.44070108687060683</v>
      </c>
      <c r="BG28" s="31">
        <f>('post-vaccine carriage (0.2)'!DS27*(1-'invasiveness (0.2)'!$F$90)+'post-vaccine carriage (0.2)'!BU27)*EXP('invasiveness (0.2)'!$B28-1.96*$J28)/1000*(100000/('post-vaccine carriage (0.2)'!BU$47+'post-vaccine carriage (0.2)'!DS$47))</f>
        <v>0.34399421354510251</v>
      </c>
      <c r="BH28" s="31">
        <f>('post-vaccine carriage (0.2)'!DT27*(1-'invasiveness (0.2)'!$F$90)+'post-vaccine carriage (0.2)'!BV27)*EXP('invasiveness (0.2)'!$B28-1.96*$J28)/1000*(100000/('post-vaccine carriage (0.2)'!BV$47+'post-vaccine carriage (0.2)'!DT$47))</f>
        <v>0.36161078075404668</v>
      </c>
      <c r="BI28" s="31">
        <f>('post-vaccine carriage (0.2)'!DU27*(1-'invasiveness (0.2)'!$F$90)+'post-vaccine carriage (0.2)'!BW27)*EXP('invasiveness (0.2)'!$B28-1.96*$J28)/1000*(100000/('post-vaccine carriage (0.2)'!BW$47+'post-vaccine carriage (0.2)'!DU$47))</f>
        <v>0.13135019170869841</v>
      </c>
      <c r="BJ28" s="31">
        <f>('post-vaccine carriage (0.2)'!DV27*(1-'invasiveness (0.2)'!$F$90)+'post-vaccine carriage (0.2)'!BX27)*EXP('invasiveness (0.2)'!$B28-1.96*$J28)/1000*(100000/('post-vaccine carriage (0.2)'!BX$47+'post-vaccine carriage (0.2)'!DV$47))</f>
        <v>0.32979118139958569</v>
      </c>
      <c r="BK28" s="38">
        <f>('post-vaccine carriage (0.2)'!DW27*(1-'invasiveness (0.2)'!$F$90)+'post-vaccine carriage (0.2)'!BY27)*EXP('invasiveness (0.2)'!$B28-1.96*$J28)/1000*(100000/('post-vaccine carriage (0.2)'!BY$47+'post-vaccine carriage (0.2)'!DW$47))</f>
        <v>0.49346426772548962</v>
      </c>
      <c r="BL28" s="31">
        <f>('post-vaccine carriage (0.2)'!DX27*(1-'invasiveness (0.2)'!$F$90)+'post-vaccine carriage (0.2)'!BZ27)*EXP('invasiveness (0.2)'!$C28-1.96*$K28)/1000*(100000/('post-vaccine carriage (0.2)'!BZ$47+'post-vaccine carriage (0.2)'!DX$47))</f>
        <v>3.769203693855897E-10</v>
      </c>
      <c r="BM28" s="31">
        <f>('post-vaccine carriage (0.2)'!DY27*(1-'invasiveness (0.2)'!$F$90)+'post-vaccine carriage (0.2)'!CA27)*EXP('invasiveness (0.2)'!$C28-1.96*$K28)/1000*(100000/('post-vaccine carriage (0.2)'!CA$47+'post-vaccine carriage (0.2)'!DY$47))</f>
        <v>1.141205894938143E-10</v>
      </c>
      <c r="BN28" s="31">
        <f>('post-vaccine carriage (0.2)'!DZ27*(1-'invasiveness (0.2)'!$F$90)+'post-vaccine carriage (0.2)'!CB27)*EXP('invasiveness (0.2)'!$C28-1.96*$K28)/1000*(100000/('post-vaccine carriage (0.2)'!CB$47+'post-vaccine carriage (0.2)'!DZ$47))</f>
        <v>2.1751201389312068E-10</v>
      </c>
      <c r="BO28" s="31">
        <f>('post-vaccine carriage (0.2)'!EA27*(1-'invasiveness (0.2)'!$F$90)+'post-vaccine carriage (0.2)'!CC27)*EXP('invasiveness (0.2)'!$C28-1.96*$K28)/1000*(100000/('post-vaccine carriage (0.2)'!CC$47+'post-vaccine carriage (0.2)'!EA$47))</f>
        <v>3.462016966870023E-10</v>
      </c>
      <c r="BP28" s="31">
        <f>('post-vaccine carriage (0.2)'!EB27*(1-'invasiveness (0.2)'!$F$90)+'post-vaccine carriage (0.2)'!CD27)*EXP('invasiveness (0.2)'!$C28-1.96*$K28)/1000*(100000/('post-vaccine carriage (0.2)'!CD$47+'post-vaccine carriage (0.2)'!EB$47))</f>
        <v>1.5406658442060028E-10</v>
      </c>
      <c r="BQ28" s="31">
        <f>('post-vaccine carriage (0.2)'!EC27*(1-'invasiveness (0.2)'!$F$90)+'post-vaccine carriage (0.2)'!CE27)*EXP('invasiveness (0.2)'!$C28-1.96*$K28)/1000*(100000/('post-vaccine carriage (0.2)'!CE$47+'post-vaccine carriage (0.2)'!EC$47))</f>
        <v>7.9636161840536293E-11</v>
      </c>
      <c r="BR28" s="31">
        <f>('post-vaccine carriage (0.2)'!ED27*(1-'invasiveness (0.2)'!$F$90)+'post-vaccine carriage (0.2)'!CF27)*EXP('invasiveness (0.2)'!$C28-1.96*$K28)/1000*(100000/('post-vaccine carriage (0.2)'!CF$47+'post-vaccine carriage (0.2)'!ED$47))</f>
        <v>5.3787272109776068E-11</v>
      </c>
      <c r="BS28" s="31">
        <f>('post-vaccine carriage (0.2)'!EE27*(1-'invasiveness (0.2)'!$F$90)+'post-vaccine carriage (0.2)'!CG27)*EXP('invasiveness (0.2)'!$C28-1.96*$K28)/1000*(100000/('post-vaccine carriage (0.2)'!CG$47+'post-vaccine carriage (0.2)'!EE$47))</f>
        <v>4.2520518074585442E-11</v>
      </c>
      <c r="BT28" s="31">
        <f>('post-vaccine carriage (0.2)'!EF27*(1-'invasiveness (0.2)'!$F$90)+'post-vaccine carriage (0.2)'!CH27)*EXP('invasiveness (0.2)'!$C28-1.96*$K28)/1000*(100000/('post-vaccine carriage (0.2)'!CH$47+'post-vaccine carriage (0.2)'!EF$47))</f>
        <v>3.1242823445240273E-11</v>
      </c>
      <c r="BU28" s="38">
        <f>('post-vaccine carriage (0.2)'!EG27*(1-'invasiveness (0.2)'!$F$90)+'post-vaccine carriage (0.2)'!CI27)*EXP('invasiveness (0.2)'!$C28-1.96*$K28)/1000*(100000/('post-vaccine carriage (0.2)'!CI$47+'post-vaccine carriage (0.2)'!EG$47))</f>
        <v>3.5453642216117E-11</v>
      </c>
      <c r="BV28" s="31">
        <f>('post-vaccine carriage (0.2)'!EH27*(1-'invasiveness (0.2)'!$F$90)+'post-vaccine carriage (0.2)'!CJ27)*EXP('invasiveness (0.2)'!$D28-1.96*$L28)/1000*(100000/('post-vaccine carriage (0.2)'!CJ$47+'post-vaccine carriage (0.2)'!EH$47))</f>
        <v>2.9639183831975099E-13</v>
      </c>
      <c r="BW28" s="31">
        <f>('post-vaccine carriage (0.2)'!EI27*(1-'invasiveness (0.2)'!$F$90)+'post-vaccine carriage (0.2)'!CK27)*EXP('invasiveness (0.2)'!$D28-1.96*$L28)/1000*(100000/('post-vaccine carriage (0.2)'!CK$47+'post-vaccine carriage (0.2)'!EI$47))</f>
        <v>8.7917793330553891E-14</v>
      </c>
      <c r="BX28" s="31">
        <f>('post-vaccine carriage (0.2)'!EJ27*(1-'invasiveness (0.2)'!$F$90)+'post-vaccine carriage (0.2)'!CL27)*EXP('invasiveness (0.2)'!$D28-1.96*$L28)/1000*(100000/('post-vaccine carriage (0.2)'!CL$47+'post-vaccine carriage (0.2)'!EJ$47))</f>
        <v>2.1097316706024603E-13</v>
      </c>
      <c r="BY28" s="31">
        <f>('post-vaccine carriage (0.2)'!EK27*(1-'invasiveness (0.2)'!$F$90)+'post-vaccine carriage (0.2)'!CM27)*EXP('invasiveness (0.2)'!$D28-1.96*$L28)/1000*(100000/('post-vaccine carriage (0.2)'!CM$47+'post-vaccine carriage (0.2)'!EK$47))</f>
        <v>3.0104482037719084E-13</v>
      </c>
      <c r="BZ28" s="31">
        <f>('post-vaccine carriage (0.2)'!EL27*(1-'invasiveness (0.2)'!$F$90)+'post-vaccine carriage (0.2)'!CN27)*EXP('invasiveness (0.2)'!$D28-1.96*$L28)/1000*(100000/('post-vaccine carriage (0.2)'!CN$47+'post-vaccine carriage (0.2)'!EL$47))</f>
        <v>2.3446282012914551E-13</v>
      </c>
      <c r="CA28" s="31">
        <f>('post-vaccine carriage (0.2)'!EM27*(1-'invasiveness (0.2)'!$F$90)+'post-vaccine carriage (0.2)'!CO27)*EXP('invasiveness (0.2)'!$D28-1.96*$L28)/1000*(100000/('post-vaccine carriage (0.2)'!CO$47+'post-vaccine carriage (0.2)'!EM$47))</f>
        <v>2.0044345054045661E-13</v>
      </c>
      <c r="CB28" s="31">
        <f>('post-vaccine carriage (0.2)'!EN27*(1-'invasiveness (0.2)'!$F$90)+'post-vaccine carriage (0.2)'!CP27)*EXP('invasiveness (0.2)'!$D28-1.96*$L28)/1000*(100000/('post-vaccine carriage (0.2)'!CP$47+'post-vaccine carriage (0.2)'!EN$47))</f>
        <v>1.1481345369494828E-13</v>
      </c>
      <c r="CC28" s="31">
        <f>('post-vaccine carriage (0.2)'!EO27*(1-'invasiveness (0.2)'!$F$90)+'post-vaccine carriage (0.2)'!CQ27)*EXP('invasiveness (0.2)'!$D28-1.96*$L28)/1000*(100000/('post-vaccine carriage (0.2)'!CQ$47+'post-vaccine carriage (0.2)'!EO$47))</f>
        <v>1.3746822731170771E-13</v>
      </c>
      <c r="CD28" s="31">
        <f>('post-vaccine carriage (0.2)'!EP27*(1-'invasiveness (0.2)'!$F$90)+'post-vaccine carriage (0.2)'!CR27)*EXP('invasiveness (0.2)'!$D28-1.96*$L28)/1000*(100000/('post-vaccine carriage (0.2)'!CR$47+'post-vaccine carriage (0.2)'!EP$47))</f>
        <v>1.4414522935398313E-13</v>
      </c>
      <c r="CE28" s="38">
        <f>('post-vaccine carriage (0.2)'!EQ27*(1-'invasiveness (0.2)'!$F$90)+'post-vaccine carriage (0.2)'!CS27)*EXP('invasiveness (0.2)'!$D28-1.96*$L28)/1000*(100000/('post-vaccine carriage (0.2)'!CS$47+'post-vaccine carriage (0.2)'!EQ$47))</f>
        <v>2.2830082045960463E-14</v>
      </c>
      <c r="CF28" s="31">
        <f>('post-vaccine carriage (0.2)'!ER27*(1-'invasiveness (0.2)'!$F$90)+'post-vaccine carriage (0.2)'!CT27)*EXP('invasiveness (0.2)'!$E28-1.96*$M28)/1000*(100000/('post-vaccine carriage (0.2)'!CT$47+'post-vaccine carriage (0.2)'!ER$47))</f>
        <v>2.311049101738214</v>
      </c>
      <c r="CG28" s="31">
        <f>('post-vaccine carriage (0.2)'!ES27*(1-'invasiveness (0.2)'!$F$90)+'post-vaccine carriage (0.2)'!CU27)*EXP('invasiveness (0.2)'!$E28-1.96*$M28)/1000*(100000/('post-vaccine carriage (0.2)'!CU$47+'post-vaccine carriage (0.2)'!ES$47))</f>
        <v>0.65487258516512936</v>
      </c>
      <c r="CH28" s="31">
        <f>('post-vaccine carriage (0.2)'!ET27*(1-'invasiveness (0.2)'!$F$90)+'post-vaccine carriage (0.2)'!CV27)*EXP('invasiveness (0.2)'!$E28-1.96*$M28)/1000*(100000/('post-vaccine carriage (0.2)'!CV$47+'post-vaccine carriage (0.2)'!ET$47))</f>
        <v>1.6440546051339235</v>
      </c>
      <c r="CI28" s="31">
        <f>('post-vaccine carriage (0.2)'!EU27*(1-'invasiveness (0.2)'!$F$90)+'post-vaccine carriage (0.2)'!CW27)*EXP('invasiveness (0.2)'!$E28-1.96*$M28)/1000*(100000/('post-vaccine carriage (0.2)'!CW$47+'post-vaccine carriage (0.2)'!EU$47))</f>
        <v>2.2683217372233986</v>
      </c>
      <c r="CJ28" s="31">
        <f>('post-vaccine carriage (0.2)'!EV27*(1-'invasiveness (0.2)'!$F$90)+'post-vaccine carriage (0.2)'!CX27)*EXP('invasiveness (0.2)'!$E28-1.96*$M28)/1000*(100000/('post-vaccine carriage (0.2)'!CX$47+'post-vaccine carriage (0.2)'!EV$47))</f>
        <v>1.7461916506454094</v>
      </c>
      <c r="CK28" s="31">
        <f>('post-vaccine carriage (0.2)'!EW27*(1-'invasiveness (0.2)'!$F$90)+'post-vaccine carriage (0.2)'!CY27)*EXP('invasiveness (0.2)'!$E28-1.96*$M28)/1000*(100000/('post-vaccine carriage (0.2)'!CY$47+'post-vaccine carriage (0.2)'!EW$47))</f>
        <v>1.3828300928658706</v>
      </c>
      <c r="CL28" s="31">
        <f>('post-vaccine carriage (0.2)'!EX27*(1-'invasiveness (0.2)'!$F$90)+'post-vaccine carriage (0.2)'!CZ27)*EXP('invasiveness (0.2)'!$E28-1.96*$M28)/1000*(100000/('post-vaccine carriage (0.2)'!CZ$47+'post-vaccine carriage (0.2)'!EX$47))</f>
        <v>1.1232857209727043</v>
      </c>
      <c r="CM28" s="31">
        <f>('post-vaccine carriage (0.2)'!EY27*(1-'invasiveness (0.2)'!$F$90)+'post-vaccine carriage (0.2)'!DA27)*EXP('invasiveness (0.2)'!$E28-1.96*$M28)/1000*(100000/('post-vaccine carriage (0.2)'!DA$47+'post-vaccine carriage (0.2)'!EY$47))</f>
        <v>1.1976210792026438</v>
      </c>
      <c r="CN28" s="31">
        <f>('post-vaccine carriage (0.2)'!EZ27*(1-'invasiveness (0.2)'!$F$90)+'post-vaccine carriage (0.2)'!DB27)*EXP('invasiveness (0.2)'!$E28-1.96*$M28)/1000*(100000/('post-vaccine carriage (0.2)'!DB$47+'post-vaccine carriage (0.2)'!EZ$47))</f>
        <v>1.4312290754051213</v>
      </c>
      <c r="CO28" s="38">
        <f>('post-vaccine carriage (0.2)'!FA27*(1-'invasiveness (0.2)'!$F$90)+'post-vaccine carriage (0.2)'!DC27)*EXP('invasiveness (0.2)'!$E28-1.96*$M28)/1000*(100000/('post-vaccine carriage (0.2)'!DC$47+'post-vaccine carriage (0.2)'!FA$47))</f>
        <v>1.3665272538762936</v>
      </c>
      <c r="CP28" s="31">
        <f>('post-vaccine carriage (0.2)'!DN27*(1-'invasiveness (0.2)'!$F$90)+'post-vaccine carriage (0.2)'!BP27)*MIN(1000, EXP('invasiveness (0.2)'!$B28+1.96*$J28))/1000*(100000/('post-vaccine carriage (0.2)'!BP$47+'post-vaccine carriage (0.2)'!DN$47))</f>
        <v>22.578971306692146</v>
      </c>
      <c r="CQ28" s="31">
        <f>('post-vaccine carriage (0.2)'!DO27*(1-'invasiveness (0.2)'!$F$90)+'post-vaccine carriage (0.2)'!BQ27)*MIN(1000, EXP('invasiveness (0.2)'!$B28+1.96*$J28))/1000*(100000/('post-vaccine carriage (0.2)'!BQ$47+'post-vaccine carriage (0.2)'!DO$47))</f>
        <v>4.4700208519364644</v>
      </c>
      <c r="CR28" s="31">
        <f>('post-vaccine carriage (0.2)'!DP27*(1-'invasiveness (0.2)'!$F$90)+'post-vaccine carriage (0.2)'!BR27)*MIN(1000, EXP('invasiveness (0.2)'!$B28+1.96*$J28))/1000*(100000/('post-vaccine carriage (0.2)'!BR$47+'post-vaccine carriage (0.2)'!DP$47))</f>
        <v>9.2446674576261234</v>
      </c>
      <c r="CS28" s="31">
        <f>('post-vaccine carriage (0.2)'!DQ27*(1-'invasiveness (0.2)'!$F$90)+'post-vaccine carriage (0.2)'!BS27)*MIN(1000, EXP('invasiveness (0.2)'!$B28+1.96*$J28))/1000*(100000/('post-vaccine carriage (0.2)'!BS$47+'post-vaccine carriage (0.2)'!DQ$47))</f>
        <v>4.0975728041123265</v>
      </c>
      <c r="CT28" s="31">
        <f>('post-vaccine carriage (0.2)'!DR27*(1-'invasiveness (0.2)'!$F$90)+'post-vaccine carriage (0.2)'!BT27)*MIN(1000, EXP('invasiveness (0.2)'!$B28+1.96*$J28))/1000*(100000/('post-vaccine carriage (0.2)'!BT$47+'post-vaccine carriage (0.2)'!DR$47))</f>
        <v>3.6818045772600834</v>
      </c>
      <c r="CU28" s="31">
        <f>('post-vaccine carriage (0.2)'!DS27*(1-'invasiveness (0.2)'!$F$90)+'post-vaccine carriage (0.2)'!BU27)*MIN(1000, EXP('invasiveness (0.2)'!$B28+1.96*$J28))/1000*(100000/('post-vaccine carriage (0.2)'!BU$47+'post-vaccine carriage (0.2)'!DS$47))</f>
        <v>2.8738741693940968</v>
      </c>
      <c r="CV28" s="31">
        <f>('post-vaccine carriage (0.2)'!DT27*(1-'invasiveness (0.2)'!$F$90)+'post-vaccine carriage (0.2)'!BV27)*MIN(1000, EXP('invasiveness (0.2)'!$B28+1.96*$J28))/1000*(100000/('post-vaccine carriage (0.2)'!BV$47+'post-vaccine carriage (0.2)'!DT$47))</f>
        <v>3.0210504748715201</v>
      </c>
      <c r="CW28" s="31">
        <f>('post-vaccine carriage (0.2)'!DU27*(1-'invasiveness (0.2)'!$F$90)+'post-vaccine carriage (0.2)'!BW27)*MIN(1000, EXP('invasiveness (0.2)'!$B28+1.96*$J28))/1000*(100000/('post-vaccine carriage (0.2)'!BW$47+'post-vaccine carriage (0.2)'!DU$47))</f>
        <v>1.0973554444603981</v>
      </c>
      <c r="CX28" s="31">
        <f>('post-vaccine carriage (0.2)'!DV27*(1-'invasiveness (0.2)'!$F$90)+'post-vaccine carriage (0.2)'!BX27)*MIN(1000, EXP('invasiveness (0.2)'!$B28+1.96*$J28))/1000*(100000/('post-vaccine carriage (0.2)'!BX$47+'post-vaccine carriage (0.2)'!DV$47))</f>
        <v>2.7552159896839812</v>
      </c>
      <c r="CY28" s="38">
        <f>('post-vaccine carriage (0.2)'!DW27*(1-'invasiveness (0.2)'!$F$90)+'post-vaccine carriage (0.2)'!BY27)*MIN(1000, EXP('invasiveness (0.2)'!$B28+1.96*$J28))/1000*(100000/('post-vaccine carriage (0.2)'!BY$47+'post-vaccine carriage (0.2)'!DW$47))</f>
        <v>4.1226106623137069</v>
      </c>
      <c r="CZ28" s="31">
        <f>('post-vaccine carriage (0.2)'!DX27*(1-'invasiveness (0.2)'!$F$90)+'post-vaccine carriage (0.2)'!BZ27)*MIN(1000, EXP('invasiveness (0.2)'!$C28+1.96*$K28))/1000*(100000/('post-vaccine carriage (0.2)'!BZ$47+'post-vaccine carriage (0.2)'!DX$47))</f>
        <v>3.3863251979037345</v>
      </c>
      <c r="DA28" s="31">
        <f>('post-vaccine carriage (0.2)'!DY27*(1-'invasiveness (0.2)'!$F$90)+'post-vaccine carriage (0.2)'!CA27)*MIN(1000, EXP('invasiveness (0.2)'!$C28+1.96*$K28))/1000*(100000/('post-vaccine carriage (0.2)'!CA$47+'post-vaccine carriage (0.2)'!DY$47))</f>
        <v>1.0252813569945158</v>
      </c>
      <c r="DB28" s="31">
        <f>('post-vaccine carriage (0.2)'!DZ27*(1-'invasiveness (0.2)'!$F$90)+'post-vaccine carriage (0.2)'!CB27)*MIN(1000, EXP('invasiveness (0.2)'!$C28+1.96*$K28))/1000*(100000/('post-vaccine carriage (0.2)'!CB$47+'post-vaccine carriage (0.2)'!DZ$47))</f>
        <v>1.9541698282152378</v>
      </c>
      <c r="DC28" s="31">
        <f>('post-vaccine carriage (0.2)'!EA27*(1-'invasiveness (0.2)'!$F$90)+'post-vaccine carriage (0.2)'!CC27)*MIN(1000, EXP('invasiveness (0.2)'!$C28+1.96*$K28))/1000*(100000/('post-vaccine carriage (0.2)'!CC$47+'post-vaccine carriage (0.2)'!EA$47))</f>
        <v>3.1103427255981106</v>
      </c>
      <c r="DD28" s="31">
        <f>('post-vaccine carriage (0.2)'!EB27*(1-'invasiveness (0.2)'!$F$90)+'post-vaccine carriage (0.2)'!CD27)*MIN(1000, EXP('invasiveness (0.2)'!$C28+1.96*$K28))/1000*(100000/('post-vaccine carriage (0.2)'!CD$47+'post-vaccine carriage (0.2)'!EB$47))</f>
        <v>1.3841638694902221</v>
      </c>
      <c r="DE28" s="31">
        <f>('post-vaccine carriage (0.2)'!EC27*(1-'invasiveness (0.2)'!$F$90)+'post-vaccine carriage (0.2)'!CE27)*MIN(1000, EXP('invasiveness (0.2)'!$C28+1.96*$K28))/1000*(100000/('post-vaccine carriage (0.2)'!CE$47+'post-vaccine carriage (0.2)'!EC$47))</f>
        <v>0.71546661684678381</v>
      </c>
      <c r="DF28" s="31">
        <f>('post-vaccine carriage (0.2)'!ED27*(1-'invasiveness (0.2)'!$F$90)+'post-vaccine carriage (0.2)'!CF27)*MIN(1000, EXP('invasiveness (0.2)'!$C28+1.96*$K28))/1000*(100000/('post-vaccine carriage (0.2)'!CF$47+'post-vaccine carriage (0.2)'!ED$47))</f>
        <v>0.48323521270220587</v>
      </c>
      <c r="DG28" s="31">
        <f>('post-vaccine carriage (0.2)'!EE27*(1-'invasiveness (0.2)'!$F$90)+'post-vaccine carriage (0.2)'!CG27)*MIN(1000, EXP('invasiveness (0.2)'!$C28+1.96*$K28))/1000*(100000/('post-vaccine carriage (0.2)'!CG$47+'post-vaccine carriage (0.2)'!EE$47))</f>
        <v>0.38201252433929817</v>
      </c>
      <c r="DH28" s="31">
        <f>('post-vaccine carriage (0.2)'!EF27*(1-'invasiveness (0.2)'!$F$90)+'post-vaccine carriage (0.2)'!CH27)*MIN(1000, EXP('invasiveness (0.2)'!$C28+1.96*$K28))/1000*(100000/('post-vaccine carriage (0.2)'!CH$47+'post-vaccine carriage (0.2)'!EF$47))</f>
        <v>0.28069154357121773</v>
      </c>
      <c r="DI28" s="38">
        <f>('post-vaccine carriage (0.2)'!EG27*(1-'invasiveness (0.2)'!$F$90)+'post-vaccine carriage (0.2)'!CI27)*MIN(1000, EXP('invasiveness (0.2)'!$C28+1.96*$K28))/1000*(100000/('post-vaccine carriage (0.2)'!CI$47+'post-vaccine carriage (0.2)'!EG$47))</f>
        <v>0.31852235046252347</v>
      </c>
      <c r="DJ28" s="31">
        <f>('post-vaccine carriage (0.2)'!EH27*(1-'invasiveness (0.2)'!$F$90)+'post-vaccine carriage (0.2)'!CJ27)*MIN(1000, EXP('invasiveness (0.2)'!$D28+1.96*$L28))/1000*(100000/('post-vaccine carriage (0.2)'!CJ$47+'post-vaccine carriage (0.2)'!EH$47))</f>
        <v>229.00427181045492</v>
      </c>
      <c r="DK28" s="31">
        <f>('post-vaccine carriage (0.2)'!EI27*(1-'invasiveness (0.2)'!$F$90)+'post-vaccine carriage (0.2)'!CK27)*MIN(1000, EXP('invasiveness (0.2)'!$D28+1.96*$L28))/1000*(100000/('post-vaccine carriage (0.2)'!CK$47+'post-vaccine carriage (0.2)'!EI$47))</f>
        <v>67.928828118152339</v>
      </c>
      <c r="DL28" s="31">
        <f>('post-vaccine carriage (0.2)'!EJ27*(1-'invasiveness (0.2)'!$F$90)+'post-vaccine carriage (0.2)'!CL27)*MIN(1000, EXP('invasiveness (0.2)'!$D28+1.96*$L28))/1000*(100000/('post-vaccine carriage (0.2)'!CL$47+'post-vaccine carriage (0.2)'!EJ$47))</f>
        <v>163.00636605943123</v>
      </c>
      <c r="DM28" s="31">
        <f>('post-vaccine carriage (0.2)'!EK27*(1-'invasiveness (0.2)'!$F$90)+'post-vaccine carriage (0.2)'!CM27)*MIN(1000, EXP('invasiveness (0.2)'!$D28+1.96*$L28))/1000*(100000/('post-vaccine carriage (0.2)'!CM$47+'post-vaccine carriage (0.2)'!EK$47))</f>
        <v>232.59935315227506</v>
      </c>
      <c r="DN28" s="31">
        <f>('post-vaccine carriage (0.2)'!EL27*(1-'invasiveness (0.2)'!$F$90)+'post-vaccine carriage (0.2)'!CN27)*MIN(1000, EXP('invasiveness (0.2)'!$D28+1.96*$L28))/1000*(100000/('post-vaccine carriage (0.2)'!CN$47+'post-vaccine carriage (0.2)'!EL$47))</f>
        <v>181.1554180934497</v>
      </c>
      <c r="DO28" s="31">
        <f>('post-vaccine carriage (0.2)'!EM27*(1-'invasiveness (0.2)'!$F$90)+'post-vaccine carriage (0.2)'!CO27)*MIN(1000, EXP('invasiveness (0.2)'!$D28+1.96*$L28))/1000*(100000/('post-vaccine carriage (0.2)'!CO$47+'post-vaccine carriage (0.2)'!EM$47))</f>
        <v>154.87068297971194</v>
      </c>
      <c r="DP28" s="31">
        <f>('post-vaccine carriage (0.2)'!EN27*(1-'invasiveness (0.2)'!$F$90)+'post-vaccine carriage (0.2)'!CP27)*MIN(1000, EXP('invasiveness (0.2)'!$D28+1.96*$L28))/1000*(100000/('post-vaccine carriage (0.2)'!CP$47+'post-vaccine carriage (0.2)'!EN$47))</f>
        <v>88.709498569559329</v>
      </c>
      <c r="DQ28" s="31">
        <f>('post-vaccine carriage (0.2)'!EO27*(1-'invasiveness (0.2)'!$F$90)+'post-vaccine carriage (0.2)'!CQ27)*MIN(1000, EXP('invasiveness (0.2)'!$D28+1.96*$L28))/1000*(100000/('post-vaccine carriage (0.2)'!CQ$47+'post-vaccine carriage (0.2)'!EO$47))</f>
        <v>106.21348911311736</v>
      </c>
      <c r="DR28" s="31">
        <f>('post-vaccine carriage (0.2)'!EP27*(1-'invasiveness (0.2)'!$F$90)+'post-vaccine carriage (0.2)'!CR27)*MIN(1000, EXP('invasiveness (0.2)'!$D28+1.96*$L28))/1000*(100000/('post-vaccine carriage (0.2)'!CR$47+'post-vaccine carriage (0.2)'!EP$47))</f>
        <v>111.37240981497094</v>
      </c>
      <c r="DS28" s="38">
        <f>('post-vaccine carriage (0.2)'!EQ27*(1-'invasiveness (0.2)'!$F$90)+'post-vaccine carriage (0.2)'!CS27)*MIN(1000, EXP('invasiveness (0.2)'!$D28+1.96*$L28))/1000*(100000/('post-vaccine carriage (0.2)'!CS$47+'post-vaccine carriage (0.2)'!EQ$47))</f>
        <v>17.639440896708791</v>
      </c>
      <c r="DT28" s="31">
        <f>('post-vaccine carriage (0.2)'!ER27*(1-'invasiveness (0.2)'!$F$90)+'post-vaccine carriage (0.2)'!CT27)*MIN(1000, EXP('invasiveness (0.2)'!$E28+1.96*$M28))/1000*(100000/('post-vaccine carriage (0.2)'!CT$47+'post-vaccine carriage (0.2)'!ER$47))</f>
        <v>23.574373098627056</v>
      </c>
      <c r="DU28" s="31">
        <f>('post-vaccine carriage (0.2)'!ES27*(1-'invasiveness (0.2)'!$F$90)+'post-vaccine carriage (0.2)'!CU27)*MIN(1000, EXP('invasiveness (0.2)'!$E28+1.96*$M28))/1000*(100000/('post-vaccine carriage (0.2)'!CU$47+'post-vaccine carriage (0.2)'!ES$47))</f>
        <v>6.6801742304538694</v>
      </c>
      <c r="DV28" s="31">
        <f>('post-vaccine carriage (0.2)'!ET27*(1-'invasiveness (0.2)'!$F$90)+'post-vaccine carriage (0.2)'!CV27)*MIN(1000, EXP('invasiveness (0.2)'!$E28+1.96*$M28))/1000*(100000/('post-vaccine carriage (0.2)'!CV$47+'post-vaccine carriage (0.2)'!ET$47))</f>
        <v>16.770546600153278</v>
      </c>
      <c r="DW28" s="31">
        <f>('post-vaccine carriage (0.2)'!EU27*(1-'invasiveness (0.2)'!$F$90)+'post-vaccine carriage (0.2)'!CW27)*MIN(1000, EXP('invasiveness (0.2)'!$E28+1.96*$M28))/1000*(100000/('post-vaccine carriage (0.2)'!CW$47+'post-vaccine carriage (0.2)'!EU$47))</f>
        <v>23.138523063318107</v>
      </c>
      <c r="DX28" s="31">
        <f>('post-vaccine carriage (0.2)'!EV27*(1-'invasiveness (0.2)'!$F$90)+'post-vaccine carriage (0.2)'!CX27)*MIN(1000, EXP('invasiveness (0.2)'!$E28+1.96*$M28))/1000*(100000/('post-vaccine carriage (0.2)'!CX$47+'post-vaccine carriage (0.2)'!EV$47))</f>
        <v>17.812418370107544</v>
      </c>
      <c r="DY28" s="31">
        <f>('post-vaccine carriage (0.2)'!EW27*(1-'invasiveness (0.2)'!$F$90)+'post-vaccine carriage (0.2)'!CY27)*MIN(1000, EXP('invasiveness (0.2)'!$E28+1.96*$M28))/1000*(100000/('post-vaccine carriage (0.2)'!CY$47+'post-vaccine carriage (0.2)'!EW$47))</f>
        <v>14.105867554570825</v>
      </c>
      <c r="DZ28" s="31">
        <f>('post-vaccine carriage (0.2)'!EX27*(1-'invasiveness (0.2)'!$F$90)+'post-vaccine carriage (0.2)'!CZ27)*MIN(1000, EXP('invasiveness (0.2)'!$E28+1.96*$M28))/1000*(100000/('post-vaccine carriage (0.2)'!CZ$47+'post-vaccine carriage (0.2)'!EX$47))</f>
        <v>11.458327156551452</v>
      </c>
      <c r="EA28" s="31">
        <f>('post-vaccine carriage (0.2)'!EY27*(1-'invasiveness (0.2)'!$F$90)+'post-vaccine carriage (0.2)'!DA27)*MIN(1000, EXP('invasiveness (0.2)'!$E28+1.96*$M28))/1000*(100000/('post-vaccine carriage (0.2)'!DA$47+'post-vaccine carriage (0.2)'!EY$47))</f>
        <v>12.216601599104246</v>
      </c>
      <c r="EB28" s="31">
        <f>('post-vaccine carriage (0.2)'!EZ27*(1-'invasiveness (0.2)'!$F$90)+'post-vaccine carriage (0.2)'!DB27)*MIN(1000, EXP('invasiveness (0.2)'!$E28+1.96*$M28))/1000*(100000/('post-vaccine carriage (0.2)'!DB$47+'post-vaccine carriage (0.2)'!EZ$47))</f>
        <v>14.59957219767688</v>
      </c>
      <c r="EC28" s="38">
        <f>('post-vaccine carriage (0.2)'!FA27*(1-'invasiveness (0.2)'!$F$90)+'post-vaccine carriage (0.2)'!DC27)*MIN(1000, EXP('invasiveness (0.2)'!$E28+1.96*$M28))/1000*(100000/('post-vaccine carriage (0.2)'!DC$47+'post-vaccine carriage (0.2)'!FA$47))</f>
        <v>13.93956680024325</v>
      </c>
      <c r="GE28" s="41">
        <f t="shared" si="18"/>
        <v>5.1090693157686786</v>
      </c>
      <c r="GF28" s="41">
        <f t="shared" si="18"/>
        <v>1.0114564594316104</v>
      </c>
      <c r="GG28" s="41">
        <f t="shared" si="18"/>
        <v>2.0918422810628199</v>
      </c>
      <c r="GH28" s="41">
        <f t="shared" si="18"/>
        <v>0.92718056984348451</v>
      </c>
      <c r="GI28" s="41">
        <f t="shared" si="18"/>
        <v>0.83310238260327296</v>
      </c>
      <c r="GJ28" s="41">
        <f t="shared" si="18"/>
        <v>0.65028747930069597</v>
      </c>
      <c r="GK28" s="41">
        <f t="shared" si="18"/>
        <v>0.6835898798445168</v>
      </c>
      <c r="GL28" s="41">
        <f t="shared" si="18"/>
        <v>0.24830471475565538</v>
      </c>
      <c r="GM28" s="41">
        <f t="shared" si="18"/>
        <v>0.6234380335581331</v>
      </c>
      <c r="GN28" s="41">
        <f t="shared" si="18"/>
        <v>0.93284602516169612</v>
      </c>
      <c r="GO28" s="41">
        <f t="shared" si="14"/>
        <v>3.5726013107922133E-5</v>
      </c>
      <c r="GP28" s="41">
        <f t="shared" si="14"/>
        <v>1.0816803779497951E-5</v>
      </c>
      <c r="GQ28" s="41">
        <f t="shared" si="14"/>
        <v>2.0616654579170808E-5</v>
      </c>
      <c r="GR28" s="41">
        <f t="shared" si="14"/>
        <v>3.2814375020342411E-5</v>
      </c>
      <c r="GS28" s="41">
        <f t="shared" si="14"/>
        <v>1.4603044201286915E-5</v>
      </c>
      <c r="GT28" s="41">
        <f t="shared" si="14"/>
        <v>7.5482324460663144E-6</v>
      </c>
      <c r="GU28" s="41">
        <f t="shared" si="10"/>
        <v>5.0981717744933857E-6</v>
      </c>
      <c r="GV28" s="41">
        <f t="shared" si="10"/>
        <v>4.0302639747608102E-6</v>
      </c>
      <c r="GW28" s="41">
        <f t="shared" si="10"/>
        <v>2.9613191819604129E-6</v>
      </c>
      <c r="GX28" s="41">
        <f t="shared" si="10"/>
        <v>3.3604373480830046E-6</v>
      </c>
      <c r="GY28" s="41">
        <f t="shared" si="10"/>
        <v>1.0645970904818023E-4</v>
      </c>
      <c r="GZ28" s="41">
        <f t="shared" si="10"/>
        <v>3.1578813880939092E-5</v>
      </c>
      <c r="HA28" s="41">
        <f t="shared" si="10"/>
        <v>7.5778544070355437E-5</v>
      </c>
      <c r="HB28" s="41">
        <f t="shared" si="10"/>
        <v>1.0813099365186439E-4</v>
      </c>
      <c r="HC28" s="41">
        <f t="shared" si="10"/>
        <v>8.42156914814793E-5</v>
      </c>
      <c r="HD28" s="41">
        <f t="shared" si="10"/>
        <v>7.1996420502407315E-5</v>
      </c>
      <c r="HE28" s="41">
        <f t="shared" si="10"/>
        <v>4.1239350396668423E-5</v>
      </c>
      <c r="HF28" s="41">
        <f t="shared" si="10"/>
        <v>4.9376621049818793E-5</v>
      </c>
      <c r="HG28" s="41">
        <f t="shared" si="10"/>
        <v>5.1774904682608615E-5</v>
      </c>
      <c r="HH28" s="41">
        <f t="shared" si="10"/>
        <v>8.2002389334924907E-6</v>
      </c>
      <c r="HI28" s="41">
        <f t="shared" si="10"/>
        <v>5.0701116317523915</v>
      </c>
      <c r="HJ28" s="41">
        <f t="shared" si="10"/>
        <v>1.4366969134771712</v>
      </c>
      <c r="HK28" s="41">
        <f t="shared" si="15"/>
        <v>3.6068209760044332</v>
      </c>
      <c r="HL28" s="41">
        <f t="shared" si="15"/>
        <v>4.9763738969471234</v>
      </c>
      <c r="HM28" s="41">
        <f t="shared" si="15"/>
        <v>3.8308950651664135</v>
      </c>
      <c r="HN28" s="41">
        <f t="shared" si="15"/>
        <v>3.0337317079516879</v>
      </c>
      <c r="HO28" s="41">
        <f t="shared" si="15"/>
        <v>2.4643284278994972</v>
      </c>
      <c r="HP28" s="41">
        <f t="shared" si="12"/>
        <v>2.6274095862048865</v>
      </c>
      <c r="HQ28" s="41">
        <f t="shared" si="7"/>
        <v>3.1399121626000444</v>
      </c>
      <c r="HR28" s="41">
        <f t="shared" si="7"/>
        <v>2.9979656078158374</v>
      </c>
      <c r="HS28" s="41">
        <f t="shared" si="19"/>
        <v>14.767266099617018</v>
      </c>
      <c r="HT28" s="41">
        <f t="shared" si="19"/>
        <v>2.9235161555751628</v>
      </c>
      <c r="HU28" s="41">
        <f t="shared" si="19"/>
        <v>6.0462659035654305</v>
      </c>
      <c r="HV28" s="41">
        <f t="shared" si="19"/>
        <v>2.6799249239023633</v>
      </c>
      <c r="HW28" s="41">
        <f t="shared" si="19"/>
        <v>2.4080011077862036</v>
      </c>
      <c r="HX28" s="41">
        <f t="shared" si="19"/>
        <v>1.8795924765482983</v>
      </c>
      <c r="HY28" s="41">
        <f t="shared" si="19"/>
        <v>1.9758498142729566</v>
      </c>
      <c r="HZ28" s="41">
        <f t="shared" si="19"/>
        <v>0.71770053799604439</v>
      </c>
      <c r="IA28" s="41">
        <f t="shared" si="19"/>
        <v>1.8019867747262626</v>
      </c>
      <c r="IB28" s="41">
        <f t="shared" si="16"/>
        <v>2.6963003694265213</v>
      </c>
      <c r="IC28" s="41">
        <f t="shared" si="16"/>
        <v>3.3862894715137064</v>
      </c>
      <c r="ID28" s="41">
        <f t="shared" si="16"/>
        <v>1.0252705400766158</v>
      </c>
      <c r="IE28" s="41">
        <f t="shared" si="16"/>
        <v>1.9541492113431467</v>
      </c>
      <c r="IF28" s="41">
        <f t="shared" si="16"/>
        <v>3.1103099108768886</v>
      </c>
      <c r="IG28" s="41">
        <f t="shared" si="16"/>
        <v>1.3841492662919541</v>
      </c>
      <c r="IH28" s="41">
        <f t="shared" si="16"/>
        <v>0.71545906853470154</v>
      </c>
      <c r="II28" s="41">
        <f t="shared" si="11"/>
        <v>0.4832301144766441</v>
      </c>
      <c r="IJ28" s="41">
        <f t="shared" si="11"/>
        <v>0.3820084940328029</v>
      </c>
      <c r="IK28" s="41">
        <f t="shared" si="11"/>
        <v>0.28068858222079296</v>
      </c>
      <c r="IL28" s="41">
        <f t="shared" si="11"/>
        <v>0.31851898998972172</v>
      </c>
      <c r="IM28" s="41">
        <f t="shared" si="11"/>
        <v>229.00416535074558</v>
      </c>
      <c r="IN28" s="41">
        <f t="shared" si="11"/>
        <v>67.928796539338364</v>
      </c>
      <c r="IO28" s="41">
        <f t="shared" si="11"/>
        <v>163.00629028088696</v>
      </c>
      <c r="IP28" s="41">
        <f t="shared" si="11"/>
        <v>232.59924502128109</v>
      </c>
      <c r="IQ28" s="41">
        <f t="shared" si="11"/>
        <v>181.15533387775798</v>
      </c>
      <c r="IR28" s="41">
        <f t="shared" si="11"/>
        <v>154.87061098329124</v>
      </c>
      <c r="IS28" s="41">
        <f t="shared" si="11"/>
        <v>88.709457330208821</v>
      </c>
      <c r="IT28" s="41">
        <f t="shared" si="11"/>
        <v>106.21343973649617</v>
      </c>
      <c r="IU28" s="41">
        <f t="shared" si="11"/>
        <v>111.3723580400661</v>
      </c>
      <c r="IV28" s="41">
        <f t="shared" si="11"/>
        <v>17.639432696469836</v>
      </c>
      <c r="IW28" s="41">
        <f t="shared" si="11"/>
        <v>16.19321236513645</v>
      </c>
      <c r="IX28" s="41">
        <f t="shared" si="11"/>
        <v>4.5886047318115688</v>
      </c>
      <c r="IY28" s="41">
        <f t="shared" si="17"/>
        <v>11.519671019014922</v>
      </c>
      <c r="IZ28" s="41">
        <f t="shared" si="17"/>
        <v>15.893827429147585</v>
      </c>
      <c r="JA28" s="41">
        <f t="shared" si="17"/>
        <v>12.23533165429572</v>
      </c>
      <c r="JB28" s="41">
        <f t="shared" si="17"/>
        <v>9.689305753753267</v>
      </c>
      <c r="JC28" s="41">
        <f t="shared" si="17"/>
        <v>7.8707130076792495</v>
      </c>
      <c r="JD28" s="41">
        <f t="shared" si="13"/>
        <v>8.3915709336967161</v>
      </c>
      <c r="JE28" s="41">
        <f t="shared" si="9"/>
        <v>10.028430959671713</v>
      </c>
      <c r="JF28" s="41">
        <f t="shared" si="9"/>
        <v>9.5750739385511192</v>
      </c>
    </row>
    <row r="29" spans="1:266" x14ac:dyDescent="0.25">
      <c r="A29" s="28" t="s">
        <v>18</v>
      </c>
      <c r="B29" s="97">
        <v>-7.2545188539999996</v>
      </c>
      <c r="C29" s="97">
        <v>0.69196943799999999</v>
      </c>
      <c r="D29" s="97">
        <v>-0.67365159900000005</v>
      </c>
      <c r="E29" s="26">
        <v>-3.679935773</v>
      </c>
      <c r="F29" s="97">
        <v>2.9837191999999998E-2</v>
      </c>
      <c r="G29" s="98">
        <v>1.01E-5</v>
      </c>
      <c r="H29" s="98">
        <v>9.9000000000000001E-6</v>
      </c>
      <c r="I29" s="35">
        <v>9.9299999999999998E-6</v>
      </c>
      <c r="J29" s="97">
        <f t="shared" si="3"/>
        <v>5.7892329533447029</v>
      </c>
      <c r="K29" s="97">
        <f t="shared" si="3"/>
        <v>314.65838776377632</v>
      </c>
      <c r="L29" s="97">
        <f t="shared" si="3"/>
        <v>317.8208630818641</v>
      </c>
      <c r="M29" s="26">
        <f t="shared" si="3"/>
        <v>317.34040798768842</v>
      </c>
      <c r="N29" s="31">
        <f>('post-vaccine carriage (0.2)'!DN28*(1-'invasiveness (0.2)'!$F$90)+'post-vaccine carriage (0.2)'!BP28)*EXP('invasiveness (0.2)'!$B29)/1000*(100000/('post-vaccine carriage (0.2)'!BP$47+'post-vaccine carriage (0.2)'!DN$47))</f>
        <v>1.7609498623273628E-4</v>
      </c>
      <c r="O29" s="31">
        <f>('post-vaccine carriage (0.2)'!DO28*(1-'invasiveness (0.2)'!$F$90)+'post-vaccine carriage (0.2)'!BQ28)*EXP('invasiveness (0.2)'!$B29)/1000*(100000/('post-vaccine carriage (0.2)'!BQ$47+'post-vaccine carriage (0.2)'!DO$47))</f>
        <v>8.1344683478995323E-5</v>
      </c>
      <c r="P29" s="31">
        <f>('post-vaccine carriage (0.2)'!DP28*(1-'invasiveness (0.2)'!$F$90)+'post-vaccine carriage (0.2)'!BR28)*EXP('invasiveness (0.2)'!$B29)/1000*(100000/('post-vaccine carriage (0.2)'!BR$47+'post-vaccine carriage (0.2)'!DP$47))</f>
        <v>5.5420471889437968E-5</v>
      </c>
      <c r="Q29" s="31">
        <f>('post-vaccine carriage (0.2)'!DQ28*(1-'invasiveness (0.2)'!$F$90)+'post-vaccine carriage (0.2)'!BS28)*EXP('invasiveness (0.2)'!$B29)/1000*(100000/('post-vaccine carriage (0.2)'!BS$47+'post-vaccine carriage (0.2)'!DQ$47))</f>
        <v>9.4346429544695692E-5</v>
      </c>
      <c r="R29" s="31">
        <f>('post-vaccine carriage (0.2)'!DR28*(1-'invasiveness (0.2)'!$F$90)+'post-vaccine carriage (0.2)'!BT28)*EXP('invasiveness (0.2)'!$B29)/1000*(100000/('post-vaccine carriage (0.2)'!BT$47+'post-vaccine carriage (0.2)'!DR$47))</f>
        <v>4.7502560737476417E-5</v>
      </c>
      <c r="S29" s="31">
        <f>('post-vaccine carriage (0.2)'!DS28*(1-'invasiveness (0.2)'!$F$90)+'post-vaccine carriage (0.2)'!BU28)*EXP('invasiveness (0.2)'!$B29)/1000*(100000/('post-vaccine carriage (0.2)'!BU$47+'post-vaccine carriage (0.2)'!DS$47))</f>
        <v>7.5265935680969518E-5</v>
      </c>
      <c r="T29" s="31">
        <f>('post-vaccine carriage (0.2)'!DT28*(1-'invasiveness (0.2)'!$F$90)+'post-vaccine carriage (0.2)'!BV28)*EXP('invasiveness (0.2)'!$B29)/1000*(100000/('post-vaccine carriage (0.2)'!BV$47+'post-vaccine carriage (0.2)'!DT$47))</f>
        <v>1.4398624326893733E-4</v>
      </c>
      <c r="U29" s="31">
        <f>('post-vaccine carriage (0.2)'!DU28*(1-'invasiveness (0.2)'!$F$90)+'post-vaccine carriage (0.2)'!BW28)*EXP('invasiveness (0.2)'!$B29)/1000*(100000/('post-vaccine carriage (0.2)'!BW$47+'post-vaccine carriage (0.2)'!DU$47))</f>
        <v>1.0983218834471926E-4</v>
      </c>
      <c r="V29" s="31">
        <f>('post-vaccine carriage (0.2)'!DV28*(1-'invasiveness (0.2)'!$F$90)+'post-vaccine carriage (0.2)'!BX28)*EXP('invasiveness (0.2)'!$B29)/1000*(100000/('post-vaccine carriage (0.2)'!BX$47+'post-vaccine carriage (0.2)'!DV$47))</f>
        <v>4.9831083835215013E-5</v>
      </c>
      <c r="W29" s="38">
        <f>('post-vaccine carriage (0.2)'!DW28*(1-'invasiveness (0.2)'!$F$90)+'post-vaccine carriage (0.2)'!BY28)*EXP('invasiveness (0.2)'!$B29)/1000*(100000/('post-vaccine carriage (0.2)'!BY$47+'post-vaccine carriage (0.2)'!DW$47))</f>
        <v>3.1702800648003695E-5</v>
      </c>
      <c r="X29" s="31">
        <f>('post-vaccine carriage (0.2)'!DX28*(1-'invasiveness (0.2)'!$F$90)+'post-vaccine carriage (0.2)'!BZ28)*EXP('invasiveness (0.2)'!$C29)/1000*(100000/('post-vaccine carriage (0.2)'!BZ$47+'post-vaccine carriage (0.2)'!DX$47))</f>
        <v>0.19986886955152752</v>
      </c>
      <c r="Y29" s="31">
        <f>('post-vaccine carriage (0.2)'!DY28*(1-'invasiveness (0.2)'!$F$90)+'post-vaccine carriage (0.2)'!CA28)*EXP('invasiveness (0.2)'!$C29)/1000*(100000/('post-vaccine carriage (0.2)'!CA$47+'post-vaccine carriage (0.2)'!DY$47))</f>
        <v>0.10570021084244986</v>
      </c>
      <c r="Z29" s="31">
        <f>('post-vaccine carriage (0.2)'!DZ28*(1-'invasiveness (0.2)'!$F$90)+'post-vaccine carriage (0.2)'!CB28)*EXP('invasiveness (0.2)'!$C29)/1000*(100000/('post-vaccine carriage (0.2)'!CB$47+'post-vaccine carriage (0.2)'!DZ$47))</f>
        <v>0.27205123640913442</v>
      </c>
      <c r="AA29" s="31">
        <f>('post-vaccine carriage (0.2)'!EA28*(1-'invasiveness (0.2)'!$F$90)+'post-vaccine carriage (0.2)'!CC28)*EXP('invasiveness (0.2)'!$C29)/1000*(100000/('post-vaccine carriage (0.2)'!CC$47+'post-vaccine carriage (0.2)'!EA$47))</f>
        <v>0.59798240549963888</v>
      </c>
      <c r="AB29" s="31">
        <f>('post-vaccine carriage (0.2)'!EB28*(1-'invasiveness (0.2)'!$F$90)+'post-vaccine carriage (0.2)'!CD28)*EXP('invasiveness (0.2)'!$C29)/1000*(100000/('post-vaccine carriage (0.2)'!CD$47+'post-vaccine carriage (0.2)'!EB$47))</f>
        <v>0.32610333303744748</v>
      </c>
      <c r="AC29" s="31">
        <f>('post-vaccine carriage (0.2)'!EC28*(1-'invasiveness (0.2)'!$F$90)+'post-vaccine carriage (0.2)'!CE28)*EXP('invasiveness (0.2)'!$C29)/1000*(100000/('post-vaccine carriage (0.2)'!CE$47+'post-vaccine carriage (0.2)'!EC$47))</f>
        <v>0.20856990539415962</v>
      </c>
      <c r="AD29" s="31">
        <f>('post-vaccine carriage (0.2)'!ED28*(1-'invasiveness (0.2)'!$F$90)+'post-vaccine carriage (0.2)'!CF28)*EXP('invasiveness (0.2)'!$C29)/1000*(100000/('post-vaccine carriage (0.2)'!CF$47+'post-vaccine carriage (0.2)'!ED$47))</f>
        <v>0.41492840606419917</v>
      </c>
      <c r="AE29" s="31">
        <f>('post-vaccine carriage (0.2)'!EE28*(1-'invasiveness (0.2)'!$F$90)+'post-vaccine carriage (0.2)'!CG28)*EXP('invasiveness (0.2)'!$C29)/1000*(100000/('post-vaccine carriage (0.2)'!CG$47+'post-vaccine carriage (0.2)'!EE$47))</f>
        <v>0.24727635593414746</v>
      </c>
      <c r="AF29" s="31">
        <f>('post-vaccine carriage (0.2)'!EF28*(1-'invasiveness (0.2)'!$F$90)+'post-vaccine carriage (0.2)'!CH28)*EXP('invasiveness (0.2)'!$C29)/1000*(100000/('post-vaccine carriage (0.2)'!CH$47+'post-vaccine carriage (0.2)'!EF$47))</f>
        <v>3.6398042540174917E-2</v>
      </c>
      <c r="AG29" s="38">
        <f>('post-vaccine carriage (0.2)'!EG28*(1-'invasiveness (0.2)'!$F$90)+'post-vaccine carriage (0.2)'!CI28)*EXP('invasiveness (0.2)'!$C29)/1000*(100000/('post-vaccine carriage (0.2)'!CI$47+'post-vaccine carriage (0.2)'!EG$47))</f>
        <v>4.1663792929409159E-2</v>
      </c>
      <c r="AH29" s="31">
        <f>('post-vaccine carriage (0.2)'!EH28*(1-'invasiveness (0.2)'!$F$90)+'post-vaccine carriage (0.2)'!CJ28)*EXP('invasiveness (0.2)'!$D29)/1000*(100000/('post-vaccine carriage (0.2)'!CJ$47+'post-vaccine carriage (0.2)'!EH$47))</f>
        <v>5.501019092113249E-2</v>
      </c>
      <c r="AI29" s="31">
        <f>('post-vaccine carriage (0.2)'!EI28*(1-'invasiveness (0.2)'!$F$90)+'post-vaccine carriage (0.2)'!CK28)*EXP('invasiveness (0.2)'!$D29)/1000*(100000/('post-vaccine carriage (0.2)'!CK$47+'post-vaccine carriage (0.2)'!EI$47))</f>
        <v>4.4687828092971907E-2</v>
      </c>
      <c r="AJ29" s="31">
        <f>('post-vaccine carriage (0.2)'!EJ28*(1-'invasiveness (0.2)'!$F$90)+'post-vaccine carriage (0.2)'!CL28)*EXP('invasiveness (0.2)'!$D29)/1000*(100000/('post-vaccine carriage (0.2)'!CL$47+'post-vaccine carriage (0.2)'!EJ$47))</f>
        <v>5.1661558721468298E-2</v>
      </c>
      <c r="AK29" s="31">
        <f>('post-vaccine carriage (0.2)'!EK28*(1-'invasiveness (0.2)'!$F$90)+'post-vaccine carriage (0.2)'!CM28)*EXP('invasiveness (0.2)'!$D29)/1000*(100000/('post-vaccine carriage (0.2)'!CM$47+'post-vaccine carriage (0.2)'!EK$47))</f>
        <v>0.13553057393453102</v>
      </c>
      <c r="AL29" s="31">
        <f>('post-vaccine carriage (0.2)'!EL28*(1-'invasiveness (0.2)'!$F$90)+'post-vaccine carriage (0.2)'!CN28)*EXP('invasiveness (0.2)'!$D29)/1000*(100000/('post-vaccine carriage (0.2)'!CN$47+'post-vaccine carriage (0.2)'!EL$47))</f>
        <v>0.10362442422527322</v>
      </c>
      <c r="AM29" s="31">
        <f>('post-vaccine carriage (0.2)'!EM28*(1-'invasiveness (0.2)'!$F$90)+'post-vaccine carriage (0.2)'!CO28)*EXP('invasiveness (0.2)'!$D29)/1000*(100000/('post-vaccine carriage (0.2)'!CO$47+'post-vaccine carriage (0.2)'!EM$47))</f>
        <v>9.8135751835231627E-2</v>
      </c>
      <c r="AN29" s="31">
        <f>('post-vaccine carriage (0.2)'!EN28*(1-'invasiveness (0.2)'!$F$90)+'post-vaccine carriage (0.2)'!CP28)*EXP('invasiveness (0.2)'!$D29)/1000*(100000/('post-vaccine carriage (0.2)'!CP$47+'post-vaccine carriage (0.2)'!EN$47))</f>
        <v>0.22274767880598156</v>
      </c>
      <c r="AO29" s="31">
        <f>('post-vaccine carriage (0.2)'!EO28*(1-'invasiveness (0.2)'!$F$90)+'post-vaccine carriage (0.2)'!CQ28)*EXP('invasiveness (0.2)'!$D29)/1000*(100000/('post-vaccine carriage (0.2)'!CQ$47+'post-vaccine carriage (0.2)'!EO$47))</f>
        <v>0.15907223342736113</v>
      </c>
      <c r="AP29" s="31">
        <f>('post-vaccine carriage (0.2)'!EP28*(1-'invasiveness (0.2)'!$F$90)+'post-vaccine carriage (0.2)'!CR28)*EXP('invasiveness (0.2)'!$D29)/1000*(100000/('post-vaccine carriage (0.2)'!CR$47+'post-vaccine carriage (0.2)'!EP$47))</f>
        <v>7.0469107985539861E-2</v>
      </c>
      <c r="AQ29" s="38">
        <f>('post-vaccine carriage (0.2)'!EQ28*(1-'invasiveness (0.2)'!$F$90)+'post-vaccine carriage (0.2)'!CS28)*EXP('invasiveness (0.2)'!$D29)/1000*(100000/('post-vaccine carriage (0.2)'!CS$47+'post-vaccine carriage (0.2)'!EQ$47))</f>
        <v>5.8058355214461082E-3</v>
      </c>
      <c r="AR29" s="31">
        <f>('post-vaccine carriage (0.2)'!ER28*(1-'invasiveness (0.2)'!$F$90)+'post-vaccine carriage (0.2)'!CT28)*EXP('invasiveness (0.2)'!$E29)/1000*(100000/('post-vaccine carriage (0.2)'!CT$47+'post-vaccine carriage (0.2)'!ER$47))</f>
        <v>2.6992436894826412E-3</v>
      </c>
      <c r="AS29" s="31">
        <f>('post-vaccine carriage (0.2)'!ES28*(1-'invasiveness (0.2)'!$F$90)+'post-vaccine carriage (0.2)'!CU28)*EXP('invasiveness (0.2)'!$E29)/1000*(100000/('post-vaccine carriage (0.2)'!CU$47+'post-vaccine carriage (0.2)'!ES$47))</f>
        <v>1.5629226586070907E-3</v>
      </c>
      <c r="AT29" s="31">
        <f>('post-vaccine carriage (0.2)'!ET28*(1-'invasiveness (0.2)'!$F$90)+'post-vaccine carriage (0.2)'!CV28)*EXP('invasiveness (0.2)'!$E29)/1000*(100000/('post-vaccine carriage (0.2)'!CV$47+'post-vaccine carriage (0.2)'!ET$47))</f>
        <v>2.6042323852216408E-3</v>
      </c>
      <c r="AU29" s="31">
        <f>('post-vaccine carriage (0.2)'!EU28*(1-'invasiveness (0.2)'!$F$90)+'post-vaccine carriage (0.2)'!CW28)*EXP('invasiveness (0.2)'!$E29)/1000*(100000/('post-vaccine carriage (0.2)'!CW$47+'post-vaccine carriage (0.2)'!EU$47))</f>
        <v>5.4005761996293641E-3</v>
      </c>
      <c r="AV29" s="31">
        <f>('post-vaccine carriage (0.2)'!EV28*(1-'invasiveness (0.2)'!$F$90)+'post-vaccine carriage (0.2)'!CX28)*EXP('invasiveness (0.2)'!$E29)/1000*(100000/('post-vaccine carriage (0.2)'!CX$47+'post-vaccine carriage (0.2)'!EV$47))</f>
        <v>3.939562414810035E-3</v>
      </c>
      <c r="AW29" s="31">
        <f>('post-vaccine carriage (0.2)'!EW28*(1-'invasiveness (0.2)'!$F$90)+'post-vaccine carriage (0.2)'!CY28)*EXP('invasiveness (0.2)'!$E29)/1000*(100000/('post-vaccine carriage (0.2)'!CY$47+'post-vaccine carriage (0.2)'!EW$47))</f>
        <v>5.4063637017219036E-3</v>
      </c>
      <c r="AX29" s="31">
        <f>('post-vaccine carriage (0.2)'!EX28*(1-'invasiveness (0.2)'!$F$90)+'post-vaccine carriage (0.2)'!CZ28)*EXP('invasiveness (0.2)'!$E29)/1000*(100000/('post-vaccine carriage (0.2)'!CZ$47+'post-vaccine carriage (0.2)'!EX$47))</f>
        <v>8.8454668202567199E-3</v>
      </c>
      <c r="AY29" s="31">
        <f>('post-vaccine carriage (0.2)'!EY28*(1-'invasiveness (0.2)'!$F$90)+'post-vaccine carriage (0.2)'!DA28)*EXP('invasiveness (0.2)'!$E29)/1000*(100000/('post-vaccine carriage (0.2)'!DA$47+'post-vaccine carriage (0.2)'!EY$47))</f>
        <v>7.6466883479707403E-3</v>
      </c>
      <c r="AZ29" s="31">
        <f>('post-vaccine carriage (0.2)'!EZ28*(1-'invasiveness (0.2)'!$F$90)+'post-vaccine carriage (0.2)'!DB28)*EXP('invasiveness (0.2)'!$E29)/1000*(100000/('post-vaccine carriage (0.2)'!DB$47+'post-vaccine carriage (0.2)'!EZ$47))</f>
        <v>3.3003226675418587E-3</v>
      </c>
      <c r="BA29" s="38">
        <f>('post-vaccine carriage (0.2)'!FA28*(1-'invasiveness (0.2)'!$F$90)+'post-vaccine carriage (0.2)'!DC28)*EXP('invasiveness (0.2)'!$E29)/1000*(100000/('post-vaccine carriage (0.2)'!DC$47+'post-vaccine carriage (0.2)'!FA$47))</f>
        <v>2.6071168123066348E-3</v>
      </c>
      <c r="BB29" s="31">
        <f>('post-vaccine carriage (0.2)'!DN28*(1-'invasiveness (0.2)'!$F$90)+'post-vaccine carriage (0.2)'!BP28)*EXP('invasiveness (0.2)'!$B29-1.96*$J29)/1000*(100000/('post-vaccine carriage (0.2)'!BP$47+'post-vaccine carriage (0.2)'!DN$47))</f>
        <v>2.0789900738595649E-9</v>
      </c>
      <c r="BC29" s="31">
        <f>('post-vaccine carriage (0.2)'!DO28*(1-'invasiveness (0.2)'!$F$90)+'post-vaccine carriage (0.2)'!BQ28)*EXP('invasiveness (0.2)'!$B29-1.96*$J29)/1000*(100000/('post-vaccine carriage (0.2)'!BQ$47+'post-vaccine carriage (0.2)'!DO$47))</f>
        <v>9.6036118422229553E-10</v>
      </c>
      <c r="BD29" s="31">
        <f>('post-vaccine carriage (0.2)'!DP28*(1-'invasiveness (0.2)'!$F$90)+'post-vaccine carriage (0.2)'!BR28)*EXP('invasiveness (0.2)'!$B29-1.96*$J29)/1000*(100000/('post-vaccine carriage (0.2)'!BR$47+'post-vaccine carriage (0.2)'!DP$47))</f>
        <v>6.5429807748458939E-10</v>
      </c>
      <c r="BE29" s="31">
        <f>('post-vaccine carriage (0.2)'!DQ28*(1-'invasiveness (0.2)'!$F$90)+'post-vaccine carriage (0.2)'!BS28)*EXP('invasiveness (0.2)'!$B29-1.96*$J29)/1000*(100000/('post-vaccine carriage (0.2)'!BS$47+'post-vaccine carriage (0.2)'!DQ$47))</f>
        <v>1.1138607334809483E-9</v>
      </c>
      <c r="BF29" s="31">
        <f>('post-vaccine carriage (0.2)'!DR28*(1-'invasiveness (0.2)'!$F$90)+'post-vaccine carriage (0.2)'!BT28)*EXP('invasiveness (0.2)'!$B29-1.96*$J29)/1000*(100000/('post-vaccine carriage (0.2)'!BT$47+'post-vaccine carriage (0.2)'!DR$47))</f>
        <v>5.6081864889441967E-10</v>
      </c>
      <c r="BG29" s="31">
        <f>('post-vaccine carriage (0.2)'!DS28*(1-'invasiveness (0.2)'!$F$90)+'post-vaccine carriage (0.2)'!BU28)*EXP('invasiveness (0.2)'!$B29-1.96*$J29)/1000*(100000/('post-vaccine carriage (0.2)'!BU$47+'post-vaccine carriage (0.2)'!DS$47))</f>
        <v>8.885950504784944E-10</v>
      </c>
      <c r="BH29" s="31">
        <f>('post-vaccine carriage (0.2)'!DT28*(1-'invasiveness (0.2)'!$F$90)+'post-vaccine carriage (0.2)'!BV28)*EXP('invasiveness (0.2)'!$B29-1.96*$J29)/1000*(100000/('post-vaccine carriage (0.2)'!BV$47+'post-vaccine carriage (0.2)'!DT$47))</f>
        <v>1.6999119448683123E-9</v>
      </c>
      <c r="BI29" s="31">
        <f>('post-vaccine carriage (0.2)'!DU28*(1-'invasiveness (0.2)'!$F$90)+'post-vaccine carriage (0.2)'!BW28)*EXP('invasiveness (0.2)'!$B29-1.96*$J29)/1000*(100000/('post-vaccine carriage (0.2)'!BW$47+'post-vaccine carriage (0.2)'!DU$47))</f>
        <v>1.2966867157544141E-9</v>
      </c>
      <c r="BJ29" s="31">
        <f>('post-vaccine carriage (0.2)'!DV28*(1-'invasiveness (0.2)'!$F$90)+'post-vaccine carriage (0.2)'!BX28)*EXP('invasiveness (0.2)'!$B29-1.96*$J29)/1000*(100000/('post-vaccine carriage (0.2)'!BX$47+'post-vaccine carriage (0.2)'!DV$47))</f>
        <v>5.8830936007544761E-10</v>
      </c>
      <c r="BK29" s="38">
        <f>('post-vaccine carriage (0.2)'!DW28*(1-'invasiveness (0.2)'!$F$90)+'post-vaccine carriage (0.2)'!BY28)*EXP('invasiveness (0.2)'!$B29-1.96*$J29)/1000*(100000/('post-vaccine carriage (0.2)'!BY$47+'post-vaccine carriage (0.2)'!DW$47))</f>
        <v>3.7428554481181224E-10</v>
      </c>
      <c r="BL29" s="31">
        <f>('post-vaccine carriage (0.2)'!DX28*(1-'invasiveness (0.2)'!$F$90)+'post-vaccine carriage (0.2)'!BZ28)*EXP('invasiveness (0.2)'!$C29-1.96*$K29)/1000*(100000/('post-vaccine carriage (0.2)'!BZ$47+'post-vaccine carriage (0.2)'!DX$47))</f>
        <v>2.8715622472257321E-269</v>
      </c>
      <c r="BM29" s="31">
        <f>('post-vaccine carriage (0.2)'!DY28*(1-'invasiveness (0.2)'!$F$90)+'post-vaccine carriage (0.2)'!CA28)*EXP('invasiveness (0.2)'!$C29-1.96*$K29)/1000*(100000/('post-vaccine carriage (0.2)'!CA$47+'post-vaccine carriage (0.2)'!DY$47))</f>
        <v>1.5186193610842849E-269</v>
      </c>
      <c r="BN29" s="31">
        <f>('post-vaccine carriage (0.2)'!DZ28*(1-'invasiveness (0.2)'!$F$90)+'post-vaccine carriage (0.2)'!CB28)*EXP('invasiveness (0.2)'!$C29-1.96*$K29)/1000*(100000/('post-vaccine carriage (0.2)'!CB$47+'post-vaccine carriage (0.2)'!DZ$47))</f>
        <v>3.9086229963498715E-269</v>
      </c>
      <c r="BO29" s="31">
        <f>('post-vaccine carriage (0.2)'!EA28*(1-'invasiveness (0.2)'!$F$90)+'post-vaccine carriage (0.2)'!CC28)*EXP('invasiveness (0.2)'!$C29-1.96*$K29)/1000*(100000/('post-vaccine carriage (0.2)'!CC$47+'post-vaccine carriage (0.2)'!EA$47))</f>
        <v>8.5913514395262087E-269</v>
      </c>
      <c r="BP29" s="31">
        <f>('post-vaccine carriage (0.2)'!EB28*(1-'invasiveness (0.2)'!$F$90)+'post-vaccine carriage (0.2)'!CD28)*EXP('invasiveness (0.2)'!$C29-1.96*$K29)/1000*(100000/('post-vaccine carriage (0.2)'!CD$47+'post-vaccine carriage (0.2)'!EB$47))</f>
        <v>4.6852019623966366E-269</v>
      </c>
      <c r="BQ29" s="31">
        <f>('post-vaccine carriage (0.2)'!EC28*(1-'invasiveness (0.2)'!$F$90)+'post-vaccine carriage (0.2)'!CE28)*EXP('invasiveness (0.2)'!$C29-1.96*$K29)/1000*(100000/('post-vaccine carriage (0.2)'!CE$47+'post-vaccine carriage (0.2)'!EC$47))</f>
        <v>2.9965720403642224E-269</v>
      </c>
      <c r="BR29" s="31">
        <f>('post-vaccine carriage (0.2)'!ED28*(1-'invasiveness (0.2)'!$F$90)+'post-vaccine carriage (0.2)'!CF28)*EXP('invasiveness (0.2)'!$C29-1.96*$K29)/1000*(100000/('post-vaccine carriage (0.2)'!CF$47+'post-vaccine carriage (0.2)'!ED$47))</f>
        <v>5.9613723179053067E-269</v>
      </c>
      <c r="BS29" s="31">
        <f>('post-vaccine carriage (0.2)'!EE28*(1-'invasiveness (0.2)'!$F$90)+'post-vaccine carriage (0.2)'!CG28)*EXP('invasiveness (0.2)'!$C29-1.96*$K29)/1000*(100000/('post-vaccine carriage (0.2)'!CG$47+'post-vaccine carriage (0.2)'!EE$47))</f>
        <v>3.5526765620145257E-269</v>
      </c>
      <c r="BT29" s="31">
        <f>('post-vaccine carriage (0.2)'!EF28*(1-'invasiveness (0.2)'!$F$90)+'post-vaccine carriage (0.2)'!CH28)*EXP('invasiveness (0.2)'!$C29-1.96*$K29)/1000*(100000/('post-vaccine carriage (0.2)'!CH$47+'post-vaccine carriage (0.2)'!EF$47))</f>
        <v>5.2293909034361518E-270</v>
      </c>
      <c r="BU29" s="38">
        <f>('post-vaccine carriage (0.2)'!EG28*(1-'invasiveness (0.2)'!$F$90)+'post-vaccine carriage (0.2)'!CI28)*EXP('invasiveness (0.2)'!$C29-1.96*$K29)/1000*(100000/('post-vaccine carriage (0.2)'!CI$47+'post-vaccine carriage (0.2)'!EG$47))</f>
        <v>5.9859334332942584E-270</v>
      </c>
      <c r="BV29" s="31">
        <f>('post-vaccine carriage (0.2)'!EH28*(1-'invasiveness (0.2)'!$F$90)+'post-vaccine carriage (0.2)'!CJ28)*EXP('invasiveness (0.2)'!$D29-1.96*$L29)/1000*(100000/('post-vaccine carriage (0.2)'!CJ$47+'post-vaccine carriage (0.2)'!EH$47))</f>
        <v>1.6064340270817776E-272</v>
      </c>
      <c r="BW29" s="31">
        <f>('post-vaccine carriage (0.2)'!EI28*(1-'invasiveness (0.2)'!$F$90)+'post-vaccine carriage (0.2)'!CK28)*EXP('invasiveness (0.2)'!$D29-1.96*$L29)/1000*(100000/('post-vaccine carriage (0.2)'!CK$47+'post-vaccine carriage (0.2)'!EI$47))</f>
        <v>1.30499542798993E-272</v>
      </c>
      <c r="BX29" s="31">
        <f>('post-vaccine carriage (0.2)'!EJ28*(1-'invasiveness (0.2)'!$F$90)+'post-vaccine carriage (0.2)'!CL28)*EXP('invasiveness (0.2)'!$D29-1.96*$L29)/1000*(100000/('post-vaccine carriage (0.2)'!CL$47+'post-vaccine carriage (0.2)'!EJ$47))</f>
        <v>1.5086456606055623E-272</v>
      </c>
      <c r="BY29" s="31">
        <f>('post-vaccine carriage (0.2)'!EK28*(1-'invasiveness (0.2)'!$F$90)+'post-vaccine carriage (0.2)'!CM28)*EXP('invasiveness (0.2)'!$D29-1.96*$L29)/1000*(100000/('post-vaccine carriage (0.2)'!CM$47+'post-vaccine carriage (0.2)'!EK$47))</f>
        <v>3.9578289410138088E-272</v>
      </c>
      <c r="BZ29" s="31">
        <f>('post-vaccine carriage (0.2)'!EL28*(1-'invasiveness (0.2)'!$F$90)+'post-vaccine carriage (0.2)'!CN28)*EXP('invasiveness (0.2)'!$D29-1.96*$L29)/1000*(100000/('post-vaccine carriage (0.2)'!CN$47+'post-vaccine carriage (0.2)'!EL$47))</f>
        <v>3.0260902266435753E-272</v>
      </c>
      <c r="CA29" s="31">
        <f>('post-vaccine carriage (0.2)'!EM28*(1-'invasiveness (0.2)'!$F$90)+'post-vaccine carriage (0.2)'!CO28)*EXP('invasiveness (0.2)'!$D29-1.96*$L29)/1000*(100000/('post-vaccine carriage (0.2)'!CO$47+'post-vaccine carriage (0.2)'!EM$47))</f>
        <v>2.8658073782617508E-272</v>
      </c>
      <c r="CB29" s="31">
        <f>('post-vaccine carriage (0.2)'!EN28*(1-'invasiveness (0.2)'!$F$90)+'post-vaccine carriage (0.2)'!CP28)*EXP('invasiveness (0.2)'!$D29-1.96*$L29)/1000*(100000/('post-vaccine carriage (0.2)'!CP$47+'post-vaccine carriage (0.2)'!EN$47))</f>
        <v>6.5047847443472337E-272</v>
      </c>
      <c r="CC29" s="31">
        <f>('post-vaccine carriage (0.2)'!EO28*(1-'invasiveness (0.2)'!$F$90)+'post-vaccine carriage (0.2)'!CQ28)*EXP('invasiveness (0.2)'!$D29-1.96*$L29)/1000*(100000/('post-vaccine carriage (0.2)'!CQ$47+'post-vaccine carriage (0.2)'!EO$47))</f>
        <v>4.6453037930366716E-272</v>
      </c>
      <c r="CD29" s="31">
        <f>('post-vaccine carriage (0.2)'!EP28*(1-'invasiveness (0.2)'!$F$90)+'post-vaccine carriage (0.2)'!CR28)*EXP('invasiveness (0.2)'!$D29-1.96*$L29)/1000*(100000/('post-vaccine carriage (0.2)'!CR$47+'post-vaccine carriage (0.2)'!EP$47))</f>
        <v>2.057872751039362E-272</v>
      </c>
      <c r="CE29" s="38">
        <f>('post-vaccine carriage (0.2)'!EQ28*(1-'invasiveness (0.2)'!$F$90)+'post-vaccine carriage (0.2)'!CS28)*EXP('invasiveness (0.2)'!$D29-1.96*$L29)/1000*(100000/('post-vaccine carriage (0.2)'!CS$47+'post-vaccine carriage (0.2)'!EQ$47))</f>
        <v>1.695447985385595E-273</v>
      </c>
      <c r="CF29" s="31">
        <f>('post-vaccine carriage (0.2)'!ER28*(1-'invasiveness (0.2)'!$F$90)+'post-vaccine carriage (0.2)'!CT28)*EXP('invasiveness (0.2)'!$E29-1.96*$M29)/1000*(100000/('post-vaccine carriage (0.2)'!CT$47+'post-vaccine carriage (0.2)'!ER$47))</f>
        <v>2.0213125371855559E-273</v>
      </c>
      <c r="CG29" s="31">
        <f>('post-vaccine carriage (0.2)'!ES28*(1-'invasiveness (0.2)'!$F$90)+'post-vaccine carriage (0.2)'!CU28)*EXP('invasiveness (0.2)'!$E29-1.96*$M29)/1000*(100000/('post-vaccine carriage (0.2)'!CU$47+'post-vaccine carriage (0.2)'!ES$47))</f>
        <v>1.1703853108199365E-273</v>
      </c>
      <c r="CH29" s="31">
        <f>('post-vaccine carriage (0.2)'!ET28*(1-'invasiveness (0.2)'!$F$90)+'post-vaccine carriage (0.2)'!CV28)*EXP('invasiveness (0.2)'!$E29-1.96*$M29)/1000*(100000/('post-vaccine carriage (0.2)'!CV$47+'post-vaccine carriage (0.2)'!ET$47))</f>
        <v>1.9501638886861974E-273</v>
      </c>
      <c r="CI29" s="31">
        <f>('post-vaccine carriage (0.2)'!EU28*(1-'invasiveness (0.2)'!$F$90)+'post-vaccine carriage (0.2)'!CW28)*EXP('invasiveness (0.2)'!$E29-1.96*$M29)/1000*(100000/('post-vaccine carriage (0.2)'!CW$47+'post-vaccine carriage (0.2)'!EU$47))</f>
        <v>4.0441892752666036E-273</v>
      </c>
      <c r="CJ29" s="31">
        <f>('post-vaccine carriage (0.2)'!EV28*(1-'invasiveness (0.2)'!$F$90)+'post-vaccine carriage (0.2)'!CX28)*EXP('invasiveness (0.2)'!$E29-1.96*$M29)/1000*(100000/('post-vaccine carriage (0.2)'!CX$47+'post-vaccine carriage (0.2)'!EV$47))</f>
        <v>2.9501178167454737E-273</v>
      </c>
      <c r="CK29" s="31">
        <f>('post-vaccine carriage (0.2)'!EW28*(1-'invasiveness (0.2)'!$F$90)+'post-vaccine carriage (0.2)'!CY28)*EXP('invasiveness (0.2)'!$E29-1.96*$M29)/1000*(100000/('post-vaccine carriage (0.2)'!CY$47+'post-vaccine carriage (0.2)'!EW$47))</f>
        <v>4.0485232116889499E-273</v>
      </c>
      <c r="CL29" s="31">
        <f>('post-vaccine carriage (0.2)'!EX28*(1-'invasiveness (0.2)'!$F$90)+'post-vaccine carriage (0.2)'!CZ28)*EXP('invasiveness (0.2)'!$E29-1.96*$M29)/1000*(100000/('post-vaccine carriage (0.2)'!CZ$47+'post-vaccine carriage (0.2)'!EX$47))</f>
        <v>6.6238750694164558E-273</v>
      </c>
      <c r="CM29" s="31">
        <f>('post-vaccine carriage (0.2)'!EY28*(1-'invasiveness (0.2)'!$F$90)+'post-vaccine carriage (0.2)'!DA28)*EXP('invasiveness (0.2)'!$E29-1.96*$M29)/1000*(100000/('post-vaccine carriage (0.2)'!DA$47+'post-vaccine carriage (0.2)'!EY$47))</f>
        <v>5.7261769605790767E-273</v>
      </c>
      <c r="CN29" s="31">
        <f>('post-vaccine carriage (0.2)'!EZ28*(1-'invasiveness (0.2)'!$F$90)+'post-vaccine carriage (0.2)'!DB28)*EXP('invasiveness (0.2)'!$E29-1.96*$M29)/1000*(100000/('post-vaccine carriage (0.2)'!DB$47+'post-vaccine carriage (0.2)'!EZ$47))</f>
        <v>2.4714269447597193E-273</v>
      </c>
      <c r="CO29" s="38">
        <f>('post-vaccine carriage (0.2)'!FA28*(1-'invasiveness (0.2)'!$F$90)+'post-vaccine carriage (0.2)'!DC28)*EXP('invasiveness (0.2)'!$E29-1.96*$M29)/1000*(100000/('post-vaccine carriage (0.2)'!DC$47+'post-vaccine carriage (0.2)'!FA$47))</f>
        <v>1.9523238747045821E-273</v>
      </c>
      <c r="CP29" s="31">
        <f>('post-vaccine carriage (0.2)'!DN28*(1-'invasiveness (0.2)'!$F$90)+'post-vaccine carriage (0.2)'!BP28)*MIN(1000, EXP('invasiveness (0.2)'!$B29+1.96*$J29))/1000*(100000/('post-vaccine carriage (0.2)'!BP$47+'post-vaccine carriage (0.2)'!DN$47))</f>
        <v>14.915628778707809</v>
      </c>
      <c r="CQ29" s="31">
        <f>('post-vaccine carriage (0.2)'!DO28*(1-'invasiveness (0.2)'!$F$90)+'post-vaccine carriage (0.2)'!BQ28)*MIN(1000, EXP('invasiveness (0.2)'!$B29+1.96*$J29))/1000*(100000/('post-vaccine carriage (0.2)'!BQ$47+'post-vaccine carriage (0.2)'!DO$47))</f>
        <v>6.8900718177779963</v>
      </c>
      <c r="CR29" s="31">
        <f>('post-vaccine carriage (0.2)'!DP28*(1-'invasiveness (0.2)'!$F$90)+'post-vaccine carriage (0.2)'!BR28)*MIN(1000, EXP('invasiveness (0.2)'!$B29+1.96*$J29))/1000*(100000/('post-vaccine carriage (0.2)'!BR$47+'post-vaccine carriage (0.2)'!DP$47))</f>
        <v>4.6942346464717026</v>
      </c>
      <c r="CS29" s="31">
        <f>('post-vaccine carriage (0.2)'!DQ28*(1-'invasiveness (0.2)'!$F$90)+'post-vaccine carriage (0.2)'!BS28)*MIN(1000, EXP('invasiveness (0.2)'!$B29+1.96*$J29))/1000*(100000/('post-vaccine carriage (0.2)'!BS$47+'post-vaccine carriage (0.2)'!DQ$47))</f>
        <v>7.9913480206944421</v>
      </c>
      <c r="CT29" s="31">
        <f>('post-vaccine carriage (0.2)'!DR28*(1-'invasiveness (0.2)'!$F$90)+'post-vaccine carriage (0.2)'!BT28)*MIN(1000, EXP('invasiveness (0.2)'!$B29+1.96*$J29))/1000*(100000/('post-vaccine carriage (0.2)'!BT$47+'post-vaccine carriage (0.2)'!DR$47))</f>
        <v>4.0235703307406396</v>
      </c>
      <c r="CU29" s="31">
        <f>('post-vaccine carriage (0.2)'!DS28*(1-'invasiveness (0.2)'!$F$90)+'post-vaccine carriage (0.2)'!BU28)*MIN(1000, EXP('invasiveness (0.2)'!$B29+1.96*$J29))/1000*(100000/('post-vaccine carriage (0.2)'!BU$47+'post-vaccine carriage (0.2)'!DS$47))</f>
        <v>6.3751886428822138</v>
      </c>
      <c r="CV29" s="31">
        <f>('post-vaccine carriage (0.2)'!DT28*(1-'invasiveness (0.2)'!$F$90)+'post-vaccine carriage (0.2)'!BV28)*MIN(1000, EXP('invasiveness (0.2)'!$B29+1.96*$J29))/1000*(100000/('post-vaccine carriage (0.2)'!BV$47+'post-vaccine carriage (0.2)'!DT$47))</f>
        <v>12.195948333257748</v>
      </c>
      <c r="CW29" s="31">
        <f>('post-vaccine carriage (0.2)'!DU28*(1-'invasiveness (0.2)'!$F$90)+'post-vaccine carriage (0.2)'!BW28)*MIN(1000, EXP('invasiveness (0.2)'!$B29+1.96*$J29))/1000*(100000/('post-vaccine carriage (0.2)'!BW$47+'post-vaccine carriage (0.2)'!DU$47))</f>
        <v>9.3030255111170508</v>
      </c>
      <c r="CX29" s="31">
        <f>('post-vaccine carriage (0.2)'!DV28*(1-'invasiveness (0.2)'!$F$90)+'post-vaccine carriage (0.2)'!BX28)*MIN(1000, EXP('invasiveness (0.2)'!$B29+1.96*$J29))/1000*(100000/('post-vaccine carriage (0.2)'!BX$47+'post-vaccine carriage (0.2)'!DV$47))</f>
        <v>4.2208013074512021</v>
      </c>
      <c r="CY29" s="38">
        <f>('post-vaccine carriage (0.2)'!DW28*(1-'invasiveness (0.2)'!$F$90)+'post-vaccine carriage (0.2)'!BY28)*MIN(1000, EXP('invasiveness (0.2)'!$B29+1.96*$J29))/1000*(100000/('post-vaccine carriage (0.2)'!BY$47+'post-vaccine carriage (0.2)'!DW$47))</f>
        <v>2.6852962473675128</v>
      </c>
      <c r="CZ29" s="31">
        <f>('post-vaccine carriage (0.2)'!DX28*(1-'invasiveness (0.2)'!$F$90)+'post-vaccine carriage (0.2)'!BZ28)*MIN(1000, EXP('invasiveness (0.2)'!$C29+1.96*$K29))/1000*(100000/('post-vaccine carriage (0.2)'!BZ$47+'post-vaccine carriage (0.2)'!DX$47))</f>
        <v>100.05220114842527</v>
      </c>
      <c r="DA29" s="31">
        <f>('post-vaccine carriage (0.2)'!DY28*(1-'invasiveness (0.2)'!$F$90)+'post-vaccine carriage (0.2)'!CA28)*MIN(1000, EXP('invasiveness (0.2)'!$C29+1.96*$K29))/1000*(100000/('post-vaccine carriage (0.2)'!CA$47+'post-vaccine carriage (0.2)'!DY$47))</f>
        <v>52.912385907667883</v>
      </c>
      <c r="DB29" s="31">
        <f>('post-vaccine carriage (0.2)'!DZ28*(1-'invasiveness (0.2)'!$F$90)+'post-vaccine carriage (0.2)'!CB28)*MIN(1000, EXP('invasiveness (0.2)'!$C29+1.96*$K29))/1000*(100000/('post-vaccine carriage (0.2)'!CB$47+'post-vaccine carriage (0.2)'!DZ$47))</f>
        <v>136.18591574045598</v>
      </c>
      <c r="DC29" s="31">
        <f>('post-vaccine carriage (0.2)'!EA28*(1-'invasiveness (0.2)'!$F$90)+'post-vaccine carriage (0.2)'!CC28)*MIN(1000, EXP('invasiveness (0.2)'!$C29+1.96*$K29))/1000*(100000/('post-vaccine carriage (0.2)'!CC$47+'post-vaccine carriage (0.2)'!EA$47))</f>
        <v>299.34354485776805</v>
      </c>
      <c r="DD29" s="31">
        <f>('post-vaccine carriage (0.2)'!EB28*(1-'invasiveness (0.2)'!$F$90)+'post-vaccine carriage (0.2)'!CD28)*MIN(1000, EXP('invasiveness (0.2)'!$C29+1.96*$K29))/1000*(100000/('post-vaccine carriage (0.2)'!CD$47+'post-vaccine carriage (0.2)'!EB$47))</f>
        <v>163.24381253291207</v>
      </c>
      <c r="DE29" s="31">
        <f>('post-vaccine carriage (0.2)'!EC28*(1-'invasiveness (0.2)'!$F$90)+'post-vaccine carriage (0.2)'!CE28)*MIN(1000, EXP('invasiveness (0.2)'!$C29+1.96*$K29))/1000*(100000/('post-vaccine carriage (0.2)'!CE$47+'post-vaccine carriage (0.2)'!EC$47))</f>
        <v>104.40784587829276</v>
      </c>
      <c r="DF29" s="31">
        <f>('post-vaccine carriage (0.2)'!ED28*(1-'invasiveness (0.2)'!$F$90)+'post-vaccine carriage (0.2)'!CF28)*MIN(1000, EXP('invasiveness (0.2)'!$C29+1.96*$K29))/1000*(100000/('post-vaccine carriage (0.2)'!CF$47+'post-vaccine carriage (0.2)'!ED$47))</f>
        <v>207.70868639464649</v>
      </c>
      <c r="DG29" s="31">
        <f>('post-vaccine carriage (0.2)'!EE28*(1-'invasiveness (0.2)'!$F$90)+'post-vaccine carriage (0.2)'!CG28)*MIN(1000, EXP('invasiveness (0.2)'!$C29+1.96*$K29))/1000*(100000/('post-vaccine carriage (0.2)'!CG$47+'post-vaccine carriage (0.2)'!EE$47))</f>
        <v>123.78387769284225</v>
      </c>
      <c r="DH29" s="31">
        <f>('post-vaccine carriage (0.2)'!EF28*(1-'invasiveness (0.2)'!$F$90)+'post-vaccine carriage (0.2)'!CH28)*MIN(1000, EXP('invasiveness (0.2)'!$C29+1.96*$K29))/1000*(100000/('post-vaccine carriage (0.2)'!CH$47+'post-vaccine carriage (0.2)'!EF$47))</f>
        <v>18.220467658669904</v>
      </c>
      <c r="DI29" s="38">
        <f>('post-vaccine carriage (0.2)'!EG28*(1-'invasiveness (0.2)'!$F$90)+'post-vaccine carriage (0.2)'!CI28)*MIN(1000, EXP('invasiveness (0.2)'!$C29+1.96*$K29))/1000*(100000/('post-vaccine carriage (0.2)'!CI$47+'post-vaccine carriage (0.2)'!EG$47))</f>
        <v>20.856445529176835</v>
      </c>
      <c r="DJ29" s="31">
        <f>('post-vaccine carriage (0.2)'!EH28*(1-'invasiveness (0.2)'!$F$90)+'post-vaccine carriage (0.2)'!CJ28)*MIN(1000, EXP('invasiveness (0.2)'!$D29+1.96*$L29))/1000*(100000/('post-vaccine carriage (0.2)'!CJ$47+'post-vaccine carriage (0.2)'!EH$47))</f>
        <v>107.89624344915664</v>
      </c>
      <c r="DK29" s="31">
        <f>('post-vaccine carriage (0.2)'!EI28*(1-'invasiveness (0.2)'!$F$90)+'post-vaccine carriage (0.2)'!CK28)*MIN(1000, EXP('invasiveness (0.2)'!$D29+1.96*$L29))/1000*(100000/('post-vaccine carriage (0.2)'!CK$47+'post-vaccine carriage (0.2)'!EI$47))</f>
        <v>87.65010079761592</v>
      </c>
      <c r="DL29" s="31">
        <f>('post-vaccine carriage (0.2)'!EJ28*(1-'invasiveness (0.2)'!$F$90)+'post-vaccine carriage (0.2)'!CL28)*MIN(1000, EXP('invasiveness (0.2)'!$D29+1.96*$L29))/1000*(100000/('post-vaccine carriage (0.2)'!CL$47+'post-vaccine carriage (0.2)'!EJ$47))</f>
        <v>101.32828160451132</v>
      </c>
      <c r="DM29" s="31">
        <f>('post-vaccine carriage (0.2)'!EK28*(1-'invasiveness (0.2)'!$F$90)+'post-vaccine carriage (0.2)'!CM28)*MIN(1000, EXP('invasiveness (0.2)'!$D29+1.96*$L29))/1000*(100000/('post-vaccine carriage (0.2)'!CM$47+'post-vaccine carriage (0.2)'!EK$47))</f>
        <v>265.82783217402863</v>
      </c>
      <c r="DN29" s="31">
        <f>('post-vaccine carriage (0.2)'!EL28*(1-'invasiveness (0.2)'!$F$90)+'post-vaccine carriage (0.2)'!CN28)*MIN(1000, EXP('invasiveness (0.2)'!$D29+1.96*$L29))/1000*(100000/('post-vaccine carriage (0.2)'!CN$47+'post-vaccine carriage (0.2)'!EL$47))</f>
        <v>203.24754225118747</v>
      </c>
      <c r="DO29" s="31">
        <f>('post-vaccine carriage (0.2)'!EM28*(1-'invasiveness (0.2)'!$F$90)+'post-vaccine carriage (0.2)'!CO28)*MIN(1000, EXP('invasiveness (0.2)'!$D29+1.96*$L29))/1000*(100000/('post-vaccine carriage (0.2)'!CO$47+'post-vaccine carriage (0.2)'!EM$47))</f>
        <v>192.48213456049913</v>
      </c>
      <c r="DP29" s="31">
        <f>('post-vaccine carriage (0.2)'!EN28*(1-'invasiveness (0.2)'!$F$90)+'post-vaccine carriage (0.2)'!CP28)*MIN(1000, EXP('invasiveness (0.2)'!$D29+1.96*$L29))/1000*(100000/('post-vaccine carriage (0.2)'!CP$47+'post-vaccine carriage (0.2)'!EN$47))</f>
        <v>436.8942804550797</v>
      </c>
      <c r="DQ29" s="31">
        <f>('post-vaccine carriage (0.2)'!EO28*(1-'invasiveness (0.2)'!$F$90)+'post-vaccine carriage (0.2)'!CQ28)*MIN(1000, EXP('invasiveness (0.2)'!$D29+1.96*$L29))/1000*(100000/('post-vaccine carriage (0.2)'!CQ$47+'post-vaccine carriage (0.2)'!EO$47))</f>
        <v>312.00212426978226</v>
      </c>
      <c r="DR29" s="31">
        <f>('post-vaccine carriage (0.2)'!EP28*(1-'invasiveness (0.2)'!$F$90)+'post-vaccine carriage (0.2)'!CR28)*MIN(1000, EXP('invasiveness (0.2)'!$D29+1.96*$L29))/1000*(100000/('post-vaccine carriage (0.2)'!CR$47+'post-vaccine carriage (0.2)'!EP$47))</f>
        <v>138.21715401340018</v>
      </c>
      <c r="DS29" s="38">
        <f>('post-vaccine carriage (0.2)'!EQ28*(1-'invasiveness (0.2)'!$F$90)+'post-vaccine carriage (0.2)'!CS28)*MIN(1000, EXP('invasiveness (0.2)'!$D29+1.96*$L29))/1000*(100000/('post-vaccine carriage (0.2)'!CS$47+'post-vaccine carriage (0.2)'!EQ$47))</f>
        <v>11.387487161166433</v>
      </c>
      <c r="DT29" s="31">
        <f>('post-vaccine carriage (0.2)'!ER28*(1-'invasiveness (0.2)'!$F$90)+'post-vaccine carriage (0.2)'!CT28)*MIN(1000, EXP('invasiveness (0.2)'!$E29+1.96*$M29))/1000*(100000/('post-vaccine carriage (0.2)'!CT$47+'post-vaccine carriage (0.2)'!ER$47))</f>
        <v>107.00840596152855</v>
      </c>
      <c r="DU29" s="31">
        <f>('post-vaccine carriage (0.2)'!ES28*(1-'invasiveness (0.2)'!$F$90)+'post-vaccine carriage (0.2)'!CU28)*MIN(1000, EXP('invasiveness (0.2)'!$E29+1.96*$M29))/1000*(100000/('post-vaccine carriage (0.2)'!CU$47+'post-vaccine carriage (0.2)'!ES$47))</f>
        <v>61.96026797815901</v>
      </c>
      <c r="DV29" s="31">
        <f>('post-vaccine carriage (0.2)'!ET28*(1-'invasiveness (0.2)'!$F$90)+'post-vaccine carriage (0.2)'!CV28)*MIN(1000, EXP('invasiveness (0.2)'!$E29+1.96*$M29))/1000*(100000/('post-vaccine carriage (0.2)'!CV$47+'post-vaccine carriage (0.2)'!ET$47))</f>
        <v>103.24179227751394</v>
      </c>
      <c r="DW29" s="31">
        <f>('post-vaccine carriage (0.2)'!EU28*(1-'invasiveness (0.2)'!$F$90)+'post-vaccine carriage (0.2)'!CW28)*MIN(1000, EXP('invasiveness (0.2)'!$E29+1.96*$M29))/1000*(100000/('post-vaccine carriage (0.2)'!CW$47+'post-vaccine carriage (0.2)'!EU$47))</f>
        <v>214.09962081151494</v>
      </c>
      <c r="DX29" s="31">
        <f>('post-vaccine carriage (0.2)'!EV28*(1-'invasiveness (0.2)'!$F$90)+'post-vaccine carriage (0.2)'!CX28)*MIN(1000, EXP('invasiveness (0.2)'!$E29+1.96*$M29))/1000*(100000/('post-vaccine carriage (0.2)'!CX$47+'post-vaccine carriage (0.2)'!EV$47))</f>
        <v>156.17941271377865</v>
      </c>
      <c r="DY29" s="31">
        <f>('post-vaccine carriage (0.2)'!EW28*(1-'invasiveness (0.2)'!$F$90)+'post-vaccine carriage (0.2)'!CY28)*MIN(1000, EXP('invasiveness (0.2)'!$E29+1.96*$M29))/1000*(100000/('post-vaccine carriage (0.2)'!CY$47+'post-vaccine carriage (0.2)'!EW$47))</f>
        <v>214.32905966352919</v>
      </c>
      <c r="DZ29" s="31">
        <f>('post-vaccine carriage (0.2)'!EX28*(1-'invasiveness (0.2)'!$F$90)+'post-vaccine carriage (0.2)'!CZ28)*MIN(1000, EXP('invasiveness (0.2)'!$E29+1.96*$M29))/1000*(100000/('post-vaccine carriage (0.2)'!CZ$47+'post-vaccine carriage (0.2)'!EX$47))</f>
        <v>350.66834021298894</v>
      </c>
      <c r="EA29" s="31">
        <f>('post-vaccine carriage (0.2)'!EY28*(1-'invasiveness (0.2)'!$F$90)+'post-vaccine carriage (0.2)'!DA28)*MIN(1000, EXP('invasiveness (0.2)'!$E29+1.96*$M29))/1000*(100000/('post-vaccine carriage (0.2)'!DA$47+'post-vaccine carriage (0.2)'!EY$47))</f>
        <v>303.14414892927931</v>
      </c>
      <c r="EB29" s="31">
        <f>('post-vaccine carriage (0.2)'!EZ28*(1-'invasiveness (0.2)'!$F$90)+'post-vaccine carriage (0.2)'!DB28)*MIN(1000, EXP('invasiveness (0.2)'!$E29+1.96*$M29))/1000*(100000/('post-vaccine carriage (0.2)'!DB$47+'post-vaccine carriage (0.2)'!EZ$47))</f>
        <v>130.8374894747069</v>
      </c>
      <c r="EC29" s="38">
        <f>('post-vaccine carriage (0.2)'!FA28*(1-'invasiveness (0.2)'!$F$90)+'post-vaccine carriage (0.2)'!DC28)*MIN(1000, EXP('invasiveness (0.2)'!$E29+1.96*$M29))/1000*(100000/('post-vaccine carriage (0.2)'!DC$47+'post-vaccine carriage (0.2)'!FA$47))</f>
        <v>103.35614206581948</v>
      </c>
      <c r="GE29" s="41">
        <f t="shared" si="18"/>
        <v>1.7609290724266241E-4</v>
      </c>
      <c r="GF29" s="41">
        <f t="shared" si="18"/>
        <v>8.1343723117811097E-5</v>
      </c>
      <c r="GG29" s="41">
        <f t="shared" si="18"/>
        <v>5.5419817591360485E-5</v>
      </c>
      <c r="GH29" s="41">
        <f t="shared" si="18"/>
        <v>9.4345315683962212E-5</v>
      </c>
      <c r="GI29" s="41">
        <f t="shared" si="18"/>
        <v>4.7501999918827525E-5</v>
      </c>
      <c r="GJ29" s="41">
        <f t="shared" si="18"/>
        <v>7.5265047085919045E-5</v>
      </c>
      <c r="GK29" s="41">
        <f t="shared" si="18"/>
        <v>1.4398454335699245E-4</v>
      </c>
      <c r="GL29" s="41">
        <f t="shared" si="18"/>
        <v>1.0983089165800351E-4</v>
      </c>
      <c r="GM29" s="41">
        <f t="shared" si="18"/>
        <v>4.9830495525854936E-5</v>
      </c>
      <c r="GN29" s="41">
        <f t="shared" si="18"/>
        <v>3.1702426362458884E-5</v>
      </c>
      <c r="GO29" s="41">
        <f t="shared" si="14"/>
        <v>0.19986886955152752</v>
      </c>
      <c r="GP29" s="41">
        <f t="shared" si="14"/>
        <v>0.10570021084244986</v>
      </c>
      <c r="GQ29" s="41">
        <f t="shared" si="14"/>
        <v>0.27205123640913442</v>
      </c>
      <c r="GR29" s="41">
        <f t="shared" si="14"/>
        <v>0.59798240549963888</v>
      </c>
      <c r="GS29" s="41">
        <f t="shared" si="14"/>
        <v>0.32610333303744748</v>
      </c>
      <c r="GT29" s="41">
        <f t="shared" si="14"/>
        <v>0.20856990539415962</v>
      </c>
      <c r="GU29" s="41">
        <f t="shared" si="10"/>
        <v>0.41492840606419917</v>
      </c>
      <c r="GV29" s="41">
        <f t="shared" si="10"/>
        <v>0.24727635593414746</v>
      </c>
      <c r="GW29" s="41">
        <f t="shared" si="10"/>
        <v>3.6398042540174917E-2</v>
      </c>
      <c r="GX29" s="41">
        <f t="shared" si="10"/>
        <v>4.1663792929409159E-2</v>
      </c>
      <c r="GY29" s="41">
        <f t="shared" si="10"/>
        <v>5.501019092113249E-2</v>
      </c>
      <c r="GZ29" s="41">
        <f t="shared" si="10"/>
        <v>4.4687828092971907E-2</v>
      </c>
      <c r="HA29" s="41">
        <f t="shared" si="10"/>
        <v>5.1661558721468298E-2</v>
      </c>
      <c r="HB29" s="41">
        <f t="shared" si="10"/>
        <v>0.13553057393453102</v>
      </c>
      <c r="HC29" s="41">
        <f t="shared" si="10"/>
        <v>0.10362442422527322</v>
      </c>
      <c r="HD29" s="41">
        <f t="shared" si="10"/>
        <v>9.8135751835231627E-2</v>
      </c>
      <c r="HE29" s="41">
        <f t="shared" si="10"/>
        <v>0.22274767880598156</v>
      </c>
      <c r="HF29" s="41">
        <f t="shared" si="10"/>
        <v>0.15907223342736113</v>
      </c>
      <c r="HG29" s="41">
        <f t="shared" si="10"/>
        <v>7.0469107985539861E-2</v>
      </c>
      <c r="HH29" s="41">
        <f t="shared" si="10"/>
        <v>5.8058355214461082E-3</v>
      </c>
      <c r="HI29" s="41">
        <f t="shared" si="10"/>
        <v>2.6992436894826412E-3</v>
      </c>
      <c r="HJ29" s="41">
        <f t="shared" si="10"/>
        <v>1.5629226586070907E-3</v>
      </c>
      <c r="HK29" s="41">
        <f t="shared" si="15"/>
        <v>2.6042323852216408E-3</v>
      </c>
      <c r="HL29" s="41">
        <f t="shared" si="15"/>
        <v>5.4005761996293641E-3</v>
      </c>
      <c r="HM29" s="41">
        <f t="shared" si="15"/>
        <v>3.939562414810035E-3</v>
      </c>
      <c r="HN29" s="41">
        <f t="shared" si="15"/>
        <v>5.4063637017219036E-3</v>
      </c>
      <c r="HO29" s="41">
        <f t="shared" si="15"/>
        <v>8.8454668202567199E-3</v>
      </c>
      <c r="HP29" s="41">
        <f t="shared" si="12"/>
        <v>7.6466883479707403E-3</v>
      </c>
      <c r="HQ29" s="41">
        <f t="shared" si="7"/>
        <v>3.3003226675418587E-3</v>
      </c>
      <c r="HR29" s="41">
        <f t="shared" si="7"/>
        <v>2.6071168123066348E-3</v>
      </c>
      <c r="HS29" s="41">
        <f t="shared" si="19"/>
        <v>14.915452683721577</v>
      </c>
      <c r="HT29" s="41">
        <f t="shared" si="19"/>
        <v>6.8899904730945174</v>
      </c>
      <c r="HU29" s="41">
        <f t="shared" si="19"/>
        <v>4.6941792259998136</v>
      </c>
      <c r="HV29" s="41">
        <f t="shared" si="19"/>
        <v>7.9912536742648976</v>
      </c>
      <c r="HW29" s="41">
        <f t="shared" si="19"/>
        <v>4.0235228281799023</v>
      </c>
      <c r="HX29" s="41">
        <f t="shared" si="19"/>
        <v>6.3751133769465325</v>
      </c>
      <c r="HY29" s="41">
        <f t="shared" si="19"/>
        <v>12.195804347014478</v>
      </c>
      <c r="HZ29" s="41">
        <f t="shared" si="19"/>
        <v>9.3029156789287057</v>
      </c>
      <c r="IA29" s="41">
        <f t="shared" si="19"/>
        <v>4.2207514763673668</v>
      </c>
      <c r="IB29" s="41">
        <f t="shared" si="16"/>
        <v>2.685264544566865</v>
      </c>
      <c r="IC29" s="41">
        <f t="shared" si="16"/>
        <v>99.852332278873746</v>
      </c>
      <c r="ID29" s="41">
        <f t="shared" si="16"/>
        <v>52.806685696825433</v>
      </c>
      <c r="IE29" s="41">
        <f t="shared" si="16"/>
        <v>135.91386450404684</v>
      </c>
      <c r="IF29" s="41">
        <f t="shared" si="16"/>
        <v>298.74556245226842</v>
      </c>
      <c r="IG29" s="41">
        <f t="shared" si="16"/>
        <v>162.91770919987462</v>
      </c>
      <c r="IH29" s="41">
        <f t="shared" si="16"/>
        <v>104.1992759728986</v>
      </c>
      <c r="II29" s="41">
        <f t="shared" si="11"/>
        <v>207.29375798858229</v>
      </c>
      <c r="IJ29" s="41">
        <f t="shared" si="11"/>
        <v>123.53660133690811</v>
      </c>
      <c r="IK29" s="41">
        <f t="shared" si="11"/>
        <v>18.184069616129729</v>
      </c>
      <c r="IL29" s="41">
        <f t="shared" si="11"/>
        <v>20.814781736247426</v>
      </c>
      <c r="IM29" s="41">
        <f t="shared" si="11"/>
        <v>107.8412332582355</v>
      </c>
      <c r="IN29" s="41">
        <f t="shared" si="11"/>
        <v>87.605412969522945</v>
      </c>
      <c r="IO29" s="41">
        <f t="shared" si="11"/>
        <v>101.27662004578985</v>
      </c>
      <c r="IP29" s="41">
        <f t="shared" si="11"/>
        <v>265.69230160009408</v>
      </c>
      <c r="IQ29" s="41">
        <f t="shared" si="11"/>
        <v>203.14391782696219</v>
      </c>
      <c r="IR29" s="41">
        <f t="shared" si="11"/>
        <v>192.3839988086639</v>
      </c>
      <c r="IS29" s="41">
        <f t="shared" si="11"/>
        <v>436.67153277627369</v>
      </c>
      <c r="IT29" s="41">
        <f t="shared" si="11"/>
        <v>311.84305203635489</v>
      </c>
      <c r="IU29" s="41">
        <f t="shared" si="11"/>
        <v>138.14668490541465</v>
      </c>
      <c r="IV29" s="41">
        <f t="shared" si="11"/>
        <v>11.381681325644987</v>
      </c>
      <c r="IW29" s="41">
        <f t="shared" si="11"/>
        <v>107.00570671783908</v>
      </c>
      <c r="IX29" s="41">
        <f t="shared" si="11"/>
        <v>61.958705055500403</v>
      </c>
      <c r="IY29" s="41">
        <f t="shared" si="17"/>
        <v>103.23918804512871</v>
      </c>
      <c r="IZ29" s="41">
        <f t="shared" si="17"/>
        <v>214.0942202353153</v>
      </c>
      <c r="JA29" s="41">
        <f t="shared" si="17"/>
        <v>156.17547315136383</v>
      </c>
      <c r="JB29" s="41">
        <f t="shared" si="17"/>
        <v>214.32365329982747</v>
      </c>
      <c r="JC29" s="41">
        <f t="shared" si="17"/>
        <v>350.65949474616866</v>
      </c>
      <c r="JD29" s="41">
        <f t="shared" si="13"/>
        <v>303.13650224093135</v>
      </c>
      <c r="JE29" s="41">
        <f t="shared" si="9"/>
        <v>130.83418915203936</v>
      </c>
      <c r="JF29" s="41">
        <f t="shared" si="9"/>
        <v>103.35353494900718</v>
      </c>
    </row>
    <row r="30" spans="1:266" x14ac:dyDescent="0.25">
      <c r="A30" s="28" t="s">
        <v>32</v>
      </c>
      <c r="B30" s="97">
        <v>-6.0722864870000004</v>
      </c>
      <c r="C30" s="97">
        <v>-7.6449741250000001</v>
      </c>
      <c r="D30" s="97">
        <v>1.815973624</v>
      </c>
      <c r="E30" s="26">
        <v>2.3272177100000002</v>
      </c>
      <c r="F30" s="97">
        <v>9.6183439999999992E-3</v>
      </c>
      <c r="G30" s="97">
        <v>9.8397840000000007E-3</v>
      </c>
      <c r="H30" s="98">
        <v>1.0000000000000001E-5</v>
      </c>
      <c r="I30" s="26">
        <v>0.56848062099999996</v>
      </c>
      <c r="J30" s="97">
        <f t="shared" si="3"/>
        <v>10.196470033520413</v>
      </c>
      <c r="K30" s="97">
        <f t="shared" si="3"/>
        <v>10.081083628465933</v>
      </c>
      <c r="L30" s="97">
        <f t="shared" si="3"/>
        <v>316.2277660168379</v>
      </c>
      <c r="M30" s="26">
        <f t="shared" si="3"/>
        <v>1.3263012157448053</v>
      </c>
      <c r="N30" s="31">
        <f>('post-vaccine carriage (0.2)'!DN29*(1-'invasiveness (0.2)'!$F$90)+'post-vaccine carriage (0.2)'!BP29)*EXP('invasiveness (0.2)'!$B30)/1000*(100000/('post-vaccine carriage (0.2)'!BP$47+'post-vaccine carriage (0.2)'!DN$47))</f>
        <v>3.1908874004463265E-5</v>
      </c>
      <c r="O30" s="31">
        <f>('post-vaccine carriage (0.2)'!DO29*(1-'invasiveness (0.2)'!$F$90)+'post-vaccine carriage (0.2)'!BQ29)*EXP('invasiveness (0.2)'!$B30)/1000*(100000/('post-vaccine carriage (0.2)'!BQ$47+'post-vaccine carriage (0.2)'!DO$47))</f>
        <v>3.1585436339052641E-5</v>
      </c>
      <c r="P30" s="31">
        <f>('post-vaccine carriage (0.2)'!DP29*(1-'invasiveness (0.2)'!$F$90)+'post-vaccine carriage (0.2)'!BR29)*EXP('invasiveness (0.2)'!$B30)/1000*(100000/('post-vaccine carriage (0.2)'!BR$47+'post-vaccine carriage (0.2)'!DP$47))</f>
        <v>1.7290281240121285E-5</v>
      </c>
      <c r="Q30" s="31">
        <f>('post-vaccine carriage (0.2)'!DQ29*(1-'invasiveness (0.2)'!$F$90)+'post-vaccine carriage (0.2)'!BS29)*EXP('invasiveness (0.2)'!$B30)/1000*(100000/('post-vaccine carriage (0.2)'!BS$47+'post-vaccine carriage (0.2)'!DQ$47))</f>
        <v>5.1810803933937325E-5</v>
      </c>
      <c r="R30" s="31">
        <f>('post-vaccine carriage (0.2)'!DR29*(1-'invasiveness (0.2)'!$F$90)+'post-vaccine carriage (0.2)'!BT29)*EXP('invasiveness (0.2)'!$B30)/1000*(100000/('post-vaccine carriage (0.2)'!BT$47+'post-vaccine carriage (0.2)'!DR$47))</f>
        <v>2.3475242092431159E-5</v>
      </c>
      <c r="S30" s="31">
        <f>('post-vaccine carriage (0.2)'!DS29*(1-'invasiveness (0.2)'!$F$90)+'post-vaccine carriage (0.2)'!BU29)*EXP('invasiveness (0.2)'!$B30)/1000*(100000/('post-vaccine carriage (0.2)'!BU$47+'post-vaccine carriage (0.2)'!DS$47))</f>
        <v>3.9090913065920831E-5</v>
      </c>
      <c r="T30" s="31">
        <f>('post-vaccine carriage (0.2)'!DT29*(1-'invasiveness (0.2)'!$F$90)+'post-vaccine carriage (0.2)'!BV29)*EXP('invasiveness (0.2)'!$B30)/1000*(100000/('post-vaccine carriage (0.2)'!BV$47+'post-vaccine carriage (0.2)'!DT$47))</f>
        <v>6.2617645076239982E-6</v>
      </c>
      <c r="U30" s="31">
        <f>('post-vaccine carriage (0.2)'!DU29*(1-'invasiveness (0.2)'!$F$90)+'post-vaccine carriage (0.2)'!BW29)*EXP('invasiveness (0.2)'!$B30)/1000*(100000/('post-vaccine carriage (0.2)'!BW$47+'post-vaccine carriage (0.2)'!DU$47))</f>
        <v>0</v>
      </c>
      <c r="V30" s="31">
        <f>('post-vaccine carriage (0.2)'!DV29*(1-'invasiveness (0.2)'!$F$90)+'post-vaccine carriage (0.2)'!BX29)*EXP('invasiveness (0.2)'!$B30)/1000*(100000/('post-vaccine carriage (0.2)'!BX$47+'post-vaccine carriage (0.2)'!DV$47))</f>
        <v>0</v>
      </c>
      <c r="W30" s="38">
        <f>('post-vaccine carriage (0.2)'!DW29*(1-'invasiveness (0.2)'!$F$90)+'post-vaccine carriage (0.2)'!BY29)*EXP('invasiveness (0.2)'!$B30)/1000*(100000/('post-vaccine carriage (0.2)'!BY$47+'post-vaccine carriage (0.2)'!DW$47))</f>
        <v>3.1816416418524149E-6</v>
      </c>
      <c r="X30" s="31">
        <f>('post-vaccine carriage (0.2)'!DX29*(1-'invasiveness (0.2)'!$F$90)+'post-vaccine carriage (0.2)'!BZ29)*EXP('invasiveness (0.2)'!$C30)/1000*(100000/('post-vaccine carriage (0.2)'!BZ$47+'post-vaccine carriage (0.2)'!DX$47))</f>
        <v>8.3250859525565286E-6</v>
      </c>
      <c r="Y30" s="31">
        <f>('post-vaccine carriage (0.2)'!DY29*(1-'invasiveness (0.2)'!$F$90)+'post-vaccine carriage (0.2)'!CA29)*EXP('invasiveness (0.2)'!$C30)/1000*(100000/('post-vaccine carriage (0.2)'!CA$47+'post-vaccine carriage (0.2)'!DY$47))</f>
        <v>4.219257371960172E-6</v>
      </c>
      <c r="Z30" s="31">
        <f>('post-vaccine carriage (0.2)'!DZ29*(1-'invasiveness (0.2)'!$F$90)+'post-vaccine carriage (0.2)'!CB29)*EXP('invasiveness (0.2)'!$C30)/1000*(100000/('post-vaccine carriage (0.2)'!CB$47+'post-vaccine carriage (0.2)'!DZ$47))</f>
        <v>4.2036874725952087E-6</v>
      </c>
      <c r="AA30" s="31">
        <f>('post-vaccine carriage (0.2)'!EA29*(1-'invasiveness (0.2)'!$F$90)+'post-vaccine carriage (0.2)'!CC29)*EXP('invasiveness (0.2)'!$C30)/1000*(100000/('post-vaccine carriage (0.2)'!CC$47+'post-vaccine carriage (0.2)'!EA$47))</f>
        <v>1.6750728742001704E-5</v>
      </c>
      <c r="AB30" s="31">
        <f>('post-vaccine carriage (0.2)'!EB29*(1-'invasiveness (0.2)'!$F$90)+'post-vaccine carriage (0.2)'!CD29)*EXP('invasiveness (0.2)'!$C30)/1000*(100000/('post-vaccine carriage (0.2)'!CD$47+'post-vaccine carriage (0.2)'!EB$47))</f>
        <v>1.9735655972960256E-5</v>
      </c>
      <c r="AC30" s="31">
        <f>('post-vaccine carriage (0.2)'!EC29*(1-'invasiveness (0.2)'!$F$90)+'post-vaccine carriage (0.2)'!CE29)*EXP('invasiveness (0.2)'!$C30)/1000*(100000/('post-vaccine carriage (0.2)'!CE$47+'post-vaccine carriage (0.2)'!EC$47))</f>
        <v>4.389190722800183E-6</v>
      </c>
      <c r="AD30" s="31">
        <f>('post-vaccine carriage (0.2)'!ED29*(1-'invasiveness (0.2)'!$F$90)+'post-vaccine carriage (0.2)'!CF29)*EXP('invasiveness (0.2)'!$C30)/1000*(100000/('post-vaccine carriage (0.2)'!CF$47+'post-vaccine carriage (0.2)'!ED$47))</f>
        <v>1.1642458880994104E-5</v>
      </c>
      <c r="AE30" s="31">
        <f>('post-vaccine carriage (0.2)'!EE29*(1-'invasiveness (0.2)'!$F$90)+'post-vaccine carriage (0.2)'!CG29)*EXP('invasiveness (0.2)'!$C30)/1000*(100000/('post-vaccine carriage (0.2)'!CG$47+'post-vaccine carriage (0.2)'!EE$47))</f>
        <v>0</v>
      </c>
      <c r="AF30" s="31">
        <f>('post-vaccine carriage (0.2)'!EF29*(1-'invasiveness (0.2)'!$F$90)+'post-vaccine carriage (0.2)'!CH29)*EXP('invasiveness (0.2)'!$C30)/1000*(100000/('post-vaccine carriage (0.2)'!CH$47+'post-vaccine carriage (0.2)'!EF$47))</f>
        <v>2.0755832271633496E-7</v>
      </c>
      <c r="AG30" s="38">
        <f>('post-vaccine carriage (0.2)'!EG29*(1-'invasiveness (0.2)'!$F$90)+'post-vaccine carriage (0.2)'!CI29)*EXP('invasiveness (0.2)'!$C30)/1000*(100000/('post-vaccine carriage (0.2)'!CI$47+'post-vaccine carriage (0.2)'!EG$47))</f>
        <v>3.1846640094969411E-6</v>
      </c>
      <c r="AH30" s="31">
        <f>('post-vaccine carriage (0.2)'!EH29*(1-'invasiveness (0.2)'!$F$90)+'post-vaccine carriage (0.2)'!CJ29)*EXP('invasiveness (0.2)'!$D30)/1000*(100000/('post-vaccine carriage (0.2)'!CJ$47+'post-vaccine carriage (0.2)'!EH$47))</f>
        <v>4.0606805312717771E-2</v>
      </c>
      <c r="AI30" s="31">
        <f>('post-vaccine carriage (0.2)'!EI29*(1-'invasiveness (0.2)'!$F$90)+'post-vaccine carriage (0.2)'!CK29)*EXP('invasiveness (0.2)'!$D30)/1000*(100000/('post-vaccine carriage (0.2)'!CK$47+'post-vaccine carriage (0.2)'!EI$47))</f>
        <v>0.10775805396159549</v>
      </c>
      <c r="AJ30" s="31">
        <f>('post-vaccine carriage (0.2)'!EJ29*(1-'invasiveness (0.2)'!$F$90)+'post-vaccine carriage (0.2)'!CL29)*EXP('invasiveness (0.2)'!$D30)/1000*(100000/('post-vaccine carriage (0.2)'!CL$47+'post-vaccine carriage (0.2)'!EJ$47))</f>
        <v>4.062201150894916E-2</v>
      </c>
      <c r="AK30" s="31">
        <f>('post-vaccine carriage (0.2)'!EK29*(1-'invasiveness (0.2)'!$F$90)+'post-vaccine carriage (0.2)'!CM29)*EXP('invasiveness (0.2)'!$D30)/1000*(100000/('post-vaccine carriage (0.2)'!CM$47+'post-vaccine carriage (0.2)'!EK$47))</f>
        <v>0.28596035167476747</v>
      </c>
      <c r="AL30" s="31">
        <f>('post-vaccine carriage (0.2)'!EL29*(1-'invasiveness (0.2)'!$F$90)+'post-vaccine carriage (0.2)'!CN29)*EXP('invasiveness (0.2)'!$D30)/1000*(100000/('post-vaccine carriage (0.2)'!CN$47+'post-vaccine carriage (0.2)'!EL$47))</f>
        <v>0.10864125815953546</v>
      </c>
      <c r="AM30" s="31">
        <f>('post-vaccine carriage (0.2)'!EM29*(1-'invasiveness (0.2)'!$F$90)+'post-vaccine carriage (0.2)'!CO29)*EXP('invasiveness (0.2)'!$D30)/1000*(100000/('post-vaccine carriage (0.2)'!CO$47+'post-vaccine carriage (0.2)'!EM$47))</f>
        <v>0.12239988427653918</v>
      </c>
      <c r="AN30" s="31">
        <f>('post-vaccine carriage (0.2)'!EN29*(1-'invasiveness (0.2)'!$F$90)+'post-vaccine carriage (0.2)'!CP29)*EXP('invasiveness (0.2)'!$D30)/1000*(100000/('post-vaccine carriage (0.2)'!CP$47+'post-vaccine carriage (0.2)'!EN$47))</f>
        <v>0.27265122477830234</v>
      </c>
      <c r="AO30" s="31">
        <f>('post-vaccine carriage (0.2)'!EO29*(1-'invasiveness (0.2)'!$F$90)+'post-vaccine carriage (0.2)'!CQ29)*EXP('invasiveness (0.2)'!$D30)/1000*(100000/('post-vaccine carriage (0.2)'!CQ$47+'post-vaccine carriage (0.2)'!EO$47))</f>
        <v>4.0806281122140312E-2</v>
      </c>
      <c r="AP30" s="31">
        <f>('post-vaccine carriage (0.2)'!EP29*(1-'invasiveness (0.2)'!$F$90)+'post-vaccine carriage (0.2)'!CR29)*EXP('invasiveness (0.2)'!$D30)/1000*(100000/('post-vaccine carriage (0.2)'!CR$47+'post-vaccine carriage (0.2)'!EP$47))</f>
        <v>0</v>
      </c>
      <c r="AQ30" s="38">
        <f>('post-vaccine carriage (0.2)'!EQ29*(1-'invasiveness (0.2)'!$F$90)+'post-vaccine carriage (0.2)'!CS29)*EXP('invasiveness (0.2)'!$D30)/1000*(100000/('post-vaccine carriage (0.2)'!CS$47+'post-vaccine carriage (0.2)'!EQ$47))</f>
        <v>9.6077808506395967E-3</v>
      </c>
      <c r="AR30" s="31">
        <f>('post-vaccine carriage (0.2)'!ER29*(1-'invasiveness (0.2)'!$F$90)+'post-vaccine carriage (0.2)'!CT29)*EXP('invasiveness (0.2)'!$E30)/1000*(100000/('post-vaccine carriage (0.2)'!CT$47+'post-vaccine carriage (0.2)'!ER$47))</f>
        <v>0.10571280556656844</v>
      </c>
      <c r="AS30" s="31">
        <f>('post-vaccine carriage (0.2)'!ES29*(1-'invasiveness (0.2)'!$F$90)+'post-vaccine carriage (0.2)'!CU29)*EXP('invasiveness (0.2)'!$E30)/1000*(100000/('post-vaccine carriage (0.2)'!CU$47+'post-vaccine carriage (0.2)'!ES$47))</f>
        <v>0.1984545766120637</v>
      </c>
      <c r="AT30" s="31">
        <f>('post-vaccine carriage (0.2)'!ET29*(1-'invasiveness (0.2)'!$F$90)+'post-vaccine carriage (0.2)'!CV29)*EXP('invasiveness (0.2)'!$E30)/1000*(100000/('post-vaccine carriage (0.2)'!CV$47+'post-vaccine carriage (0.2)'!ET$47))</f>
        <v>9.2589427325452334E-2</v>
      </c>
      <c r="AU30" s="31">
        <f>('post-vaccine carriage (0.2)'!EU29*(1-'invasiveness (0.2)'!$F$90)+'post-vaccine carriage (0.2)'!CW29)*EXP('invasiveness (0.2)'!$E30)/1000*(100000/('post-vaccine carriage (0.2)'!CW$47+'post-vaccine carriage (0.2)'!EU$47))</f>
        <v>0.66096067942493886</v>
      </c>
      <c r="AV30" s="31">
        <f>('post-vaccine carriage (0.2)'!EV29*(1-'invasiveness (0.2)'!$F$90)+'post-vaccine carriage (0.2)'!CX29)*EXP('invasiveness (0.2)'!$E30)/1000*(100000/('post-vaccine carriage (0.2)'!CX$47+'post-vaccine carriage (0.2)'!EV$47))</f>
        <v>0.29104417089583234</v>
      </c>
      <c r="AW30" s="31">
        <f>('post-vaccine carriage (0.2)'!EW29*(1-'invasiveness (0.2)'!$F$90)+'post-vaccine carriage (0.2)'!CY29)*EXP('invasiveness (0.2)'!$E30)/1000*(100000/('post-vaccine carriage (0.2)'!CY$47+'post-vaccine carriage (0.2)'!EW$47))</f>
        <v>0.17203393865564853</v>
      </c>
      <c r="AX30" s="31">
        <f>('post-vaccine carriage (0.2)'!EX29*(1-'invasiveness (0.2)'!$F$90)+'post-vaccine carriage (0.2)'!CZ29)*EXP('invasiveness (0.2)'!$E30)/1000*(100000/('post-vaccine carriage (0.2)'!CZ$47+'post-vaccine carriage (0.2)'!EX$47))</f>
        <v>0.45092466733870656</v>
      </c>
      <c r="AY30" s="31">
        <f>('post-vaccine carriage (0.2)'!EY29*(1-'invasiveness (0.2)'!$F$90)+'post-vaccine carriage (0.2)'!DA29)*EXP('invasiveness (0.2)'!$E30)/1000*(100000/('post-vaccine carriage (0.2)'!DA$47+'post-vaccine carriage (0.2)'!EY$47))</f>
        <v>6.6389767354397791E-2</v>
      </c>
      <c r="AZ30" s="31">
        <f>('post-vaccine carriage (0.2)'!EZ29*(1-'invasiveness (0.2)'!$F$90)+'post-vaccine carriage (0.2)'!DB29)*EXP('invasiveness (0.2)'!$E30)/1000*(100000/('post-vaccine carriage (0.2)'!DB$47+'post-vaccine carriage (0.2)'!EZ$47))</f>
        <v>0</v>
      </c>
      <c r="BA30" s="38">
        <f>('post-vaccine carriage (0.2)'!FA29*(1-'invasiveness (0.2)'!$F$90)+'post-vaccine carriage (0.2)'!DC29)*EXP('invasiveness (0.2)'!$E30)/1000*(100000/('post-vaccine carriage (0.2)'!DC$47+'post-vaccine carriage (0.2)'!FA$47))</f>
        <v>0.37804835099758616</v>
      </c>
      <c r="BB30" s="31">
        <f>('post-vaccine carriage (0.2)'!DN29*(1-'invasiveness (0.2)'!$F$90)+'post-vaccine carriage (0.2)'!BP29)*EXP('invasiveness (0.2)'!$B30-1.96*$J30)/1000*(100000/('post-vaccine carriage (0.2)'!BP$47+'post-vaccine carriage (0.2)'!DN$47))</f>
        <v>6.6757638441233829E-14</v>
      </c>
      <c r="BC30" s="31">
        <f>('post-vaccine carriage (0.2)'!DO29*(1-'invasiveness (0.2)'!$F$90)+'post-vaccine carriage (0.2)'!BQ29)*EXP('invasiveness (0.2)'!$B30-1.96*$J30)/1000*(100000/('post-vaccine carriage (0.2)'!BQ$47+'post-vaccine carriage (0.2)'!DO$47))</f>
        <v>6.6080963522440418E-14</v>
      </c>
      <c r="BD30" s="31">
        <f>('post-vaccine carriage (0.2)'!DP29*(1-'invasiveness (0.2)'!$F$90)+'post-vaccine carriage (0.2)'!BR29)*EXP('invasiveness (0.2)'!$B30-1.96*$J30)/1000*(100000/('post-vaccine carriage (0.2)'!BR$47+'post-vaccine carriage (0.2)'!DP$47))</f>
        <v>3.6173584295510158E-14</v>
      </c>
      <c r="BE30" s="31">
        <f>('post-vaccine carriage (0.2)'!DQ29*(1-'invasiveness (0.2)'!$F$90)+'post-vaccine carriage (0.2)'!BS29)*EXP('invasiveness (0.2)'!$B30-1.96*$J30)/1000*(100000/('post-vaccine carriage (0.2)'!BS$47+'post-vaccine carriage (0.2)'!DQ$47))</f>
        <v>1.0839514161131623E-13</v>
      </c>
      <c r="BF30" s="31">
        <f>('post-vaccine carriage (0.2)'!DR29*(1-'invasiveness (0.2)'!$F$90)+'post-vaccine carriage (0.2)'!BT29)*EXP('invasiveness (0.2)'!$B30-1.96*$J30)/1000*(100000/('post-vaccine carriage (0.2)'!BT$47+'post-vaccine carriage (0.2)'!DR$47))</f>
        <v>4.9113350841140517E-14</v>
      </c>
      <c r="BG30" s="31">
        <f>('post-vaccine carriage (0.2)'!DS29*(1-'invasiveness (0.2)'!$F$90)+'post-vaccine carriage (0.2)'!BU29)*EXP('invasiveness (0.2)'!$B30-1.96*$J30)/1000*(100000/('post-vaccine carriage (0.2)'!BU$47+'post-vaccine carriage (0.2)'!DS$47))</f>
        <v>8.1783426153722152E-14</v>
      </c>
      <c r="BH30" s="31">
        <f>('post-vaccine carriage (0.2)'!DT29*(1-'invasiveness (0.2)'!$F$90)+'post-vaccine carriage (0.2)'!BV29)*EXP('invasiveness (0.2)'!$B30-1.96*$J30)/1000*(100000/('post-vaccine carriage (0.2)'!BV$47+'post-vaccine carriage (0.2)'!DT$47))</f>
        <v>1.3100450079988491E-14</v>
      </c>
      <c r="BI30" s="31">
        <f>('post-vaccine carriage (0.2)'!DU29*(1-'invasiveness (0.2)'!$F$90)+'post-vaccine carriage (0.2)'!BW29)*EXP('invasiveness (0.2)'!$B30-1.96*$J30)/1000*(100000/('post-vaccine carriage (0.2)'!BW$47+'post-vaccine carriage (0.2)'!DU$47))</f>
        <v>0</v>
      </c>
      <c r="BJ30" s="31">
        <f>('post-vaccine carriage (0.2)'!DV29*(1-'invasiveness (0.2)'!$F$90)+'post-vaccine carriage (0.2)'!BX29)*EXP('invasiveness (0.2)'!$B30-1.96*$J30)/1000*(100000/('post-vaccine carriage (0.2)'!BX$47+'post-vaccine carriage (0.2)'!DV$47))</f>
        <v>0</v>
      </c>
      <c r="BK30" s="38">
        <f>('post-vaccine carriage (0.2)'!DW29*(1-'invasiveness (0.2)'!$F$90)+'post-vaccine carriage (0.2)'!BY29)*EXP('invasiveness (0.2)'!$B30-1.96*$J30)/1000*(100000/('post-vaccine carriage (0.2)'!BY$47+'post-vaccine carriage (0.2)'!DW$47))</f>
        <v>6.6564204787247489E-15</v>
      </c>
      <c r="BL30" s="31">
        <f>('post-vaccine carriage (0.2)'!DX29*(1-'invasiveness (0.2)'!$F$90)+'post-vaccine carriage (0.2)'!BZ29)*EXP('invasiveness (0.2)'!$C30-1.96*$K30)/1000*(100000/('post-vaccine carriage (0.2)'!BZ$47+'post-vaccine carriage (0.2)'!DX$47))</f>
        <v>2.1837207600838104E-14</v>
      </c>
      <c r="BM30" s="31">
        <f>('post-vaccine carriage (0.2)'!DY29*(1-'invasiveness (0.2)'!$F$90)+'post-vaccine carriage (0.2)'!CA29)*EXP('invasiveness (0.2)'!$C30-1.96*$K30)/1000*(100000/('post-vaccine carriage (0.2)'!CA$47+'post-vaccine carriage (0.2)'!DY$47))</f>
        <v>1.1067369115218182E-14</v>
      </c>
      <c r="BN30" s="31">
        <f>('post-vaccine carriage (0.2)'!DZ29*(1-'invasiveness (0.2)'!$F$90)+'post-vaccine carriage (0.2)'!CB29)*EXP('invasiveness (0.2)'!$C30-1.96*$K30)/1000*(100000/('post-vaccine carriage (0.2)'!CB$47+'post-vaccine carriage (0.2)'!DZ$47))</f>
        <v>1.1026528320697322E-14</v>
      </c>
      <c r="BO30" s="31">
        <f>('post-vaccine carriage (0.2)'!EA29*(1-'invasiveness (0.2)'!$F$90)+'post-vaccine carriage (0.2)'!CC29)*EXP('invasiveness (0.2)'!$C30-1.96*$K30)/1000*(100000/('post-vaccine carriage (0.2)'!CC$47+'post-vaccine carriage (0.2)'!EA$47))</f>
        <v>4.3938181910552847E-14</v>
      </c>
      <c r="BP30" s="31">
        <f>('post-vaccine carriage (0.2)'!EB29*(1-'invasiveness (0.2)'!$F$90)+'post-vaccine carriage (0.2)'!CD29)*EXP('invasiveness (0.2)'!$C30-1.96*$K30)/1000*(100000/('post-vaccine carriage (0.2)'!CD$47+'post-vaccine carriage (0.2)'!EB$47))</f>
        <v>5.1767827873045279E-14</v>
      </c>
      <c r="BQ30" s="31">
        <f>('post-vaccine carriage (0.2)'!EC29*(1-'invasiveness (0.2)'!$F$90)+'post-vaccine carriage (0.2)'!CE29)*EXP('invasiveness (0.2)'!$C30-1.96*$K30)/1000*(100000/('post-vaccine carriage (0.2)'!CE$47+'post-vaccine carriage (0.2)'!EC$47))</f>
        <v>1.1513114646465197E-14</v>
      </c>
      <c r="BR30" s="31">
        <f>('post-vaccine carriage (0.2)'!ED29*(1-'invasiveness (0.2)'!$F$90)+'post-vaccine carriage (0.2)'!CF29)*EXP('invasiveness (0.2)'!$C30-1.96*$K30)/1000*(100000/('post-vaccine carriage (0.2)'!CF$47+'post-vaccine carriage (0.2)'!ED$47))</f>
        <v>3.0538878879732881E-14</v>
      </c>
      <c r="BS30" s="31">
        <f>('post-vaccine carriage (0.2)'!EE29*(1-'invasiveness (0.2)'!$F$90)+'post-vaccine carriage (0.2)'!CG29)*EXP('invasiveness (0.2)'!$C30-1.96*$K30)/1000*(100000/('post-vaccine carriage (0.2)'!CG$47+'post-vaccine carriage (0.2)'!EE$47))</f>
        <v>0</v>
      </c>
      <c r="BT30" s="31">
        <f>('post-vaccine carriage (0.2)'!EF29*(1-'invasiveness (0.2)'!$F$90)+'post-vaccine carriage (0.2)'!CH29)*EXP('invasiveness (0.2)'!$C30-1.96*$K30)/1000*(100000/('post-vaccine carriage (0.2)'!CH$47+'post-vaccine carriage (0.2)'!EF$47))</f>
        <v>5.4443812451527709E-16</v>
      </c>
      <c r="BU30" s="38">
        <f>('post-vaccine carriage (0.2)'!EG29*(1-'invasiveness (0.2)'!$F$90)+'post-vaccine carriage (0.2)'!CI29)*EXP('invasiveness (0.2)'!$C30-1.96*$K30)/1000*(100000/('post-vaccine carriage (0.2)'!CI$47+'post-vaccine carriage (0.2)'!EG$47))</f>
        <v>8.3535677001564187E-15</v>
      </c>
      <c r="BV30" s="31">
        <f>('post-vaccine carriage (0.2)'!EH29*(1-'invasiveness (0.2)'!$F$90)+'post-vaccine carriage (0.2)'!CJ29)*EXP('invasiveness (0.2)'!$D30-1.96*$L30)/1000*(100000/('post-vaccine carriage (0.2)'!CJ$47+'post-vaccine carriage (0.2)'!EH$47))</f>
        <v>2.6920936528646978E-271</v>
      </c>
      <c r="BW30" s="31">
        <f>('post-vaccine carriage (0.2)'!EI29*(1-'invasiveness (0.2)'!$F$90)+'post-vaccine carriage (0.2)'!CK29)*EXP('invasiveness (0.2)'!$D30-1.96*$L30)/1000*(100000/('post-vaccine carriage (0.2)'!CK$47+'post-vaccine carriage (0.2)'!EI$47))</f>
        <v>7.1439939901947231E-271</v>
      </c>
      <c r="BX30" s="31">
        <f>('post-vaccine carriage (0.2)'!EJ29*(1-'invasiveness (0.2)'!$F$90)+'post-vaccine carriage (0.2)'!CL29)*EXP('invasiveness (0.2)'!$D30-1.96*$L30)/1000*(100000/('post-vaccine carriage (0.2)'!CL$47+'post-vaccine carriage (0.2)'!EJ$47))</f>
        <v>2.6931017721699099E-271</v>
      </c>
      <c r="BY30" s="31">
        <f>('post-vaccine carriage (0.2)'!EK29*(1-'invasiveness (0.2)'!$F$90)+'post-vaccine carriage (0.2)'!CM29)*EXP('invasiveness (0.2)'!$D30-1.96*$L30)/1000*(100000/('post-vaccine carriage (0.2)'!CM$47+'post-vaccine carriage (0.2)'!EK$47))</f>
        <v>1.8958202739319965E-270</v>
      </c>
      <c r="BZ30" s="31">
        <f>('post-vaccine carriage (0.2)'!EL29*(1-'invasiveness (0.2)'!$F$90)+'post-vaccine carriage (0.2)'!CN29)*EXP('invasiveness (0.2)'!$D30-1.96*$L30)/1000*(100000/('post-vaccine carriage (0.2)'!CN$47+'post-vaccine carriage (0.2)'!EL$47))</f>
        <v>7.2025474370159382E-271</v>
      </c>
      <c r="CA30" s="31">
        <f>('post-vaccine carriage (0.2)'!EM29*(1-'invasiveness (0.2)'!$F$90)+'post-vaccine carriage (0.2)'!CO29)*EXP('invasiveness (0.2)'!$D30-1.96*$L30)/1000*(100000/('post-vaccine carriage (0.2)'!CO$47+'post-vaccine carriage (0.2)'!EM$47))</f>
        <v>8.1146977467110388E-271</v>
      </c>
      <c r="CB30" s="31">
        <f>('post-vaccine carriage (0.2)'!EN29*(1-'invasiveness (0.2)'!$F$90)+'post-vaccine carriage (0.2)'!CP29)*EXP('invasiveness (0.2)'!$D30-1.96*$L30)/1000*(100000/('post-vaccine carriage (0.2)'!CP$47+'post-vaccine carriage (0.2)'!EN$47))</f>
        <v>1.807585270544712E-270</v>
      </c>
      <c r="CC30" s="31">
        <f>('post-vaccine carriage (0.2)'!EO29*(1-'invasiveness (0.2)'!$F$90)+'post-vaccine carriage (0.2)'!CQ29)*EXP('invasiveness (0.2)'!$D30-1.96*$L30)/1000*(100000/('post-vaccine carriage (0.2)'!CQ$47+'post-vaccine carriage (0.2)'!EO$47))</f>
        <v>2.7053182233846122E-271</v>
      </c>
      <c r="CD30" s="31">
        <f>('post-vaccine carriage (0.2)'!EP29*(1-'invasiveness (0.2)'!$F$90)+'post-vaccine carriage (0.2)'!CR29)*EXP('invasiveness (0.2)'!$D30-1.96*$L30)/1000*(100000/('post-vaccine carriage (0.2)'!CR$47+'post-vaccine carriage (0.2)'!EP$47))</f>
        <v>0</v>
      </c>
      <c r="CE30" s="38">
        <f>('post-vaccine carriage (0.2)'!EQ29*(1-'invasiveness (0.2)'!$F$90)+'post-vaccine carriage (0.2)'!CS29)*EXP('invasiveness (0.2)'!$D30-1.96*$L30)/1000*(100000/('post-vaccine carriage (0.2)'!CS$47+'post-vaccine carriage (0.2)'!EQ$47))</f>
        <v>6.3696332786911214E-272</v>
      </c>
      <c r="CF30" s="31">
        <f>('post-vaccine carriage (0.2)'!ER29*(1-'invasiveness (0.2)'!$F$90)+'post-vaccine carriage (0.2)'!CT29)*EXP('invasiveness (0.2)'!$E30-1.96*$M30)/1000*(100000/('post-vaccine carriage (0.2)'!CT$47+'post-vaccine carriage (0.2)'!ER$47))</f>
        <v>7.8551993709147176E-3</v>
      </c>
      <c r="CG30" s="31">
        <f>('post-vaccine carriage (0.2)'!ES29*(1-'invasiveness (0.2)'!$F$90)+'post-vaccine carriage (0.2)'!CU29)*EXP('invasiveness (0.2)'!$E30-1.96*$M30)/1000*(100000/('post-vaccine carriage (0.2)'!CU$47+'post-vaccine carriage (0.2)'!ES$47))</f>
        <v>1.4746560333947186E-2</v>
      </c>
      <c r="CH30" s="31">
        <f>('post-vaccine carriage (0.2)'!ET29*(1-'invasiveness (0.2)'!$F$90)+'post-vaccine carriage (0.2)'!CV29)*EXP('invasiveness (0.2)'!$E30-1.96*$M30)/1000*(100000/('post-vaccine carriage (0.2)'!CV$47+'post-vaccine carriage (0.2)'!ET$47))</f>
        <v>6.8800407612136776E-3</v>
      </c>
      <c r="CI30" s="31">
        <f>('post-vaccine carriage (0.2)'!EU29*(1-'invasiveness (0.2)'!$F$90)+'post-vaccine carriage (0.2)'!CW29)*EXP('invasiveness (0.2)'!$E30-1.96*$M30)/1000*(100000/('post-vaccine carriage (0.2)'!CW$47+'post-vaccine carriage (0.2)'!EU$47))</f>
        <v>4.9113992249015678E-2</v>
      </c>
      <c r="CJ30" s="31">
        <f>('post-vaccine carriage (0.2)'!EV29*(1-'invasiveness (0.2)'!$F$90)+'post-vaccine carriage (0.2)'!CX29)*EXP('invasiveness (0.2)'!$E30-1.96*$M30)/1000*(100000/('post-vaccine carriage (0.2)'!CX$47+'post-vaccine carriage (0.2)'!EV$47))</f>
        <v>2.1626613501329203E-2</v>
      </c>
      <c r="CK30" s="31">
        <f>('post-vaccine carriage (0.2)'!EW29*(1-'invasiveness (0.2)'!$F$90)+'post-vaccine carriage (0.2)'!CY29)*EXP('invasiveness (0.2)'!$E30-1.96*$M30)/1000*(100000/('post-vaccine carriage (0.2)'!CY$47+'post-vaccine carriage (0.2)'!EW$47))</f>
        <v>1.2783322507251645E-2</v>
      </c>
      <c r="CL30" s="31">
        <f>('post-vaccine carriage (0.2)'!EX29*(1-'invasiveness (0.2)'!$F$90)+'post-vaccine carriage (0.2)'!CZ29)*EXP('invasiveness (0.2)'!$E30-1.96*$M30)/1000*(100000/('post-vaccine carriage (0.2)'!CZ$47+'post-vaccine carriage (0.2)'!EX$47))</f>
        <v>3.3506850416323848E-2</v>
      </c>
      <c r="CM30" s="31">
        <f>('post-vaccine carriage (0.2)'!EY29*(1-'invasiveness (0.2)'!$F$90)+'post-vaccine carriage (0.2)'!DA29)*EXP('invasiveness (0.2)'!$E30-1.96*$M30)/1000*(100000/('post-vaccine carriage (0.2)'!DA$47+'post-vaccine carriage (0.2)'!EY$47))</f>
        <v>4.9332231413444332E-3</v>
      </c>
      <c r="CN30" s="31">
        <f>('post-vaccine carriage (0.2)'!EZ29*(1-'invasiveness (0.2)'!$F$90)+'post-vaccine carriage (0.2)'!DB29)*EXP('invasiveness (0.2)'!$E30-1.96*$M30)/1000*(100000/('post-vaccine carriage (0.2)'!DB$47+'post-vaccine carriage (0.2)'!EZ$47))</f>
        <v>0</v>
      </c>
      <c r="CO30" s="38">
        <f>('post-vaccine carriage (0.2)'!FA29*(1-'invasiveness (0.2)'!$F$90)+'post-vaccine carriage (0.2)'!DC29)*EXP('invasiveness (0.2)'!$E30-1.96*$M30)/1000*(100000/('post-vaccine carriage (0.2)'!DC$47+'post-vaccine carriage (0.2)'!FA$47))</f>
        <v>2.8091631406580816E-2</v>
      </c>
      <c r="CP30" s="31">
        <f>('post-vaccine carriage (0.2)'!DN29*(1-'invasiveness (0.2)'!$F$90)+'post-vaccine carriage (0.2)'!BP29)*MIN(1000, EXP('invasiveness (0.2)'!$B30+1.96*$J30))/1000*(100000/('post-vaccine carriage (0.2)'!BP$47+'post-vaccine carriage (0.2)'!DN$47))</f>
        <v>13.837957517470421</v>
      </c>
      <c r="CQ30" s="31">
        <f>('post-vaccine carriage (0.2)'!DO29*(1-'invasiveness (0.2)'!$F$90)+'post-vaccine carriage (0.2)'!BQ29)*MIN(1000, EXP('invasiveness (0.2)'!$B30+1.96*$J30))/1000*(100000/('post-vaccine carriage (0.2)'!BQ$47+'post-vaccine carriage (0.2)'!DO$47))</f>
        <v>13.697691938908294</v>
      </c>
      <c r="CR30" s="31">
        <f>('post-vaccine carriage (0.2)'!DP29*(1-'invasiveness (0.2)'!$F$90)+'post-vaccine carriage (0.2)'!BR29)*MIN(1000, EXP('invasiveness (0.2)'!$B30+1.96*$J30))/1000*(100000/('post-vaccine carriage (0.2)'!BR$47+'post-vaccine carriage (0.2)'!DP$47))</f>
        <v>7.4982958418541248</v>
      </c>
      <c r="CS30" s="31">
        <f>('post-vaccine carriage (0.2)'!DQ29*(1-'invasiveness (0.2)'!$F$90)+'post-vaccine carriage (0.2)'!BS29)*MIN(1000, EXP('invasiveness (0.2)'!$B30+1.96*$J30))/1000*(100000/('post-vaccine carriage (0.2)'!BS$47+'post-vaccine carriage (0.2)'!DQ$47))</f>
        <v>22.46885000340437</v>
      </c>
      <c r="CT30" s="31">
        <f>('post-vaccine carriage (0.2)'!DR29*(1-'invasiveness (0.2)'!$F$90)+'post-vaccine carriage (0.2)'!BT29)*MIN(1000, EXP('invasiveness (0.2)'!$B30+1.96*$J30))/1000*(100000/('post-vaccine carriage (0.2)'!BT$47+'post-vaccine carriage (0.2)'!DR$47))</f>
        <v>10.180534817429075</v>
      </c>
      <c r="CU30" s="31">
        <f>('post-vaccine carriage (0.2)'!DS29*(1-'invasiveness (0.2)'!$F$90)+'post-vaccine carriage (0.2)'!BU29)*MIN(1000, EXP('invasiveness (0.2)'!$B30+1.96*$J30))/1000*(100000/('post-vaccine carriage (0.2)'!BU$47+'post-vaccine carriage (0.2)'!DS$47))</f>
        <v>16.952600528921135</v>
      </c>
      <c r="CV30" s="31">
        <f>('post-vaccine carriage (0.2)'!DT29*(1-'invasiveness (0.2)'!$F$90)+'post-vaccine carriage (0.2)'!BV29)*MIN(1000, EXP('invasiveness (0.2)'!$B30+1.96*$J30))/1000*(100000/('post-vaccine carriage (0.2)'!BV$47+'post-vaccine carriage (0.2)'!DT$47))</f>
        <v>2.7155465037338757</v>
      </c>
      <c r="CW30" s="31">
        <f>('post-vaccine carriage (0.2)'!DU29*(1-'invasiveness (0.2)'!$F$90)+'post-vaccine carriage (0.2)'!BW29)*MIN(1000, EXP('invasiveness (0.2)'!$B30+1.96*$J30))/1000*(100000/('post-vaccine carriage (0.2)'!BW$47+'post-vaccine carriage (0.2)'!DU$47))</f>
        <v>0</v>
      </c>
      <c r="CX30" s="31">
        <f>('post-vaccine carriage (0.2)'!DV29*(1-'invasiveness (0.2)'!$F$90)+'post-vaccine carriage (0.2)'!BX29)*MIN(1000, EXP('invasiveness (0.2)'!$B30+1.96*$J30))/1000*(100000/('post-vaccine carriage (0.2)'!BX$47+'post-vaccine carriage (0.2)'!DV$47))</f>
        <v>0</v>
      </c>
      <c r="CY30" s="38">
        <f>('post-vaccine carriage (0.2)'!DW29*(1-'invasiveness (0.2)'!$F$90)+'post-vaccine carriage (0.2)'!BY29)*MIN(1000, EXP('invasiveness (0.2)'!$B30+1.96*$J30))/1000*(100000/('post-vaccine carriage (0.2)'!BY$47+'post-vaccine carriage (0.2)'!DW$47))</f>
        <v>1.3797861331493617</v>
      </c>
      <c r="CZ30" s="31">
        <f>('post-vaccine carriage (0.2)'!DX29*(1-'invasiveness (0.2)'!$F$90)+'post-vaccine carriage (0.2)'!BZ29)*MIN(1000, EXP('invasiveness (0.2)'!$C30+1.96*$K30))/1000*(100000/('post-vaccine carriage (0.2)'!BZ$47+'post-vaccine carriage (0.2)'!DX$47))</f>
        <v>17.400382808421785</v>
      </c>
      <c r="DA30" s="31">
        <f>('post-vaccine carriage (0.2)'!DY29*(1-'invasiveness (0.2)'!$F$90)+'post-vaccine carriage (0.2)'!CA29)*MIN(1000, EXP('invasiveness (0.2)'!$C30+1.96*$K30))/1000*(100000/('post-vaccine carriage (0.2)'!CA$47+'post-vaccine carriage (0.2)'!DY$47))</f>
        <v>8.8187309846113138</v>
      </c>
      <c r="DB30" s="31">
        <f>('post-vaccine carriage (0.2)'!DZ29*(1-'invasiveness (0.2)'!$F$90)+'post-vaccine carriage (0.2)'!CB29)*MIN(1000, EXP('invasiveness (0.2)'!$C30+1.96*$K30))/1000*(100000/('post-vaccine carriage (0.2)'!CB$47+'post-vaccine carriage (0.2)'!DZ$47))</f>
        <v>8.7861881122874834</v>
      </c>
      <c r="DC30" s="31">
        <f>('post-vaccine carriage (0.2)'!EA29*(1-'invasiveness (0.2)'!$F$90)+'post-vaccine carriage (0.2)'!CC29)*MIN(1000, EXP('invasiveness (0.2)'!$C30+1.96*$K30))/1000*(100000/('post-vaccine carriage (0.2)'!CC$47+'post-vaccine carriage (0.2)'!EA$47))</f>
        <v>35.010940919037196</v>
      </c>
      <c r="DD30" s="31">
        <f>('post-vaccine carriage (0.2)'!EB29*(1-'invasiveness (0.2)'!$F$90)+'post-vaccine carriage (0.2)'!CD29)*MIN(1000, EXP('invasiveness (0.2)'!$C30+1.96*$K30))/1000*(100000/('post-vaccine carriage (0.2)'!CD$47+'post-vaccine carriage (0.2)'!EB$47))</f>
        <v>41.249780586273481</v>
      </c>
      <c r="DE30" s="31">
        <f>('post-vaccine carriage (0.2)'!EC29*(1-'invasiveness (0.2)'!$F$90)+'post-vaccine carriage (0.2)'!CE29)*MIN(1000, EXP('invasiveness (0.2)'!$C30+1.96*$K30))/1000*(100000/('post-vaccine carriage (0.2)'!CE$47+'post-vaccine carriage (0.2)'!EC$47))</f>
        <v>9.1739111441177759</v>
      </c>
      <c r="DF30" s="31">
        <f>('post-vaccine carriage (0.2)'!ED29*(1-'invasiveness (0.2)'!$F$90)+'post-vaccine carriage (0.2)'!CF29)*MIN(1000, EXP('invasiveness (0.2)'!$C30+1.96*$K30))/1000*(100000/('post-vaccine carriage (0.2)'!CF$47+'post-vaccine carriage (0.2)'!ED$47))</f>
        <v>24.334072046234734</v>
      </c>
      <c r="DG30" s="31">
        <f>('post-vaccine carriage (0.2)'!EE29*(1-'invasiveness (0.2)'!$F$90)+'post-vaccine carriage (0.2)'!CG29)*MIN(1000, EXP('invasiveness (0.2)'!$C30+1.96*$K30))/1000*(100000/('post-vaccine carriage (0.2)'!CG$47+'post-vaccine carriage (0.2)'!EE$47))</f>
        <v>0</v>
      </c>
      <c r="DH30" s="31">
        <f>('post-vaccine carriage (0.2)'!EF29*(1-'invasiveness (0.2)'!$F$90)+'post-vaccine carriage (0.2)'!CH29)*MIN(1000, EXP('invasiveness (0.2)'!$C30+1.96*$K30))/1000*(100000/('post-vaccine carriage (0.2)'!CH$47+'post-vaccine carriage (0.2)'!EF$47))</f>
        <v>0.43382065853975954</v>
      </c>
      <c r="DI30" s="38">
        <f>('post-vaccine carriage (0.2)'!EG29*(1-'invasiveness (0.2)'!$F$90)+'post-vaccine carriage (0.2)'!CI29)*MIN(1000, EXP('invasiveness (0.2)'!$C30+1.96*$K30))/1000*(100000/('post-vaccine carriage (0.2)'!CI$47+'post-vaccine carriage (0.2)'!EG$47))</f>
        <v>6.6563124029287781</v>
      </c>
      <c r="DJ30" s="31">
        <f>('post-vaccine carriage (0.2)'!EH29*(1-'invasiveness (0.2)'!$F$90)+'post-vaccine carriage (0.2)'!CJ29)*MIN(1000, EXP('invasiveness (0.2)'!$D30+1.96*$L30))/1000*(100000/('post-vaccine carriage (0.2)'!CJ$47+'post-vaccine carriage (0.2)'!EH$47))</f>
        <v>6.6058924560708157</v>
      </c>
      <c r="DK30" s="31">
        <f>('post-vaccine carriage (0.2)'!EI29*(1-'invasiveness (0.2)'!$F$90)+'post-vaccine carriage (0.2)'!CK29)*MIN(1000, EXP('invasiveness (0.2)'!$D30+1.96*$L30))/1000*(100000/('post-vaccine carriage (0.2)'!CK$47+'post-vaccine carriage (0.2)'!EI$47))</f>
        <v>17.530020159523183</v>
      </c>
      <c r="DL30" s="31">
        <f>('post-vaccine carriage (0.2)'!EJ29*(1-'invasiveness (0.2)'!$F$90)+'post-vaccine carriage (0.2)'!CL29)*MIN(1000, EXP('invasiveness (0.2)'!$D30+1.96*$L30))/1000*(100000/('post-vaccine carriage (0.2)'!CL$47+'post-vaccine carriage (0.2)'!EJ$47))</f>
        <v>6.6083661915985639</v>
      </c>
      <c r="DM30" s="31">
        <f>('post-vaccine carriage (0.2)'!EK29*(1-'invasiveness (0.2)'!$F$90)+'post-vaccine carriage (0.2)'!CM29)*MIN(1000, EXP('invasiveness (0.2)'!$D30+1.96*$L30))/1000*(100000/('post-vaccine carriage (0.2)'!CM$47+'post-vaccine carriage (0.2)'!EK$47))</f>
        <v>46.51987063045501</v>
      </c>
      <c r="DN30" s="31">
        <f>('post-vaccine carriage (0.2)'!EL29*(1-'invasiveness (0.2)'!$F$90)+'post-vaccine carriage (0.2)'!CN29)*MIN(1000, EXP('invasiveness (0.2)'!$D30+1.96*$L30))/1000*(100000/('post-vaccine carriage (0.2)'!CN$47+'post-vaccine carriage (0.2)'!EL$47))</f>
        <v>17.673699326190214</v>
      </c>
      <c r="DO30" s="31">
        <f>('post-vaccine carriage (0.2)'!EM29*(1-'invasiveness (0.2)'!$F$90)+'post-vaccine carriage (0.2)'!CO29)*MIN(1000, EXP('invasiveness (0.2)'!$D30+1.96*$L30))/1000*(100000/('post-vaccine carriage (0.2)'!CO$47+'post-vaccine carriage (0.2)'!EM$47))</f>
        <v>19.911944954534395</v>
      </c>
      <c r="DP30" s="31">
        <f>('post-vaccine carriage (0.2)'!EN29*(1-'invasiveness (0.2)'!$F$90)+'post-vaccine carriage (0.2)'!CP29)*MIN(1000, EXP('invasiveness (0.2)'!$D30+1.96*$L30))/1000*(100000/('post-vaccine carriage (0.2)'!CP$47+'post-vaccine carriage (0.2)'!EN$47))</f>
        <v>44.354749284779665</v>
      </c>
      <c r="DQ30" s="31">
        <f>('post-vaccine carriage (0.2)'!EO29*(1-'invasiveness (0.2)'!$F$90)+'post-vaccine carriage (0.2)'!CQ29)*MIN(1000, EXP('invasiveness (0.2)'!$D30+1.96*$L30))/1000*(100000/('post-vaccine carriage (0.2)'!CQ$47+'post-vaccine carriage (0.2)'!EO$47))</f>
        <v>6.6383430695698351</v>
      </c>
      <c r="DR30" s="31">
        <f>('post-vaccine carriage (0.2)'!EP29*(1-'invasiveness (0.2)'!$F$90)+'post-vaccine carriage (0.2)'!CR29)*MIN(1000, EXP('invasiveness (0.2)'!$D30+1.96*$L30))/1000*(100000/('post-vaccine carriage (0.2)'!CR$47+'post-vaccine carriage (0.2)'!EP$47))</f>
        <v>0</v>
      </c>
      <c r="DS30" s="38">
        <f>('post-vaccine carriage (0.2)'!EQ29*(1-'invasiveness (0.2)'!$F$90)+'post-vaccine carriage (0.2)'!CS29)*MIN(1000, EXP('invasiveness (0.2)'!$D30+1.96*$L30))/1000*(100000/('post-vaccine carriage (0.2)'!CS$47+'post-vaccine carriage (0.2)'!EQ$47))</f>
        <v>1.5629884338855891</v>
      </c>
      <c r="DT30" s="31">
        <f>('post-vaccine carriage (0.2)'!ER29*(1-'invasiveness (0.2)'!$F$90)+'post-vaccine carriage (0.2)'!CT29)*MIN(1000, EXP('invasiveness (0.2)'!$E30+1.96*$M30))/1000*(100000/('post-vaccine carriage (0.2)'!CT$47+'post-vaccine carriage (0.2)'!ER$47))</f>
        <v>1.4226497295706166</v>
      </c>
      <c r="DU30" s="31">
        <f>('post-vaccine carriage (0.2)'!ES29*(1-'invasiveness (0.2)'!$F$90)+'post-vaccine carriage (0.2)'!CU29)*MIN(1000, EXP('invasiveness (0.2)'!$E30+1.96*$M30))/1000*(100000/('post-vaccine carriage (0.2)'!CU$47+'post-vaccine carriage (0.2)'!ES$47))</f>
        <v>2.6707393511698707</v>
      </c>
      <c r="DV30" s="31">
        <f>('post-vaccine carriage (0.2)'!ET29*(1-'invasiveness (0.2)'!$F$90)+'post-vaccine carriage (0.2)'!CV29)*MIN(1000, EXP('invasiveness (0.2)'!$E30+1.96*$M30))/1000*(100000/('post-vaccine carriage (0.2)'!CV$47+'post-vaccine carriage (0.2)'!ET$47))</f>
        <v>1.2460394276709088</v>
      </c>
      <c r="DW30" s="31">
        <f>('post-vaccine carriage (0.2)'!EU29*(1-'invasiveness (0.2)'!$F$90)+'post-vaccine carriage (0.2)'!CW29)*MIN(1000, EXP('invasiveness (0.2)'!$E30+1.96*$M30))/1000*(100000/('post-vaccine carriage (0.2)'!CW$47+'post-vaccine carriage (0.2)'!EU$47))</f>
        <v>8.8950011949931067</v>
      </c>
      <c r="DX30" s="31">
        <f>('post-vaccine carriage (0.2)'!EV29*(1-'invasiveness (0.2)'!$F$90)+'post-vaccine carriage (0.2)'!CX29)*MIN(1000, EXP('invasiveness (0.2)'!$E30+1.96*$M30))/1000*(100000/('post-vaccine carriage (0.2)'!CX$47+'post-vaccine carriage (0.2)'!EV$47))</f>
        <v>3.916781025713354</v>
      </c>
      <c r="DY30" s="31">
        <f>('post-vaccine carriage (0.2)'!EW29*(1-'invasiveness (0.2)'!$F$90)+'post-vaccine carriage (0.2)'!CY29)*MIN(1000, EXP('invasiveness (0.2)'!$E30+1.96*$M30))/1000*(100000/('post-vaccine carriage (0.2)'!CY$47+'post-vaccine carriage (0.2)'!EW$47))</f>
        <v>2.3151787051125856</v>
      </c>
      <c r="DZ30" s="31">
        <f>('post-vaccine carriage (0.2)'!EX29*(1-'invasiveness (0.2)'!$F$90)+'post-vaccine carriage (0.2)'!CZ29)*MIN(1000, EXP('invasiveness (0.2)'!$E30+1.96*$M30))/1000*(100000/('post-vaccine carriage (0.2)'!CZ$47+'post-vaccine carriage (0.2)'!EX$47))</f>
        <v>6.0684025233079932</v>
      </c>
      <c r="EA30" s="31">
        <f>('post-vaccine carriage (0.2)'!EY29*(1-'invasiveness (0.2)'!$F$90)+'post-vaccine carriage (0.2)'!DA29)*MIN(1000, EXP('invasiveness (0.2)'!$E30+1.96*$M30))/1000*(100000/('post-vaccine carriage (0.2)'!DA$47+'post-vaccine carriage (0.2)'!EY$47))</f>
        <v>0.89345263392441554</v>
      </c>
      <c r="EB30" s="31">
        <f>('post-vaccine carriage (0.2)'!EZ29*(1-'invasiveness (0.2)'!$F$90)+'post-vaccine carriage (0.2)'!DB29)*MIN(1000, EXP('invasiveness (0.2)'!$E30+1.96*$M30))/1000*(100000/('post-vaccine carriage (0.2)'!DB$47+'post-vaccine carriage (0.2)'!EZ$47))</f>
        <v>0</v>
      </c>
      <c r="EC30" s="38">
        <f>('post-vaccine carriage (0.2)'!FA29*(1-'invasiveness (0.2)'!$F$90)+'post-vaccine carriage (0.2)'!DC29)*MIN(1000, EXP('invasiveness (0.2)'!$E30+1.96*$M30))/1000*(100000/('post-vaccine carriage (0.2)'!DC$47+'post-vaccine carriage (0.2)'!FA$47))</f>
        <v>5.0876559507509826</v>
      </c>
      <c r="GE30" s="41">
        <f t="shared" si="18"/>
        <v>3.1908873937705624E-5</v>
      </c>
      <c r="GF30" s="41">
        <f t="shared" si="18"/>
        <v>3.1585436272971678E-5</v>
      </c>
      <c r="GG30" s="41">
        <f t="shared" si="18"/>
        <v>1.7290281203947699E-5</v>
      </c>
      <c r="GH30" s="41">
        <f t="shared" si="18"/>
        <v>5.1810803825542187E-5</v>
      </c>
      <c r="GI30" s="41">
        <f t="shared" si="18"/>
        <v>2.3475242043317807E-5</v>
      </c>
      <c r="GJ30" s="41">
        <f t="shared" si="18"/>
        <v>3.9090912984137408E-5</v>
      </c>
      <c r="GK30" s="41">
        <f t="shared" si="18"/>
        <v>6.2617644945235478E-6</v>
      </c>
      <c r="GL30" s="41">
        <f t="shared" si="18"/>
        <v>0</v>
      </c>
      <c r="GM30" s="41">
        <f t="shared" si="18"/>
        <v>0</v>
      </c>
      <c r="GN30" s="41">
        <f t="shared" si="18"/>
        <v>3.1816416351959946E-6</v>
      </c>
      <c r="GO30" s="41">
        <f t="shared" si="14"/>
        <v>8.3250859307193213E-6</v>
      </c>
      <c r="GP30" s="41">
        <f t="shared" si="14"/>
        <v>4.2192573608928031E-6</v>
      </c>
      <c r="GQ30" s="41">
        <f t="shared" si="14"/>
        <v>4.2036874615686804E-6</v>
      </c>
      <c r="GR30" s="41">
        <f t="shared" si="14"/>
        <v>1.6750728698063523E-5</v>
      </c>
      <c r="GS30" s="41">
        <f t="shared" si="14"/>
        <v>1.9735655921192428E-5</v>
      </c>
      <c r="GT30" s="41">
        <f t="shared" si="14"/>
        <v>4.3891907112870681E-6</v>
      </c>
      <c r="GU30" s="41">
        <f t="shared" si="10"/>
        <v>1.1642458850455226E-5</v>
      </c>
      <c r="GV30" s="41">
        <f t="shared" si="10"/>
        <v>0</v>
      </c>
      <c r="GW30" s="41">
        <f t="shared" si="10"/>
        <v>2.0755832217189683E-7</v>
      </c>
      <c r="GX30" s="41">
        <f t="shared" si="10"/>
        <v>3.1846640011433734E-6</v>
      </c>
      <c r="GY30" s="41">
        <f t="shared" si="10"/>
        <v>4.0606805312717771E-2</v>
      </c>
      <c r="GZ30" s="41">
        <f t="shared" si="10"/>
        <v>0.10775805396159549</v>
      </c>
      <c r="HA30" s="41">
        <f t="shared" si="10"/>
        <v>4.062201150894916E-2</v>
      </c>
      <c r="HB30" s="41">
        <f t="shared" si="10"/>
        <v>0.28596035167476747</v>
      </c>
      <c r="HC30" s="41">
        <f t="shared" si="10"/>
        <v>0.10864125815953546</v>
      </c>
      <c r="HD30" s="41">
        <f t="shared" si="10"/>
        <v>0.12239988427653918</v>
      </c>
      <c r="HE30" s="41">
        <f t="shared" si="10"/>
        <v>0.27265122477830234</v>
      </c>
      <c r="HF30" s="41">
        <f t="shared" si="10"/>
        <v>4.0806281122140312E-2</v>
      </c>
      <c r="HG30" s="41">
        <f t="shared" si="10"/>
        <v>0</v>
      </c>
      <c r="HH30" s="41">
        <f t="shared" si="10"/>
        <v>9.6077808506395967E-3</v>
      </c>
      <c r="HI30" s="41">
        <f t="shared" si="10"/>
        <v>9.7857606195653715E-2</v>
      </c>
      <c r="HJ30" s="41">
        <f t="shared" si="10"/>
        <v>0.1837080162781165</v>
      </c>
      <c r="HK30" s="41">
        <f t="shared" si="15"/>
        <v>8.5709386564238654E-2</v>
      </c>
      <c r="HL30" s="41">
        <f t="shared" si="15"/>
        <v>0.61184668717592317</v>
      </c>
      <c r="HM30" s="41">
        <f t="shared" si="15"/>
        <v>0.26941755739450313</v>
      </c>
      <c r="HN30" s="41">
        <f t="shared" si="15"/>
        <v>0.15925061614839689</v>
      </c>
      <c r="HO30" s="41">
        <f t="shared" si="15"/>
        <v>0.41741781692238272</v>
      </c>
      <c r="HP30" s="41">
        <f t="shared" si="12"/>
        <v>6.1456544213053355E-2</v>
      </c>
      <c r="HQ30" s="41">
        <f t="shared" si="7"/>
        <v>0</v>
      </c>
      <c r="HR30" s="41">
        <f t="shared" si="7"/>
        <v>0.34995671959100533</v>
      </c>
      <c r="HS30" s="41">
        <f t="shared" si="19"/>
        <v>13.837925608596416</v>
      </c>
      <c r="HT30" s="41">
        <f t="shared" si="19"/>
        <v>13.697660353471955</v>
      </c>
      <c r="HU30" s="41">
        <f t="shared" si="19"/>
        <v>7.4982785515728843</v>
      </c>
      <c r="HV30" s="41">
        <f t="shared" si="19"/>
        <v>22.468798192600435</v>
      </c>
      <c r="HW30" s="41">
        <f t="shared" si="19"/>
        <v>10.180511342186984</v>
      </c>
      <c r="HX30" s="41">
        <f t="shared" si="19"/>
        <v>16.952561438008068</v>
      </c>
      <c r="HY30" s="41">
        <f t="shared" si="19"/>
        <v>2.7155402419693679</v>
      </c>
      <c r="HZ30" s="41">
        <f t="shared" si="19"/>
        <v>0</v>
      </c>
      <c r="IA30" s="41">
        <f t="shared" si="19"/>
        <v>0</v>
      </c>
      <c r="IB30" s="41">
        <f t="shared" si="16"/>
        <v>1.3797829515077198</v>
      </c>
      <c r="IC30" s="41">
        <f t="shared" si="16"/>
        <v>17.400374483335831</v>
      </c>
      <c r="ID30" s="41">
        <f t="shared" si="16"/>
        <v>8.8187267653539418</v>
      </c>
      <c r="IE30" s="41">
        <f t="shared" si="16"/>
        <v>8.7861839086000106</v>
      </c>
      <c r="IF30" s="41">
        <f t="shared" si="16"/>
        <v>35.010924168308456</v>
      </c>
      <c r="IG30" s="41">
        <f t="shared" si="16"/>
        <v>41.249760850617506</v>
      </c>
      <c r="IH30" s="41">
        <f t="shared" si="16"/>
        <v>9.173906754927053</v>
      </c>
      <c r="II30" s="41">
        <f t="shared" si="11"/>
        <v>24.334060403775855</v>
      </c>
      <c r="IJ30" s="41">
        <f t="shared" si="11"/>
        <v>0</v>
      </c>
      <c r="IK30" s="41">
        <f t="shared" si="11"/>
        <v>0.43382045098143684</v>
      </c>
      <c r="IL30" s="41">
        <f t="shared" si="11"/>
        <v>6.6563092182647683</v>
      </c>
      <c r="IM30" s="41">
        <f t="shared" si="11"/>
        <v>6.5652856507580974</v>
      </c>
      <c r="IN30" s="41">
        <f t="shared" si="11"/>
        <v>17.422262105561586</v>
      </c>
      <c r="IO30" s="41">
        <f t="shared" si="11"/>
        <v>6.5677441800896146</v>
      </c>
      <c r="IP30" s="41">
        <f t="shared" si="11"/>
        <v>46.233910278780243</v>
      </c>
      <c r="IQ30" s="41">
        <f t="shared" si="11"/>
        <v>17.565058068030677</v>
      </c>
      <c r="IR30" s="41">
        <f t="shared" si="11"/>
        <v>19.789545070257855</v>
      </c>
      <c r="IS30" s="41">
        <f t="shared" si="11"/>
        <v>44.082098060001364</v>
      </c>
      <c r="IT30" s="41">
        <f t="shared" si="11"/>
        <v>6.5975367884476945</v>
      </c>
      <c r="IU30" s="41">
        <f t="shared" si="11"/>
        <v>0</v>
      </c>
      <c r="IV30" s="41">
        <f t="shared" si="11"/>
        <v>1.5533806530349494</v>
      </c>
      <c r="IW30" s="41">
        <f t="shared" si="11"/>
        <v>1.3169369240040483</v>
      </c>
      <c r="IX30" s="41">
        <f t="shared" si="11"/>
        <v>2.4722847745578069</v>
      </c>
      <c r="IY30" s="41">
        <f t="shared" si="17"/>
        <v>1.1534500003454564</v>
      </c>
      <c r="IZ30" s="41">
        <f t="shared" si="17"/>
        <v>8.234040515568168</v>
      </c>
      <c r="JA30" s="41">
        <f t="shared" si="17"/>
        <v>3.6257368548175215</v>
      </c>
      <c r="JB30" s="41">
        <f t="shared" si="17"/>
        <v>2.143144766456937</v>
      </c>
      <c r="JC30" s="41">
        <f t="shared" si="17"/>
        <v>5.6174778559692866</v>
      </c>
      <c r="JD30" s="41">
        <f t="shared" si="13"/>
        <v>0.82706286657001771</v>
      </c>
      <c r="JE30" s="41">
        <f t="shared" si="9"/>
        <v>0</v>
      </c>
      <c r="JF30" s="41">
        <f t="shared" si="9"/>
        <v>4.7096075997533964</v>
      </c>
    </row>
    <row r="31" spans="1:266" x14ac:dyDescent="0.25">
      <c r="A31" s="28" t="s">
        <v>20</v>
      </c>
      <c r="B31" s="97">
        <v>-2.3612183260476187</v>
      </c>
      <c r="C31" s="97">
        <v>-3.8624549132698416</v>
      </c>
      <c r="D31" s="97">
        <v>-1.3823651741428575</v>
      </c>
      <c r="E31" s="26">
        <v>0.67620284547619036</v>
      </c>
      <c r="F31" s="97">
        <v>1.5036550201428573</v>
      </c>
      <c r="G31" s="97">
        <v>0.19715346552380941</v>
      </c>
      <c r="H31" s="97">
        <v>0.78715120760317447</v>
      </c>
      <c r="I31" s="26">
        <v>1.0930675357777775</v>
      </c>
      <c r="J31" s="97">
        <f t="shared" si="3"/>
        <v>0.81550362471389304</v>
      </c>
      <c r="K31" s="97">
        <f t="shared" si="3"/>
        <v>2.2521524882525008</v>
      </c>
      <c r="L31" s="97">
        <f t="shared" si="3"/>
        <v>1.1271219746318393</v>
      </c>
      <c r="M31" s="26">
        <f t="shared" si="3"/>
        <v>0.95648134056549505</v>
      </c>
      <c r="N31" s="31">
        <f>('post-vaccine carriage (0.2)'!DN30*(1-'invasiveness (0.2)'!$F$90)+'post-vaccine carriage (0.2)'!BP30)*EXP('invasiveness (0.2)'!$B31)/1000*(100000/('post-vaccine carriage (0.2)'!BP$47+'post-vaccine carriage (0.2)'!DN$47))</f>
        <v>6.5249608126580173E-4</v>
      </c>
      <c r="O31" s="31">
        <f>('post-vaccine carriage (0.2)'!DO30*(1-'invasiveness (0.2)'!$F$90)+'post-vaccine carriage (0.2)'!BQ30)*EXP('invasiveness (0.2)'!$B31)/1000*(100000/('post-vaccine carriage (0.2)'!BQ$47+'post-vaccine carriage (0.2)'!DO$47))</f>
        <v>6.5234101233887934E-3</v>
      </c>
      <c r="P31" s="31">
        <f>('post-vaccine carriage (0.2)'!DP30*(1-'invasiveness (0.2)'!$F$90)+'post-vaccine carriage (0.2)'!BR30)*EXP('invasiveness (0.2)'!$B31)/1000*(100000/('post-vaccine carriage (0.2)'!BR$47+'post-vaccine carriage (0.2)'!DP$47))</f>
        <v>2.5713771949651342E-4</v>
      </c>
      <c r="Q31" s="31">
        <f>('post-vaccine carriage (0.2)'!DQ30*(1-'invasiveness (0.2)'!$F$90)+'post-vaccine carriage (0.2)'!BS30)*EXP('invasiveness (0.2)'!$B31)/1000*(100000/('post-vaccine carriage (0.2)'!BS$47+'post-vaccine carriage (0.2)'!DQ$47))</f>
        <v>0</v>
      </c>
      <c r="R31" s="31">
        <f>('post-vaccine carriage (0.2)'!DR30*(1-'invasiveness (0.2)'!$F$90)+'post-vaccine carriage (0.2)'!BT30)*EXP('invasiveness (0.2)'!$B31)/1000*(100000/('post-vaccine carriage (0.2)'!BT$47+'post-vaccine carriage (0.2)'!DR$47))</f>
        <v>3.2002598963399719E-4</v>
      </c>
      <c r="S31" s="31">
        <f>('post-vaccine carriage (0.2)'!DS30*(1-'invasiveness (0.2)'!$F$90)+'post-vaccine carriage (0.2)'!BU30)*EXP('invasiveness (0.2)'!$B31)/1000*(100000/('post-vaccine carriage (0.2)'!BU$47+'post-vaccine carriage (0.2)'!DS$47))</f>
        <v>1.9184632527025083E-4</v>
      </c>
      <c r="T31" s="31">
        <f>('post-vaccine carriage (0.2)'!DT30*(1-'invasiveness (0.2)'!$F$90)+'post-vaccine carriage (0.2)'!BV30)*EXP('invasiveness (0.2)'!$B31)/1000*(100000/('post-vaccine carriage (0.2)'!BV$47+'post-vaccine carriage (0.2)'!DT$47))</f>
        <v>1.2164289978829463E-3</v>
      </c>
      <c r="U31" s="31">
        <f>('post-vaccine carriage (0.2)'!DU30*(1-'invasiveness (0.2)'!$F$90)+'post-vaccine carriage (0.2)'!BW30)*EXP('invasiveness (0.2)'!$B31)/1000*(100000/('post-vaccine carriage (0.2)'!BW$47+'post-vaccine carriage (0.2)'!DU$47))</f>
        <v>8.9961407791962981E-4</v>
      </c>
      <c r="V31" s="31">
        <f>('post-vaccine carriage (0.2)'!DV30*(1-'invasiveness (0.2)'!$F$90)+'post-vaccine carriage (0.2)'!BX30)*EXP('invasiveness (0.2)'!$B31)/1000*(100000/('post-vaccine carriage (0.2)'!BX$47+'post-vaccine carriage (0.2)'!DV$47))</f>
        <v>9.680277009376547E-4</v>
      </c>
      <c r="W31" s="38">
        <f>('post-vaccine carriage (0.2)'!DW30*(1-'invasiveness (0.2)'!$F$90)+'post-vaccine carriage (0.2)'!BY30)*EXP('invasiveness (0.2)'!$B31)/1000*(100000/('post-vaccine carriage (0.2)'!BY$47+'post-vaccine carriage (0.2)'!DW$47))</f>
        <v>6.5060544067158555E-4</v>
      </c>
      <c r="X31" s="31">
        <f>('post-vaccine carriage (0.2)'!DX30*(1-'invasiveness (0.2)'!$F$90)+'post-vaccine carriage (0.2)'!BZ30)*EXP('invasiveness (0.2)'!$C31)/1000*(100000/('post-vaccine carriage (0.2)'!BZ$47+'post-vaccine carriage (0.2)'!DX$47))</f>
        <v>3.6569241071376213E-4</v>
      </c>
      <c r="Y31" s="31">
        <f>('post-vaccine carriage (0.2)'!DY30*(1-'invasiveness (0.2)'!$F$90)+'post-vaccine carriage (0.2)'!CA30)*EXP('invasiveness (0.2)'!$C31)/1000*(100000/('post-vaccine carriage (0.2)'!CA$47+'post-vaccine carriage (0.2)'!DY$47))</f>
        <v>9.2668736909563506E-4</v>
      </c>
      <c r="Z31" s="31">
        <f>('post-vaccine carriage (0.2)'!DZ30*(1-'invasiveness (0.2)'!$F$90)+'post-vaccine carriage (0.2)'!CB30)*EXP('invasiveness (0.2)'!$C31)/1000*(100000/('post-vaccine carriage (0.2)'!CB$47+'post-vaccine carriage (0.2)'!DZ$47))</f>
        <v>4.6163385414312502E-4</v>
      </c>
      <c r="AA31" s="31">
        <f>('post-vaccine carriage (0.2)'!EA30*(1-'invasiveness (0.2)'!$F$90)+'post-vaccine carriage (0.2)'!CC30)*EXP('invasiveness (0.2)'!$C31)/1000*(100000/('post-vaccine carriage (0.2)'!CC$47+'post-vaccine carriage (0.2)'!EA$47))</f>
        <v>2.7592572661339049E-4</v>
      </c>
      <c r="AB31" s="31">
        <f>('post-vaccine carriage (0.2)'!EB30*(1-'invasiveness (0.2)'!$F$90)+'post-vaccine carriage (0.2)'!CD30)*EXP('invasiveness (0.2)'!$C31)/1000*(100000/('post-vaccine carriage (0.2)'!CD$47+'post-vaccine carriage (0.2)'!EB$47))</f>
        <v>8.5769698282690517E-4</v>
      </c>
      <c r="AC31" s="31">
        <f>('post-vaccine carriage (0.2)'!EC30*(1-'invasiveness (0.2)'!$F$90)+'post-vaccine carriage (0.2)'!CE30)*EXP('invasiveness (0.2)'!$C31)/1000*(100000/('post-vaccine carriage (0.2)'!CE$47+'post-vaccine carriage (0.2)'!EC$47))</f>
        <v>1.2578039271284032E-3</v>
      </c>
      <c r="AD31" s="31">
        <f>('post-vaccine carriage (0.2)'!ED30*(1-'invasiveness (0.2)'!$F$90)+'post-vaccine carriage (0.2)'!CF30)*EXP('invasiveness (0.2)'!$C31)/1000*(100000/('post-vaccine carriage (0.2)'!CF$47+'post-vaccine carriage (0.2)'!ED$47))</f>
        <v>6.7579601548484474E-4</v>
      </c>
      <c r="AE31" s="31">
        <f>('post-vaccine carriage (0.2)'!EE30*(1-'invasiveness (0.2)'!$F$90)+'post-vaccine carriage (0.2)'!CG30)*EXP('invasiveness (0.2)'!$C31)/1000*(100000/('post-vaccine carriage (0.2)'!CG$47+'post-vaccine carriage (0.2)'!EE$47))</f>
        <v>2.3732840250899822E-4</v>
      </c>
      <c r="AF31" s="31">
        <f>('post-vaccine carriage (0.2)'!EF30*(1-'invasiveness (0.2)'!$F$90)+'post-vaccine carriage (0.2)'!CH30)*EXP('invasiveness (0.2)'!$C31)/1000*(100000/('post-vaccine carriage (0.2)'!CH$47+'post-vaccine carriage (0.2)'!EF$47))</f>
        <v>1.5499450277351888E-4</v>
      </c>
      <c r="AG31" s="38">
        <f>('post-vaccine carriage (0.2)'!EG30*(1-'invasiveness (0.2)'!$F$90)+'post-vaccine carriage (0.2)'!CI30)*EXP('invasiveness (0.2)'!$C31)/1000*(100000/('post-vaccine carriage (0.2)'!CI$47+'post-vaccine carriage (0.2)'!EG$47))</f>
        <v>1.1191307482788503E-4</v>
      </c>
      <c r="AH31" s="31">
        <f>('post-vaccine carriage (0.2)'!EH30*(1-'invasiveness (0.2)'!$F$90)+'post-vaccine carriage (0.2)'!CJ30)*EXP('invasiveness (0.2)'!$D31)/1000*(100000/('post-vaccine carriage (0.2)'!CJ$47+'post-vaccine carriage (0.2)'!EH$47))</f>
        <v>3.8686079262263738E-3</v>
      </c>
      <c r="AI31" s="31">
        <f>('post-vaccine carriage (0.2)'!EI30*(1-'invasiveness (0.2)'!$F$90)+'post-vaccine carriage (0.2)'!CK30)*EXP('invasiveness (0.2)'!$D31)/1000*(100000/('post-vaccine carriage (0.2)'!CK$47+'post-vaccine carriage (0.2)'!EI$47))</f>
        <v>1.2099336137999385E-2</v>
      </c>
      <c r="AJ31" s="31">
        <f>('post-vaccine carriage (0.2)'!EJ30*(1-'invasiveness (0.2)'!$F$90)+'post-vaccine carriage (0.2)'!CL30)*EXP('invasiveness (0.2)'!$D31)/1000*(100000/('post-vaccine carriage (0.2)'!CL$47+'post-vaccine carriage (0.2)'!EJ$47))</f>
        <v>1.6585956941299884E-3</v>
      </c>
      <c r="AK31" s="31">
        <f>('post-vaccine carriage (0.2)'!EK30*(1-'invasiveness (0.2)'!$F$90)+'post-vaccine carriage (0.2)'!CM30)*EXP('invasiveness (0.2)'!$D31)/1000*(100000/('post-vaccine carriage (0.2)'!CM$47+'post-vaccine carriage (0.2)'!EK$47))</f>
        <v>7.227847632237887E-3</v>
      </c>
      <c r="AL31" s="31">
        <f>('post-vaccine carriage (0.2)'!EL30*(1-'invasiveness (0.2)'!$F$90)+'post-vaccine carriage (0.2)'!CN30)*EXP('invasiveness (0.2)'!$D31)/1000*(100000/('post-vaccine carriage (0.2)'!CN$47+'post-vaccine carriage (0.2)'!EL$47))</f>
        <v>7.7626846509066408E-3</v>
      </c>
      <c r="AM31" s="31">
        <f>('post-vaccine carriage (0.2)'!EM30*(1-'invasiveness (0.2)'!$F$90)+'post-vaccine carriage (0.2)'!CO30)*EXP('invasiveness (0.2)'!$D31)/1000*(100000/('post-vaccine carriage (0.2)'!CO$47+'post-vaccine carriage (0.2)'!EM$47))</f>
        <v>1.1105742564572828E-2</v>
      </c>
      <c r="AN31" s="31">
        <f>('post-vaccine carriage (0.2)'!EN30*(1-'invasiveness (0.2)'!$F$90)+'post-vaccine carriage (0.2)'!CP30)*EXP('invasiveness (0.2)'!$D31)/1000*(100000/('post-vaccine carriage (0.2)'!CP$47+'post-vaccine carriage (0.2)'!EN$47))</f>
        <v>1.614189670567041E-2</v>
      </c>
      <c r="AO31" s="31">
        <f>('post-vaccine carriage (0.2)'!EO30*(1-'invasiveness (0.2)'!$F$90)+'post-vaccine carriage (0.2)'!CQ30)*EXP('invasiveness (0.2)'!$D31)/1000*(100000/('post-vaccine carriage (0.2)'!CQ$47+'post-vaccine carriage (0.2)'!EO$47))</f>
        <v>7.2198508101983241E-3</v>
      </c>
      <c r="AP31" s="31">
        <f>('post-vaccine carriage (0.2)'!EP30*(1-'invasiveness (0.2)'!$F$90)+'post-vaccine carriage (0.2)'!CR30)*EXP('invasiveness (0.2)'!$D31)/1000*(100000/('post-vaccine carriage (0.2)'!CR$47+'post-vaccine carriage (0.2)'!EP$47))</f>
        <v>6.6819247216949092E-3</v>
      </c>
      <c r="AQ31" s="38">
        <f>('post-vaccine carriage (0.2)'!EQ30*(1-'invasiveness (0.2)'!$F$90)+'post-vaccine carriage (0.2)'!CS30)*EXP('invasiveness (0.2)'!$D31)/1000*(100000/('post-vaccine carriage (0.2)'!CS$47+'post-vaccine carriage (0.2)'!EQ$47))</f>
        <v>2.8020389082309604E-4</v>
      </c>
      <c r="AR31" s="31">
        <f>('post-vaccine carriage (0.2)'!ER30*(1-'invasiveness (0.2)'!$F$90)+'post-vaccine carriage (0.2)'!CT30)*EXP('invasiveness (0.2)'!$E31)/1000*(100000/('post-vaccine carriage (0.2)'!CT$47+'post-vaccine carriage (0.2)'!ER$47))</f>
        <v>6.0844623553337689E-2</v>
      </c>
      <c r="AS31" s="31">
        <f>('post-vaccine carriage (0.2)'!ES30*(1-'invasiveness (0.2)'!$F$90)+'post-vaccine carriage (0.2)'!CU30)*EXP('invasiveness (0.2)'!$E31)/1000*(100000/('post-vaccine carriage (0.2)'!CU$47+'post-vaccine carriage (0.2)'!ES$47))</f>
        <v>9.6455458790538379E-2</v>
      </c>
      <c r="AT31" s="31">
        <f>('post-vaccine carriage (0.2)'!ET30*(1-'invasiveness (0.2)'!$F$90)+'post-vaccine carriage (0.2)'!CV30)*EXP('invasiveness (0.2)'!$E31)/1000*(100000/('post-vaccine carriage (0.2)'!CV$47+'post-vaccine carriage (0.2)'!ET$47))</f>
        <v>5.0753583149338007E-3</v>
      </c>
      <c r="AU31" s="31">
        <f>('post-vaccine carriage (0.2)'!EU30*(1-'invasiveness (0.2)'!$F$90)+'post-vaccine carriage (0.2)'!CW30)*EXP('invasiveness (0.2)'!$E31)/1000*(100000/('post-vaccine carriage (0.2)'!CW$47+'post-vaccine carriage (0.2)'!EU$47))</f>
        <v>3.8042603739094176E-2</v>
      </c>
      <c r="AV31" s="31">
        <f>('post-vaccine carriage (0.2)'!EV30*(1-'invasiveness (0.2)'!$F$90)+'post-vaccine carriage (0.2)'!CX30)*EXP('invasiveness (0.2)'!$E31)/1000*(100000/('post-vaccine carriage (0.2)'!CX$47+'post-vaccine carriage (0.2)'!EV$47))</f>
        <v>6.5990729221021949E-2</v>
      </c>
      <c r="AW31" s="31">
        <f>('post-vaccine carriage (0.2)'!EW30*(1-'invasiveness (0.2)'!$F$90)+'post-vaccine carriage (0.2)'!CY30)*EXP('invasiveness (0.2)'!$E31)/1000*(100000/('post-vaccine carriage (0.2)'!CY$47+'post-vaccine carriage (0.2)'!EW$47))</f>
        <v>7.3627852371952088E-2</v>
      </c>
      <c r="AX31" s="31">
        <f>('post-vaccine carriage (0.2)'!EX30*(1-'invasiveness (0.2)'!$F$90)+'post-vaccine carriage (0.2)'!CZ30)*EXP('invasiveness (0.2)'!$E31)/1000*(100000/('post-vaccine carriage (0.2)'!CZ$47+'post-vaccine carriage (0.2)'!EX$47))</f>
        <v>0.12213486837103775</v>
      </c>
      <c r="AY31" s="31">
        <f>('post-vaccine carriage (0.2)'!EY30*(1-'invasiveness (0.2)'!$F$90)+'post-vaccine carriage (0.2)'!DA30)*EXP('invasiveness (0.2)'!$E31)/1000*(100000/('post-vaccine carriage (0.2)'!DA$47+'post-vaccine carriage (0.2)'!EY$47))</f>
        <v>4.5853976318072226E-2</v>
      </c>
      <c r="AZ31" s="31">
        <f>('post-vaccine carriage (0.2)'!EZ30*(1-'invasiveness (0.2)'!$F$90)+'post-vaccine carriage (0.2)'!DB30)*EXP('invasiveness (0.2)'!$E31)/1000*(100000/('post-vaccine carriage (0.2)'!DB$47+'post-vaccine carriage (0.2)'!EZ$47))</f>
        <v>5.8588155952293407E-2</v>
      </c>
      <c r="BA31" s="38">
        <f>('post-vaccine carriage (0.2)'!FA30*(1-'invasiveness (0.2)'!$F$90)+'post-vaccine carriage (0.2)'!DC30)*EXP('invasiveness (0.2)'!$E31)/1000*(100000/('post-vaccine carriage (0.2)'!DC$47+'post-vaccine carriage (0.2)'!FA$47))</f>
        <v>2.1272197656520046E-2</v>
      </c>
      <c r="BB31" s="31">
        <f>('post-vaccine carriage (0.2)'!DN30*(1-'invasiveness (0.2)'!$F$90)+'post-vaccine carriage (0.2)'!BP30)*EXP('invasiveness (0.2)'!$B31-1.96*$J31)/1000*(100000/('post-vaccine carriage (0.2)'!BP$47+'post-vaccine carriage (0.2)'!DN$47))</f>
        <v>1.3194933577425751E-4</v>
      </c>
      <c r="BC31" s="31">
        <f>('post-vaccine carriage (0.2)'!DO30*(1-'invasiveness (0.2)'!$F$90)+'post-vaccine carriage (0.2)'!BQ30)*EXP('invasiveness (0.2)'!$B31-1.96*$J31)/1000*(100000/('post-vaccine carriage (0.2)'!BQ$47+'post-vaccine carriage (0.2)'!DO$47))</f>
        <v>1.3191797736078331E-3</v>
      </c>
      <c r="BD31" s="31">
        <f>('post-vaccine carriage (0.2)'!DP30*(1-'invasiveness (0.2)'!$F$90)+'post-vaccine carriage (0.2)'!BR30)*EXP('invasiveness (0.2)'!$B31-1.96*$J31)/1000*(100000/('post-vaccine carriage (0.2)'!BR$47+'post-vaccine carriage (0.2)'!DP$47))</f>
        <v>5.1999011586785095E-5</v>
      </c>
      <c r="BE31" s="31">
        <f>('post-vaccine carriage (0.2)'!DQ30*(1-'invasiveness (0.2)'!$F$90)+'post-vaccine carriage (0.2)'!BS30)*EXP('invasiveness (0.2)'!$B31-1.96*$J31)/1000*(100000/('post-vaccine carriage (0.2)'!BS$47+'post-vaccine carriage (0.2)'!DQ$47))</f>
        <v>0</v>
      </c>
      <c r="BF31" s="31">
        <f>('post-vaccine carriage (0.2)'!DR30*(1-'invasiveness (0.2)'!$F$90)+'post-vaccine carriage (0.2)'!BT30)*EXP('invasiveness (0.2)'!$B31-1.96*$J31)/1000*(100000/('post-vaccine carriage (0.2)'!BT$47+'post-vaccine carriage (0.2)'!DR$47))</f>
        <v>6.4716429684584756E-5</v>
      </c>
      <c r="BG31" s="31">
        <f>('post-vaccine carriage (0.2)'!DS30*(1-'invasiveness (0.2)'!$F$90)+'post-vaccine carriage (0.2)'!BU30)*EXP('invasiveness (0.2)'!$B31-1.96*$J31)/1000*(100000/('post-vaccine carriage (0.2)'!BU$47+'post-vaccine carriage (0.2)'!DS$47))</f>
        <v>3.8795627923211701E-5</v>
      </c>
      <c r="BH31" s="31">
        <f>('post-vaccine carriage (0.2)'!DT30*(1-'invasiveness (0.2)'!$F$90)+'post-vaccine carriage (0.2)'!BV30)*EXP('invasiveness (0.2)'!$B31-1.96*$J31)/1000*(100000/('post-vaccine carriage (0.2)'!BV$47+'post-vaccine carriage (0.2)'!DT$47))</f>
        <v>2.4598921418168048E-4</v>
      </c>
      <c r="BI31" s="31">
        <f>('post-vaccine carriage (0.2)'!DU30*(1-'invasiveness (0.2)'!$F$90)+'post-vaccine carriage (0.2)'!BW30)*EXP('invasiveness (0.2)'!$B31-1.96*$J31)/1000*(100000/('post-vaccine carriage (0.2)'!BW$47+'post-vaccine carriage (0.2)'!DU$47))</f>
        <v>1.8192213477265476E-4</v>
      </c>
      <c r="BJ31" s="31">
        <f>('post-vaccine carriage (0.2)'!DV30*(1-'invasiveness (0.2)'!$F$90)+'post-vaccine carriage (0.2)'!BX30)*EXP('invasiveness (0.2)'!$B31-1.96*$J31)/1000*(100000/('post-vaccine carriage (0.2)'!BX$47+'post-vaccine carriage (0.2)'!DV$47))</f>
        <v>1.9575690309436912E-4</v>
      </c>
      <c r="BK31" s="38">
        <f>('post-vaccine carriage (0.2)'!DW30*(1-'invasiveness (0.2)'!$F$90)+'post-vaccine carriage (0.2)'!BY30)*EXP('invasiveness (0.2)'!$B31-1.96*$J31)/1000*(100000/('post-vaccine carriage (0.2)'!BY$47+'post-vaccine carriage (0.2)'!DW$47))</f>
        <v>1.3156700586032039E-4</v>
      </c>
      <c r="BL31" s="31">
        <f>('post-vaccine carriage (0.2)'!DX30*(1-'invasiveness (0.2)'!$F$90)+'post-vaccine carriage (0.2)'!BZ30)*EXP('invasiveness (0.2)'!$C31-1.96*$K31)/1000*(100000/('post-vaccine carriage (0.2)'!BZ$47+'post-vaccine carriage (0.2)'!DX$47))</f>
        <v>4.4263428227816005E-6</v>
      </c>
      <c r="BM31" s="31">
        <f>('post-vaccine carriage (0.2)'!DY30*(1-'invasiveness (0.2)'!$F$90)+'post-vaccine carriage (0.2)'!CA30)*EXP('invasiveness (0.2)'!$C31-1.96*$K31)/1000*(100000/('post-vaccine carriage (0.2)'!CA$47+'post-vaccine carriage (0.2)'!DY$47))</f>
        <v>1.1216628688445637E-5</v>
      </c>
      <c r="BN31" s="31">
        <f>('post-vaccine carriage (0.2)'!DZ30*(1-'invasiveness (0.2)'!$F$90)+'post-vaccine carriage (0.2)'!CB30)*EXP('invasiveness (0.2)'!$C31-1.96*$K31)/1000*(100000/('post-vaccine carriage (0.2)'!CB$47+'post-vaccine carriage (0.2)'!DZ$47))</f>
        <v>5.5876185481979216E-6</v>
      </c>
      <c r="BO31" s="31">
        <f>('post-vaccine carriage (0.2)'!EA30*(1-'invasiveness (0.2)'!$F$90)+'post-vaccine carriage (0.2)'!CC30)*EXP('invasiveness (0.2)'!$C31-1.96*$K31)/1000*(100000/('post-vaccine carriage (0.2)'!CC$47+'post-vaccine carriage (0.2)'!EA$47))</f>
        <v>3.3398064160865458E-6</v>
      </c>
      <c r="BP31" s="31">
        <f>('post-vaccine carriage (0.2)'!EB30*(1-'invasiveness (0.2)'!$F$90)+'post-vaccine carriage (0.2)'!CD30)*EXP('invasiveness (0.2)'!$C31-1.96*$K31)/1000*(100000/('post-vaccine carriage (0.2)'!CD$47+'post-vaccine carriage (0.2)'!EB$47))</f>
        <v>1.0381568697713292E-5</v>
      </c>
      <c r="BQ31" s="31">
        <f>('post-vaccine carriage (0.2)'!EC30*(1-'invasiveness (0.2)'!$F$90)+'post-vaccine carriage (0.2)'!CE30)*EXP('invasiveness (0.2)'!$C31-1.96*$K31)/1000*(100000/('post-vaccine carriage (0.2)'!CE$47+'post-vaccine carriage (0.2)'!EC$47))</f>
        <v>1.5224465212293225E-5</v>
      </c>
      <c r="BR31" s="31">
        <f>('post-vaccine carriage (0.2)'!ED30*(1-'invasiveness (0.2)'!$F$90)+'post-vaccine carriage (0.2)'!CF30)*EXP('invasiveness (0.2)'!$C31-1.96*$K31)/1000*(100000/('post-vaccine carriage (0.2)'!CF$47+'post-vaccine carriage (0.2)'!ED$47))</f>
        <v>8.1798384521223363E-6</v>
      </c>
      <c r="BS31" s="31">
        <f>('post-vaccine carriage (0.2)'!EE30*(1-'invasiveness (0.2)'!$F$90)+'post-vaccine carriage (0.2)'!CG30)*EXP('invasiveness (0.2)'!$C31-1.96*$K31)/1000*(100000/('post-vaccine carriage (0.2)'!CG$47+'post-vaccine carriage (0.2)'!EE$47))</f>
        <v>2.8726242063310986E-6</v>
      </c>
      <c r="BT31" s="31">
        <f>('post-vaccine carriage (0.2)'!EF30*(1-'invasiveness (0.2)'!$F$90)+'post-vaccine carriage (0.2)'!CH30)*EXP('invasiveness (0.2)'!$C31-1.96*$K31)/1000*(100000/('post-vaccine carriage (0.2)'!CH$47+'post-vaccine carriage (0.2)'!EF$47))</f>
        <v>1.8760542598713268E-6</v>
      </c>
      <c r="BU31" s="38">
        <f>('post-vaccine carriage (0.2)'!EG30*(1-'invasiveness (0.2)'!$F$90)+'post-vaccine carriage (0.2)'!CI30)*EXP('invasiveness (0.2)'!$C31-1.96*$K31)/1000*(100000/('post-vaccine carriage (0.2)'!CI$47+'post-vaccine carriage (0.2)'!EG$47))</f>
        <v>1.3545964341260721E-6</v>
      </c>
      <c r="BV31" s="31">
        <f>('post-vaccine carriage (0.2)'!EH30*(1-'invasiveness (0.2)'!$F$90)+'post-vaccine carriage (0.2)'!CJ30)*EXP('invasiveness (0.2)'!$D31-1.96*$L31)/1000*(100000/('post-vaccine carriage (0.2)'!CJ$47+'post-vaccine carriage (0.2)'!EH$47))</f>
        <v>4.24745829611389E-4</v>
      </c>
      <c r="BW31" s="31">
        <f>('post-vaccine carriage (0.2)'!EI30*(1-'invasiveness (0.2)'!$F$90)+'post-vaccine carriage (0.2)'!CK30)*EXP('invasiveness (0.2)'!$D31-1.96*$L31)/1000*(100000/('post-vaccine carriage (0.2)'!CK$47+'post-vaccine carriage (0.2)'!EI$47))</f>
        <v>1.3284216606293767E-3</v>
      </c>
      <c r="BX31" s="31">
        <f>('post-vaccine carriage (0.2)'!EJ30*(1-'invasiveness (0.2)'!$F$90)+'post-vaccine carriage (0.2)'!CL30)*EXP('invasiveness (0.2)'!$D31-1.96*$L31)/1000*(100000/('post-vaccine carriage (0.2)'!CL$47+'post-vaccine carriage (0.2)'!EJ$47))</f>
        <v>1.8210209396440566E-4</v>
      </c>
      <c r="BY31" s="31">
        <f>('post-vaccine carriage (0.2)'!EK30*(1-'invasiveness (0.2)'!$F$90)+'post-vaccine carriage (0.2)'!CM30)*EXP('invasiveness (0.2)'!$D31-1.96*$L31)/1000*(100000/('post-vaccine carriage (0.2)'!CM$47+'post-vaccine carriage (0.2)'!EK$47))</f>
        <v>7.9356662587780498E-4</v>
      </c>
      <c r="BZ31" s="31">
        <f>('post-vaccine carriage (0.2)'!EL30*(1-'invasiveness (0.2)'!$F$90)+'post-vaccine carriage (0.2)'!CN30)*EXP('invasiveness (0.2)'!$D31-1.96*$L31)/1000*(100000/('post-vaccine carriage (0.2)'!CN$47+'post-vaccine carriage (0.2)'!EL$47))</f>
        <v>8.5228795342854832E-4</v>
      </c>
      <c r="CA31" s="31">
        <f>('post-vaccine carriage (0.2)'!EM30*(1-'invasiveness (0.2)'!$F$90)+'post-vaccine carriage (0.2)'!CO30)*EXP('invasiveness (0.2)'!$D31-1.96*$L31)/1000*(100000/('post-vaccine carriage (0.2)'!CO$47+'post-vaccine carriage (0.2)'!EM$47))</f>
        <v>1.2193321031736871E-3</v>
      </c>
      <c r="CB31" s="31">
        <f>('post-vaccine carriage (0.2)'!EN30*(1-'invasiveness (0.2)'!$F$90)+'post-vaccine carriage (0.2)'!CP30)*EXP('invasiveness (0.2)'!$D31-1.96*$L31)/1000*(100000/('post-vaccine carriage (0.2)'!CP$47+'post-vaccine carriage (0.2)'!EN$47))</f>
        <v>1.7722662617917955E-3</v>
      </c>
      <c r="CC31" s="31">
        <f>('post-vaccine carriage (0.2)'!EO30*(1-'invasiveness (0.2)'!$F$90)+'post-vaccine carriage (0.2)'!CQ30)*EXP('invasiveness (0.2)'!$D31-1.96*$L31)/1000*(100000/('post-vaccine carriage (0.2)'!CQ$47+'post-vaccine carriage (0.2)'!EO$47))</f>
        <v>7.9268863129261524E-4</v>
      </c>
      <c r="CD31" s="31">
        <f>('post-vaccine carriage (0.2)'!EP30*(1-'invasiveness (0.2)'!$F$90)+'post-vaccine carriage (0.2)'!CR30)*EXP('invasiveness (0.2)'!$D31-1.96*$L31)/1000*(100000/('post-vaccine carriage (0.2)'!CR$47+'post-vaccine carriage (0.2)'!EP$47))</f>
        <v>7.3362814568949926E-4</v>
      </c>
      <c r="CE31" s="38">
        <f>('post-vaccine carriage (0.2)'!EQ30*(1-'invasiveness (0.2)'!$F$90)+'post-vaccine carriage (0.2)'!CS30)*EXP('invasiveness (0.2)'!$D31-1.96*$L31)/1000*(100000/('post-vaccine carriage (0.2)'!CS$47+'post-vaccine carriage (0.2)'!EQ$47))</f>
        <v>3.0764408370555239E-5</v>
      </c>
      <c r="CF31" s="31">
        <f>('post-vaccine carriage (0.2)'!ER30*(1-'invasiveness (0.2)'!$F$90)+'post-vaccine carriage (0.2)'!CT30)*EXP('invasiveness (0.2)'!$E31-1.96*$M31)/1000*(100000/('post-vaccine carriage (0.2)'!CT$47+'post-vaccine carriage (0.2)'!ER$47))</f>
        <v>9.333592904189069E-3</v>
      </c>
      <c r="CG31" s="31">
        <f>('post-vaccine carriage (0.2)'!ES30*(1-'invasiveness (0.2)'!$F$90)+'post-vaccine carriage (0.2)'!CU30)*EXP('invasiveness (0.2)'!$E31-1.96*$M31)/1000*(100000/('post-vaccine carriage (0.2)'!CU$47+'post-vaccine carriage (0.2)'!ES$47))</f>
        <v>1.4796311213076518E-2</v>
      </c>
      <c r="CH31" s="31">
        <f>('post-vaccine carriage (0.2)'!ET30*(1-'invasiveness (0.2)'!$F$90)+'post-vaccine carriage (0.2)'!CV30)*EXP('invasiveness (0.2)'!$E31-1.96*$M31)/1000*(100000/('post-vaccine carriage (0.2)'!CV$47+'post-vaccine carriage (0.2)'!ET$47))</f>
        <v>7.7856227202977772E-4</v>
      </c>
      <c r="CI31" s="31">
        <f>('post-vaccine carriage (0.2)'!EU30*(1-'invasiveness (0.2)'!$F$90)+'post-vaccine carriage (0.2)'!CW30)*EXP('invasiveness (0.2)'!$E31-1.96*$M31)/1000*(100000/('post-vaccine carriage (0.2)'!CW$47+'post-vaccine carriage (0.2)'!EU$47))</f>
        <v>5.8357527022058131E-3</v>
      </c>
      <c r="CJ31" s="31">
        <f>('post-vaccine carriage (0.2)'!EV30*(1-'invasiveness (0.2)'!$F$90)+'post-vaccine carriage (0.2)'!CX30)*EXP('invasiveness (0.2)'!$E31-1.96*$M31)/1000*(100000/('post-vaccine carriage (0.2)'!CX$47+'post-vaccine carriage (0.2)'!EV$47))</f>
        <v>1.0123007852282212E-2</v>
      </c>
      <c r="CK31" s="31">
        <f>('post-vaccine carriage (0.2)'!EW30*(1-'invasiveness (0.2)'!$F$90)+'post-vaccine carriage (0.2)'!CY30)*EXP('invasiveness (0.2)'!$E31-1.96*$M31)/1000*(100000/('post-vaccine carriage (0.2)'!CY$47+'post-vaccine carriage (0.2)'!EW$47))</f>
        <v>1.1294546014359136E-2</v>
      </c>
      <c r="CL31" s="31">
        <f>('post-vaccine carriage (0.2)'!EX30*(1-'invasiveness (0.2)'!$F$90)+'post-vaccine carriage (0.2)'!CZ30)*EXP('invasiveness (0.2)'!$E31-1.96*$M31)/1000*(100000/('post-vaccine carriage (0.2)'!CZ$47+'post-vaccine carriage (0.2)'!EX$47))</f>
        <v>1.8735544312845871E-2</v>
      </c>
      <c r="CM31" s="31">
        <f>('post-vaccine carriage (0.2)'!EY30*(1-'invasiveness (0.2)'!$F$90)+'post-vaccine carriage (0.2)'!DA30)*EXP('invasiveness (0.2)'!$E31-1.96*$M31)/1000*(100000/('post-vaccine carriage (0.2)'!DA$47+'post-vaccine carriage (0.2)'!EY$47))</f>
        <v>7.0340208057337083E-3</v>
      </c>
      <c r="CN31" s="31">
        <f>('post-vaccine carriage (0.2)'!EZ30*(1-'invasiveness (0.2)'!$F$90)+'post-vaccine carriage (0.2)'!DB30)*EXP('invasiveness (0.2)'!$E31-1.96*$M31)/1000*(100000/('post-vaccine carriage (0.2)'!DB$47+'post-vaccine carriage (0.2)'!EZ$47))</f>
        <v>8.987449748727238E-3</v>
      </c>
      <c r="CO31" s="38">
        <f>('post-vaccine carriage (0.2)'!FA30*(1-'invasiveness (0.2)'!$F$90)+'post-vaccine carriage (0.2)'!DC30)*EXP('invasiveness (0.2)'!$E31-1.96*$M31)/1000*(100000/('post-vaccine carriage (0.2)'!DC$47+'post-vaccine carriage (0.2)'!FA$47))</f>
        <v>3.2631647877540589E-3</v>
      </c>
      <c r="CP31" s="31">
        <f>('post-vaccine carriage (0.2)'!DN30*(1-'invasiveness (0.2)'!$F$90)+'post-vaccine carriage (0.2)'!BP30)*MIN(1000, EXP('invasiveness (0.2)'!$B31+1.96*$J31))/1000*(100000/('post-vaccine carriage (0.2)'!BP$47+'post-vaccine carriage (0.2)'!DN$47))</f>
        <v>3.2266258376291808E-3</v>
      </c>
      <c r="CQ31" s="31">
        <f>('post-vaccine carriage (0.2)'!DO30*(1-'invasiveness (0.2)'!$F$90)+'post-vaccine carriage (0.2)'!BQ30)*MIN(1000, EXP('invasiveness (0.2)'!$B31+1.96*$J31))/1000*(100000/('post-vaccine carriage (0.2)'!BQ$47+'post-vaccine carriage (0.2)'!DO$47))</f>
        <v>3.2258590140104855E-2</v>
      </c>
      <c r="CR31" s="31">
        <f>('post-vaccine carriage (0.2)'!DP30*(1-'invasiveness (0.2)'!$F$90)+'post-vaccine carriage (0.2)'!BR30)*MIN(1000, EXP('invasiveness (0.2)'!$B31+1.96*$J31))/1000*(100000/('post-vaccine carriage (0.2)'!BR$47+'post-vaccine carriage (0.2)'!DP$47))</f>
        <v>1.2715589156442957E-3</v>
      </c>
      <c r="CS31" s="31">
        <f>('post-vaccine carriage (0.2)'!DQ30*(1-'invasiveness (0.2)'!$F$90)+'post-vaccine carriage (0.2)'!BS30)*MIN(1000, EXP('invasiveness (0.2)'!$B31+1.96*$J31))/1000*(100000/('post-vaccine carriage (0.2)'!BS$47+'post-vaccine carriage (0.2)'!DQ$47))</f>
        <v>0</v>
      </c>
      <c r="CT31" s="31">
        <f>('post-vaccine carriage (0.2)'!DR30*(1-'invasiveness (0.2)'!$F$90)+'post-vaccine carriage (0.2)'!BT30)*MIN(1000, EXP('invasiveness (0.2)'!$B31+1.96*$J31))/1000*(100000/('post-vaccine carriage (0.2)'!BT$47+'post-vaccine carriage (0.2)'!DR$47))</f>
        <v>1.5825445646550338E-3</v>
      </c>
      <c r="CU31" s="31">
        <f>('post-vaccine carriage (0.2)'!DS30*(1-'invasiveness (0.2)'!$F$90)+'post-vaccine carriage (0.2)'!BU30)*MIN(1000, EXP('invasiveness (0.2)'!$B31+1.96*$J31))/1000*(100000/('post-vaccine carriage (0.2)'!BU$47+'post-vaccine carriage (0.2)'!DS$47))</f>
        <v>9.4868969752331749E-4</v>
      </c>
      <c r="CV31" s="31">
        <f>('post-vaccine carriage (0.2)'!DT30*(1-'invasiveness (0.2)'!$F$90)+'post-vaccine carriage (0.2)'!BV30)*MIN(1000, EXP('invasiveness (0.2)'!$B31+1.96*$J31))/1000*(100000/('post-vaccine carriage (0.2)'!BV$47+'post-vaccine carriage (0.2)'!DT$47))</f>
        <v>6.01530238556576E-3</v>
      </c>
      <c r="CW31" s="31">
        <f>('post-vaccine carriage (0.2)'!DU30*(1-'invasiveness (0.2)'!$F$90)+'post-vaccine carriage (0.2)'!BW30)*MIN(1000, EXP('invasiveness (0.2)'!$B31+1.96*$J31))/1000*(100000/('post-vaccine carriage (0.2)'!BW$47+'post-vaccine carriage (0.2)'!DU$47))</f>
        <v>4.4486367214333867E-3</v>
      </c>
      <c r="CX31" s="31">
        <f>('post-vaccine carriage (0.2)'!DV30*(1-'invasiveness (0.2)'!$F$90)+'post-vaccine carriage (0.2)'!BX30)*MIN(1000, EXP('invasiveness (0.2)'!$B31+1.96*$J31))/1000*(100000/('post-vaccine carriage (0.2)'!BX$47+'post-vaccine carriage (0.2)'!DV$47))</f>
        <v>4.7869455174763455E-3</v>
      </c>
      <c r="CY31" s="38">
        <f>('post-vaccine carriage (0.2)'!DW30*(1-'invasiveness (0.2)'!$F$90)+'post-vaccine carriage (0.2)'!BY30)*MIN(1000, EXP('invasiveness (0.2)'!$B31+1.96*$J31))/1000*(100000/('post-vaccine carriage (0.2)'!BY$47+'post-vaccine carriage (0.2)'!DW$47))</f>
        <v>3.2172765250951742E-3</v>
      </c>
      <c r="CZ31" s="31">
        <f>('post-vaccine carriage (0.2)'!DX30*(1-'invasiveness (0.2)'!$F$90)+'post-vaccine carriage (0.2)'!BZ30)*MIN(1000, EXP('invasiveness (0.2)'!$C31+1.96*$K31))/1000*(100000/('post-vaccine carriage (0.2)'!BZ$47+'post-vaccine carriage (0.2)'!DX$47))</f>
        <v>3.0212512814270395E-2</v>
      </c>
      <c r="DA31" s="31">
        <f>('post-vaccine carriage (0.2)'!DY30*(1-'invasiveness (0.2)'!$F$90)+'post-vaccine carriage (0.2)'!CA30)*MIN(1000, EXP('invasiveness (0.2)'!$C31+1.96*$K31))/1000*(100000/('post-vaccine carriage (0.2)'!CA$47+'post-vaccine carriage (0.2)'!DY$47))</f>
        <v>7.6560391174042911E-2</v>
      </c>
      <c r="DB31" s="31">
        <f>('post-vaccine carriage (0.2)'!DZ30*(1-'invasiveness (0.2)'!$F$90)+'post-vaccine carriage (0.2)'!CB30)*MIN(1000, EXP('invasiveness (0.2)'!$C31+1.96*$K31))/1000*(100000/('post-vaccine carriage (0.2)'!CB$47+'post-vaccine carriage (0.2)'!DZ$47))</f>
        <v>3.813893404727231E-2</v>
      </c>
      <c r="DC31" s="31">
        <f>('post-vaccine carriage (0.2)'!EA30*(1-'invasiveness (0.2)'!$F$90)+'post-vaccine carriage (0.2)'!CC30)*MIN(1000, EXP('invasiveness (0.2)'!$C31+1.96*$K31))/1000*(100000/('post-vaccine carriage (0.2)'!CC$47+'post-vaccine carriage (0.2)'!EA$47))</f>
        <v>2.2796233410539862E-2</v>
      </c>
      <c r="DD31" s="31">
        <f>('post-vaccine carriage (0.2)'!EB30*(1-'invasiveness (0.2)'!$F$90)+'post-vaccine carriage (0.2)'!CD30)*MIN(1000, EXP('invasiveness (0.2)'!$C31+1.96*$K31))/1000*(100000/('post-vaccine carriage (0.2)'!CD$47+'post-vaccine carriage (0.2)'!EB$47))</f>
        <v>7.0860593015428797E-2</v>
      </c>
      <c r="DE31" s="31">
        <f>('post-vaccine carriage (0.2)'!EC30*(1-'invasiveness (0.2)'!$F$90)+'post-vaccine carriage (0.2)'!CE30)*MIN(1000, EXP('invasiveness (0.2)'!$C31+1.96*$K31))/1000*(100000/('post-vaccine carriage (0.2)'!CE$47+'post-vaccine carriage (0.2)'!EC$47))</f>
        <v>0.10391634103654204</v>
      </c>
      <c r="DF31" s="31">
        <f>('post-vaccine carriage (0.2)'!ED30*(1-'invasiveness (0.2)'!$F$90)+'post-vaccine carriage (0.2)'!CF30)*MIN(1000, EXP('invasiveness (0.2)'!$C31+1.96*$K31))/1000*(100000/('post-vaccine carriage (0.2)'!CF$47+'post-vaccine carriage (0.2)'!ED$47))</f>
        <v>5.5832429603386274E-2</v>
      </c>
      <c r="DG31" s="31">
        <f>('post-vaccine carriage (0.2)'!EE30*(1-'invasiveness (0.2)'!$F$90)+'post-vaccine carriage (0.2)'!CG30)*MIN(1000, EXP('invasiveness (0.2)'!$C31+1.96*$K31))/1000*(100000/('post-vaccine carriage (0.2)'!CG$47+'post-vaccine carriage (0.2)'!EE$47))</f>
        <v>1.9607427422402322E-2</v>
      </c>
      <c r="DH31" s="31">
        <f>('post-vaccine carriage (0.2)'!EF30*(1-'invasiveness (0.2)'!$F$90)+'post-vaccine carriage (0.2)'!CH30)*MIN(1000, EXP('invasiveness (0.2)'!$C31+1.96*$K31))/1000*(100000/('post-vaccine carriage (0.2)'!CH$47+'post-vaccine carriage (0.2)'!EF$47))</f>
        <v>1.280522445638542E-2</v>
      </c>
      <c r="DI31" s="38">
        <f>('post-vaccine carriage (0.2)'!EG30*(1-'invasiveness (0.2)'!$F$90)+'post-vaccine carriage (0.2)'!CI30)*MIN(1000, EXP('invasiveness (0.2)'!$C31+1.96*$K31))/1000*(100000/('post-vaccine carriage (0.2)'!CI$47+'post-vaccine carriage (0.2)'!EG$47))</f>
        <v>9.2459539992160809E-3</v>
      </c>
      <c r="DJ31" s="31">
        <f>('post-vaccine carriage (0.2)'!EH30*(1-'invasiveness (0.2)'!$F$90)+'post-vaccine carriage (0.2)'!CJ30)*MIN(1000, EXP('invasiveness (0.2)'!$D31+1.96*$L31))/1000*(100000/('post-vaccine carriage (0.2)'!CJ$47+'post-vaccine carriage (0.2)'!EH$47))</f>
        <v>3.5235489658731724E-2</v>
      </c>
      <c r="DK31" s="31">
        <f>('post-vaccine carriage (0.2)'!EI30*(1-'invasiveness (0.2)'!$F$90)+'post-vaccine carriage (0.2)'!CK30)*MIN(1000, EXP('invasiveness (0.2)'!$D31+1.96*$L31))/1000*(100000/('post-vaccine carriage (0.2)'!CK$47+'post-vaccine carriage (0.2)'!EI$47))</f>
        <v>0.11020140616416906</v>
      </c>
      <c r="DL31" s="31">
        <f>('post-vaccine carriage (0.2)'!EJ30*(1-'invasiveness (0.2)'!$F$90)+'post-vaccine carriage (0.2)'!CL30)*MIN(1000, EXP('invasiveness (0.2)'!$D31+1.96*$L31))/1000*(100000/('post-vaccine carriage (0.2)'!CL$47+'post-vaccine carriage (0.2)'!EJ$47))</f>
        <v>1.5106579044194008E-2</v>
      </c>
      <c r="DM31" s="31">
        <f>('post-vaccine carriage (0.2)'!EK30*(1-'invasiveness (0.2)'!$F$90)+'post-vaccine carriage (0.2)'!CM30)*MIN(1000, EXP('invasiveness (0.2)'!$D31+1.96*$L31))/1000*(100000/('post-vaccine carriage (0.2)'!CM$47+'post-vaccine carriage (0.2)'!EK$47))</f>
        <v>6.5831626093221254E-2</v>
      </c>
      <c r="DN31" s="31">
        <f>('post-vaccine carriage (0.2)'!EL30*(1-'invasiveness (0.2)'!$F$90)+'post-vaccine carriage (0.2)'!CN30)*MIN(1000, EXP('invasiveness (0.2)'!$D31+1.96*$L31))/1000*(100000/('post-vaccine carriage (0.2)'!CN$47+'post-vaccine carriage (0.2)'!EL$47))</f>
        <v>7.0702950507528672E-2</v>
      </c>
      <c r="DO31" s="31">
        <f>('post-vaccine carriage (0.2)'!EM30*(1-'invasiveness (0.2)'!$F$90)+'post-vaccine carriage (0.2)'!CO30)*MIN(1000, EXP('invasiveness (0.2)'!$D31+1.96*$L31))/1000*(100000/('post-vaccine carriage (0.2)'!CO$47+'post-vaccine carriage (0.2)'!EM$47))</f>
        <v>0.10115170230451638</v>
      </c>
      <c r="DP31" s="31">
        <f>('post-vaccine carriage (0.2)'!EN30*(1-'invasiveness (0.2)'!$F$90)+'post-vaccine carriage (0.2)'!CP30)*MIN(1000, EXP('invasiveness (0.2)'!$D31+1.96*$L31))/1000*(100000/('post-vaccine carriage (0.2)'!CP$47+'post-vaccine carriage (0.2)'!EN$47))</f>
        <v>0.14702126586391212</v>
      </c>
      <c r="DQ31" s="31">
        <f>('post-vaccine carriage (0.2)'!EO30*(1-'invasiveness (0.2)'!$F$90)+'post-vaccine carriage (0.2)'!CQ30)*MIN(1000, EXP('invasiveness (0.2)'!$D31+1.96*$L31))/1000*(100000/('post-vaccine carriage (0.2)'!CQ$47+'post-vaccine carriage (0.2)'!EO$47))</f>
        <v>6.5758790606748829E-2</v>
      </c>
      <c r="DR31" s="31">
        <f>('post-vaccine carriage (0.2)'!EP30*(1-'invasiveness (0.2)'!$F$90)+'post-vaccine carriage (0.2)'!CR30)*MIN(1000, EXP('invasiveness (0.2)'!$D31+1.96*$L31))/1000*(100000/('post-vaccine carriage (0.2)'!CR$47+'post-vaccine carriage (0.2)'!EP$47))</f>
        <v>6.0859330777767701E-2</v>
      </c>
      <c r="DS31" s="38">
        <f>('post-vaccine carriage (0.2)'!EQ30*(1-'invasiveness (0.2)'!$F$90)+'post-vaccine carriage (0.2)'!CS30)*MIN(1000, EXP('invasiveness (0.2)'!$D31+1.96*$L31))/1000*(100000/('post-vaccine carriage (0.2)'!CS$47+'post-vaccine carriage (0.2)'!EQ$47))</f>
        <v>2.5521121513764544E-3</v>
      </c>
      <c r="DT31" s="31">
        <f>('post-vaccine carriage (0.2)'!ER30*(1-'invasiveness (0.2)'!$F$90)+'post-vaccine carriage (0.2)'!CT30)*MIN(1000, EXP('invasiveness (0.2)'!$E31+1.96*$M31))/1000*(100000/('post-vaccine carriage (0.2)'!CT$47+'post-vaccine carriage (0.2)'!ER$47))</f>
        <v>0.39663913493439679</v>
      </c>
      <c r="DU31" s="31">
        <f>('post-vaccine carriage (0.2)'!ES30*(1-'invasiveness (0.2)'!$F$90)+'post-vaccine carriage (0.2)'!CU30)*MIN(1000, EXP('invasiveness (0.2)'!$E31+1.96*$M31))/1000*(100000/('post-vaccine carriage (0.2)'!CU$47+'post-vaccine carriage (0.2)'!ES$47))</f>
        <v>0.62878209281452313</v>
      </c>
      <c r="DV31" s="31">
        <f>('post-vaccine carriage (0.2)'!ET30*(1-'invasiveness (0.2)'!$F$90)+'post-vaccine carriage (0.2)'!CV30)*MIN(1000, EXP('invasiveness (0.2)'!$E31+1.96*$M31))/1000*(100000/('post-vaccine carriage (0.2)'!CV$47+'post-vaccine carriage (0.2)'!ET$47))</f>
        <v>3.3085679784882339E-2</v>
      </c>
      <c r="DW31" s="31">
        <f>('post-vaccine carriage (0.2)'!EU30*(1-'invasiveness (0.2)'!$F$90)+'post-vaccine carriage (0.2)'!CW30)*MIN(1000, EXP('invasiveness (0.2)'!$E31+1.96*$M31))/1000*(100000/('post-vaccine carriage (0.2)'!CW$47+'post-vaccine carriage (0.2)'!EU$47))</f>
        <v>0.24799537833443674</v>
      </c>
      <c r="DX31" s="31">
        <f>('post-vaccine carriage (0.2)'!EV30*(1-'invasiveness (0.2)'!$F$90)+'post-vaccine carriage (0.2)'!CX30)*MIN(1000, EXP('invasiveness (0.2)'!$E31+1.96*$M31))/1000*(100000/('post-vaccine carriage (0.2)'!CX$47+'post-vaccine carriage (0.2)'!EV$47))</f>
        <v>0.43018600861210082</v>
      </c>
      <c r="DY31" s="31">
        <f>('post-vaccine carriage (0.2)'!EW30*(1-'invasiveness (0.2)'!$F$90)+'post-vaccine carriage (0.2)'!CY30)*MIN(1000, EXP('invasiveness (0.2)'!$E31+1.96*$M31))/1000*(100000/('post-vaccine carriage (0.2)'!CY$47+'post-vaccine carriage (0.2)'!EW$47))</f>
        <v>0.47997154007022441</v>
      </c>
      <c r="DZ31" s="31">
        <f>('post-vaccine carriage (0.2)'!EX30*(1-'invasiveness (0.2)'!$F$90)+'post-vaccine carriage (0.2)'!CZ30)*MIN(1000, EXP('invasiveness (0.2)'!$E31+1.96*$M31))/1000*(100000/('post-vaccine carriage (0.2)'!CZ$47+'post-vaccine carriage (0.2)'!EX$47))</f>
        <v>0.79618322387266072</v>
      </c>
      <c r="EA31" s="31">
        <f>('post-vaccine carriage (0.2)'!EY30*(1-'invasiveness (0.2)'!$F$90)+'post-vaccine carriage (0.2)'!DA30)*MIN(1000, EXP('invasiveness (0.2)'!$E31+1.96*$M31))/1000*(100000/('post-vaccine carriage (0.2)'!DA$47+'post-vaccine carriage (0.2)'!EY$47))</f>
        <v>0.29891682186444873</v>
      </c>
      <c r="EB31" s="31">
        <f>('post-vaccine carriage (0.2)'!EZ30*(1-'invasiveness (0.2)'!$F$90)+'post-vaccine carriage (0.2)'!DB30)*MIN(1000, EXP('invasiveness (0.2)'!$E31+1.96*$M31))/1000*(100000/('post-vaccine carriage (0.2)'!DB$47+'post-vaccine carriage (0.2)'!EZ$47))</f>
        <v>0.38192948098278473</v>
      </c>
      <c r="EC31" s="38">
        <f>('post-vaccine carriage (0.2)'!FA30*(1-'invasiveness (0.2)'!$F$90)+'post-vaccine carriage (0.2)'!DC30)*MIN(1000, EXP('invasiveness (0.2)'!$E31+1.96*$M31))/1000*(100000/('post-vaccine carriage (0.2)'!DC$47+'post-vaccine carriage (0.2)'!FA$47))</f>
        <v>0.13867102110080803</v>
      </c>
      <c r="GE31" s="41">
        <f t="shared" si="18"/>
        <v>5.2054674549154424E-4</v>
      </c>
      <c r="GF31" s="41">
        <f t="shared" si="18"/>
        <v>5.2042303497809601E-3</v>
      </c>
      <c r="GG31" s="41">
        <f t="shared" si="18"/>
        <v>2.0513870790972834E-4</v>
      </c>
      <c r="GH31" s="41">
        <f t="shared" si="18"/>
        <v>0</v>
      </c>
      <c r="GI31" s="41">
        <f t="shared" si="18"/>
        <v>2.5530955994941242E-4</v>
      </c>
      <c r="GJ31" s="41">
        <f t="shared" si="18"/>
        <v>1.5305069734703912E-4</v>
      </c>
      <c r="GK31" s="41">
        <f t="shared" si="18"/>
        <v>9.704397837012658E-4</v>
      </c>
      <c r="GL31" s="41">
        <f t="shared" si="18"/>
        <v>7.1769194314697503E-4</v>
      </c>
      <c r="GM31" s="41">
        <f t="shared" si="18"/>
        <v>7.7227079784328561E-4</v>
      </c>
      <c r="GN31" s="41">
        <f t="shared" si="18"/>
        <v>5.1903843481126521E-4</v>
      </c>
      <c r="GO31" s="41">
        <f t="shared" si="14"/>
        <v>3.6126606789098055E-4</v>
      </c>
      <c r="GP31" s="41">
        <f t="shared" si="14"/>
        <v>9.1547074040718938E-4</v>
      </c>
      <c r="GQ31" s="41">
        <f t="shared" si="14"/>
        <v>4.5604623559492708E-4</v>
      </c>
      <c r="GR31" s="41">
        <f t="shared" si="14"/>
        <v>2.7258592019730393E-4</v>
      </c>
      <c r="GS31" s="41">
        <f t="shared" si="14"/>
        <v>8.4731541412919184E-4</v>
      </c>
      <c r="GT31" s="41">
        <f t="shared" si="14"/>
        <v>1.2425794619161099E-3</v>
      </c>
      <c r="GU31" s="41">
        <f t="shared" si="10"/>
        <v>6.6761617703272236E-4</v>
      </c>
      <c r="GV31" s="41">
        <f t="shared" si="10"/>
        <v>2.3445577830266711E-4</v>
      </c>
      <c r="GW31" s="41">
        <f t="shared" si="10"/>
        <v>1.5311844851364755E-4</v>
      </c>
      <c r="GX31" s="41">
        <f t="shared" si="10"/>
        <v>1.1055847839375895E-4</v>
      </c>
      <c r="GY31" s="41">
        <f t="shared" si="10"/>
        <v>3.4438620966149849E-3</v>
      </c>
      <c r="GZ31" s="41">
        <f t="shared" si="10"/>
        <v>1.0770914477370008E-2</v>
      </c>
      <c r="HA31" s="41">
        <f t="shared" si="10"/>
        <v>1.4764936001655828E-3</v>
      </c>
      <c r="HB31" s="41">
        <f t="shared" si="10"/>
        <v>6.4342810063600818E-3</v>
      </c>
      <c r="HC31" s="41">
        <f t="shared" si="10"/>
        <v>6.9103966974780927E-3</v>
      </c>
      <c r="HD31" s="41">
        <f t="shared" si="10"/>
        <v>9.8864104613991411E-3</v>
      </c>
      <c r="HE31" s="41">
        <f t="shared" si="10"/>
        <v>1.4369630443878616E-2</v>
      </c>
      <c r="HF31" s="41">
        <f t="shared" si="10"/>
        <v>6.427162178905709E-3</v>
      </c>
      <c r="HG31" s="41">
        <f t="shared" si="10"/>
        <v>5.9482965760054097E-3</v>
      </c>
      <c r="HH31" s="41">
        <f t="shared" si="10"/>
        <v>2.4943948245254082E-4</v>
      </c>
      <c r="HI31" s="41">
        <f t="shared" si="10"/>
        <v>5.1511030649148623E-2</v>
      </c>
      <c r="HJ31" s="41">
        <f t="shared" si="10"/>
        <v>8.1659147577461857E-2</v>
      </c>
      <c r="HK31" s="41">
        <f t="shared" si="15"/>
        <v>4.2967960429040226E-3</v>
      </c>
      <c r="HL31" s="41">
        <f t="shared" si="15"/>
        <v>3.2206851036888362E-2</v>
      </c>
      <c r="HM31" s="41">
        <f t="shared" si="15"/>
        <v>5.5867721368739735E-2</v>
      </c>
      <c r="HN31" s="41">
        <f t="shared" si="15"/>
        <v>6.2333306357592953E-2</v>
      </c>
      <c r="HO31" s="41">
        <f t="shared" si="15"/>
        <v>0.10339932405819188</v>
      </c>
      <c r="HP31" s="41">
        <f t="shared" si="12"/>
        <v>3.8819955512338515E-2</v>
      </c>
      <c r="HQ31" s="41">
        <f t="shared" si="7"/>
        <v>4.9600706203566172E-2</v>
      </c>
      <c r="HR31" s="41">
        <f t="shared" si="7"/>
        <v>1.8009032868765987E-2</v>
      </c>
      <c r="HS31" s="41">
        <f t="shared" si="19"/>
        <v>2.5741297563633791E-3</v>
      </c>
      <c r="HT31" s="41">
        <f t="shared" si="19"/>
        <v>2.5735180016716062E-2</v>
      </c>
      <c r="HU31" s="41">
        <f t="shared" si="19"/>
        <v>1.0144211961477822E-3</v>
      </c>
      <c r="HV31" s="41">
        <f t="shared" si="19"/>
        <v>0</v>
      </c>
      <c r="HW31" s="41">
        <f t="shared" si="19"/>
        <v>1.2625185750210367E-3</v>
      </c>
      <c r="HX31" s="41">
        <f t="shared" si="19"/>
        <v>7.5684337225306669E-4</v>
      </c>
      <c r="HY31" s="41">
        <f t="shared" si="19"/>
        <v>4.7988733876828133E-3</v>
      </c>
      <c r="HZ31" s="41">
        <f t="shared" si="19"/>
        <v>3.5490226435137568E-3</v>
      </c>
      <c r="IA31" s="41">
        <f t="shared" si="19"/>
        <v>3.8189178165386906E-3</v>
      </c>
      <c r="IB31" s="41">
        <f t="shared" si="16"/>
        <v>2.5666710844235887E-3</v>
      </c>
      <c r="IC31" s="41">
        <f t="shared" si="16"/>
        <v>2.9846820403556632E-2</v>
      </c>
      <c r="ID31" s="41">
        <f t="shared" si="16"/>
        <v>7.5633703804947272E-2</v>
      </c>
      <c r="IE31" s="41">
        <f t="shared" si="16"/>
        <v>3.7677300193129183E-2</v>
      </c>
      <c r="IF31" s="41">
        <f t="shared" si="16"/>
        <v>2.2520307683926471E-2</v>
      </c>
      <c r="IG31" s="41">
        <f t="shared" si="16"/>
        <v>7.0002896032601888E-2</v>
      </c>
      <c r="IH31" s="41">
        <f t="shared" si="16"/>
        <v>0.10265853710941364</v>
      </c>
      <c r="II31" s="41">
        <f t="shared" si="11"/>
        <v>5.5156633587901432E-2</v>
      </c>
      <c r="IJ31" s="41">
        <f t="shared" si="11"/>
        <v>1.9370099019893325E-2</v>
      </c>
      <c r="IK31" s="41">
        <f t="shared" si="11"/>
        <v>1.26502299536119E-2</v>
      </c>
      <c r="IL31" s="41">
        <f t="shared" si="11"/>
        <v>9.1340409243881957E-3</v>
      </c>
      <c r="IM31" s="41">
        <f t="shared" si="11"/>
        <v>3.1366881732505347E-2</v>
      </c>
      <c r="IN31" s="41">
        <f t="shared" si="11"/>
        <v>9.8102070026169663E-2</v>
      </c>
      <c r="IO31" s="41">
        <f t="shared" si="11"/>
        <v>1.344798335006402E-2</v>
      </c>
      <c r="IP31" s="41">
        <f t="shared" si="11"/>
        <v>5.8603778460983365E-2</v>
      </c>
      <c r="IQ31" s="41">
        <f t="shared" si="11"/>
        <v>6.2940265856622032E-2</v>
      </c>
      <c r="IR31" s="41">
        <f t="shared" si="11"/>
        <v>9.004595973994356E-2</v>
      </c>
      <c r="IS31" s="41">
        <f t="shared" si="11"/>
        <v>0.13087936915824172</v>
      </c>
      <c r="IT31" s="41">
        <f t="shared" si="11"/>
        <v>5.8538939796550504E-2</v>
      </c>
      <c r="IU31" s="41">
        <f t="shared" si="11"/>
        <v>5.417740605607279E-2</v>
      </c>
      <c r="IV31" s="41">
        <f t="shared" si="11"/>
        <v>2.2719082605533584E-3</v>
      </c>
      <c r="IW31" s="41">
        <f t="shared" si="11"/>
        <v>0.33579451138105909</v>
      </c>
      <c r="IX31" s="41">
        <f t="shared" si="11"/>
        <v>0.53232663402398472</v>
      </c>
      <c r="IY31" s="41">
        <f t="shared" si="17"/>
        <v>2.801032146994854E-2</v>
      </c>
      <c r="IZ31" s="41">
        <f t="shared" si="17"/>
        <v>0.20995277459534256</v>
      </c>
      <c r="JA31" s="41">
        <f t="shared" si="17"/>
        <v>0.36419527939107887</v>
      </c>
      <c r="JB31" s="41">
        <f t="shared" si="17"/>
        <v>0.40634368769827234</v>
      </c>
      <c r="JC31" s="41">
        <f t="shared" si="17"/>
        <v>0.67404835550162301</v>
      </c>
      <c r="JD31" s="41">
        <f t="shared" si="13"/>
        <v>0.25306284554637648</v>
      </c>
      <c r="JE31" s="41">
        <f t="shared" si="9"/>
        <v>0.32334132503049134</v>
      </c>
      <c r="JF31" s="41">
        <f t="shared" si="9"/>
        <v>0.11739882344428798</v>
      </c>
    </row>
    <row r="32" spans="1:266" x14ac:dyDescent="0.25">
      <c r="A32" s="28" t="s">
        <v>21</v>
      </c>
      <c r="B32" s="97">
        <v>5.285860853</v>
      </c>
      <c r="C32" s="97">
        <v>3.1043592370000002</v>
      </c>
      <c r="D32" s="97">
        <v>4.7868514290000004</v>
      </c>
      <c r="E32" s="26">
        <v>5.9339941869999997</v>
      </c>
      <c r="F32" s="97">
        <v>20.130143969999999</v>
      </c>
      <c r="G32" s="97">
        <v>4.0076522050000003</v>
      </c>
      <c r="H32" s="97">
        <v>11.488687410000001</v>
      </c>
      <c r="I32" s="26">
        <v>5.2683401600000002</v>
      </c>
      <c r="J32" s="97">
        <f t="shared" si="3"/>
        <v>0.22288280231719193</v>
      </c>
      <c r="K32" s="97">
        <f t="shared" si="3"/>
        <v>0.49952242230132549</v>
      </c>
      <c r="L32" s="97">
        <f t="shared" si="3"/>
        <v>0.29502905856934841</v>
      </c>
      <c r="M32" s="26">
        <f t="shared" si="3"/>
        <v>0.43567545747636482</v>
      </c>
      <c r="N32" s="31">
        <f>('post-vaccine carriage (0.2)'!DN31*(1-'invasiveness (0.2)'!$F$90)+'post-vaccine carriage (0.2)'!BP31)*EXP('invasiveness (0.2)'!$B32)/1000*(100000/('post-vaccine carriage (0.2)'!BP$47+'post-vaccine carriage (0.2)'!DN$47))</f>
        <v>0</v>
      </c>
      <c r="O32" s="31">
        <f>('post-vaccine carriage (0.2)'!DO31*(1-'invasiveness (0.2)'!$F$90)+'post-vaccine carriage (0.2)'!BQ31)*EXP('invasiveness (0.2)'!$B32)/1000*(100000/('post-vaccine carriage (0.2)'!BQ$47+'post-vaccine carriage (0.2)'!DO$47))</f>
        <v>1.3528124754225961</v>
      </c>
      <c r="P32" s="31">
        <f>('post-vaccine carriage (0.2)'!DP31*(1-'invasiveness (0.2)'!$F$90)+'post-vaccine carriage (0.2)'!BR31)*EXP('invasiveness (0.2)'!$B32)/1000*(100000/('post-vaccine carriage (0.2)'!BR$47+'post-vaccine carriage (0.2)'!DP$47))</f>
        <v>0</v>
      </c>
      <c r="Q32" s="31">
        <f>('post-vaccine carriage (0.2)'!DQ31*(1-'invasiveness (0.2)'!$F$90)+'post-vaccine carriage (0.2)'!BS31)*EXP('invasiveness (0.2)'!$B32)/1000*(100000/('post-vaccine carriage (0.2)'!BS$47+'post-vaccine carriage (0.2)'!DQ$47))</f>
        <v>2.0173365854475378</v>
      </c>
      <c r="R32" s="31">
        <f>('post-vaccine carriage (0.2)'!DR31*(1-'invasiveness (0.2)'!$F$90)+'post-vaccine carriage (0.2)'!BT31)*EXP('invasiveness (0.2)'!$B32)/1000*(100000/('post-vaccine carriage (0.2)'!BT$47+'post-vaccine carriage (0.2)'!DR$47))</f>
        <v>0.80436059265557169</v>
      </c>
      <c r="S32" s="31">
        <f>('post-vaccine carriage (0.2)'!DS31*(1-'invasiveness (0.2)'!$F$90)+'post-vaccine carriage (0.2)'!BU31)*EXP('invasiveness (0.2)'!$B32)/1000*(100000/('post-vaccine carriage (0.2)'!BU$47+'post-vaccine carriage (0.2)'!DS$47))</f>
        <v>0.13394192007625497</v>
      </c>
      <c r="T32" s="31">
        <f>('post-vaccine carriage (0.2)'!DT31*(1-'invasiveness (0.2)'!$F$90)+'post-vaccine carriage (0.2)'!BV31)*EXP('invasiveness (0.2)'!$B32)/1000*(100000/('post-vaccine carriage (0.2)'!BV$47+'post-vaccine carriage (0.2)'!DT$47))</f>
        <v>0</v>
      </c>
      <c r="U32" s="31">
        <f>('post-vaccine carriage (0.2)'!DU31*(1-'invasiveness (0.2)'!$F$90)+'post-vaccine carriage (0.2)'!BW31)*EXP('invasiveness (0.2)'!$B32)/1000*(100000/('post-vaccine carriage (0.2)'!BW$47+'post-vaccine carriage (0.2)'!DU$47))</f>
        <v>0.13458990837861354</v>
      </c>
      <c r="V32" s="31">
        <f>('post-vaccine carriage (0.2)'!DV31*(1-'invasiveness (0.2)'!$F$90)+'post-vaccine carriage (0.2)'!BX31)*EXP('invasiveness (0.2)'!$B32)/1000*(100000/('post-vaccine carriage (0.2)'!BX$47+'post-vaccine carriage (0.2)'!DV$47))</f>
        <v>0</v>
      </c>
      <c r="W32" s="38">
        <f>('post-vaccine carriage (0.2)'!DW31*(1-'invasiveness (0.2)'!$F$90)+'post-vaccine carriage (0.2)'!BY31)*EXP('invasiveness (0.2)'!$B32)/1000*(100000/('post-vaccine carriage (0.2)'!BY$47+'post-vaccine carriage (0.2)'!DW$47))</f>
        <v>0</v>
      </c>
      <c r="X32" s="31">
        <f>('post-vaccine carriage (0.2)'!DX31*(1-'invasiveness (0.2)'!$F$90)+'post-vaccine carriage (0.2)'!BZ31)*EXP('invasiveness (0.2)'!$C32)/1000*(100000/('post-vaccine carriage (0.2)'!BZ$47+'post-vaccine carriage (0.2)'!DX$47))</f>
        <v>0.58191043932612108</v>
      </c>
      <c r="Y32" s="31">
        <f>('post-vaccine carriage (0.2)'!DY31*(1-'invasiveness (0.2)'!$F$90)+'post-vaccine carriage (0.2)'!CA31)*EXP('invasiveness (0.2)'!$C32)/1000*(100000/('post-vaccine carriage (0.2)'!CA$47+'post-vaccine carriage (0.2)'!DY$47))</f>
        <v>0.39322595585428133</v>
      </c>
      <c r="Z32" s="31">
        <f>('post-vaccine carriage (0.2)'!DZ31*(1-'invasiveness (0.2)'!$F$90)+'post-vaccine carriage (0.2)'!CB31)*EXP('invasiveness (0.2)'!$C32)/1000*(100000/('post-vaccine carriage (0.2)'!CB$47+'post-vaccine carriage (0.2)'!DZ$47))</f>
        <v>0.29383115536679855</v>
      </c>
      <c r="AA32" s="31">
        <f>('post-vaccine carriage (0.2)'!EA31*(1-'invasiveness (0.2)'!$F$90)+'post-vaccine carriage (0.2)'!CC31)*EXP('invasiveness (0.2)'!$C32)/1000*(100000/('post-vaccine carriage (0.2)'!CC$47+'post-vaccine carriage (0.2)'!EA$47))</f>
        <v>1.1708496436961813</v>
      </c>
      <c r="AB32" s="31">
        <f>('post-vaccine carriage (0.2)'!EB31*(1-'invasiveness (0.2)'!$F$90)+'post-vaccine carriage (0.2)'!CD31)*EXP('invasiveness (0.2)'!$C32)/1000*(100000/('post-vaccine carriage (0.2)'!CD$47+'post-vaccine carriage (0.2)'!EB$47))</f>
        <v>0.68485387232024231</v>
      </c>
      <c r="AC32" s="31">
        <f>('post-vaccine carriage (0.2)'!EC31*(1-'invasiveness (0.2)'!$F$90)+'post-vaccine carriage (0.2)'!CE31)*EXP('invasiveness (0.2)'!$C32)/1000*(100000/('post-vaccine carriage (0.2)'!CE$47+'post-vaccine carriage (0.2)'!EC$47))</f>
        <v>0.61359508270456997</v>
      </c>
      <c r="AD32" s="31">
        <f>('post-vaccine carriage (0.2)'!ED31*(1-'invasiveness (0.2)'!$F$90)+'post-vaccine carriage (0.2)'!CF31)*EXP('invasiveness (0.2)'!$C32)/1000*(100000/('post-vaccine carriage (0.2)'!CF$47+'post-vaccine carriage (0.2)'!ED$47))</f>
        <v>0.11625565705669724</v>
      </c>
      <c r="AE32" s="31">
        <f>('post-vaccine carriage (0.2)'!EE31*(1-'invasiveness (0.2)'!$F$90)+'post-vaccine carriage (0.2)'!CG31)*EXP('invasiveness (0.2)'!$C32)/1000*(100000/('post-vaccine carriage (0.2)'!CG$47+'post-vaccine carriage (0.2)'!EE$47))</f>
        <v>0.10651677160898597</v>
      </c>
      <c r="AF32" s="31">
        <f>('post-vaccine carriage (0.2)'!EF31*(1-'invasiveness (0.2)'!$F$90)+'post-vaccine carriage (0.2)'!CH31)*EXP('invasiveness (0.2)'!$C32)/1000*(100000/('post-vaccine carriage (0.2)'!CH$47+'post-vaccine carriage (0.2)'!EF$47))</f>
        <v>0</v>
      </c>
      <c r="AG32" s="38">
        <f>('post-vaccine carriage (0.2)'!EG31*(1-'invasiveness (0.2)'!$F$90)+'post-vaccine carriage (0.2)'!CI31)*EXP('invasiveness (0.2)'!$C32)/1000*(100000/('post-vaccine carriage (0.2)'!CI$47+'post-vaccine carriage (0.2)'!EG$47))</f>
        <v>0</v>
      </c>
      <c r="AH32" s="31">
        <f>('post-vaccine carriage (0.2)'!EH31*(1-'invasiveness (0.2)'!$F$90)+'post-vaccine carriage (0.2)'!CJ31)*EXP('invasiveness (0.2)'!$D32)/1000*(100000/('post-vaccine carriage (0.2)'!CJ$47+'post-vaccine carriage (0.2)'!EH$47))</f>
        <v>2.1125324691242198</v>
      </c>
      <c r="AI32" s="31">
        <f>('post-vaccine carriage (0.2)'!EI31*(1-'invasiveness (0.2)'!$F$90)+'post-vaccine carriage (0.2)'!CK31)*EXP('invasiveness (0.2)'!$D32)/1000*(100000/('post-vaccine carriage (0.2)'!CK$47+'post-vaccine carriage (0.2)'!EI$47))</f>
        <v>1.5766919135026181</v>
      </c>
      <c r="AJ32" s="31">
        <f>('post-vaccine carriage (0.2)'!EJ31*(1-'invasiveness (0.2)'!$F$90)+'post-vaccine carriage (0.2)'!CL31)*EXP('invasiveness (0.2)'!$D32)/1000*(100000/('post-vaccine carriage (0.2)'!CL$47+'post-vaccine carriage (0.2)'!EJ$47))</f>
        <v>1.0566617788929589</v>
      </c>
      <c r="AK32" s="31">
        <f>('post-vaccine carriage (0.2)'!EK31*(1-'invasiveness (0.2)'!$F$90)+'post-vaccine carriage (0.2)'!CM31)*EXP('invasiveness (0.2)'!$D32)/1000*(100000/('post-vaccine carriage (0.2)'!CM$47+'post-vaccine carriage (0.2)'!EK$47))</f>
        <v>5.5788111420876172</v>
      </c>
      <c r="AL32" s="31">
        <f>('post-vaccine carriage (0.2)'!EL31*(1-'invasiveness (0.2)'!$F$90)+'post-vaccine carriage (0.2)'!CN31)*EXP('invasiveness (0.2)'!$D32)/1000*(100000/('post-vaccine carriage (0.2)'!CN$47+'post-vaccine carriage (0.2)'!EL$47))</f>
        <v>6.8883306317601622</v>
      </c>
      <c r="AM32" s="31">
        <f>('post-vaccine carriage (0.2)'!EM31*(1-'invasiveness (0.2)'!$F$90)+'post-vaccine carriage (0.2)'!CO31)*EXP('invasiveness (0.2)'!$D32)/1000*(100000/('post-vaccine carriage (0.2)'!CO$47+'post-vaccine carriage (0.2)'!EM$47))</f>
        <v>2.122581241903744</v>
      </c>
      <c r="AN32" s="31">
        <f>('post-vaccine carriage (0.2)'!EN31*(1-'invasiveness (0.2)'!$F$90)+'post-vaccine carriage (0.2)'!CP31)*EXP('invasiveness (0.2)'!$D32)/1000*(100000/('post-vaccine carriage (0.2)'!CP$47+'post-vaccine carriage (0.2)'!EN$47))</f>
        <v>1.3297907225500558</v>
      </c>
      <c r="AO32" s="31">
        <f>('post-vaccine carriage (0.2)'!EO31*(1-'invasiveness (0.2)'!$F$90)+'post-vaccine carriage (0.2)'!CQ31)*EXP('invasiveness (0.2)'!$D32)/1000*(100000/('post-vaccine carriage (0.2)'!CQ$47+'post-vaccine carriage (0.2)'!EO$47))</f>
        <v>1.3268187615176263</v>
      </c>
      <c r="AP32" s="31">
        <f>('post-vaccine carriage (0.2)'!EP31*(1-'invasiveness (0.2)'!$F$90)+'post-vaccine carriage (0.2)'!CR31)*EXP('invasiveness (0.2)'!$D32)/1000*(100000/('post-vaccine carriage (0.2)'!CR$47+'post-vaccine carriage (0.2)'!EP$47))</f>
        <v>1.0642338105427442</v>
      </c>
      <c r="AQ32" s="38">
        <f>('post-vaccine carriage (0.2)'!EQ31*(1-'invasiveness (0.2)'!$F$90)+'post-vaccine carriage (0.2)'!CS31)*EXP('invasiveness (0.2)'!$D32)/1000*(100000/('post-vaccine carriage (0.2)'!CS$47+'post-vaccine carriage (0.2)'!EQ$47))</f>
        <v>0</v>
      </c>
      <c r="AR32" s="31">
        <f>('post-vaccine carriage (0.2)'!ER31*(1-'invasiveness (0.2)'!$F$90)+'post-vaccine carriage (0.2)'!CT31)*EXP('invasiveness (0.2)'!$E32)/1000*(100000/('post-vaccine carriage (0.2)'!CT$47+'post-vaccine carriage (0.2)'!ER$47))</f>
        <v>8.7642193494386351</v>
      </c>
      <c r="AS32" s="31">
        <f>('post-vaccine carriage (0.2)'!ES31*(1-'invasiveness (0.2)'!$F$90)+'post-vaccine carriage (0.2)'!CU31)*EXP('invasiveness (0.2)'!$E32)/1000*(100000/('post-vaccine carriage (0.2)'!CU$47+'post-vaccine carriage (0.2)'!ES$47))</f>
        <v>12.674952167330241</v>
      </c>
      <c r="AT32" s="31">
        <f>('post-vaccine carriage (0.2)'!ET31*(1-'invasiveness (0.2)'!$F$90)+'post-vaccine carriage (0.2)'!CV31)*EXP('invasiveness (0.2)'!$E32)/1000*(100000/('post-vaccine carriage (0.2)'!CV$47+'post-vaccine carriage (0.2)'!ET$47))</f>
        <v>2.924271756572451</v>
      </c>
      <c r="AU32" s="31">
        <f>('post-vaccine carriage (0.2)'!EU31*(1-'invasiveness (0.2)'!$F$90)+'post-vaccine carriage (0.2)'!CW31)*EXP('invasiveness (0.2)'!$E32)/1000*(100000/('post-vaccine carriage (0.2)'!CW$47+'post-vaccine carriage (0.2)'!EU$47))</f>
        <v>16.073952515065304</v>
      </c>
      <c r="AV32" s="31">
        <f>('post-vaccine carriage (0.2)'!EV31*(1-'invasiveness (0.2)'!$F$90)+'post-vaccine carriage (0.2)'!CX31)*EXP('invasiveness (0.2)'!$E32)/1000*(100000/('post-vaccine carriage (0.2)'!CX$47+'post-vaccine carriage (0.2)'!EV$47))</f>
        <v>21.448257877647819</v>
      </c>
      <c r="AW32" s="31">
        <f>('post-vaccine carriage (0.2)'!EW31*(1-'invasiveness (0.2)'!$F$90)+'post-vaccine carriage (0.2)'!CY31)*EXP('invasiveness (0.2)'!$E32)/1000*(100000/('post-vaccine carriage (0.2)'!CY$47+'post-vaccine carriage (0.2)'!EW$47))</f>
        <v>7.8017833167047064</v>
      </c>
      <c r="AX32" s="31">
        <f>('post-vaccine carriage (0.2)'!EX31*(1-'invasiveness (0.2)'!$F$90)+'post-vaccine carriage (0.2)'!CZ31)*EXP('invasiveness (0.2)'!$E32)/1000*(100000/('post-vaccine carriage (0.2)'!CZ$47+'post-vaccine carriage (0.2)'!EX$47))</f>
        <v>3.9094727013243626</v>
      </c>
      <c r="AY32" s="31">
        <f>('post-vaccine carriage (0.2)'!EY31*(1-'invasiveness (0.2)'!$F$90)+'post-vaccine carriage (0.2)'!DA31)*EXP('invasiveness (0.2)'!$E32)/1000*(100000/('post-vaccine carriage (0.2)'!DA$47+'post-vaccine carriage (0.2)'!EY$47))</f>
        <v>2.9355231811129028</v>
      </c>
      <c r="AZ32" s="31">
        <f>('post-vaccine carriage (0.2)'!EZ31*(1-'invasiveness (0.2)'!$F$90)+'post-vaccine carriage (0.2)'!DB31)*EXP('invasiveness (0.2)'!$E32)/1000*(100000/('post-vaccine carriage (0.2)'!DB$47+'post-vaccine carriage (0.2)'!EZ$47))</f>
        <v>1.4676855358072807</v>
      </c>
      <c r="BA32" s="38">
        <f>('post-vaccine carriage (0.2)'!FA31*(1-'invasiveness (0.2)'!$F$90)+'post-vaccine carriage (0.2)'!DC31)*EXP('invasiveness (0.2)'!$E32)/1000*(100000/('post-vaccine carriage (0.2)'!DC$47+'post-vaccine carriage (0.2)'!FA$47))</f>
        <v>0.49222541516951468</v>
      </c>
      <c r="BB32" s="31">
        <f>('post-vaccine carriage (0.2)'!DN31*(1-'invasiveness (0.2)'!$F$90)+'post-vaccine carriage (0.2)'!BP31)*EXP('invasiveness (0.2)'!$B32-1.96*$J32)/1000*(100000/('post-vaccine carriage (0.2)'!BP$47+'post-vaccine carriage (0.2)'!DN$47))</f>
        <v>0</v>
      </c>
      <c r="BC32" s="31">
        <f>('post-vaccine carriage (0.2)'!DO31*(1-'invasiveness (0.2)'!$F$90)+'post-vaccine carriage (0.2)'!BQ31)*EXP('invasiveness (0.2)'!$B32-1.96*$J32)/1000*(100000/('post-vaccine carriage (0.2)'!BQ$47+'post-vaccine carriage (0.2)'!DO$47))</f>
        <v>0.87400904705805627</v>
      </c>
      <c r="BD32" s="31">
        <f>('post-vaccine carriage (0.2)'!DP31*(1-'invasiveness (0.2)'!$F$90)+'post-vaccine carriage (0.2)'!BR31)*EXP('invasiveness (0.2)'!$B32-1.96*$J32)/1000*(100000/('post-vaccine carriage (0.2)'!BR$47+'post-vaccine carriage (0.2)'!DP$47))</f>
        <v>0</v>
      </c>
      <c r="BE32" s="31">
        <f>('post-vaccine carriage (0.2)'!DQ31*(1-'invasiveness (0.2)'!$F$90)+'post-vaccine carriage (0.2)'!BS31)*EXP('invasiveness (0.2)'!$B32-1.96*$J32)/1000*(100000/('post-vaccine carriage (0.2)'!BS$47+'post-vaccine carriage (0.2)'!DQ$47))</f>
        <v>1.3033369063894613</v>
      </c>
      <c r="BF32" s="31">
        <f>('post-vaccine carriage (0.2)'!DR31*(1-'invasiveness (0.2)'!$F$90)+'post-vaccine carriage (0.2)'!BT31)*EXP('invasiveness (0.2)'!$B32-1.96*$J32)/1000*(100000/('post-vaccine carriage (0.2)'!BT$47+'post-vaccine carriage (0.2)'!DR$47))</f>
        <v>0.51967175632257401</v>
      </c>
      <c r="BG32" s="31">
        <f>('post-vaccine carriage (0.2)'!DS31*(1-'invasiveness (0.2)'!$F$90)+'post-vaccine carriage (0.2)'!BU31)*EXP('invasiveness (0.2)'!$B32-1.96*$J32)/1000*(100000/('post-vaccine carriage (0.2)'!BU$47+'post-vaccine carriage (0.2)'!DS$47))</f>
        <v>8.6535607893772806E-2</v>
      </c>
      <c r="BH32" s="31">
        <f>('post-vaccine carriage (0.2)'!DT31*(1-'invasiveness (0.2)'!$F$90)+'post-vaccine carriage (0.2)'!BV31)*EXP('invasiveness (0.2)'!$B32-1.96*$J32)/1000*(100000/('post-vaccine carriage (0.2)'!BV$47+'post-vaccine carriage (0.2)'!DT$47))</f>
        <v>0</v>
      </c>
      <c r="BI32" s="31">
        <f>('post-vaccine carriage (0.2)'!DU31*(1-'invasiveness (0.2)'!$F$90)+'post-vaccine carriage (0.2)'!BW31)*EXP('invasiveness (0.2)'!$B32-1.96*$J32)/1000*(100000/('post-vaccine carriage (0.2)'!BW$47+'post-vaccine carriage (0.2)'!DU$47))</f>
        <v>8.6954252494512649E-2</v>
      </c>
      <c r="BJ32" s="31">
        <f>('post-vaccine carriage (0.2)'!DV31*(1-'invasiveness (0.2)'!$F$90)+'post-vaccine carriage (0.2)'!BX31)*EXP('invasiveness (0.2)'!$B32-1.96*$J32)/1000*(100000/('post-vaccine carriage (0.2)'!BX$47+'post-vaccine carriage (0.2)'!DV$47))</f>
        <v>0</v>
      </c>
      <c r="BK32" s="38">
        <f>('post-vaccine carriage (0.2)'!DW31*(1-'invasiveness (0.2)'!$F$90)+'post-vaccine carriage (0.2)'!BY31)*EXP('invasiveness (0.2)'!$B32-1.96*$J32)/1000*(100000/('post-vaccine carriage (0.2)'!BY$47+'post-vaccine carriage (0.2)'!DW$47))</f>
        <v>0</v>
      </c>
      <c r="BL32" s="31">
        <f>('post-vaccine carriage (0.2)'!DX31*(1-'invasiveness (0.2)'!$F$90)+'post-vaccine carriage (0.2)'!BZ31)*EXP('invasiveness (0.2)'!$C32-1.96*$K32)/1000*(100000/('post-vaccine carriage (0.2)'!BZ$47+'post-vaccine carriage (0.2)'!DX$47))</f>
        <v>0.21860197355541944</v>
      </c>
      <c r="BM32" s="31">
        <f>('post-vaccine carriage (0.2)'!DY31*(1-'invasiveness (0.2)'!$F$90)+'post-vaccine carriage (0.2)'!CA31)*EXP('invasiveness (0.2)'!$C32-1.96*$K32)/1000*(100000/('post-vaccine carriage (0.2)'!CA$47+'post-vaccine carriage (0.2)'!DY$47))</f>
        <v>0.14772027479436134</v>
      </c>
      <c r="BN32" s="31">
        <f>('post-vaccine carriage (0.2)'!DZ31*(1-'invasiveness (0.2)'!$F$90)+'post-vaccine carriage (0.2)'!CB31)*EXP('invasiveness (0.2)'!$C32-1.96*$K32)/1000*(100000/('post-vaccine carriage (0.2)'!CB$47+'post-vaccine carriage (0.2)'!DZ$47))</f>
        <v>0.11038136818723326</v>
      </c>
      <c r="BO32" s="31">
        <f>('post-vaccine carriage (0.2)'!EA31*(1-'invasiveness (0.2)'!$F$90)+'post-vaccine carriage (0.2)'!CC31)*EXP('invasiveness (0.2)'!$C32-1.96*$K32)/1000*(100000/('post-vaccine carriage (0.2)'!CC$47+'post-vaccine carriage (0.2)'!EA$47))</f>
        <v>0.43984439108026097</v>
      </c>
      <c r="BP32" s="31">
        <f>('post-vaccine carriage (0.2)'!EB31*(1-'invasiveness (0.2)'!$F$90)+'post-vaccine carriage (0.2)'!CD31)*EXP('invasiveness (0.2)'!$C32-1.96*$K32)/1000*(100000/('post-vaccine carriage (0.2)'!CD$47+'post-vaccine carriage (0.2)'!EB$47))</f>
        <v>0.2572739685846635</v>
      </c>
      <c r="BQ32" s="31">
        <f>('post-vaccine carriage (0.2)'!EC31*(1-'invasiveness (0.2)'!$F$90)+'post-vaccine carriage (0.2)'!CE31)*EXP('invasiveness (0.2)'!$C32-1.96*$K32)/1000*(100000/('post-vaccine carriage (0.2)'!CE$47+'post-vaccine carriage (0.2)'!EC$47))</f>
        <v>0.23050470824763361</v>
      </c>
      <c r="BR32" s="31">
        <f>('post-vaccine carriage (0.2)'!ED31*(1-'invasiveness (0.2)'!$F$90)+'post-vaccine carriage (0.2)'!CF31)*EXP('invasiveness (0.2)'!$C32-1.96*$K32)/1000*(100000/('post-vaccine carriage (0.2)'!CF$47+'post-vaccine carriage (0.2)'!ED$47))</f>
        <v>4.3672899388102211E-2</v>
      </c>
      <c r="BS32" s="31">
        <f>('post-vaccine carriage (0.2)'!EE31*(1-'invasiveness (0.2)'!$F$90)+'post-vaccine carriage (0.2)'!CG31)*EXP('invasiveness (0.2)'!$C32-1.96*$K32)/1000*(100000/('post-vaccine carriage (0.2)'!CG$47+'post-vaccine carriage (0.2)'!EE$47))</f>
        <v>4.0014364611573296E-2</v>
      </c>
      <c r="BT32" s="31">
        <f>('post-vaccine carriage (0.2)'!EF31*(1-'invasiveness (0.2)'!$F$90)+'post-vaccine carriage (0.2)'!CH31)*EXP('invasiveness (0.2)'!$C32-1.96*$K32)/1000*(100000/('post-vaccine carriage (0.2)'!CH$47+'post-vaccine carriage (0.2)'!EF$47))</f>
        <v>0</v>
      </c>
      <c r="BU32" s="38">
        <f>('post-vaccine carriage (0.2)'!EG31*(1-'invasiveness (0.2)'!$F$90)+'post-vaccine carriage (0.2)'!CI31)*EXP('invasiveness (0.2)'!$C32-1.96*$K32)/1000*(100000/('post-vaccine carriage (0.2)'!CI$47+'post-vaccine carriage (0.2)'!EG$47))</f>
        <v>0</v>
      </c>
      <c r="BV32" s="31">
        <f>('post-vaccine carriage (0.2)'!EH31*(1-'invasiveness (0.2)'!$F$90)+'post-vaccine carriage (0.2)'!CJ31)*EXP('invasiveness (0.2)'!$D32-1.96*$L32)/1000*(100000/('post-vaccine carriage (0.2)'!CJ$47+'post-vaccine carriage (0.2)'!EH$47))</f>
        <v>1.1848669565551591</v>
      </c>
      <c r="BW32" s="31">
        <f>('post-vaccine carriage (0.2)'!EI31*(1-'invasiveness (0.2)'!$F$90)+'post-vaccine carriage (0.2)'!CK31)*EXP('invasiveness (0.2)'!$D32-1.96*$L32)/1000*(100000/('post-vaccine carriage (0.2)'!CK$47+'post-vaccine carriage (0.2)'!EI$47))</f>
        <v>0.88432730681363392</v>
      </c>
      <c r="BX32" s="31">
        <f>('post-vaccine carriage (0.2)'!EJ31*(1-'invasiveness (0.2)'!$F$90)+'post-vaccine carriage (0.2)'!CL31)*EXP('invasiveness (0.2)'!$D32-1.96*$L32)/1000*(100000/('post-vaccine carriage (0.2)'!CL$47+'post-vaccine carriage (0.2)'!EJ$47))</f>
        <v>0.59265532926180142</v>
      </c>
      <c r="BY32" s="31">
        <f>('post-vaccine carriage (0.2)'!EK31*(1-'invasiveness (0.2)'!$F$90)+'post-vaccine carriage (0.2)'!CM31)*EXP('invasiveness (0.2)'!$D32-1.96*$L32)/1000*(100000/('post-vaccine carriage (0.2)'!CM$47+'post-vaccine carriage (0.2)'!EK$47))</f>
        <v>3.1290165125185974</v>
      </c>
      <c r="BZ32" s="31">
        <f>('post-vaccine carriage (0.2)'!EL31*(1-'invasiveness (0.2)'!$F$90)+'post-vaccine carriage (0.2)'!CN31)*EXP('invasiveness (0.2)'!$D32-1.96*$L32)/1000*(100000/('post-vaccine carriage (0.2)'!CN$47+'post-vaccine carriage (0.2)'!EL$47))</f>
        <v>3.8634934471719213</v>
      </c>
      <c r="CA32" s="31">
        <f>('post-vaccine carriage (0.2)'!EM31*(1-'invasiveness (0.2)'!$F$90)+'post-vaccine carriage (0.2)'!CO31)*EXP('invasiveness (0.2)'!$D32-1.96*$L32)/1000*(100000/('post-vaccine carriage (0.2)'!CO$47+'post-vaccine carriage (0.2)'!EM$47))</f>
        <v>1.1905030634526428</v>
      </c>
      <c r="CB32" s="31">
        <f>('post-vaccine carriage (0.2)'!EN31*(1-'invasiveness (0.2)'!$F$90)+'post-vaccine carriage (0.2)'!CP31)*EXP('invasiveness (0.2)'!$D32-1.96*$L32)/1000*(100000/('post-vaccine carriage (0.2)'!CP$47+'post-vaccine carriage (0.2)'!EN$47))</f>
        <v>0.74584656534835103</v>
      </c>
      <c r="CC32" s="31">
        <f>('post-vaccine carriage (0.2)'!EO31*(1-'invasiveness (0.2)'!$F$90)+'post-vaccine carriage (0.2)'!CQ31)*EXP('invasiveness (0.2)'!$D32-1.96*$L32)/1000*(100000/('post-vaccine carriage (0.2)'!CQ$47+'post-vaccine carriage (0.2)'!EO$47))</f>
        <v>0.74417966627107668</v>
      </c>
      <c r="CD32" s="31">
        <f>('post-vaccine carriage (0.2)'!EP31*(1-'invasiveness (0.2)'!$F$90)+'post-vaccine carriage (0.2)'!CR31)*EXP('invasiveness (0.2)'!$D32-1.96*$L32)/1000*(100000/('post-vaccine carriage (0.2)'!CR$47+'post-vaccine carriage (0.2)'!EP$47))</f>
        <v>0.59690229361711844</v>
      </c>
      <c r="CE32" s="38">
        <f>('post-vaccine carriage (0.2)'!EQ31*(1-'invasiveness (0.2)'!$F$90)+'post-vaccine carriage (0.2)'!CS31)*EXP('invasiveness (0.2)'!$D32-1.96*$L32)/1000*(100000/('post-vaccine carriage (0.2)'!CS$47+'post-vaccine carriage (0.2)'!EQ$47))</f>
        <v>0</v>
      </c>
      <c r="CF32" s="31">
        <f>('post-vaccine carriage (0.2)'!ER31*(1-'invasiveness (0.2)'!$F$90)+'post-vaccine carriage (0.2)'!CT31)*EXP('invasiveness (0.2)'!$E32-1.96*$M32)/1000*(100000/('post-vaccine carriage (0.2)'!CT$47+'post-vaccine carriage (0.2)'!ER$47))</f>
        <v>3.7312882644235166</v>
      </c>
      <c r="CG32" s="31">
        <f>('post-vaccine carriage (0.2)'!ES31*(1-'invasiveness (0.2)'!$F$90)+'post-vaccine carriage (0.2)'!CU31)*EXP('invasiveness (0.2)'!$E32-1.96*$M32)/1000*(100000/('post-vaccine carriage (0.2)'!CU$47+'post-vaccine carriage (0.2)'!ES$47))</f>
        <v>5.3962479016591489</v>
      </c>
      <c r="CH32" s="31">
        <f>('post-vaccine carriage (0.2)'!ET31*(1-'invasiveness (0.2)'!$F$90)+'post-vaccine carriage (0.2)'!CV31)*EXP('invasiveness (0.2)'!$E32-1.96*$M32)/1000*(100000/('post-vaccine carriage (0.2)'!CV$47+'post-vaccine carriage (0.2)'!ET$47))</f>
        <v>1.2449826336195955</v>
      </c>
      <c r="CI32" s="31">
        <f>('post-vaccine carriage (0.2)'!EU31*(1-'invasiveness (0.2)'!$F$90)+'post-vaccine carriage (0.2)'!CW31)*EXP('invasiveness (0.2)'!$E32-1.96*$M32)/1000*(100000/('post-vaccine carriage (0.2)'!CW$47+'post-vaccine carriage (0.2)'!EU$47))</f>
        <v>6.8433420012708446</v>
      </c>
      <c r="CJ32" s="31">
        <f>('post-vaccine carriage (0.2)'!EV31*(1-'invasiveness (0.2)'!$F$90)+'post-vaccine carriage (0.2)'!CX31)*EXP('invasiveness (0.2)'!$E32-1.96*$M32)/1000*(100000/('post-vaccine carriage (0.2)'!CX$47+'post-vaccine carriage (0.2)'!EV$47))</f>
        <v>9.1314046032317311</v>
      </c>
      <c r="CK32" s="31">
        <f>('post-vaccine carriage (0.2)'!EW31*(1-'invasiveness (0.2)'!$F$90)+'post-vaccine carriage (0.2)'!CY31)*EXP('invasiveness (0.2)'!$E32-1.96*$M32)/1000*(100000/('post-vaccine carriage (0.2)'!CY$47+'post-vaccine carriage (0.2)'!EW$47))</f>
        <v>3.3215397025703211</v>
      </c>
      <c r="CL32" s="31">
        <f>('post-vaccine carriage (0.2)'!EX31*(1-'invasiveness (0.2)'!$F$90)+'post-vaccine carriage (0.2)'!CZ31)*EXP('invasiveness (0.2)'!$E32-1.96*$M32)/1000*(100000/('post-vaccine carriage (0.2)'!CZ$47+'post-vaccine carriage (0.2)'!EX$47))</f>
        <v>1.6644231538397143</v>
      </c>
      <c r="CM32" s="31">
        <f>('post-vaccine carriage (0.2)'!EY31*(1-'invasiveness (0.2)'!$F$90)+'post-vaccine carriage (0.2)'!DA31)*EXP('invasiveness (0.2)'!$E32-1.96*$M32)/1000*(100000/('post-vaccine carriage (0.2)'!DA$47+'post-vaccine carriage (0.2)'!EY$47))</f>
        <v>1.2497728273233306</v>
      </c>
      <c r="CN32" s="31">
        <f>('post-vaccine carriage (0.2)'!EZ31*(1-'invasiveness (0.2)'!$F$90)+'post-vaccine carriage (0.2)'!DB31)*EXP('invasiveness (0.2)'!$E32-1.96*$M32)/1000*(100000/('post-vaccine carriage (0.2)'!DB$47+'post-vaccine carriage (0.2)'!EZ$47))</f>
        <v>0.62485403403015227</v>
      </c>
      <c r="CO32" s="38">
        <f>('post-vaccine carriage (0.2)'!FA31*(1-'invasiveness (0.2)'!$F$90)+'post-vaccine carriage (0.2)'!DC31)*EXP('invasiveness (0.2)'!$E32-1.96*$M32)/1000*(100000/('post-vaccine carriage (0.2)'!DC$47+'post-vaccine carriage (0.2)'!FA$47))</f>
        <v>0.209560582847649</v>
      </c>
      <c r="CP32" s="31">
        <f>('post-vaccine carriage (0.2)'!DN31*(1-'invasiveness (0.2)'!$F$90)+'post-vaccine carriage (0.2)'!BP31)*MIN(1000, EXP('invasiveness (0.2)'!$B32+1.96*$J32))/1000*(100000/('post-vaccine carriage (0.2)'!BP$47+'post-vaccine carriage (0.2)'!DN$47))</f>
        <v>0</v>
      </c>
      <c r="CQ32" s="31">
        <f>('post-vaccine carriage (0.2)'!DO31*(1-'invasiveness (0.2)'!$F$90)+'post-vaccine carriage (0.2)'!BQ31)*MIN(1000, EXP('invasiveness (0.2)'!$B32+1.96*$J32))/1000*(100000/('post-vaccine carriage (0.2)'!BQ$47+'post-vaccine carriage (0.2)'!DO$47))</f>
        <v>2.0939160753761024</v>
      </c>
      <c r="CR32" s="31">
        <f>('post-vaccine carriage (0.2)'!DP31*(1-'invasiveness (0.2)'!$F$90)+'post-vaccine carriage (0.2)'!BR31)*MIN(1000, EXP('invasiveness (0.2)'!$B32+1.96*$J32))/1000*(100000/('post-vaccine carriage (0.2)'!BR$47+'post-vaccine carriage (0.2)'!DP$47))</f>
        <v>0</v>
      </c>
      <c r="CS32" s="31">
        <f>('post-vaccine carriage (0.2)'!DQ31*(1-'invasiveness (0.2)'!$F$90)+'post-vaccine carriage (0.2)'!BS31)*MIN(1000, EXP('invasiveness (0.2)'!$B32+1.96*$J32))/1000*(100000/('post-vaccine carriage (0.2)'!BS$47+'post-vaccine carriage (0.2)'!DQ$47))</f>
        <v>3.1224826666337373</v>
      </c>
      <c r="CT32" s="31">
        <f>('post-vaccine carriage (0.2)'!DR31*(1-'invasiveness (0.2)'!$F$90)+'post-vaccine carriage (0.2)'!BT31)*MIN(1000, EXP('invasiveness (0.2)'!$B32+1.96*$J32))/1000*(100000/('post-vaccine carriage (0.2)'!BT$47+'post-vaccine carriage (0.2)'!DR$47))</f>
        <v>1.2450089025342661</v>
      </c>
      <c r="CU32" s="31">
        <f>('post-vaccine carriage (0.2)'!DS31*(1-'invasiveness (0.2)'!$F$90)+'post-vaccine carriage (0.2)'!BU31)*MIN(1000, EXP('invasiveness (0.2)'!$B32+1.96*$J32))/1000*(100000/('post-vaccine carriage (0.2)'!BU$47+'post-vaccine carriage (0.2)'!DS$47))</f>
        <v>0.20731856388802103</v>
      </c>
      <c r="CV32" s="31">
        <f>('post-vaccine carriage (0.2)'!DT31*(1-'invasiveness (0.2)'!$F$90)+'post-vaccine carriage (0.2)'!BV31)*MIN(1000, EXP('invasiveness (0.2)'!$B32+1.96*$J32))/1000*(100000/('post-vaccine carriage (0.2)'!BV$47+'post-vaccine carriage (0.2)'!DT$47))</f>
        <v>0</v>
      </c>
      <c r="CW32" s="31">
        <f>('post-vaccine carriage (0.2)'!DU31*(1-'invasiveness (0.2)'!$F$90)+'post-vaccine carriage (0.2)'!BW31)*MIN(1000, EXP('invasiveness (0.2)'!$B32+1.96*$J32))/1000*(100000/('post-vaccine carriage (0.2)'!BW$47+'post-vaccine carriage (0.2)'!DU$47))</f>
        <v>0.20832153595370989</v>
      </c>
      <c r="CX32" s="31">
        <f>('post-vaccine carriage (0.2)'!DV31*(1-'invasiveness (0.2)'!$F$90)+'post-vaccine carriage (0.2)'!BX31)*MIN(1000, EXP('invasiveness (0.2)'!$B32+1.96*$J32))/1000*(100000/('post-vaccine carriage (0.2)'!BX$47+'post-vaccine carriage (0.2)'!DV$47))</f>
        <v>0</v>
      </c>
      <c r="CY32" s="38">
        <f>('post-vaccine carriage (0.2)'!DW31*(1-'invasiveness (0.2)'!$F$90)+'post-vaccine carriage (0.2)'!BY31)*MIN(1000, EXP('invasiveness (0.2)'!$B32+1.96*$J32))/1000*(100000/('post-vaccine carriage (0.2)'!BY$47+'post-vaccine carriage (0.2)'!DW$47))</f>
        <v>0</v>
      </c>
      <c r="CZ32" s="31">
        <f>('post-vaccine carriage (0.2)'!DX31*(1-'invasiveness (0.2)'!$F$90)+'post-vaccine carriage (0.2)'!BZ31)*MIN(1000, EXP('invasiveness (0.2)'!$C32+1.96*$K32))/1000*(100000/('post-vaccine carriage (0.2)'!BZ$47+'post-vaccine carriage (0.2)'!DX$47))</f>
        <v>1.5490242557708336</v>
      </c>
      <c r="DA32" s="31">
        <f>('post-vaccine carriage (0.2)'!DY31*(1-'invasiveness (0.2)'!$F$90)+'post-vaccine carriage (0.2)'!CA31)*MIN(1000, EXP('invasiveness (0.2)'!$C32+1.96*$K32))/1000*(100000/('post-vaccine carriage (0.2)'!CA$47+'post-vaccine carriage (0.2)'!DY$47))</f>
        <v>1.0467530782268448</v>
      </c>
      <c r="DB32" s="31">
        <f>('post-vaccine carriage (0.2)'!DZ31*(1-'invasiveness (0.2)'!$F$90)+'post-vaccine carriage (0.2)'!CB31)*MIN(1000, EXP('invasiveness (0.2)'!$C32+1.96*$K32))/1000*(100000/('post-vaccine carriage (0.2)'!CB$47+'post-vaccine carriage (0.2)'!DZ$47))</f>
        <v>0.78216776329262228</v>
      </c>
      <c r="DC32" s="31">
        <f>('post-vaccine carriage (0.2)'!EA31*(1-'invasiveness (0.2)'!$F$90)+'post-vaccine carriage (0.2)'!CC31)*MIN(1000, EXP('invasiveness (0.2)'!$C32+1.96*$K32))/1000*(100000/('post-vaccine carriage (0.2)'!CC$47+'post-vaccine carriage (0.2)'!EA$47))</f>
        <v>3.116758826403494</v>
      </c>
      <c r="DD32" s="31">
        <f>('post-vaccine carriage (0.2)'!EB31*(1-'invasiveness (0.2)'!$F$90)+'post-vaccine carriage (0.2)'!CD31)*MIN(1000, EXP('invasiveness (0.2)'!$C32+1.96*$K32))/1000*(100000/('post-vaccine carriage (0.2)'!CD$47+'post-vaccine carriage (0.2)'!EB$47))</f>
        <v>1.8230559003395019</v>
      </c>
      <c r="DE32" s="31">
        <f>('post-vaccine carriage (0.2)'!EC31*(1-'invasiveness (0.2)'!$F$90)+'post-vaccine carriage (0.2)'!CE31)*MIN(1000, EXP('invasiveness (0.2)'!$C32+1.96*$K32))/1000*(100000/('post-vaccine carriage (0.2)'!CE$47+'post-vaccine carriage (0.2)'!EC$47))</f>
        <v>1.6333676148373995</v>
      </c>
      <c r="DF32" s="31">
        <f>('post-vaccine carriage (0.2)'!ED31*(1-'invasiveness (0.2)'!$F$90)+'post-vaccine carriage (0.2)'!CF31)*MIN(1000, EXP('invasiveness (0.2)'!$C32+1.96*$K32))/1000*(100000/('post-vaccine carriage (0.2)'!CF$47+'post-vaccine carriage (0.2)'!ED$47))</f>
        <v>0.30946829697701228</v>
      </c>
      <c r="DG32" s="31">
        <f>('post-vaccine carriage (0.2)'!EE31*(1-'invasiveness (0.2)'!$F$90)+'post-vaccine carriage (0.2)'!CG31)*MIN(1000, EXP('invasiveness (0.2)'!$C32+1.96*$K32))/1000*(100000/('post-vaccine carriage (0.2)'!CG$47+'post-vaccine carriage (0.2)'!EE$47))</f>
        <v>0.28354374095744955</v>
      </c>
      <c r="DH32" s="31">
        <f>('post-vaccine carriage (0.2)'!EF31*(1-'invasiveness (0.2)'!$F$90)+'post-vaccine carriage (0.2)'!CH31)*MIN(1000, EXP('invasiveness (0.2)'!$C32+1.96*$K32))/1000*(100000/('post-vaccine carriage (0.2)'!CH$47+'post-vaccine carriage (0.2)'!EF$47))</f>
        <v>0</v>
      </c>
      <c r="DI32" s="38">
        <f>('post-vaccine carriage (0.2)'!EG31*(1-'invasiveness (0.2)'!$F$90)+'post-vaccine carriage (0.2)'!CI31)*MIN(1000, EXP('invasiveness (0.2)'!$C32+1.96*$K32))/1000*(100000/('post-vaccine carriage (0.2)'!CI$47+'post-vaccine carriage (0.2)'!EG$47))</f>
        <v>0</v>
      </c>
      <c r="DJ32" s="31">
        <f>('post-vaccine carriage (0.2)'!EH31*(1-'invasiveness (0.2)'!$F$90)+'post-vaccine carriage (0.2)'!CJ31)*MIN(1000, EXP('invasiveness (0.2)'!$D32+1.96*$L32))/1000*(100000/('post-vaccine carriage (0.2)'!CJ$47+'post-vaccine carriage (0.2)'!EH$47))</f>
        <v>3.7664932829919082</v>
      </c>
      <c r="DK32" s="31">
        <f>('post-vaccine carriage (0.2)'!EI31*(1-'invasiveness (0.2)'!$F$90)+'post-vaccine carriage (0.2)'!CK31)*MIN(1000, EXP('invasiveness (0.2)'!$D32+1.96*$L32))/1000*(100000/('post-vaccine carriage (0.2)'!CK$47+'post-vaccine carriage (0.2)'!EI$47))</f>
        <v>2.8111281546442695</v>
      </c>
      <c r="DL32" s="31">
        <f>('post-vaccine carriage (0.2)'!EJ31*(1-'invasiveness (0.2)'!$F$90)+'post-vaccine carriage (0.2)'!CL31)*MIN(1000, EXP('invasiveness (0.2)'!$D32+1.96*$L32))/1000*(100000/('post-vaccine carriage (0.2)'!CL$47+'post-vaccine carriage (0.2)'!EJ$47))</f>
        <v>1.8839518685573333</v>
      </c>
      <c r="DM32" s="31">
        <f>('post-vaccine carriage (0.2)'!EK31*(1-'invasiveness (0.2)'!$F$90)+'post-vaccine carriage (0.2)'!CM31)*MIN(1000, EXP('invasiveness (0.2)'!$D32+1.96*$L32))/1000*(100000/('post-vaccine carriage (0.2)'!CM$47+'post-vaccine carriage (0.2)'!EK$47))</f>
        <v>9.9466185731405492</v>
      </c>
      <c r="DN32" s="31">
        <f>('post-vaccine carriage (0.2)'!EL31*(1-'invasiveness (0.2)'!$F$90)+'post-vaccine carriage (0.2)'!CN31)*MIN(1000, EXP('invasiveness (0.2)'!$D32+1.96*$L32))/1000*(100000/('post-vaccine carriage (0.2)'!CN$47+'post-vaccine carriage (0.2)'!EL$47))</f>
        <v>12.281397533410631</v>
      </c>
      <c r="DO32" s="31">
        <f>('post-vaccine carriage (0.2)'!EM31*(1-'invasiveness (0.2)'!$F$90)+'post-vaccine carriage (0.2)'!CO31)*MIN(1000, EXP('invasiveness (0.2)'!$D32+1.96*$L32))/1000*(100000/('post-vaccine carriage (0.2)'!CO$47+'post-vaccine carriage (0.2)'!EM$47))</f>
        <v>3.7844095213122975</v>
      </c>
      <c r="DP32" s="31">
        <f>('post-vaccine carriage (0.2)'!EN31*(1-'invasiveness (0.2)'!$F$90)+'post-vaccine carriage (0.2)'!CP31)*MIN(1000, EXP('invasiveness (0.2)'!$D32+1.96*$L32))/1000*(100000/('post-vaccine carriage (0.2)'!CP$47+'post-vaccine carriage (0.2)'!EN$47))</f>
        <v>2.3709211088936053</v>
      </c>
      <c r="DQ32" s="31">
        <f>('post-vaccine carriage (0.2)'!EO31*(1-'invasiveness (0.2)'!$F$90)+'post-vaccine carriage (0.2)'!CQ31)*MIN(1000, EXP('invasiveness (0.2)'!$D32+1.96*$L32))/1000*(100000/('post-vaccine carriage (0.2)'!CQ$47+'post-vaccine carriage (0.2)'!EO$47))</f>
        <v>2.3656223163639929</v>
      </c>
      <c r="DR32" s="31">
        <f>('post-vaccine carriage (0.2)'!EP31*(1-'invasiveness (0.2)'!$F$90)+'post-vaccine carriage (0.2)'!CR31)*MIN(1000, EXP('invasiveness (0.2)'!$D32+1.96*$L32))/1000*(100000/('post-vaccine carriage (0.2)'!CR$47+'post-vaccine carriage (0.2)'!EP$47))</f>
        <v>1.8974522557771054</v>
      </c>
      <c r="DS32" s="38">
        <f>('post-vaccine carriage (0.2)'!EQ31*(1-'invasiveness (0.2)'!$F$90)+'post-vaccine carriage (0.2)'!CS31)*MIN(1000, EXP('invasiveness (0.2)'!$D32+1.96*$L32))/1000*(100000/('post-vaccine carriage (0.2)'!CS$47+'post-vaccine carriage (0.2)'!EQ$47))</f>
        <v>0</v>
      </c>
      <c r="DT32" s="31">
        <f>('post-vaccine carriage (0.2)'!ER31*(1-'invasiveness (0.2)'!$F$90)+'post-vaccine carriage (0.2)'!CT31)*MIN(1000, EXP('invasiveness (0.2)'!$E32+1.96*$M32))/1000*(100000/('post-vaccine carriage (0.2)'!CT$47+'post-vaccine carriage (0.2)'!ER$47))</f>
        <v>20.585796476097766</v>
      </c>
      <c r="DU32" s="31">
        <f>('post-vaccine carriage (0.2)'!ES31*(1-'invasiveness (0.2)'!$F$90)+'post-vaccine carriage (0.2)'!CU31)*MIN(1000, EXP('invasiveness (0.2)'!$E32+1.96*$M32))/1000*(100000/('post-vaccine carriage (0.2)'!CU$47+'post-vaccine carriage (0.2)'!ES$47))</f>
        <v>29.77150334303845</v>
      </c>
      <c r="DV32" s="31">
        <f>('post-vaccine carriage (0.2)'!ET31*(1-'invasiveness (0.2)'!$F$90)+'post-vaccine carriage (0.2)'!CV31)*MIN(1000, EXP('invasiveness (0.2)'!$E32+1.96*$M32))/1000*(100000/('post-vaccine carriage (0.2)'!CV$47+'post-vaccine carriage (0.2)'!ET$47))</f>
        <v>6.8686623213574869</v>
      </c>
      <c r="DW32" s="31">
        <f>('post-vaccine carriage (0.2)'!EU31*(1-'invasiveness (0.2)'!$F$90)+'post-vaccine carriage (0.2)'!CW31)*MIN(1000, EXP('invasiveness (0.2)'!$E32+1.96*$M32))/1000*(100000/('post-vaccine carriage (0.2)'!CW$47+'post-vaccine carriage (0.2)'!EU$47))</f>
        <v>37.755229741344685</v>
      </c>
      <c r="DX32" s="31">
        <f>('post-vaccine carriage (0.2)'!EV31*(1-'invasiveness (0.2)'!$F$90)+'post-vaccine carriage (0.2)'!CX31)*MIN(1000, EXP('invasiveness (0.2)'!$E32+1.96*$M32))/1000*(100000/('post-vaccine carriage (0.2)'!CX$47+'post-vaccine carriage (0.2)'!EV$47))</f>
        <v>50.378642276268373</v>
      </c>
      <c r="DY32" s="31">
        <f>('post-vaccine carriage (0.2)'!EW31*(1-'invasiveness (0.2)'!$F$90)+'post-vaccine carriage (0.2)'!CY31)*MIN(1000, EXP('invasiveness (0.2)'!$E32+1.96*$M32))/1000*(100000/('post-vaccine carriage (0.2)'!CY$47+'post-vaccine carriage (0.2)'!EW$47))</f>
        <v>18.325183008864922</v>
      </c>
      <c r="DZ32" s="31">
        <f>('post-vaccine carriage (0.2)'!EX31*(1-'invasiveness (0.2)'!$F$90)+'post-vaccine carriage (0.2)'!CZ31)*MIN(1000, EXP('invasiveness (0.2)'!$E32+1.96*$M32))/1000*(100000/('post-vaccine carriage (0.2)'!CZ$47+'post-vaccine carriage (0.2)'!EX$47))</f>
        <v>9.1827470479134394</v>
      </c>
      <c r="EA32" s="31">
        <f>('post-vaccine carriage (0.2)'!EY31*(1-'invasiveness (0.2)'!$F$90)+'post-vaccine carriage (0.2)'!DA31)*MIN(1000, EXP('invasiveness (0.2)'!$E32+1.96*$M32))/1000*(100000/('post-vaccine carriage (0.2)'!DA$47+'post-vaccine carriage (0.2)'!EY$47))</f>
        <v>6.8950901783543284</v>
      </c>
      <c r="EB32" s="31">
        <f>('post-vaccine carriage (0.2)'!EZ31*(1-'invasiveness (0.2)'!$F$90)+'post-vaccine carriage (0.2)'!DB31)*MIN(1000, EXP('invasiveness (0.2)'!$E32+1.96*$M32))/1000*(100000/('post-vaccine carriage (0.2)'!DB$47+'post-vaccine carriage (0.2)'!EZ$47))</f>
        <v>3.4473664483279287</v>
      </c>
      <c r="EC32" s="38">
        <f>('post-vaccine carriage (0.2)'!FA31*(1-'invasiveness (0.2)'!$F$90)+'post-vaccine carriage (0.2)'!DC31)*MIN(1000, EXP('invasiveness (0.2)'!$E32+1.96*$M32))/1000*(100000/('post-vaccine carriage (0.2)'!DC$47+'post-vaccine carriage (0.2)'!FA$47))</f>
        <v>1.1561614118765047</v>
      </c>
      <c r="GE32" s="41">
        <f t="shared" si="18"/>
        <v>0</v>
      </c>
      <c r="GF32" s="41">
        <f t="shared" si="18"/>
        <v>0.47880342836453982</v>
      </c>
      <c r="GG32" s="41">
        <f t="shared" si="18"/>
        <v>0</v>
      </c>
      <c r="GH32" s="41">
        <f t="shared" si="18"/>
        <v>0.71399967905807649</v>
      </c>
      <c r="GI32" s="41">
        <f t="shared" si="18"/>
        <v>0.28468883633299769</v>
      </c>
      <c r="GJ32" s="41">
        <f t="shared" si="18"/>
        <v>4.740631218248216E-2</v>
      </c>
      <c r="GK32" s="41">
        <f t="shared" si="18"/>
        <v>0</v>
      </c>
      <c r="GL32" s="41">
        <f t="shared" si="18"/>
        <v>4.7635655884100889E-2</v>
      </c>
      <c r="GM32" s="41">
        <f t="shared" si="18"/>
        <v>0</v>
      </c>
      <c r="GN32" s="41">
        <f t="shared" si="18"/>
        <v>0</v>
      </c>
      <c r="GO32" s="41">
        <f t="shared" si="14"/>
        <v>0.36330846577070164</v>
      </c>
      <c r="GP32" s="41">
        <f t="shared" si="14"/>
        <v>0.24550568105991999</v>
      </c>
      <c r="GQ32" s="41">
        <f t="shared" si="14"/>
        <v>0.18344978717956528</v>
      </c>
      <c r="GR32" s="41">
        <f t="shared" si="14"/>
        <v>0.73100525261592031</v>
      </c>
      <c r="GS32" s="41">
        <f t="shared" si="14"/>
        <v>0.4275799037355788</v>
      </c>
      <c r="GT32" s="41">
        <f t="shared" si="14"/>
        <v>0.38309037445693639</v>
      </c>
      <c r="GU32" s="41">
        <f t="shared" si="10"/>
        <v>7.2582757668595038E-2</v>
      </c>
      <c r="GV32" s="41">
        <f t="shared" si="10"/>
        <v>6.6502406997412666E-2</v>
      </c>
      <c r="GW32" s="41">
        <f t="shared" si="10"/>
        <v>0</v>
      </c>
      <c r="GX32" s="41">
        <f t="shared" si="10"/>
        <v>0</v>
      </c>
      <c r="GY32" s="41">
        <f t="shared" si="10"/>
        <v>0.92766551256906071</v>
      </c>
      <c r="GZ32" s="41">
        <f t="shared" si="10"/>
        <v>0.69236460668898414</v>
      </c>
      <c r="HA32" s="41">
        <f t="shared" si="10"/>
        <v>0.46400644963115745</v>
      </c>
      <c r="HB32" s="41">
        <f t="shared" si="10"/>
        <v>2.4497946295690198</v>
      </c>
      <c r="HC32" s="41">
        <f t="shared" si="10"/>
        <v>3.0248371845882409</v>
      </c>
      <c r="HD32" s="41">
        <f t="shared" si="10"/>
        <v>0.93207817845110119</v>
      </c>
      <c r="HE32" s="41">
        <f t="shared" si="10"/>
        <v>0.58394415720170478</v>
      </c>
      <c r="HF32" s="41">
        <f t="shared" si="10"/>
        <v>0.58263909524654967</v>
      </c>
      <c r="HG32" s="41">
        <f t="shared" si="10"/>
        <v>0.4673315169256258</v>
      </c>
      <c r="HH32" s="41">
        <f t="shared" si="10"/>
        <v>0</v>
      </c>
      <c r="HI32" s="41">
        <f t="shared" si="10"/>
        <v>5.0329310850151181</v>
      </c>
      <c r="HJ32" s="41">
        <f t="shared" si="10"/>
        <v>7.2787042656710925</v>
      </c>
      <c r="HK32" s="41">
        <f t="shared" si="15"/>
        <v>1.6792891229528555</v>
      </c>
      <c r="HL32" s="41">
        <f t="shared" si="15"/>
        <v>9.2306105137944598</v>
      </c>
      <c r="HM32" s="41">
        <f t="shared" si="15"/>
        <v>12.316853274416088</v>
      </c>
      <c r="HN32" s="41">
        <f t="shared" si="15"/>
        <v>4.4802436141343858</v>
      </c>
      <c r="HO32" s="41">
        <f t="shared" si="15"/>
        <v>2.2450495474846486</v>
      </c>
      <c r="HP32" s="41">
        <f t="shared" si="12"/>
        <v>1.6857503537895722</v>
      </c>
      <c r="HQ32" s="41">
        <f t="shared" si="7"/>
        <v>0.8428315017771284</v>
      </c>
      <c r="HR32" s="41">
        <f t="shared" si="7"/>
        <v>0.28266483232186568</v>
      </c>
      <c r="HS32" s="41">
        <f t="shared" si="19"/>
        <v>0</v>
      </c>
      <c r="HT32" s="41">
        <f t="shared" si="19"/>
        <v>0.74110359995350628</v>
      </c>
      <c r="HU32" s="41">
        <f t="shared" si="19"/>
        <v>0</v>
      </c>
      <c r="HV32" s="41">
        <f t="shared" si="19"/>
        <v>1.1051460811861995</v>
      </c>
      <c r="HW32" s="41">
        <f t="shared" si="19"/>
        <v>0.44064830987869441</v>
      </c>
      <c r="HX32" s="41">
        <f t="shared" si="19"/>
        <v>7.3376643811766062E-2</v>
      </c>
      <c r="HY32" s="41">
        <f t="shared" si="19"/>
        <v>0</v>
      </c>
      <c r="HZ32" s="41">
        <f t="shared" si="19"/>
        <v>7.3731627575096353E-2</v>
      </c>
      <c r="IA32" s="41">
        <f t="shared" si="19"/>
        <v>0</v>
      </c>
      <c r="IB32" s="41">
        <f t="shared" si="16"/>
        <v>0</v>
      </c>
      <c r="IC32" s="41">
        <f t="shared" si="16"/>
        <v>0.9671138164447125</v>
      </c>
      <c r="ID32" s="41">
        <f t="shared" si="16"/>
        <v>0.6535271223725635</v>
      </c>
      <c r="IE32" s="41">
        <f t="shared" si="16"/>
        <v>0.48833660792582373</v>
      </c>
      <c r="IF32" s="41">
        <f t="shared" si="16"/>
        <v>1.9459091827073127</v>
      </c>
      <c r="IG32" s="41">
        <f t="shared" si="16"/>
        <v>1.1382020280192595</v>
      </c>
      <c r="IH32" s="41">
        <f t="shared" si="16"/>
        <v>1.0197725321328295</v>
      </c>
      <c r="II32" s="41">
        <f t="shared" si="11"/>
        <v>0.19321263992031504</v>
      </c>
      <c r="IJ32" s="41">
        <f t="shared" si="11"/>
        <v>0.17702696934846357</v>
      </c>
      <c r="IK32" s="41">
        <f t="shared" si="11"/>
        <v>0</v>
      </c>
      <c r="IL32" s="41">
        <f t="shared" si="11"/>
        <v>0</v>
      </c>
      <c r="IM32" s="41">
        <f t="shared" si="11"/>
        <v>1.6539608138676885</v>
      </c>
      <c r="IN32" s="41">
        <f t="shared" si="11"/>
        <v>1.2344362411416514</v>
      </c>
      <c r="IO32" s="41">
        <f t="shared" si="11"/>
        <v>0.82729008966437445</v>
      </c>
      <c r="IP32" s="41">
        <f t="shared" si="11"/>
        <v>4.367807431052932</v>
      </c>
      <c r="IQ32" s="41">
        <f t="shared" si="11"/>
        <v>5.3930669016504691</v>
      </c>
      <c r="IR32" s="41">
        <f t="shared" si="11"/>
        <v>1.6618282794085535</v>
      </c>
      <c r="IS32" s="41">
        <f t="shared" si="11"/>
        <v>1.0411303863435495</v>
      </c>
      <c r="IT32" s="41">
        <f t="shared" si="11"/>
        <v>1.0388035548463666</v>
      </c>
      <c r="IU32" s="41">
        <f t="shared" si="11"/>
        <v>0.83321844523436117</v>
      </c>
      <c r="IV32" s="41">
        <f t="shared" si="11"/>
        <v>0</v>
      </c>
      <c r="IW32" s="41">
        <f t="shared" si="11"/>
        <v>11.821577126659131</v>
      </c>
      <c r="IX32" s="41">
        <f t="shared" si="11"/>
        <v>17.096551175708207</v>
      </c>
      <c r="IY32" s="41">
        <f t="shared" si="17"/>
        <v>3.9443905647850359</v>
      </c>
      <c r="IZ32" s="41">
        <f t="shared" si="17"/>
        <v>21.681277226279381</v>
      </c>
      <c r="JA32" s="41">
        <f t="shared" si="17"/>
        <v>28.930384398620554</v>
      </c>
      <c r="JB32" s="41">
        <f t="shared" si="17"/>
        <v>10.523399692160215</v>
      </c>
      <c r="JC32" s="41">
        <f t="shared" si="17"/>
        <v>5.2732743465890763</v>
      </c>
      <c r="JD32" s="41">
        <f t="shared" si="13"/>
        <v>3.9595669972414256</v>
      </c>
      <c r="JE32" s="41">
        <f t="shared" si="9"/>
        <v>1.979680912520648</v>
      </c>
      <c r="JF32" s="41">
        <f t="shared" si="9"/>
        <v>0.66393599670698999</v>
      </c>
    </row>
    <row r="33" spans="1:266" x14ac:dyDescent="0.25">
      <c r="A33" s="28" t="s">
        <v>22</v>
      </c>
      <c r="B33" s="97">
        <v>2.1299167140000002</v>
      </c>
      <c r="C33" s="97">
        <v>-9.7303591520000001</v>
      </c>
      <c r="D33" s="97">
        <v>1.5535910820000001</v>
      </c>
      <c r="E33" s="26">
        <v>4.4364465810000002</v>
      </c>
      <c r="F33" s="97">
        <v>4.2764896109999997</v>
      </c>
      <c r="G33" s="97">
        <v>2.931543E-2</v>
      </c>
      <c r="H33" s="97">
        <v>1.2746047979999999</v>
      </c>
      <c r="I33" s="26">
        <v>4.6262568079999999</v>
      </c>
      <c r="J33" s="97">
        <f t="shared" si="3"/>
        <v>0.48356659207604902</v>
      </c>
      <c r="K33" s="97">
        <f t="shared" si="3"/>
        <v>5.8405247088357592</v>
      </c>
      <c r="L33" s="97">
        <f t="shared" si="3"/>
        <v>0.88575217109279536</v>
      </c>
      <c r="M33" s="26">
        <f t="shared" si="3"/>
        <v>0.46492738905409214</v>
      </c>
      <c r="N33" s="31">
        <f>('post-vaccine carriage (0.2)'!DN32*(1-'invasiveness (0.2)'!$F$90)+'post-vaccine carriage (0.2)'!BP32)*EXP('invasiveness (0.2)'!$B33)/1000*(100000/('post-vaccine carriage (0.2)'!BP$47+'post-vaccine carriage (0.2)'!DN$47))</f>
        <v>1.3390010240131796</v>
      </c>
      <c r="O33" s="31">
        <f>('post-vaccine carriage (0.2)'!DO32*(1-'invasiveness (0.2)'!$F$90)+'post-vaccine carriage (0.2)'!BQ32)*EXP('invasiveness (0.2)'!$B33)/1000*(100000/('post-vaccine carriage (0.2)'!BQ$47+'post-vaccine carriage (0.2)'!DO$47))</f>
        <v>0.40915402095878972</v>
      </c>
      <c r="P33" s="31">
        <f>('post-vaccine carriage (0.2)'!DP32*(1-'invasiveness (0.2)'!$F$90)+'post-vaccine carriage (0.2)'!BR32)*EXP('invasiveness (0.2)'!$B33)/1000*(100000/('post-vaccine carriage (0.2)'!BR$47+'post-vaccine carriage (0.2)'!DP$47))</f>
        <v>0.14912632310886595</v>
      </c>
      <c r="Q33" s="31">
        <f>('post-vaccine carriage (0.2)'!DQ32*(1-'invasiveness (0.2)'!$F$90)+'post-vaccine carriage (0.2)'!BS32)*EXP('invasiveness (0.2)'!$B33)/1000*(100000/('post-vaccine carriage (0.2)'!BS$47+'post-vaccine carriage (0.2)'!DQ$47))</f>
        <v>5.7289889017683449E-2</v>
      </c>
      <c r="R33" s="31">
        <f>('post-vaccine carriage (0.2)'!DR32*(1-'invasiveness (0.2)'!$F$90)+'post-vaccine carriage (0.2)'!BT32)*EXP('invasiveness (0.2)'!$B33)/1000*(100000/('post-vaccine carriage (0.2)'!BT$47+'post-vaccine carriage (0.2)'!DR$47))</f>
        <v>5.7107139948603001E-3</v>
      </c>
      <c r="S33" s="31">
        <f>('post-vaccine carriage (0.2)'!DS32*(1-'invasiveness (0.2)'!$F$90)+'post-vaccine carriage (0.2)'!BU32)*EXP('invasiveness (0.2)'!$B33)/1000*(100000/('post-vaccine carriage (0.2)'!BU$47+'post-vaccine carriage (0.2)'!DS$47))</f>
        <v>2.2822719197198523E-2</v>
      </c>
      <c r="T33" s="31">
        <f>('post-vaccine carriage (0.2)'!DT32*(1-'invasiveness (0.2)'!$F$90)+'post-vaccine carriage (0.2)'!BV32)*EXP('invasiveness (0.2)'!$B33)/1000*(100000/('post-vaccine carriage (0.2)'!BV$47+'post-vaccine carriage (0.2)'!DT$47))</f>
        <v>1.1424529531605113E-2</v>
      </c>
      <c r="U33" s="31">
        <f>('post-vaccine carriage (0.2)'!DU32*(1-'invasiveness (0.2)'!$F$90)+'post-vaccine carriage (0.2)'!BW32)*EXP('invasiveness (0.2)'!$B33)/1000*(100000/('post-vaccine carriage (0.2)'!BW$47+'post-vaccine carriage (0.2)'!DU$47))</f>
        <v>7.4532677841614312E-2</v>
      </c>
      <c r="V33" s="31">
        <f>('post-vaccine carriage (0.2)'!DV32*(1-'invasiveness (0.2)'!$F$90)+'post-vaccine carriage (0.2)'!BX32)*EXP('invasiveness (0.2)'!$B33)/1000*(100000/('post-vaccine carriage (0.2)'!BX$47+'post-vaccine carriage (0.2)'!DV$47))</f>
        <v>5.7580004106118979E-3</v>
      </c>
      <c r="W33" s="38">
        <f>('post-vaccine carriage (0.2)'!DW32*(1-'invasiveness (0.2)'!$F$90)+'post-vaccine carriage (0.2)'!BY32)*EXP('invasiveness (0.2)'!$B33)/1000*(100000/('post-vaccine carriage (0.2)'!BY$47+'post-vaccine carriage (0.2)'!DW$47))</f>
        <v>1.1609749568854317E-2</v>
      </c>
      <c r="X33" s="31">
        <f>('post-vaccine carriage (0.2)'!DX32*(1-'invasiveness (0.2)'!$F$90)+'post-vaccine carriage (0.2)'!BZ32)*EXP('invasiveness (0.2)'!$C33)/1000*(100000/('post-vaccine carriage (0.2)'!BZ$47+'post-vaccine carriage (0.2)'!DX$47))</f>
        <v>5.4309626945644041E-6</v>
      </c>
      <c r="Y33" s="31">
        <f>('post-vaccine carriage (0.2)'!DY32*(1-'invasiveness (0.2)'!$F$90)+'post-vaccine carriage (0.2)'!CA32)*EXP('invasiveness (0.2)'!$C33)/1000*(100000/('post-vaccine carriage (0.2)'!CA$47+'post-vaccine carriage (0.2)'!DY$47))</f>
        <v>3.1456909897172718E-6</v>
      </c>
      <c r="Z33" s="31">
        <f>('post-vaccine carriage (0.2)'!DZ32*(1-'invasiveness (0.2)'!$F$90)+'post-vaccine carriage (0.2)'!CB32)*EXP('invasiveness (0.2)'!$C33)/1000*(100000/('post-vaccine carriage (0.2)'!CB$47+'post-vaccine carriage (0.2)'!DZ$47))</f>
        <v>2.6117356366251518E-6</v>
      </c>
      <c r="AA33" s="31">
        <f>('post-vaccine carriage (0.2)'!EA32*(1-'invasiveness (0.2)'!$F$90)+'post-vaccine carriage (0.2)'!CC32)*EXP('invasiveness (0.2)'!$C33)/1000*(100000/('post-vaccine carriage (0.2)'!CC$47+'post-vaccine carriage (0.2)'!EA$47))</f>
        <v>2.6017916103500365E-7</v>
      </c>
      <c r="AB33" s="31">
        <f>('post-vaccine carriage (0.2)'!EB32*(1-'invasiveness (0.2)'!$F$90)+'post-vaccine carriage (0.2)'!CD32)*EXP('invasiveness (0.2)'!$C33)/1000*(100000/('post-vaccine carriage (0.2)'!CD$47+'post-vaccine carriage (0.2)'!EB$47))</f>
        <v>2.869757421719685E-7</v>
      </c>
      <c r="AC33" s="31">
        <f>('post-vaccine carriage (0.2)'!EC32*(1-'invasiveness (0.2)'!$F$90)+'post-vaccine carriage (0.2)'!CE32)*EXP('invasiveness (0.2)'!$C33)/1000*(100000/('post-vaccine carriage (0.2)'!CE$47+'post-vaccine carriage (0.2)'!EC$47))</f>
        <v>5.7136894086014749E-7</v>
      </c>
      <c r="AD33" s="31">
        <f>('post-vaccine carriage (0.2)'!ED32*(1-'invasiveness (0.2)'!$F$90)+'post-vaccine carriage (0.2)'!CF32)*EXP('invasiveness (0.2)'!$C33)/1000*(100000/('post-vaccine carriage (0.2)'!CF$47+'post-vaccine carriage (0.2)'!ED$47))</f>
        <v>2.8416995665992346E-7</v>
      </c>
      <c r="AE33" s="31">
        <f>('post-vaccine carriage (0.2)'!EE32*(1-'invasiveness (0.2)'!$F$90)+'post-vaccine carriage (0.2)'!CG32)*EXP('invasiveness (0.2)'!$C33)/1000*(100000/('post-vaccine carriage (0.2)'!CG$47+'post-vaccine carriage (0.2)'!EE$47))</f>
        <v>6.1971096208997568E-7</v>
      </c>
      <c r="AF33" s="31">
        <f>('post-vaccine carriage (0.2)'!EF32*(1-'invasiveness (0.2)'!$F$90)+'post-vaccine carriage (0.2)'!CH32)*EXP('invasiveness (0.2)'!$C33)/1000*(100000/('post-vaccine carriage (0.2)'!CH$47+'post-vaccine carriage (0.2)'!EF$47))</f>
        <v>3.6107463283630936E-7</v>
      </c>
      <c r="AG33" s="38">
        <f>('post-vaccine carriage (0.2)'!EG32*(1-'invasiveness (0.2)'!$F$90)+'post-vaccine carriage (0.2)'!CI32)*EXP('invasiveness (0.2)'!$C33)/1000*(100000/('post-vaccine carriage (0.2)'!CI$47+'post-vaccine carriage (0.2)'!EG$47))</f>
        <v>7.9144803589747058E-8</v>
      </c>
      <c r="AH33" s="31">
        <f>('post-vaccine carriage (0.2)'!EH32*(1-'invasiveness (0.2)'!$F$90)+'post-vaccine carriage (0.2)'!CJ32)*EXP('invasiveness (0.2)'!$D33)/1000*(100000/('post-vaccine carriage (0.2)'!CJ$47+'post-vaccine carriage (0.2)'!EH$47))</f>
        <v>0.55182598608889799</v>
      </c>
      <c r="AI33" s="31">
        <f>('post-vaccine carriage (0.2)'!EI32*(1-'invasiveness (0.2)'!$F$90)+'post-vaccine carriage (0.2)'!CK32)*EXP('invasiveness (0.2)'!$D33)/1000*(100000/('post-vaccine carriage (0.2)'!CK$47+'post-vaccine carriage (0.2)'!EI$47))</f>
        <v>0.20722323928511596</v>
      </c>
      <c r="AJ33" s="31">
        <f>('post-vaccine carriage (0.2)'!EJ32*(1-'invasiveness (0.2)'!$F$90)+'post-vaccine carriage (0.2)'!CL32)*EXP('invasiveness (0.2)'!$D33)/1000*(100000/('post-vaccine carriage (0.2)'!CL$47+'post-vaccine carriage (0.2)'!EJ$47))</f>
        <v>0.4270441104793683</v>
      </c>
      <c r="AK33" s="31">
        <f>('post-vaccine carriage (0.2)'!EK32*(1-'invasiveness (0.2)'!$F$90)+'post-vaccine carriage (0.2)'!CM32)*EXP('invasiveness (0.2)'!$D33)/1000*(100000/('post-vaccine carriage (0.2)'!CM$47+'post-vaccine carriage (0.2)'!EK$47))</f>
        <v>3.1423640117902017E-2</v>
      </c>
      <c r="AL33" s="31">
        <f>('post-vaccine carriage (0.2)'!EL32*(1-'invasiveness (0.2)'!$F$90)+'post-vaccine carriage (0.2)'!CN32)*EXP('invasiveness (0.2)'!$D33)/1000*(100000/('post-vaccine carriage (0.2)'!CN$47+'post-vaccine carriage (0.2)'!EL$47))</f>
        <v>3.1338251677948369E-2</v>
      </c>
      <c r="AM33" s="31">
        <f>('post-vaccine carriage (0.2)'!EM32*(1-'invasiveness (0.2)'!$F$90)+'post-vaccine carriage (0.2)'!CO32)*EXP('invasiveness (0.2)'!$D33)/1000*(100000/('post-vaccine carriage (0.2)'!CO$47+'post-vaccine carriage (0.2)'!EM$47))</f>
        <v>0.15692006042194884</v>
      </c>
      <c r="AN33" s="31">
        <f>('post-vaccine carriage (0.2)'!EN32*(1-'invasiveness (0.2)'!$F$90)+'post-vaccine carriage (0.2)'!CP32)*EXP('invasiveness (0.2)'!$D33)/1000*(100000/('post-vaccine carriage (0.2)'!CP$47+'post-vaccine carriage (0.2)'!EN$47))</f>
        <v>0.1677823024198275</v>
      </c>
      <c r="AO33" s="31">
        <f>('post-vaccine carriage (0.2)'!EO32*(1-'invasiveness (0.2)'!$F$90)+'post-vaccine carriage (0.2)'!CQ32)*EXP('invasiveness (0.2)'!$D33)/1000*(100000/('post-vaccine carriage (0.2)'!CQ$47+'post-vaccine carriage (0.2)'!EO$47))</f>
        <v>0.156944366503179</v>
      </c>
      <c r="AP33" s="31">
        <f>('post-vaccine carriage (0.2)'!EP32*(1-'invasiveness (0.2)'!$F$90)+'post-vaccine carriage (0.2)'!CR32)*EXP('invasiveness (0.2)'!$D33)/1000*(100000/('post-vaccine carriage (0.2)'!CR$47+'post-vaccine carriage (0.2)'!EP$47))</f>
        <v>0.12588418708810689</v>
      </c>
      <c r="AQ33" s="38">
        <f>('post-vaccine carriage (0.2)'!EQ32*(1-'invasiveness (0.2)'!$F$90)+'post-vaccine carriage (0.2)'!CS32)*EXP('invasiveness (0.2)'!$D33)/1000*(100000/('post-vaccine carriage (0.2)'!CS$47+'post-vaccine carriage (0.2)'!EQ$47))</f>
        <v>1.0557807962327012E-2</v>
      </c>
      <c r="AR33" s="31">
        <f>('post-vaccine carriage (0.2)'!ER32*(1-'invasiveness (0.2)'!$F$90)+'post-vaccine carriage (0.2)'!CT32)*EXP('invasiveness (0.2)'!$E33)/1000*(100000/('post-vaccine carriage (0.2)'!CT$47+'post-vaccine carriage (0.2)'!ER$47))</f>
        <v>7.5147262138323567</v>
      </c>
      <c r="AS33" s="31">
        <f>('post-vaccine carriage (0.2)'!ES32*(1-'invasiveness (0.2)'!$F$90)+'post-vaccine carriage (0.2)'!CU32)*EXP('invasiveness (0.2)'!$E33)/1000*(100000/('post-vaccine carriage (0.2)'!CU$47+'post-vaccine carriage (0.2)'!ES$47))</f>
        <v>2.7260657608049907</v>
      </c>
      <c r="AT33" s="31">
        <f>('post-vaccine carriage (0.2)'!ET32*(1-'invasiveness (0.2)'!$F$90)+'post-vaccine carriage (0.2)'!CV32)*EXP('invasiveness (0.2)'!$E33)/1000*(100000/('post-vaccine carriage (0.2)'!CV$47+'post-vaccine carriage (0.2)'!ET$47))</f>
        <v>5.5598105562739466</v>
      </c>
      <c r="AU33" s="31">
        <f>('post-vaccine carriage (0.2)'!EU32*(1-'invasiveness (0.2)'!$F$90)+'post-vaccine carriage (0.2)'!CW32)*EXP('invasiveness (0.2)'!$E33)/1000*(100000/('post-vaccine carriage (0.2)'!CW$47+'post-vaccine carriage (0.2)'!EU$47))</f>
        <v>0.54475607713726049</v>
      </c>
      <c r="AV33" s="31">
        <f>('post-vaccine carriage (0.2)'!EV32*(1-'invasiveness (0.2)'!$F$90)+'post-vaccine carriage (0.2)'!CX32)*EXP('invasiveness (0.2)'!$E33)/1000*(100000/('post-vaccine carriage (0.2)'!CX$47+'post-vaccine carriage (0.2)'!EV$47))</f>
        <v>0.43613674279197528</v>
      </c>
      <c r="AW33" s="31">
        <f>('post-vaccine carriage (0.2)'!EW32*(1-'invasiveness (0.2)'!$F$90)+'post-vaccine carriage (0.2)'!CY32)*EXP('invasiveness (0.2)'!$E33)/1000*(100000/('post-vaccine carriage (0.2)'!CY$47+'post-vaccine carriage (0.2)'!EW$47))</f>
        <v>2.8357672846154842</v>
      </c>
      <c r="AX33" s="31">
        <f>('post-vaccine carriage (0.2)'!EX32*(1-'invasiveness (0.2)'!$F$90)+'post-vaccine carriage (0.2)'!CZ32)*EXP('invasiveness (0.2)'!$E33)/1000*(100000/('post-vaccine carriage (0.2)'!CZ$47+'post-vaccine carriage (0.2)'!EX$47))</f>
        <v>3.0606210974839612</v>
      </c>
      <c r="AY33" s="31">
        <f>('post-vaccine carriage (0.2)'!EY32*(1-'invasiveness (0.2)'!$F$90)+'post-vaccine carriage (0.2)'!DA32)*EXP('invasiveness (0.2)'!$E33)/1000*(100000/('post-vaccine carriage (0.2)'!DA$47+'post-vaccine carriage (0.2)'!EY$47))</f>
        <v>2.2981421963181394</v>
      </c>
      <c r="AZ33" s="31">
        <f>('post-vaccine carriage (0.2)'!EZ32*(1-'invasiveness (0.2)'!$F$90)+'post-vaccine carriage (0.2)'!DB32)*EXP('invasiveness (0.2)'!$E33)/1000*(100000/('post-vaccine carriage (0.2)'!DB$47+'post-vaccine carriage (0.2)'!EZ$47))</f>
        <v>1.8603044255221868</v>
      </c>
      <c r="BA33" s="38">
        <f>('post-vaccine carriage (0.2)'!FA32*(1-'invasiveness (0.2)'!$F$90)+'post-vaccine carriage (0.2)'!DC32)*EXP('invasiveness (0.2)'!$E33)/1000*(100000/('post-vaccine carriage (0.2)'!DC$47+'post-vaccine carriage (0.2)'!FA$47))</f>
        <v>1.17807014461241</v>
      </c>
      <c r="BB33" s="31">
        <f>('post-vaccine carriage (0.2)'!DN32*(1-'invasiveness (0.2)'!$F$90)+'post-vaccine carriage (0.2)'!BP32)*EXP('invasiveness (0.2)'!$B33-1.96*$J33)/1000*(100000/('post-vaccine carriage (0.2)'!BP$47+'post-vaccine carriage (0.2)'!DN$47))</f>
        <v>0.51899206289798383</v>
      </c>
      <c r="BC33" s="31">
        <f>('post-vaccine carriage (0.2)'!DO32*(1-'invasiveness (0.2)'!$F$90)+'post-vaccine carriage (0.2)'!BQ32)*EXP('invasiveness (0.2)'!$B33-1.96*$J33)/1000*(100000/('post-vaccine carriage (0.2)'!BQ$47+'post-vaccine carriage (0.2)'!DO$47))</f>
        <v>0.15858665196832372</v>
      </c>
      <c r="BD33" s="31">
        <f>('post-vaccine carriage (0.2)'!DP32*(1-'invasiveness (0.2)'!$F$90)+'post-vaccine carriage (0.2)'!BR32)*EXP('invasiveness (0.2)'!$B33-1.96*$J33)/1000*(100000/('post-vaccine carriage (0.2)'!BR$47+'post-vaccine carriage (0.2)'!DP$47))</f>
        <v>5.7800835604065841E-2</v>
      </c>
      <c r="BE33" s="31">
        <f>('post-vaccine carriage (0.2)'!DQ32*(1-'invasiveness (0.2)'!$F$90)+'post-vaccine carriage (0.2)'!BS32)*EXP('invasiveness (0.2)'!$B33-1.96*$J33)/1000*(100000/('post-vaccine carriage (0.2)'!BS$47+'post-vaccine carriage (0.2)'!DQ$47))</f>
        <v>2.2205358436074973E-2</v>
      </c>
      <c r="BF33" s="31">
        <f>('post-vaccine carriage (0.2)'!DR32*(1-'invasiveness (0.2)'!$F$90)+'post-vaccine carriage (0.2)'!BT32)*EXP('invasiveness (0.2)'!$B33-1.96*$J33)/1000*(100000/('post-vaccine carriage (0.2)'!BT$47+'post-vaccine carriage (0.2)'!DR$47))</f>
        <v>2.2134525543004821E-3</v>
      </c>
      <c r="BG33" s="31">
        <f>('post-vaccine carriage (0.2)'!DS32*(1-'invasiveness (0.2)'!$F$90)+'post-vaccine carriage (0.2)'!BU32)*EXP('invasiveness (0.2)'!$B33-1.96*$J33)/1000*(100000/('post-vaccine carriage (0.2)'!BU$47+'post-vaccine carriage (0.2)'!DS$47))</f>
        <v>8.8460052715978298E-3</v>
      </c>
      <c r="BH33" s="31">
        <f>('post-vaccine carriage (0.2)'!DT32*(1-'invasiveness (0.2)'!$F$90)+'post-vaccine carriage (0.2)'!BV32)*EXP('invasiveness (0.2)'!$B33-1.96*$J33)/1000*(100000/('post-vaccine carriage (0.2)'!BV$47+'post-vaccine carriage (0.2)'!DT$47))</f>
        <v>4.4281072552699663E-3</v>
      </c>
      <c r="BI33" s="31">
        <f>('post-vaccine carriage (0.2)'!DU32*(1-'invasiveness (0.2)'!$F$90)+'post-vaccine carriage (0.2)'!BW32)*EXP('invasiveness (0.2)'!$B33-1.96*$J33)/1000*(100000/('post-vaccine carriage (0.2)'!BW$47+'post-vaccine carriage (0.2)'!DU$47))</f>
        <v>2.8888602422718925E-2</v>
      </c>
      <c r="BJ33" s="31">
        <f>('post-vaccine carriage (0.2)'!DV32*(1-'invasiveness (0.2)'!$F$90)+'post-vaccine carriage (0.2)'!BX32)*EXP('invasiveness (0.2)'!$B33-1.96*$J33)/1000*(100000/('post-vaccine carriage (0.2)'!BX$47+'post-vaccine carriage (0.2)'!DV$47))</f>
        <v>2.2317806018656884E-3</v>
      </c>
      <c r="BK33" s="38">
        <f>('post-vaccine carriage (0.2)'!DW32*(1-'invasiveness (0.2)'!$F$90)+'post-vaccine carriage (0.2)'!BY32)*EXP('invasiveness (0.2)'!$B33-1.96*$J33)/1000*(100000/('post-vaccine carriage (0.2)'!BY$47+'post-vaccine carriage (0.2)'!DW$47))</f>
        <v>4.4998978868662715E-3</v>
      </c>
      <c r="BL33" s="31">
        <f>('post-vaccine carriage (0.2)'!DX32*(1-'invasiveness (0.2)'!$F$90)+'post-vaccine carriage (0.2)'!BZ32)*EXP('invasiveness (0.2)'!$C33-1.96*$K33)/1000*(100000/('post-vaccine carriage (0.2)'!BZ$47+'post-vaccine carriage (0.2)'!DX$47))</f>
        <v>5.7985822365666554E-11</v>
      </c>
      <c r="BM33" s="31">
        <f>('post-vaccine carriage (0.2)'!DY32*(1-'invasiveness (0.2)'!$F$90)+'post-vaccine carriage (0.2)'!CA32)*EXP('invasiveness (0.2)'!$C33-1.96*$K33)/1000*(100000/('post-vaccine carriage (0.2)'!CA$47+'post-vaccine carriage (0.2)'!DY$47))</f>
        <v>3.3586214674165346E-11</v>
      </c>
      <c r="BN33" s="31">
        <f>('post-vaccine carriage (0.2)'!DZ32*(1-'invasiveness (0.2)'!$F$90)+'post-vaccine carriage (0.2)'!CB32)*EXP('invasiveness (0.2)'!$C33-1.96*$K33)/1000*(100000/('post-vaccine carriage (0.2)'!CB$47+'post-vaccine carriage (0.2)'!DZ$47))</f>
        <v>2.7885229048433708E-11</v>
      </c>
      <c r="BO33" s="31">
        <f>('post-vaccine carriage (0.2)'!EA32*(1-'invasiveness (0.2)'!$F$90)+'post-vaccine carriage (0.2)'!CC32)*EXP('invasiveness (0.2)'!$C33-1.96*$K33)/1000*(100000/('post-vaccine carriage (0.2)'!CC$47+'post-vaccine carriage (0.2)'!EA$47))</f>
        <v>2.7779057716826978E-12</v>
      </c>
      <c r="BP33" s="31">
        <f>('post-vaccine carriage (0.2)'!EB32*(1-'invasiveness (0.2)'!$F$90)+'post-vaccine carriage (0.2)'!CD32)*EXP('invasiveness (0.2)'!$C33-1.96*$K33)/1000*(100000/('post-vaccine carriage (0.2)'!CD$47+'post-vaccine carriage (0.2)'!EB$47))</f>
        <v>3.0640100742164572E-12</v>
      </c>
      <c r="BQ33" s="31">
        <f>('post-vaccine carriage (0.2)'!EC32*(1-'invasiveness (0.2)'!$F$90)+'post-vaccine carriage (0.2)'!CE32)*EXP('invasiveness (0.2)'!$C33-1.96*$K33)/1000*(100000/('post-vaccine carriage (0.2)'!CE$47+'post-vaccine carriage (0.2)'!EC$47))</f>
        <v>6.1004466009562381E-12</v>
      </c>
      <c r="BR33" s="31">
        <f>('post-vaccine carriage (0.2)'!ED32*(1-'invasiveness (0.2)'!$F$90)+'post-vaccine carriage (0.2)'!CF32)*EXP('invasiveness (0.2)'!$C33-1.96*$K33)/1000*(100000/('post-vaccine carriage (0.2)'!CF$47+'post-vaccine carriage (0.2)'!ED$47))</f>
        <v>3.0340529948830931E-12</v>
      </c>
      <c r="BS33" s="31">
        <f>('post-vaccine carriage (0.2)'!EE32*(1-'invasiveness (0.2)'!$F$90)+'post-vaccine carriage (0.2)'!CG32)*EXP('invasiveness (0.2)'!$C33-1.96*$K33)/1000*(100000/('post-vaccine carriage (0.2)'!CG$47+'post-vaccine carriage (0.2)'!EE$47))</f>
        <v>6.6165893206688308E-12</v>
      </c>
      <c r="BT33" s="31">
        <f>('post-vaccine carriage (0.2)'!EF32*(1-'invasiveness (0.2)'!$F$90)+'post-vaccine carriage (0.2)'!CH32)*EXP('invasiveness (0.2)'!$C33-1.96*$K33)/1000*(100000/('post-vaccine carriage (0.2)'!CH$47+'post-vaccine carriage (0.2)'!EF$47))</f>
        <v>3.8551562030336862E-12</v>
      </c>
      <c r="BU33" s="38">
        <f>('post-vaccine carriage (0.2)'!EG32*(1-'invasiveness (0.2)'!$F$90)+'post-vaccine carriage (0.2)'!CI32)*EXP('invasiveness (0.2)'!$C33-1.96*$K33)/1000*(100000/('post-vaccine carriage (0.2)'!CI$47+'post-vaccine carriage (0.2)'!EG$47))</f>
        <v>8.4502081494940734E-13</v>
      </c>
      <c r="BV33" s="31">
        <f>('post-vaccine carriage (0.2)'!EH32*(1-'invasiveness (0.2)'!$F$90)+'post-vaccine carriage (0.2)'!CJ32)*EXP('invasiveness (0.2)'!$D33-1.96*$L33)/1000*(100000/('post-vaccine carriage (0.2)'!CJ$47+'post-vaccine carriage (0.2)'!EH$47))</f>
        <v>9.7237700222949433E-2</v>
      </c>
      <c r="BW33" s="31">
        <f>('post-vaccine carriage (0.2)'!EI32*(1-'invasiveness (0.2)'!$F$90)+'post-vaccine carriage (0.2)'!CK32)*EXP('invasiveness (0.2)'!$D33-1.96*$L33)/1000*(100000/('post-vaccine carriage (0.2)'!CK$47+'post-vaccine carriage (0.2)'!EI$47))</f>
        <v>3.6514973431476853E-2</v>
      </c>
      <c r="BX33" s="31">
        <f>('post-vaccine carriage (0.2)'!EJ32*(1-'invasiveness (0.2)'!$F$90)+'post-vaccine carriage (0.2)'!CL32)*EXP('invasiveness (0.2)'!$D33-1.96*$L33)/1000*(100000/('post-vaccine carriage (0.2)'!CL$47+'post-vaccine carriage (0.2)'!EJ$47))</f>
        <v>7.5249785699797331E-2</v>
      </c>
      <c r="BY33" s="31">
        <f>('post-vaccine carriage (0.2)'!EK32*(1-'invasiveness (0.2)'!$F$90)+'post-vaccine carriage (0.2)'!CM32)*EXP('invasiveness (0.2)'!$D33-1.96*$L33)/1000*(100000/('post-vaccine carriage (0.2)'!CM$47+'post-vaccine carriage (0.2)'!EK$47))</f>
        <v>5.5371848639367265E-3</v>
      </c>
      <c r="BZ33" s="31">
        <f>('post-vaccine carriage (0.2)'!EL32*(1-'invasiveness (0.2)'!$F$90)+'post-vaccine carriage (0.2)'!CN32)*EXP('invasiveness (0.2)'!$D33-1.96*$L33)/1000*(100000/('post-vaccine carriage (0.2)'!CN$47+'post-vaccine carriage (0.2)'!EL$47))</f>
        <v>5.5221384983504184E-3</v>
      </c>
      <c r="CA33" s="31">
        <f>('post-vaccine carriage (0.2)'!EM32*(1-'invasiveness (0.2)'!$F$90)+'post-vaccine carriage (0.2)'!CO32)*EXP('invasiveness (0.2)'!$D33-1.96*$L33)/1000*(100000/('post-vaccine carriage (0.2)'!CO$47+'post-vaccine carriage (0.2)'!EM$47))</f>
        <v>2.7651009881615927E-2</v>
      </c>
      <c r="CB33" s="31">
        <f>('post-vaccine carriage (0.2)'!EN32*(1-'invasiveness (0.2)'!$F$90)+'post-vaccine carriage (0.2)'!CP32)*EXP('invasiveness (0.2)'!$D33-1.96*$L33)/1000*(100000/('post-vaccine carriage (0.2)'!CP$47+'post-vaccine carriage (0.2)'!EN$47))</f>
        <v>2.9565054268370677E-2</v>
      </c>
      <c r="CC33" s="31">
        <f>('post-vaccine carriage (0.2)'!EO32*(1-'invasiveness (0.2)'!$F$90)+'post-vaccine carriage (0.2)'!CQ32)*EXP('invasiveness (0.2)'!$D33-1.96*$L33)/1000*(100000/('post-vaccine carriage (0.2)'!CQ$47+'post-vaccine carriage (0.2)'!EO$47))</f>
        <v>2.7655292875711592E-2</v>
      </c>
      <c r="CD33" s="31">
        <f>('post-vaccine carriage (0.2)'!EP32*(1-'invasiveness (0.2)'!$F$90)+'post-vaccine carriage (0.2)'!CR32)*EXP('invasiveness (0.2)'!$D33-1.96*$L33)/1000*(100000/('post-vaccine carriage (0.2)'!CR$47+'post-vaccine carriage (0.2)'!EP$47))</f>
        <v>2.2182153714144E-2</v>
      </c>
      <c r="CE33" s="38">
        <f>('post-vaccine carriage (0.2)'!EQ32*(1-'invasiveness (0.2)'!$F$90)+'post-vaccine carriage (0.2)'!CS32)*EXP('invasiveness (0.2)'!$D33-1.96*$L33)/1000*(100000/('post-vaccine carriage (0.2)'!CS$47+'post-vaccine carriage (0.2)'!EQ$47))</f>
        <v>1.8603998208356154E-3</v>
      </c>
      <c r="CF33" s="31">
        <f>('post-vaccine carriage (0.2)'!ER32*(1-'invasiveness (0.2)'!$F$90)+'post-vaccine carriage (0.2)'!CT32)*EXP('invasiveness (0.2)'!$E33-1.96*$M33)/1000*(100000/('post-vaccine carriage (0.2)'!CT$47+'post-vaccine carriage (0.2)'!ER$47))</f>
        <v>3.0210574165607555</v>
      </c>
      <c r="CG33" s="31">
        <f>('post-vaccine carriage (0.2)'!ES32*(1-'invasiveness (0.2)'!$F$90)+'post-vaccine carriage (0.2)'!CU32)*EXP('invasiveness (0.2)'!$E33-1.96*$M33)/1000*(100000/('post-vaccine carriage (0.2)'!CU$47+'post-vaccine carriage (0.2)'!ES$47))</f>
        <v>1.0959283080138014</v>
      </c>
      <c r="CH33" s="31">
        <f>('post-vaccine carriage (0.2)'!ET32*(1-'invasiveness (0.2)'!$F$90)+'post-vaccine carriage (0.2)'!CV32)*EXP('invasiveness (0.2)'!$E33-1.96*$M33)/1000*(100000/('post-vaccine carriage (0.2)'!CV$47+'post-vaccine carriage (0.2)'!ET$47))</f>
        <v>2.2351455579029422</v>
      </c>
      <c r="CI33" s="31">
        <f>('post-vaccine carriage (0.2)'!EU32*(1-'invasiveness (0.2)'!$F$90)+'post-vaccine carriage (0.2)'!CW32)*EXP('invasiveness (0.2)'!$E33-1.96*$M33)/1000*(100000/('post-vaccine carriage (0.2)'!CW$47+'post-vaccine carriage (0.2)'!EU$47))</f>
        <v>0.2190019090812319</v>
      </c>
      <c r="CJ33" s="31">
        <f>('post-vaccine carriage (0.2)'!EV32*(1-'invasiveness (0.2)'!$F$90)+'post-vaccine carriage (0.2)'!CX32)*EXP('invasiveness (0.2)'!$E33-1.96*$M33)/1000*(100000/('post-vaccine carriage (0.2)'!CX$47+'post-vaccine carriage (0.2)'!EV$47))</f>
        <v>0.17533494953163459</v>
      </c>
      <c r="CK33" s="31">
        <f>('post-vaccine carriage (0.2)'!EW32*(1-'invasiveness (0.2)'!$F$90)+'post-vaccine carriage (0.2)'!CY32)*EXP('invasiveness (0.2)'!$E33-1.96*$M33)/1000*(100000/('post-vaccine carriage (0.2)'!CY$47+'post-vaccine carriage (0.2)'!EW$47))</f>
        <v>1.1400303275265913</v>
      </c>
      <c r="CL33" s="31">
        <f>('post-vaccine carriage (0.2)'!EX32*(1-'invasiveness (0.2)'!$F$90)+'post-vaccine carriage (0.2)'!CZ32)*EXP('invasiveness (0.2)'!$E33-1.96*$M33)/1000*(100000/('post-vaccine carriage (0.2)'!CZ$47+'post-vaccine carriage (0.2)'!EX$47))</f>
        <v>1.2304256739010069</v>
      </c>
      <c r="CM33" s="31">
        <f>('post-vaccine carriage (0.2)'!EY32*(1-'invasiveness (0.2)'!$F$90)+'post-vaccine carriage (0.2)'!DA32)*EXP('invasiveness (0.2)'!$E33-1.96*$M33)/1000*(100000/('post-vaccine carriage (0.2)'!DA$47+'post-vaccine carriage (0.2)'!EY$47))</f>
        <v>0.92389520641729972</v>
      </c>
      <c r="CN33" s="31">
        <f>('post-vaccine carriage (0.2)'!EZ32*(1-'invasiveness (0.2)'!$F$90)+'post-vaccine carriage (0.2)'!DB32)*EXP('invasiveness (0.2)'!$E33-1.96*$M33)/1000*(100000/('post-vaccine carriage (0.2)'!DB$47+'post-vaccine carriage (0.2)'!EZ$47))</f>
        <v>0.74787641250850956</v>
      </c>
      <c r="CO33" s="38">
        <f>('post-vaccine carriage (0.2)'!FA32*(1-'invasiveness (0.2)'!$F$90)+'post-vaccine carriage (0.2)'!DC32)*EXP('invasiveness (0.2)'!$E33-1.96*$M33)/1000*(100000/('post-vaccine carriage (0.2)'!DC$47+'post-vaccine carriage (0.2)'!FA$47))</f>
        <v>0.47360575040765157</v>
      </c>
      <c r="CP33" s="31">
        <f>('post-vaccine carriage (0.2)'!DN32*(1-'invasiveness (0.2)'!$F$90)+'post-vaccine carriage (0.2)'!BP32)*MIN(1000, EXP('invasiveness (0.2)'!$B33+1.96*$J33))/1000*(100000/('post-vaccine carriage (0.2)'!BP$47+'post-vaccine carriage (0.2)'!DN$47))</f>
        <v>3.4546265164382124</v>
      </c>
      <c r="CQ33" s="31">
        <f>('post-vaccine carriage (0.2)'!DO32*(1-'invasiveness (0.2)'!$F$90)+'post-vaccine carriage (0.2)'!BQ32)*MIN(1000, EXP('invasiveness (0.2)'!$B33+1.96*$J33))/1000*(100000/('post-vaccine carriage (0.2)'!BQ$47+'post-vaccine carriage (0.2)'!DO$47))</f>
        <v>1.0556185579867325</v>
      </c>
      <c r="CR33" s="31">
        <f>('post-vaccine carriage (0.2)'!DP32*(1-'invasiveness (0.2)'!$F$90)+'post-vaccine carriage (0.2)'!BR32)*MIN(1000, EXP('invasiveness (0.2)'!$B33+1.96*$J33))/1000*(100000/('post-vaccine carriage (0.2)'!BR$47+'post-vaccine carriage (0.2)'!DP$47))</f>
        <v>0.3847463451273283</v>
      </c>
      <c r="CS33" s="31">
        <f>('post-vaccine carriage (0.2)'!DQ32*(1-'invasiveness (0.2)'!$F$90)+'post-vaccine carriage (0.2)'!BS32)*MIN(1000, EXP('invasiveness (0.2)'!$B33+1.96*$J33))/1000*(100000/('post-vaccine carriage (0.2)'!BS$47+'post-vaccine carriage (0.2)'!DQ$47))</f>
        <v>0.14780807943754304</v>
      </c>
      <c r="CT33" s="31">
        <f>('post-vaccine carriage (0.2)'!DR32*(1-'invasiveness (0.2)'!$F$90)+'post-vaccine carriage (0.2)'!BT32)*MIN(1000, EXP('invasiveness (0.2)'!$B33+1.96*$J33))/1000*(100000/('post-vaccine carriage (0.2)'!BT$47+'post-vaccine carriage (0.2)'!DR$47))</f>
        <v>1.473365863105195E-2</v>
      </c>
      <c r="CU33" s="31">
        <f>('post-vaccine carriage (0.2)'!DS32*(1-'invasiveness (0.2)'!$F$90)+'post-vaccine carriage (0.2)'!BU32)*MIN(1000, EXP('invasiveness (0.2)'!$B33+1.96*$J33))/1000*(100000/('post-vaccine carriage (0.2)'!BU$47+'post-vaccine carriage (0.2)'!DS$47))</f>
        <v>5.8882681567754641E-2</v>
      </c>
      <c r="CV33" s="31">
        <f>('post-vaccine carriage (0.2)'!DT32*(1-'invasiveness (0.2)'!$F$90)+'post-vaccine carriage (0.2)'!BV32)*MIN(1000, EXP('invasiveness (0.2)'!$B33+1.96*$J33))/1000*(100000/('post-vaccine carriage (0.2)'!BV$47+'post-vaccine carriage (0.2)'!DT$47))</f>
        <v>2.9475319249140455E-2</v>
      </c>
      <c r="CW33" s="31">
        <f>('post-vaccine carriage (0.2)'!DU32*(1-'invasiveness (0.2)'!$F$90)+'post-vaccine carriage (0.2)'!BW32)*MIN(1000, EXP('invasiveness (0.2)'!$B33+1.96*$J33))/1000*(100000/('post-vaccine carriage (0.2)'!BW$47+'post-vaccine carriage (0.2)'!DU$47))</f>
        <v>0.19229452449638545</v>
      </c>
      <c r="CX33" s="31">
        <f>('post-vaccine carriage (0.2)'!DV32*(1-'invasiveness (0.2)'!$F$90)+'post-vaccine carriage (0.2)'!BX32)*MIN(1000, EXP('invasiveness (0.2)'!$B33+1.96*$J33))/1000*(100000/('post-vaccine carriage (0.2)'!BX$47+'post-vaccine carriage (0.2)'!DV$47))</f>
        <v>1.485565772051731E-2</v>
      </c>
      <c r="CY33" s="38">
        <f>('post-vaccine carriage (0.2)'!DW32*(1-'invasiveness (0.2)'!$F$90)+'post-vaccine carriage (0.2)'!BY32)*MIN(1000, EXP('invasiveness (0.2)'!$B33+1.96*$J33))/1000*(100000/('post-vaccine carriage (0.2)'!BY$47+'post-vaccine carriage (0.2)'!DW$47))</f>
        <v>2.9953187481189299E-2</v>
      </c>
      <c r="CZ33" s="31">
        <f>('post-vaccine carriage (0.2)'!DX32*(1-'invasiveness (0.2)'!$F$90)+'post-vaccine carriage (0.2)'!BZ32)*MIN(1000, EXP('invasiveness (0.2)'!$C33+1.96*$K33))/1000*(100000/('post-vaccine carriage (0.2)'!BZ$47+'post-vaccine carriage (0.2)'!DX$47))</f>
        <v>0.50866495612925067</v>
      </c>
      <c r="DA33" s="31">
        <f>('post-vaccine carriage (0.2)'!DY32*(1-'invasiveness (0.2)'!$F$90)+'post-vaccine carriage (0.2)'!CA32)*MIN(1000, EXP('invasiveness (0.2)'!$C33+1.96*$K33))/1000*(100000/('post-vaccine carriage (0.2)'!CA$47+'post-vaccine carriage (0.2)'!DY$47))</f>
        <v>0.29462599160958758</v>
      </c>
      <c r="DB33" s="31">
        <f>('post-vaccine carriage (0.2)'!DZ32*(1-'invasiveness (0.2)'!$F$90)+'post-vaccine carriage (0.2)'!CB32)*MIN(1000, EXP('invasiveness (0.2)'!$C33+1.96*$K33))/1000*(100000/('post-vaccine carriage (0.2)'!CB$47+'post-vaccine carriage (0.2)'!DZ$47))</f>
        <v>0.24461563588988844</v>
      </c>
      <c r="DC33" s="31">
        <f>('post-vaccine carriage (0.2)'!EA32*(1-'invasiveness (0.2)'!$F$90)+'post-vaccine carriage (0.2)'!CC32)*MIN(1000, EXP('invasiveness (0.2)'!$C33+1.96*$K33))/1000*(100000/('post-vaccine carriage (0.2)'!CC$47+'post-vaccine carriage (0.2)'!EA$47))</f>
        <v>2.4368427657599695E-2</v>
      </c>
      <c r="DD33" s="31">
        <f>('post-vaccine carriage (0.2)'!EB32*(1-'invasiveness (0.2)'!$F$90)+'post-vaccine carriage (0.2)'!CD32)*MIN(1000, EXP('invasiveness (0.2)'!$C33+1.96*$K33))/1000*(100000/('post-vaccine carriage (0.2)'!CD$47+'post-vaccine carriage (0.2)'!EB$47))</f>
        <v>2.687820033235775E-2</v>
      </c>
      <c r="DE33" s="31">
        <f>('post-vaccine carriage (0.2)'!EC32*(1-'invasiveness (0.2)'!$F$90)+'post-vaccine carriage (0.2)'!CE32)*MIN(1000, EXP('invasiveness (0.2)'!$C33+1.96*$K33))/1000*(100000/('post-vaccine carriage (0.2)'!CE$47+'post-vaccine carriage (0.2)'!EC$47))</f>
        <v>5.3514519171182419E-2</v>
      </c>
      <c r="DF33" s="31">
        <f>('post-vaccine carriage (0.2)'!ED32*(1-'invasiveness (0.2)'!$F$90)+'post-vaccine carriage (0.2)'!CF32)*MIN(1000, EXP('invasiveness (0.2)'!$C33+1.96*$K33))/1000*(100000/('post-vaccine carriage (0.2)'!CF$47+'post-vaccine carriage (0.2)'!ED$47))</f>
        <v>2.661540994975746E-2</v>
      </c>
      <c r="DG33" s="31">
        <f>('post-vaccine carriage (0.2)'!EE32*(1-'invasiveness (0.2)'!$F$90)+'post-vaccine carriage (0.2)'!CG32)*MIN(1000, EXP('invasiveness (0.2)'!$C33+1.96*$K33))/1000*(100000/('post-vaccine carriage (0.2)'!CG$47+'post-vaccine carriage (0.2)'!EE$47))</f>
        <v>5.8042241693136175E-2</v>
      </c>
      <c r="DH33" s="31">
        <f>('post-vaccine carriage (0.2)'!EF32*(1-'invasiveness (0.2)'!$F$90)+'post-vaccine carriage (0.2)'!CH32)*MIN(1000, EXP('invasiveness (0.2)'!$C33+1.96*$K33))/1000*(100000/('post-vaccine carriage (0.2)'!CH$47+'post-vaccine carriage (0.2)'!EF$47))</f>
        <v>3.3818315941460862E-2</v>
      </c>
      <c r="DI33" s="38">
        <f>('post-vaccine carriage (0.2)'!EG32*(1-'invasiveness (0.2)'!$F$90)+'post-vaccine carriage (0.2)'!CI32)*MIN(1000, EXP('invasiveness (0.2)'!$C33+1.96*$K33))/1000*(100000/('post-vaccine carriage (0.2)'!CI$47+'post-vaccine carriage (0.2)'!EG$47))</f>
        <v>7.412716733651915E-3</v>
      </c>
      <c r="DJ33" s="31">
        <f>('post-vaccine carriage (0.2)'!EH32*(1-'invasiveness (0.2)'!$F$90)+'post-vaccine carriage (0.2)'!CJ32)*MIN(1000, EXP('invasiveness (0.2)'!$D33+1.96*$L33))/1000*(100000/('post-vaccine carriage (0.2)'!CJ$47+'post-vaccine carriage (0.2)'!EH$47))</f>
        <v>3.1316240329089524</v>
      </c>
      <c r="DK33" s="31">
        <f>('post-vaccine carriage (0.2)'!EI32*(1-'invasiveness (0.2)'!$F$90)+'post-vaccine carriage (0.2)'!CK32)*MIN(1000, EXP('invasiveness (0.2)'!$D33+1.96*$L33))/1000*(100000/('post-vaccine carriage (0.2)'!CK$47+'post-vaccine carriage (0.2)'!EI$47))</f>
        <v>1.1759962246829889</v>
      </c>
      <c r="DL33" s="31">
        <f>('post-vaccine carriage (0.2)'!EJ32*(1-'invasiveness (0.2)'!$F$90)+'post-vaccine carriage (0.2)'!CL32)*MIN(1000, EXP('invasiveness (0.2)'!$D33+1.96*$L33))/1000*(100000/('post-vaccine carriage (0.2)'!CL$47+'post-vaccine carriage (0.2)'!EJ$47))</f>
        <v>2.4234842743958289</v>
      </c>
      <c r="DM33" s="31">
        <f>('post-vaccine carriage (0.2)'!EK32*(1-'invasiveness (0.2)'!$F$90)+'post-vaccine carriage (0.2)'!CM32)*MIN(1000, EXP('invasiveness (0.2)'!$D33+1.96*$L33))/1000*(100000/('post-vaccine carriage (0.2)'!CM$47+'post-vaccine carriage (0.2)'!EK$47))</f>
        <v>0.17832981605699649</v>
      </c>
      <c r="DN33" s="31">
        <f>('post-vaccine carriage (0.2)'!EL32*(1-'invasiveness (0.2)'!$F$90)+'post-vaccine carriage (0.2)'!CN32)*MIN(1000, EXP('invasiveness (0.2)'!$D33+1.96*$L33))/1000*(100000/('post-vaccine carriage (0.2)'!CN$47+'post-vaccine carriage (0.2)'!EL$47))</f>
        <v>0.17784523487120146</v>
      </c>
      <c r="DO33" s="31">
        <f>('post-vaccine carriage (0.2)'!EM32*(1-'invasiveness (0.2)'!$F$90)+'post-vaccine carriage (0.2)'!CO32)*MIN(1000, EXP('invasiveness (0.2)'!$D33+1.96*$L33))/1000*(100000/('post-vaccine carriage (0.2)'!CO$47+'post-vaccine carriage (0.2)'!EM$47))</f>
        <v>0.89052463068264054</v>
      </c>
      <c r="DP33" s="31">
        <f>('post-vaccine carriage (0.2)'!EN32*(1-'invasiveness (0.2)'!$F$90)+'post-vaccine carriage (0.2)'!CP32)*MIN(1000, EXP('invasiveness (0.2)'!$D33+1.96*$L33))/1000*(100000/('post-vaccine carriage (0.2)'!CP$47+'post-vaccine carriage (0.2)'!EN$47))</f>
        <v>0.95216808160622546</v>
      </c>
      <c r="DQ33" s="31">
        <f>('post-vaccine carriage (0.2)'!EO32*(1-'invasiveness (0.2)'!$F$90)+'post-vaccine carriage (0.2)'!CQ32)*MIN(1000, EXP('invasiveness (0.2)'!$D33+1.96*$L33))/1000*(100000/('post-vaccine carriage (0.2)'!CQ$47+'post-vaccine carriage (0.2)'!EO$47))</f>
        <v>0.89066256820288248</v>
      </c>
      <c r="DR33" s="31">
        <f>('post-vaccine carriage (0.2)'!EP32*(1-'invasiveness (0.2)'!$F$90)+'post-vaccine carriage (0.2)'!CR32)*MIN(1000, EXP('invasiveness (0.2)'!$D33+1.96*$L33))/1000*(100000/('post-vaccine carriage (0.2)'!CR$47+'post-vaccine carriage (0.2)'!EP$47))</f>
        <v>0.71439539924967244</v>
      </c>
      <c r="DS33" s="38">
        <f>('post-vaccine carriage (0.2)'!EQ32*(1-'invasiveness (0.2)'!$F$90)+'post-vaccine carriage (0.2)'!CS32)*MIN(1000, EXP('invasiveness (0.2)'!$D33+1.96*$L33))/1000*(100000/('post-vaccine carriage (0.2)'!CS$47+'post-vaccine carriage (0.2)'!EQ$47))</f>
        <v>5.9915781393329259E-2</v>
      </c>
      <c r="DT33" s="31">
        <f>('post-vaccine carriage (0.2)'!ER32*(1-'invasiveness (0.2)'!$F$90)+'post-vaccine carriage (0.2)'!CT32)*MIN(1000, EXP('invasiveness (0.2)'!$E33+1.96*$M33))/1000*(100000/('post-vaccine carriage (0.2)'!CT$47+'post-vaccine carriage (0.2)'!ER$47))</f>
        <v>18.692498116486398</v>
      </c>
      <c r="DU33" s="31">
        <f>('post-vaccine carriage (0.2)'!ES32*(1-'invasiveness (0.2)'!$F$90)+'post-vaccine carriage (0.2)'!CU32)*MIN(1000, EXP('invasiveness (0.2)'!$E33+1.96*$M33))/1000*(100000/('post-vaccine carriage (0.2)'!CU$47+'post-vaccine carriage (0.2)'!ES$47))</f>
        <v>6.7809495182231432</v>
      </c>
      <c r="DV33" s="31">
        <f>('post-vaccine carriage (0.2)'!ET32*(1-'invasiveness (0.2)'!$F$90)+'post-vaccine carriage (0.2)'!CV32)*MIN(1000, EXP('invasiveness (0.2)'!$E33+1.96*$M33))/1000*(100000/('post-vaccine carriage (0.2)'!CV$47+'post-vaccine carriage (0.2)'!ET$47))</f>
        <v>13.829745142261336</v>
      </c>
      <c r="DW33" s="31">
        <f>('post-vaccine carriage (0.2)'!EU32*(1-'invasiveness (0.2)'!$F$90)+'post-vaccine carriage (0.2)'!CW32)*MIN(1000, EXP('invasiveness (0.2)'!$E33+1.96*$M33))/1000*(100000/('post-vaccine carriage (0.2)'!CW$47+'post-vaccine carriage (0.2)'!EU$47))</f>
        <v>1.3550529528393445</v>
      </c>
      <c r="DX33" s="31">
        <f>('post-vaccine carriage (0.2)'!EV32*(1-'invasiveness (0.2)'!$F$90)+'post-vaccine carriage (0.2)'!CX32)*MIN(1000, EXP('invasiveness (0.2)'!$E33+1.96*$M33))/1000*(100000/('post-vaccine carriage (0.2)'!CX$47+'post-vaccine carriage (0.2)'!EV$47))</f>
        <v>1.0848678995334828</v>
      </c>
      <c r="DY33" s="31">
        <f>('post-vaccine carriage (0.2)'!EW32*(1-'invasiveness (0.2)'!$F$90)+'post-vaccine carriage (0.2)'!CY32)*MIN(1000, EXP('invasiveness (0.2)'!$E33+1.96*$M33))/1000*(100000/('post-vaccine carriage (0.2)'!CY$47+'post-vaccine carriage (0.2)'!EW$47))</f>
        <v>7.0538264626191767</v>
      </c>
      <c r="DZ33" s="31">
        <f>('post-vaccine carriage (0.2)'!EX32*(1-'invasiveness (0.2)'!$F$90)+'post-vaccine carriage (0.2)'!CZ32)*MIN(1000, EXP('invasiveness (0.2)'!$E33+1.96*$M33))/1000*(100000/('post-vaccine carriage (0.2)'!CZ$47+'post-vaccine carriage (0.2)'!EX$47))</f>
        <v>7.6131388519105077</v>
      </c>
      <c r="EA33" s="31">
        <f>('post-vaccine carriage (0.2)'!EY32*(1-'invasiveness (0.2)'!$F$90)+'post-vaccine carriage (0.2)'!DA32)*MIN(1000, EXP('invasiveness (0.2)'!$E33+1.96*$M33))/1000*(100000/('post-vaccine carriage (0.2)'!DA$47+'post-vaccine carriage (0.2)'!EY$47))</f>
        <v>5.7165114807538693</v>
      </c>
      <c r="EB33" s="31">
        <f>('post-vaccine carriage (0.2)'!EZ32*(1-'invasiveness (0.2)'!$F$90)+'post-vaccine carriage (0.2)'!DB32)*MIN(1000, EXP('invasiveness (0.2)'!$E33+1.96*$M33))/1000*(100000/('post-vaccine carriage (0.2)'!DB$47+'post-vaccine carriage (0.2)'!EZ$47))</f>
        <v>4.627412360833155</v>
      </c>
      <c r="EC33" s="38">
        <f>('post-vaccine carriage (0.2)'!FA32*(1-'invasiveness (0.2)'!$F$90)+'post-vaccine carriage (0.2)'!DC32)*MIN(1000, EXP('invasiveness (0.2)'!$E33+1.96*$M33))/1000*(100000/('post-vaccine carriage (0.2)'!DC$47+'post-vaccine carriage (0.2)'!FA$47))</f>
        <v>2.9303893891333184</v>
      </c>
      <c r="GE33" s="41">
        <f t="shared" si="18"/>
        <v>0.82000896111519572</v>
      </c>
      <c r="GF33" s="41">
        <f t="shared" si="18"/>
        <v>0.250567368990466</v>
      </c>
      <c r="GG33" s="41">
        <f t="shared" si="18"/>
        <v>9.1325487504800101E-2</v>
      </c>
      <c r="GH33" s="41">
        <f t="shared" si="18"/>
        <v>3.5084530581608472E-2</v>
      </c>
      <c r="GI33" s="41">
        <f t="shared" si="18"/>
        <v>3.497261440559818E-3</v>
      </c>
      <c r="GJ33" s="41">
        <f t="shared" si="18"/>
        <v>1.3976713925600693E-2</v>
      </c>
      <c r="GK33" s="41">
        <f t="shared" si="18"/>
        <v>6.996422276335147E-3</v>
      </c>
      <c r="GL33" s="41">
        <f t="shared" si="18"/>
        <v>4.5644075418895383E-2</v>
      </c>
      <c r="GM33" s="41">
        <f t="shared" si="18"/>
        <v>3.5262198087462095E-3</v>
      </c>
      <c r="GN33" s="41">
        <f t="shared" si="18"/>
        <v>7.1098516819880454E-3</v>
      </c>
      <c r="GO33" s="41">
        <f t="shared" si="14"/>
        <v>5.4309047087420387E-6</v>
      </c>
      <c r="GP33" s="41">
        <f t="shared" si="14"/>
        <v>3.1456574035025976E-6</v>
      </c>
      <c r="GQ33" s="41">
        <f t="shared" si="14"/>
        <v>2.6117077513961033E-6</v>
      </c>
      <c r="GR33" s="41">
        <f t="shared" si="14"/>
        <v>2.6017638312923198E-7</v>
      </c>
      <c r="GS33" s="41">
        <f t="shared" si="14"/>
        <v>2.8697267816189426E-7</v>
      </c>
      <c r="GT33" s="41">
        <f t="shared" si="14"/>
        <v>5.7136284041354651E-7</v>
      </c>
      <c r="GU33" s="41">
        <f t="shared" si="10"/>
        <v>2.8416692260692858E-7</v>
      </c>
      <c r="GV33" s="41">
        <f t="shared" si="10"/>
        <v>6.1970434550065498E-7</v>
      </c>
      <c r="GW33" s="41">
        <f t="shared" si="10"/>
        <v>3.6107077768010631E-7</v>
      </c>
      <c r="GX33" s="41">
        <f t="shared" si="10"/>
        <v>7.9143958568932103E-8</v>
      </c>
      <c r="GY33" s="41">
        <f t="shared" si="10"/>
        <v>0.45458828586594857</v>
      </c>
      <c r="GZ33" s="41">
        <f t="shared" si="10"/>
        <v>0.1707082658536391</v>
      </c>
      <c r="HA33" s="41">
        <f t="shared" si="10"/>
        <v>0.35179432477957095</v>
      </c>
      <c r="HB33" s="41">
        <f t="shared" si="10"/>
        <v>2.5886455253965289E-2</v>
      </c>
      <c r="HC33" s="41">
        <f t="shared" si="10"/>
        <v>2.5816113179597949E-2</v>
      </c>
      <c r="HD33" s="41">
        <f t="shared" si="10"/>
        <v>0.12926905054033291</v>
      </c>
      <c r="HE33" s="41">
        <f t="shared" si="10"/>
        <v>0.13821724815145683</v>
      </c>
      <c r="HF33" s="41">
        <f t="shared" si="10"/>
        <v>0.12928907362746742</v>
      </c>
      <c r="HG33" s="41">
        <f t="shared" si="10"/>
        <v>0.10370203337396289</v>
      </c>
      <c r="HH33" s="41">
        <f t="shared" si="10"/>
        <v>8.6974081414913969E-3</v>
      </c>
      <c r="HI33" s="41">
        <f t="shared" si="10"/>
        <v>4.4936687972716012</v>
      </c>
      <c r="HJ33" s="41">
        <f t="shared" si="10"/>
        <v>1.6301374527911894</v>
      </c>
      <c r="HK33" s="41">
        <f t="shared" si="15"/>
        <v>3.3246649983710044</v>
      </c>
      <c r="HL33" s="41">
        <f t="shared" si="15"/>
        <v>0.32575416805602858</v>
      </c>
      <c r="HM33" s="41">
        <f t="shared" si="15"/>
        <v>0.2608017932603407</v>
      </c>
      <c r="HN33" s="41">
        <f t="shared" si="15"/>
        <v>1.6957369570888929</v>
      </c>
      <c r="HO33" s="41">
        <f t="shared" si="15"/>
        <v>1.8301954235829543</v>
      </c>
      <c r="HP33" s="41">
        <f t="shared" si="12"/>
        <v>1.3742469899008398</v>
      </c>
      <c r="HQ33" s="41">
        <f t="shared" si="7"/>
        <v>1.1124280130136772</v>
      </c>
      <c r="HR33" s="41">
        <f t="shared" si="7"/>
        <v>0.70446439420475837</v>
      </c>
      <c r="HS33" s="41">
        <f t="shared" si="19"/>
        <v>2.1156254924250328</v>
      </c>
      <c r="HT33" s="41">
        <f t="shared" si="19"/>
        <v>0.64646453702794282</v>
      </c>
      <c r="HU33" s="41">
        <f t="shared" si="19"/>
        <v>0.23562002201846236</v>
      </c>
      <c r="HV33" s="41">
        <f t="shared" si="19"/>
        <v>9.051819041985959E-2</v>
      </c>
      <c r="HW33" s="41">
        <f t="shared" si="19"/>
        <v>9.0229446361916495E-3</v>
      </c>
      <c r="HX33" s="41">
        <f t="shared" si="19"/>
        <v>3.6059962370556115E-2</v>
      </c>
      <c r="HY33" s="41">
        <f t="shared" si="19"/>
        <v>1.8050789717535341E-2</v>
      </c>
      <c r="HZ33" s="41">
        <f t="shared" si="19"/>
        <v>0.11776184665477114</v>
      </c>
      <c r="IA33" s="41">
        <f t="shared" si="19"/>
        <v>9.0976573099054124E-3</v>
      </c>
      <c r="IB33" s="41">
        <f t="shared" si="16"/>
        <v>1.8343437912334982E-2</v>
      </c>
      <c r="IC33" s="41">
        <f t="shared" si="16"/>
        <v>0.5086595251665561</v>
      </c>
      <c r="ID33" s="41">
        <f t="shared" si="16"/>
        <v>0.29462284591859789</v>
      </c>
      <c r="IE33" s="41">
        <f t="shared" si="16"/>
        <v>0.24461302415425182</v>
      </c>
      <c r="IF33" s="41">
        <f t="shared" si="16"/>
        <v>2.436816747843866E-2</v>
      </c>
      <c r="IG33" s="41">
        <f t="shared" si="16"/>
        <v>2.6877913356615577E-2</v>
      </c>
      <c r="IH33" s="41">
        <f t="shared" si="16"/>
        <v>5.3513947802241557E-2</v>
      </c>
      <c r="II33" s="41">
        <f t="shared" si="11"/>
        <v>2.66151257798008E-2</v>
      </c>
      <c r="IJ33" s="41">
        <f t="shared" si="11"/>
        <v>5.8041621982174087E-2</v>
      </c>
      <c r="IK33" s="41">
        <f t="shared" si="11"/>
        <v>3.3817954866828023E-2</v>
      </c>
      <c r="IL33" s="41">
        <f t="shared" si="11"/>
        <v>7.4126375888483248E-3</v>
      </c>
      <c r="IM33" s="41">
        <f t="shared" si="11"/>
        <v>2.5797980468200543</v>
      </c>
      <c r="IN33" s="41">
        <f t="shared" si="11"/>
        <v>0.96877298539787293</v>
      </c>
      <c r="IO33" s="41">
        <f t="shared" si="11"/>
        <v>1.9964401639164606</v>
      </c>
      <c r="IP33" s="41">
        <f t="shared" si="11"/>
        <v>0.14690617593909447</v>
      </c>
      <c r="IQ33" s="41">
        <f t="shared" si="11"/>
        <v>0.14650698319325309</v>
      </c>
      <c r="IR33" s="41">
        <f t="shared" si="11"/>
        <v>0.7336045702606917</v>
      </c>
      <c r="IS33" s="41">
        <f t="shared" si="11"/>
        <v>0.78438577918639796</v>
      </c>
      <c r="IT33" s="41">
        <f t="shared" si="11"/>
        <v>0.73371820169970348</v>
      </c>
      <c r="IU33" s="41">
        <f t="shared" si="11"/>
        <v>0.58851121216156554</v>
      </c>
      <c r="IV33" s="41">
        <f t="shared" si="11"/>
        <v>4.9357973431002247E-2</v>
      </c>
      <c r="IW33" s="41">
        <f t="shared" si="11"/>
        <v>11.17777190265404</v>
      </c>
      <c r="IX33" s="41">
        <f t="shared" si="11"/>
        <v>4.0548837574181524</v>
      </c>
      <c r="IY33" s="41">
        <f t="shared" si="17"/>
        <v>8.2699345859873894</v>
      </c>
      <c r="IZ33" s="41">
        <f t="shared" si="17"/>
        <v>0.81029687570208397</v>
      </c>
      <c r="JA33" s="41">
        <f t="shared" si="17"/>
        <v>0.6487311567415075</v>
      </c>
      <c r="JB33" s="41">
        <f t="shared" si="17"/>
        <v>4.218059178003692</v>
      </c>
      <c r="JC33" s="41">
        <f t="shared" si="17"/>
        <v>4.552517754426546</v>
      </c>
      <c r="JD33" s="41">
        <f t="shared" si="13"/>
        <v>3.4183692844357298</v>
      </c>
      <c r="JE33" s="41">
        <f t="shared" si="9"/>
        <v>2.7671079353109684</v>
      </c>
      <c r="JF33" s="41">
        <f t="shared" si="9"/>
        <v>1.7523192445209084</v>
      </c>
    </row>
    <row r="34" spans="1:266" x14ac:dyDescent="0.25">
      <c r="A34" s="28" t="s">
        <v>23</v>
      </c>
      <c r="B34" s="97">
        <v>2.0770844720000001</v>
      </c>
      <c r="C34" s="97">
        <v>-9.0332152259999994</v>
      </c>
      <c r="D34" s="97">
        <v>2.738123453</v>
      </c>
      <c r="E34" s="26">
        <v>3.650522649</v>
      </c>
      <c r="F34" s="97">
        <v>3.6331129350000002</v>
      </c>
      <c r="G34" s="97">
        <v>2.9606644000000001E-2</v>
      </c>
      <c r="H34" s="97">
        <v>3.3151905039999998</v>
      </c>
      <c r="I34" s="26">
        <v>3.101636193</v>
      </c>
      <c r="J34" s="97">
        <f t="shared" si="3"/>
        <v>0.52463897515250213</v>
      </c>
      <c r="K34" s="97">
        <f t="shared" si="3"/>
        <v>5.8117297249314221</v>
      </c>
      <c r="L34" s="97">
        <f t="shared" si="3"/>
        <v>0.54921925554218731</v>
      </c>
      <c r="M34" s="26">
        <f t="shared" si="3"/>
        <v>0.56781200723500536</v>
      </c>
      <c r="N34" s="31">
        <f>('post-vaccine carriage (0.2)'!DN33*(1-'invasiveness (0.2)'!$F$90)+'post-vaccine carriage (0.2)'!BP33)*EXP('invasiveness (0.2)'!$B34)/1000*(100000/('post-vaccine carriage (0.2)'!BP$47+'post-vaccine carriage (0.2)'!DN$47))</f>
        <v>0.2208860623599537</v>
      </c>
      <c r="O34" s="31">
        <f>('post-vaccine carriage (0.2)'!DO33*(1-'invasiveness (0.2)'!$F$90)+'post-vaccine carriage (0.2)'!BQ33)*EXP('invasiveness (0.2)'!$B34)/1000*(100000/('post-vaccine carriage (0.2)'!BQ$47+'post-vaccine carriage (0.2)'!DO$47))</f>
        <v>0</v>
      </c>
      <c r="P34" s="31">
        <f>('post-vaccine carriage (0.2)'!DP33*(1-'invasiveness (0.2)'!$F$90)+'post-vaccine carriage (0.2)'!BR33)*EXP('invasiveness (0.2)'!$B34)/1000*(100000/('post-vaccine carriage (0.2)'!BR$47+'post-vaccine carriage (0.2)'!DP$47))</f>
        <v>6.5285608574405143E-2</v>
      </c>
      <c r="Q34" s="31">
        <f>('post-vaccine carriage (0.2)'!DQ33*(1-'invasiveness (0.2)'!$F$90)+'post-vaccine carriage (0.2)'!BS33)*EXP('invasiveness (0.2)'!$B34)/1000*(100000/('post-vaccine carriage (0.2)'!BS$47+'post-vaccine carriage (0.2)'!DQ$47))</f>
        <v>1.0868340230436474E-2</v>
      </c>
      <c r="R34" s="31">
        <f>('post-vaccine carriage (0.2)'!DR33*(1-'invasiveness (0.2)'!$F$90)+'post-vaccine carriage (0.2)'!BT33)*EXP('invasiveness (0.2)'!$B34)/1000*(100000/('post-vaccine carriage (0.2)'!BT$47+'post-vaccine carriage (0.2)'!DR$47))</f>
        <v>5.4168356510255365E-3</v>
      </c>
      <c r="S34" s="31">
        <f>('post-vaccine carriage (0.2)'!DS33*(1-'invasiveness (0.2)'!$F$90)+'post-vaccine carriage (0.2)'!BU33)*EXP('invasiveness (0.2)'!$B34)/1000*(100000/('post-vaccine carriage (0.2)'!BU$47+'post-vaccine carriage (0.2)'!DS$47))</f>
        <v>0</v>
      </c>
      <c r="T34" s="31">
        <f>('post-vaccine carriage (0.2)'!DT33*(1-'invasiveness (0.2)'!$F$90)+'post-vaccine carriage (0.2)'!BV33)*EXP('invasiveness (0.2)'!$B34)/1000*(100000/('post-vaccine carriage (0.2)'!BV$47+'post-vaccine carriage (0.2)'!DT$47))</f>
        <v>1.083661323587376E-2</v>
      </c>
      <c r="U34" s="31">
        <f>('post-vaccine carriage (0.2)'!DU33*(1-'invasiveness (0.2)'!$F$90)+'post-vaccine carriage (0.2)'!BW33)*EXP('invasiveness (0.2)'!$B34)/1000*(100000/('post-vaccine carriage (0.2)'!BW$47+'post-vaccine carriage (0.2)'!DU$47))</f>
        <v>0</v>
      </c>
      <c r="V34" s="31">
        <f>('post-vaccine carriage (0.2)'!DV33*(1-'invasiveness (0.2)'!$F$90)+'post-vaccine carriage (0.2)'!BX33)*EXP('invasiveness (0.2)'!$B34)/1000*(100000/('post-vaccine carriage (0.2)'!BX$47+'post-vaccine carriage (0.2)'!DV$47))</f>
        <v>1.6385065999221977E-2</v>
      </c>
      <c r="W34" s="38">
        <f>('post-vaccine carriage (0.2)'!DW33*(1-'invasiveness (0.2)'!$F$90)+'post-vaccine carriage (0.2)'!BY33)*EXP('invasiveness (0.2)'!$B34)/1000*(100000/('post-vaccine carriage (0.2)'!BY$47+'post-vaccine carriage (0.2)'!DW$47))</f>
        <v>0</v>
      </c>
      <c r="X34" s="31">
        <f>('post-vaccine carriage (0.2)'!DX33*(1-'invasiveness (0.2)'!$F$90)+'post-vaccine carriage (0.2)'!BZ33)*EXP('invasiveness (0.2)'!$C34)/1000*(100000/('post-vaccine carriage (0.2)'!BZ$47+'post-vaccine carriage (0.2)'!DX$47))</f>
        <v>1.0386118675856244E-6</v>
      </c>
      <c r="Y34" s="31">
        <f>('post-vaccine carriage (0.2)'!DY33*(1-'invasiveness (0.2)'!$F$90)+'post-vaccine carriage (0.2)'!CA33)*EXP('invasiveness (0.2)'!$C34)/1000*(100000/('post-vaccine carriage (0.2)'!CA$47+'post-vaccine carriage (0.2)'!DY$47))</f>
        <v>1.0527628913117129E-6</v>
      </c>
      <c r="Z34" s="31">
        <f>('post-vaccine carriage (0.2)'!DZ33*(1-'invasiveness (0.2)'!$F$90)+'post-vaccine carriage (0.2)'!CB33)*EXP('invasiveness (0.2)'!$C34)/1000*(100000/('post-vaccine carriage (0.2)'!CB$47+'post-vaccine carriage (0.2)'!DZ$47))</f>
        <v>3.1466339602062555E-6</v>
      </c>
      <c r="AA34" s="31">
        <f>('post-vaccine carriage (0.2)'!EA33*(1-'invasiveness (0.2)'!$F$90)+'post-vaccine carriage (0.2)'!CC33)*EXP('invasiveness (0.2)'!$C34)/1000*(100000/('post-vaccine carriage (0.2)'!CC$47+'post-vaccine carriage (0.2)'!EA$47))</f>
        <v>1.5673266703758205E-6</v>
      </c>
      <c r="AB34" s="31">
        <f>('post-vaccine carriage (0.2)'!EB33*(1-'invasiveness (0.2)'!$F$90)+'post-vaccine carriage (0.2)'!CD33)*EXP('invasiveness (0.2)'!$C34)/1000*(100000/('post-vaccine carriage (0.2)'!CD$47+'post-vaccine carriage (0.2)'!EB$47))</f>
        <v>2.671704603771667E-6</v>
      </c>
      <c r="AC34" s="31">
        <f>('post-vaccine carriage (0.2)'!EC33*(1-'invasiveness (0.2)'!$F$90)+'post-vaccine carriage (0.2)'!CE33)*EXP('invasiveness (0.2)'!$C34)/1000*(100000/('post-vaccine carriage (0.2)'!CE$47+'post-vaccine carriage (0.2)'!EC$47))</f>
        <v>0</v>
      </c>
      <c r="AD34" s="31">
        <f>('post-vaccine carriage (0.2)'!ED33*(1-'invasiveness (0.2)'!$F$90)+'post-vaccine carriage (0.2)'!CF33)*EXP('invasiveness (0.2)'!$C34)/1000*(100000/('post-vaccine carriage (0.2)'!CF$47+'post-vaccine carriage (0.2)'!ED$47))</f>
        <v>1.1412319373077899E-6</v>
      </c>
      <c r="AE34" s="31">
        <f>('post-vaccine carriage (0.2)'!EE33*(1-'invasiveness (0.2)'!$F$90)+'post-vaccine carriage (0.2)'!CG33)*EXP('invasiveness (0.2)'!$C34)/1000*(100000/('post-vaccine carriage (0.2)'!CG$47+'post-vaccine carriage (0.2)'!EE$47))</f>
        <v>6.2219274527601637E-7</v>
      </c>
      <c r="AF34" s="31">
        <f>('post-vaccine carriage (0.2)'!EF33*(1-'invasiveness (0.2)'!$F$90)+'post-vaccine carriage (0.2)'!CH33)*EXP('invasiveness (0.2)'!$C34)/1000*(100000/('post-vaccine carriage (0.2)'!CH$47+'post-vaccine carriage (0.2)'!EF$47))</f>
        <v>5.1788663424706803E-8</v>
      </c>
      <c r="AG34" s="38">
        <f>('post-vaccine carriage (0.2)'!EG33*(1-'invasiveness (0.2)'!$F$90)+'post-vaccine carriage (0.2)'!CI33)*EXP('invasiveness (0.2)'!$C34)/1000*(100000/('post-vaccine carriage (0.2)'!CI$47+'post-vaccine carriage (0.2)'!EG$47))</f>
        <v>5.2974505462743139E-8</v>
      </c>
      <c r="AH34" s="31">
        <f>('post-vaccine carriage (0.2)'!EH33*(1-'invasiveness (0.2)'!$F$90)+'post-vaccine carriage (0.2)'!CJ33)*EXP('invasiveness (0.2)'!$D34)/1000*(100000/('post-vaccine carriage (0.2)'!CJ$47+'post-vaccine carriage (0.2)'!EH$47))</f>
        <v>0.30634067166123963</v>
      </c>
      <c r="AI34" s="31">
        <f>('post-vaccine carriage (0.2)'!EI33*(1-'invasiveness (0.2)'!$F$90)+'post-vaccine carriage (0.2)'!CK33)*EXP('invasiveness (0.2)'!$D34)/1000*(100000/('post-vaccine carriage (0.2)'!CK$47+'post-vaccine carriage (0.2)'!EI$47))</f>
        <v>0.23710590771360998</v>
      </c>
      <c r="AJ34" s="31">
        <f>('post-vaccine carriage (0.2)'!EJ33*(1-'invasiveness (0.2)'!$F$90)+'post-vaccine carriage (0.2)'!CL33)*EXP('invasiveness (0.2)'!$D34)/1000*(100000/('post-vaccine carriage (0.2)'!CL$47+'post-vaccine carriage (0.2)'!EJ$47))</f>
        <v>0.47670838180577157</v>
      </c>
      <c r="AK34" s="31">
        <f>('post-vaccine carriage (0.2)'!EK33*(1-'invasiveness (0.2)'!$F$90)+'post-vaccine carriage (0.2)'!CM33)*EXP('invasiveness (0.2)'!$D34)/1000*(100000/('post-vaccine carriage (0.2)'!CM$47+'post-vaccine carriage (0.2)'!EK$47))</f>
        <v>0.37667239646512712</v>
      </c>
      <c r="AL34" s="31">
        <f>('post-vaccine carriage (0.2)'!EL33*(1-'invasiveness (0.2)'!$F$90)+'post-vaccine carriage (0.2)'!CN33)*EXP('invasiveness (0.2)'!$D34)/1000*(100000/('post-vaccine carriage (0.2)'!CN$47+'post-vaccine carriage (0.2)'!EL$47))</f>
        <v>0.27319916566046443</v>
      </c>
      <c r="AM34" s="31">
        <f>('post-vaccine carriage (0.2)'!EM33*(1-'invasiveness (0.2)'!$F$90)+'post-vaccine carriage (0.2)'!CO33)*EXP('invasiveness (0.2)'!$D34)/1000*(100000/('post-vaccine carriage (0.2)'!CO$47+'post-vaccine carriage (0.2)'!EM$47))</f>
        <v>6.8399523405500803E-2</v>
      </c>
      <c r="AN34" s="31">
        <f>('post-vaccine carriage (0.2)'!EN33*(1-'invasiveness (0.2)'!$F$90)+'post-vaccine carriage (0.2)'!CP33)*EXP('invasiveness (0.2)'!$D34)/1000*(100000/('post-vaccine carriage (0.2)'!CP$47+'post-vaccine carriage (0.2)'!EN$47))</f>
        <v>0.37709843031267359</v>
      </c>
      <c r="AO34" s="31">
        <f>('post-vaccine carriage (0.2)'!EO33*(1-'invasiveness (0.2)'!$F$90)+'post-vaccine carriage (0.2)'!CQ33)*EXP('invasiveness (0.2)'!$D34)/1000*(100000/('post-vaccine carriage (0.2)'!CQ$47+'post-vaccine carriage (0.2)'!EO$47))</f>
        <v>0.13682023625443576</v>
      </c>
      <c r="AP34" s="31">
        <f>('post-vaccine carriage (0.2)'!EP33*(1-'invasiveness (0.2)'!$F$90)+'post-vaccine carriage (0.2)'!CR33)*EXP('invasiveness (0.2)'!$D34)/1000*(100000/('post-vaccine carriage (0.2)'!CR$47+'post-vaccine carriage (0.2)'!EP$47))</f>
        <v>0.13717842030462041</v>
      </c>
      <c r="AQ34" s="38">
        <f>('post-vaccine carriage (0.2)'!EQ33*(1-'invasiveness (0.2)'!$F$90)+'post-vaccine carriage (0.2)'!CS33)*EXP('invasiveness (0.2)'!$D34)/1000*(100000/('post-vaccine carriage (0.2)'!CS$47+'post-vaccine carriage (0.2)'!EQ$47))</f>
        <v>1.0354541793435102E-2</v>
      </c>
      <c r="AR34" s="31">
        <f>('post-vaccine carriage (0.2)'!ER33*(1-'invasiveness (0.2)'!$F$90)+'post-vaccine carriage (0.2)'!CT33)*EXP('invasiveness (0.2)'!$E34)/1000*(100000/('post-vaccine carriage (0.2)'!CT$47+'post-vaccine carriage (0.2)'!ER$47))</f>
        <v>1.0422236876159328</v>
      </c>
      <c r="AS34" s="31">
        <f>('post-vaccine carriage (0.2)'!ES33*(1-'invasiveness (0.2)'!$F$90)+'post-vaccine carriage (0.2)'!CU33)*EXP('invasiveness (0.2)'!$E34)/1000*(100000/('post-vaccine carriage (0.2)'!CU$47+'post-vaccine carriage (0.2)'!ES$47))</f>
        <v>0.49690560160311253</v>
      </c>
      <c r="AT34" s="31">
        <f>('post-vaccine carriage (0.2)'!ET33*(1-'invasiveness (0.2)'!$F$90)+'post-vaccine carriage (0.2)'!CV33)*EXP('invasiveness (0.2)'!$E34)/1000*(100000/('post-vaccine carriage (0.2)'!CV$47+'post-vaccine carriage (0.2)'!ET$47))</f>
        <v>0.84453239322224838</v>
      </c>
      <c r="AU34" s="31">
        <f>('post-vaccine carriage (0.2)'!EU33*(1-'invasiveness (0.2)'!$F$90)+'post-vaccine carriage (0.2)'!CW33)*EXP('invasiveness (0.2)'!$E34)/1000*(100000/('post-vaccine carriage (0.2)'!CW$47+'post-vaccine carriage (0.2)'!EU$47))</f>
        <v>0.94332914716284322</v>
      </c>
      <c r="AV34" s="31">
        <f>('post-vaccine carriage (0.2)'!EV33*(1-'invasiveness (0.2)'!$F$90)+'post-vaccine carriage (0.2)'!CX33)*EXP('invasiveness (0.2)'!$E34)/1000*(100000/('post-vaccine carriage (0.2)'!CX$47+'post-vaccine carriage (0.2)'!EV$47))</f>
        <v>0.49686711907830294</v>
      </c>
      <c r="AW34" s="31">
        <f>('post-vaccine carriage (0.2)'!EW33*(1-'invasiveness (0.2)'!$F$90)+'post-vaccine carriage (0.2)'!CY33)*EXP('invasiveness (0.2)'!$E34)/1000*(100000/('post-vaccine carriage (0.2)'!CY$47+'post-vaccine carriage (0.2)'!EW$47))</f>
        <v>9.9404216990333305E-2</v>
      </c>
      <c r="AX34" s="31">
        <f>('post-vaccine carriage (0.2)'!EX33*(1-'invasiveness (0.2)'!$F$90)+'post-vaccine carriage (0.2)'!CZ33)*EXP('invasiveness (0.2)'!$E34)/1000*(100000/('post-vaccine carriage (0.2)'!CZ$47+'post-vaccine carriage (0.2)'!EX$47))</f>
        <v>0.8966059457184139</v>
      </c>
      <c r="AY34" s="31">
        <f>('post-vaccine carriage (0.2)'!EY33*(1-'invasiveness (0.2)'!$F$90)+'post-vaccine carriage (0.2)'!DA33)*EXP('invasiveness (0.2)'!$E34)/1000*(100000/('post-vaccine carriage (0.2)'!DA$47+'post-vaccine carriage (0.2)'!EY$47))</f>
        <v>9.9739037065439032E-2</v>
      </c>
      <c r="AZ34" s="31">
        <f>('post-vaccine carriage (0.2)'!EZ33*(1-'invasiveness (0.2)'!$F$90)+'post-vaccine carriage (0.2)'!DB33)*EXP('invasiveness (0.2)'!$E34)/1000*(100000/('post-vaccine carriage (0.2)'!DB$47+'post-vaccine carriage (0.2)'!EZ$47))</f>
        <v>0.54853627897727408</v>
      </c>
      <c r="BA34" s="38">
        <f>('post-vaccine carriage (0.2)'!FA33*(1-'invasiveness (0.2)'!$F$90)+'post-vaccine carriage (0.2)'!DC33)*EXP('invasiveness (0.2)'!$E34)/1000*(100000/('post-vaccine carriage (0.2)'!DC$47+'post-vaccine carriage (0.2)'!FA$47))</f>
        <v>0.1655689464541571</v>
      </c>
      <c r="BB34" s="31">
        <f>('post-vaccine carriage (0.2)'!DN33*(1-'invasiveness (0.2)'!$F$90)+'post-vaccine carriage (0.2)'!BP33)*EXP('invasiveness (0.2)'!$B34-1.96*$J34)/1000*(100000/('post-vaccine carriage (0.2)'!BP$47+'post-vaccine carriage (0.2)'!DN$47))</f>
        <v>7.8992635163470423E-2</v>
      </c>
      <c r="BC34" s="31">
        <f>('post-vaccine carriage (0.2)'!DO33*(1-'invasiveness (0.2)'!$F$90)+'post-vaccine carriage (0.2)'!BQ33)*EXP('invasiveness (0.2)'!$B34-1.96*$J34)/1000*(100000/('post-vaccine carriage (0.2)'!BQ$47+'post-vaccine carriage (0.2)'!DO$47))</f>
        <v>0</v>
      </c>
      <c r="BD34" s="31">
        <f>('post-vaccine carriage (0.2)'!DP33*(1-'invasiveness (0.2)'!$F$90)+'post-vaccine carriage (0.2)'!BR33)*EXP('invasiveness (0.2)'!$B34-1.96*$J34)/1000*(100000/('post-vaccine carriage (0.2)'!BR$47+'post-vaccine carriage (0.2)'!DP$47))</f>
        <v>2.3347250634307527E-2</v>
      </c>
      <c r="BE34" s="31">
        <f>('post-vaccine carriage (0.2)'!DQ33*(1-'invasiveness (0.2)'!$F$90)+'post-vaccine carriage (0.2)'!BS33)*EXP('invasiveness (0.2)'!$B34-1.96*$J34)/1000*(100000/('post-vaccine carriage (0.2)'!BS$47+'post-vaccine carriage (0.2)'!DQ$47))</f>
        <v>3.8867044189338793E-3</v>
      </c>
      <c r="BF34" s="31">
        <f>('post-vaccine carriage (0.2)'!DR33*(1-'invasiveness (0.2)'!$F$90)+'post-vaccine carriage (0.2)'!BT33)*EXP('invasiveness (0.2)'!$B34-1.96*$J34)/1000*(100000/('post-vaccine carriage (0.2)'!BT$47+'post-vaccine carriage (0.2)'!DR$47))</f>
        <v>1.9371531084865579E-3</v>
      </c>
      <c r="BG34" s="31">
        <f>('post-vaccine carriage (0.2)'!DS33*(1-'invasiveness (0.2)'!$F$90)+'post-vaccine carriage (0.2)'!BU33)*EXP('invasiveness (0.2)'!$B34-1.96*$J34)/1000*(100000/('post-vaccine carriage (0.2)'!BU$47+'post-vaccine carriage (0.2)'!DS$47))</f>
        <v>0</v>
      </c>
      <c r="BH34" s="31">
        <f>('post-vaccine carriage (0.2)'!DT33*(1-'invasiveness (0.2)'!$F$90)+'post-vaccine carriage (0.2)'!BV33)*EXP('invasiveness (0.2)'!$B34-1.96*$J34)/1000*(100000/('post-vaccine carriage (0.2)'!BV$47+'post-vaccine carriage (0.2)'!DT$47))</f>
        <v>3.8753583028433053E-3</v>
      </c>
      <c r="BI34" s="31">
        <f>('post-vaccine carriage (0.2)'!DU33*(1-'invasiveness (0.2)'!$F$90)+'post-vaccine carriage (0.2)'!BW33)*EXP('invasiveness (0.2)'!$B34-1.96*$J34)/1000*(100000/('post-vaccine carriage (0.2)'!BW$47+'post-vaccine carriage (0.2)'!DU$47))</f>
        <v>0</v>
      </c>
      <c r="BJ34" s="31">
        <f>('post-vaccine carriage (0.2)'!DV33*(1-'invasiveness (0.2)'!$F$90)+'post-vaccine carriage (0.2)'!BX33)*EXP('invasiveness (0.2)'!$B34-1.96*$J34)/1000*(100000/('post-vaccine carriage (0.2)'!BX$47+'post-vaccine carriage (0.2)'!DV$47))</f>
        <v>5.859579942607461E-3</v>
      </c>
      <c r="BK34" s="38">
        <f>('post-vaccine carriage (0.2)'!DW33*(1-'invasiveness (0.2)'!$F$90)+'post-vaccine carriage (0.2)'!BY33)*EXP('invasiveness (0.2)'!$B34-1.96*$J34)/1000*(100000/('post-vaccine carriage (0.2)'!BY$47+'post-vaccine carriage (0.2)'!DW$47))</f>
        <v>0</v>
      </c>
      <c r="BL34" s="31">
        <f>('post-vaccine carriage (0.2)'!DX33*(1-'invasiveness (0.2)'!$F$90)+'post-vaccine carriage (0.2)'!BZ33)*EXP('invasiveness (0.2)'!$C34-1.96*$K34)/1000*(100000/('post-vaccine carriage (0.2)'!BZ$47+'post-vaccine carriage (0.2)'!DX$47))</f>
        <v>1.173299990076085E-11</v>
      </c>
      <c r="BM34" s="31">
        <f>('post-vaccine carriage (0.2)'!DY33*(1-'invasiveness (0.2)'!$F$90)+'post-vaccine carriage (0.2)'!CA33)*EXP('invasiveness (0.2)'!$C34-1.96*$K34)/1000*(100000/('post-vaccine carriage (0.2)'!CA$47+'post-vaccine carriage (0.2)'!DY$47))</f>
        <v>1.1892861313051299E-11</v>
      </c>
      <c r="BN34" s="31">
        <f>('post-vaccine carriage (0.2)'!DZ33*(1-'invasiveness (0.2)'!$F$90)+'post-vaccine carriage (0.2)'!CB33)*EXP('invasiveness (0.2)'!$C34-1.96*$K34)/1000*(100000/('post-vaccine carriage (0.2)'!CB$47+'post-vaccine carriage (0.2)'!DZ$47))</f>
        <v>3.5546922864124738E-11</v>
      </c>
      <c r="BO34" s="31">
        <f>('post-vaccine carriage (0.2)'!EA33*(1-'invasiveness (0.2)'!$F$90)+'post-vaccine carriage (0.2)'!CC33)*EXP('invasiveness (0.2)'!$C34-1.96*$K34)/1000*(100000/('post-vaccine carriage (0.2)'!CC$47+'post-vaccine carriage (0.2)'!EA$47))</f>
        <v>1.7705790047178804E-11</v>
      </c>
      <c r="BP34" s="31">
        <f>('post-vaccine carriage (0.2)'!EB33*(1-'invasiveness (0.2)'!$F$90)+'post-vaccine carriage (0.2)'!CD33)*EXP('invasiveness (0.2)'!$C34-1.96*$K34)/1000*(100000/('post-vaccine carriage (0.2)'!CD$47+'post-vaccine carriage (0.2)'!EB$47))</f>
        <v>3.0181736632554876E-11</v>
      </c>
      <c r="BQ34" s="31">
        <f>('post-vaccine carriage (0.2)'!EC33*(1-'invasiveness (0.2)'!$F$90)+'post-vaccine carriage (0.2)'!CE33)*EXP('invasiveness (0.2)'!$C34-1.96*$K34)/1000*(100000/('post-vaccine carriage (0.2)'!CE$47+'post-vaccine carriage (0.2)'!EC$47))</f>
        <v>0</v>
      </c>
      <c r="BR34" s="31">
        <f>('post-vaccine carriage (0.2)'!ED33*(1-'invasiveness (0.2)'!$F$90)+'post-vaccine carriage (0.2)'!CF33)*EXP('invasiveness (0.2)'!$C34-1.96*$K34)/1000*(100000/('post-vaccine carriage (0.2)'!CF$47+'post-vaccine carriage (0.2)'!ED$47))</f>
        <v>1.2892279228721135E-11</v>
      </c>
      <c r="BS34" s="31">
        <f>('post-vaccine carriage (0.2)'!EE33*(1-'invasiveness (0.2)'!$F$90)+'post-vaccine carriage (0.2)'!CG33)*EXP('invasiveness (0.2)'!$C34-1.96*$K34)/1000*(100000/('post-vaccine carriage (0.2)'!CG$47+'post-vaccine carriage (0.2)'!EE$47))</f>
        <v>7.0287926090694165E-12</v>
      </c>
      <c r="BT34" s="31">
        <f>('post-vaccine carriage (0.2)'!EF33*(1-'invasiveness (0.2)'!$F$90)+'post-vaccine carriage (0.2)'!CH33)*EXP('invasiveness (0.2)'!$C34-1.96*$K34)/1000*(100000/('post-vaccine carriage (0.2)'!CH$47+'post-vaccine carriage (0.2)'!EF$47))</f>
        <v>5.8504663944880995E-13</v>
      </c>
      <c r="BU34" s="38">
        <f>('post-vaccine carriage (0.2)'!EG33*(1-'invasiveness (0.2)'!$F$90)+'post-vaccine carriage (0.2)'!CI33)*EXP('invasiveness (0.2)'!$C34-1.96*$K34)/1000*(100000/('post-vaccine carriage (0.2)'!CI$47+'post-vaccine carriage (0.2)'!EG$47))</f>
        <v>5.9844287046525489E-13</v>
      </c>
      <c r="BV34" s="31">
        <f>('post-vaccine carriage (0.2)'!EH33*(1-'invasiveness (0.2)'!$F$90)+'post-vaccine carriage (0.2)'!CJ33)*EXP('invasiveness (0.2)'!$D34-1.96*$L34)/1000*(100000/('post-vaccine carriage (0.2)'!CJ$47+'post-vaccine carriage (0.2)'!EH$47))</f>
        <v>0.10439983008475347</v>
      </c>
      <c r="BW34" s="31">
        <f>('post-vaccine carriage (0.2)'!EI33*(1-'invasiveness (0.2)'!$F$90)+'post-vaccine carriage (0.2)'!CK33)*EXP('invasiveness (0.2)'!$D34-1.96*$L34)/1000*(100000/('post-vaccine carriage (0.2)'!CK$47+'post-vaccine carriage (0.2)'!EI$47))</f>
        <v>8.0804864542327604E-2</v>
      </c>
      <c r="BX34" s="31">
        <f>('post-vaccine carriage (0.2)'!EJ33*(1-'invasiveness (0.2)'!$F$90)+'post-vaccine carriage (0.2)'!CL33)*EXP('invasiveness (0.2)'!$D34-1.96*$L34)/1000*(100000/('post-vaccine carriage (0.2)'!CL$47+'post-vaccine carriage (0.2)'!EJ$47))</f>
        <v>0.16246055017968863</v>
      </c>
      <c r="BY34" s="31">
        <f>('post-vaccine carriage (0.2)'!EK33*(1-'invasiveness (0.2)'!$F$90)+'post-vaccine carriage (0.2)'!CM33)*EXP('invasiveness (0.2)'!$D34-1.96*$L34)/1000*(100000/('post-vaccine carriage (0.2)'!CM$47+'post-vaccine carriage (0.2)'!EK$47))</f>
        <v>0.12836863605255255</v>
      </c>
      <c r="BZ34" s="31">
        <f>('post-vaccine carriage (0.2)'!EL33*(1-'invasiveness (0.2)'!$F$90)+'post-vaccine carriage (0.2)'!CN33)*EXP('invasiveness (0.2)'!$D34-1.96*$L34)/1000*(100000/('post-vaccine carriage (0.2)'!CN$47+'post-vaccine carriage (0.2)'!EL$47))</f>
        <v>9.3105320686210719E-2</v>
      </c>
      <c r="CA34" s="31">
        <f>('post-vaccine carriage (0.2)'!EM33*(1-'invasiveness (0.2)'!$F$90)+'post-vaccine carriage (0.2)'!CO33)*EXP('invasiveness (0.2)'!$D34-1.96*$L34)/1000*(100000/('post-vaccine carriage (0.2)'!CO$47+'post-vaccine carriage (0.2)'!EM$47))</f>
        <v>2.3310318485261446E-2</v>
      </c>
      <c r="CB34" s="31">
        <f>('post-vaccine carriage (0.2)'!EN33*(1-'invasiveness (0.2)'!$F$90)+'post-vaccine carriage (0.2)'!CP33)*EXP('invasiveness (0.2)'!$D34-1.96*$L34)/1000*(100000/('post-vaccine carriage (0.2)'!CP$47+'post-vaccine carriage (0.2)'!EN$47))</f>
        <v>0.12851382689859009</v>
      </c>
      <c r="CC34" s="31">
        <f>('post-vaccine carriage (0.2)'!EO33*(1-'invasiveness (0.2)'!$F$90)+'post-vaccine carriage (0.2)'!CQ33)*EXP('invasiveness (0.2)'!$D34-1.96*$L34)/1000*(100000/('post-vaccine carriage (0.2)'!CQ$47+'post-vaccine carriage (0.2)'!EO$47))</f>
        <v>4.6627858258777306E-2</v>
      </c>
      <c r="CD34" s="31">
        <f>('post-vaccine carriage (0.2)'!EP33*(1-'invasiveness (0.2)'!$F$90)+'post-vaccine carriage (0.2)'!CR33)*EXP('invasiveness (0.2)'!$D34-1.96*$L34)/1000*(100000/('post-vaccine carriage (0.2)'!CR$47+'post-vaccine carriage (0.2)'!EP$47))</f>
        <v>4.6749926131043701E-2</v>
      </c>
      <c r="CE34" s="38">
        <f>('post-vaccine carriage (0.2)'!EQ33*(1-'invasiveness (0.2)'!$F$90)+'post-vaccine carriage (0.2)'!CS33)*EXP('invasiveness (0.2)'!$D34-1.96*$L34)/1000*(100000/('post-vaccine carriage (0.2)'!CS$47+'post-vaccine carriage (0.2)'!EQ$47))</f>
        <v>3.528791648780864E-3</v>
      </c>
      <c r="CF34" s="31">
        <f>('post-vaccine carriage (0.2)'!ER33*(1-'invasiveness (0.2)'!$F$90)+'post-vaccine carriage (0.2)'!CT33)*EXP('invasiveness (0.2)'!$E34-1.96*$M34)/1000*(100000/('post-vaccine carriage (0.2)'!CT$47+'post-vaccine carriage (0.2)'!ER$47))</f>
        <v>0.34247557336290524</v>
      </c>
      <c r="CG34" s="31">
        <f>('post-vaccine carriage (0.2)'!ES33*(1-'invasiveness (0.2)'!$F$90)+'post-vaccine carriage (0.2)'!CU33)*EXP('invasiveness (0.2)'!$E34-1.96*$M34)/1000*(100000/('post-vaccine carriage (0.2)'!CU$47+'post-vaccine carriage (0.2)'!ES$47))</f>
        <v>0.16328359529569358</v>
      </c>
      <c r="CH34" s="31">
        <f>('post-vaccine carriage (0.2)'!ET33*(1-'invasiveness (0.2)'!$F$90)+'post-vaccine carriage (0.2)'!CV33)*EXP('invasiveness (0.2)'!$E34-1.96*$M34)/1000*(100000/('post-vaccine carriage (0.2)'!CV$47+'post-vaccine carriage (0.2)'!ET$47))</f>
        <v>0.2775140490751542</v>
      </c>
      <c r="CI34" s="31">
        <f>('post-vaccine carriage (0.2)'!EU33*(1-'invasiveness (0.2)'!$F$90)+'post-vaccine carriage (0.2)'!CW33)*EXP('invasiveness (0.2)'!$E34-1.96*$M34)/1000*(100000/('post-vaccine carriage (0.2)'!CW$47+'post-vaccine carriage (0.2)'!EU$47))</f>
        <v>0.30997874485423121</v>
      </c>
      <c r="CJ34" s="31">
        <f>('post-vaccine carriage (0.2)'!EV33*(1-'invasiveness (0.2)'!$F$90)+'post-vaccine carriage (0.2)'!CX33)*EXP('invasiveness (0.2)'!$E34-1.96*$M34)/1000*(100000/('post-vaccine carriage (0.2)'!CX$47+'post-vaccine carriage (0.2)'!EV$47))</f>
        <v>0.16327094990593205</v>
      </c>
      <c r="CK34" s="31">
        <f>('post-vaccine carriage (0.2)'!EW33*(1-'invasiveness (0.2)'!$F$90)+'post-vaccine carriage (0.2)'!CY33)*EXP('invasiveness (0.2)'!$E34-1.96*$M34)/1000*(100000/('post-vaccine carriage (0.2)'!CY$47+'post-vaccine carriage (0.2)'!EW$47))</f>
        <v>3.2664308644077121E-2</v>
      </c>
      <c r="CL34" s="31">
        <f>('post-vaccine carriage (0.2)'!EX33*(1-'invasiveness (0.2)'!$F$90)+'post-vaccine carriage (0.2)'!CZ33)*EXP('invasiveness (0.2)'!$E34-1.96*$M34)/1000*(100000/('post-vaccine carriage (0.2)'!CZ$47+'post-vaccine carriage (0.2)'!EX$47))</f>
        <v>0.29462546187461025</v>
      </c>
      <c r="CM34" s="31">
        <f>('post-vaccine carriage (0.2)'!EY33*(1-'invasiveness (0.2)'!$F$90)+'post-vaccine carriage (0.2)'!DA33)*EXP('invasiveness (0.2)'!$E34-1.96*$M34)/1000*(100000/('post-vaccine carriage (0.2)'!DA$47+'post-vaccine carriage (0.2)'!EY$47))</f>
        <v>3.2774330800124589E-2</v>
      </c>
      <c r="CN34" s="31">
        <f>('post-vaccine carriage (0.2)'!EZ33*(1-'invasiveness (0.2)'!$F$90)+'post-vaccine carriage (0.2)'!DB33)*EXP('invasiveness (0.2)'!$E34-1.96*$M34)/1000*(100000/('post-vaccine carriage (0.2)'!DB$47+'post-vaccine carriage (0.2)'!EZ$47))</f>
        <v>0.18024947896053234</v>
      </c>
      <c r="CO34" s="38">
        <f>('post-vaccine carriage (0.2)'!FA33*(1-'invasiveness (0.2)'!$F$90)+'post-vaccine carriage (0.2)'!DC33)*EXP('invasiveness (0.2)'!$E34-1.96*$M34)/1000*(100000/('post-vaccine carriage (0.2)'!DC$47+'post-vaccine carriage (0.2)'!FA$47))</f>
        <v>5.4406093952525103E-2</v>
      </c>
      <c r="CP34" s="31">
        <f>('post-vaccine carriage (0.2)'!DN33*(1-'invasiveness (0.2)'!$F$90)+'post-vaccine carriage (0.2)'!BP33)*MIN(1000, EXP('invasiveness (0.2)'!$B34+1.96*$J34))/1000*(100000/('post-vaccine carriage (0.2)'!BP$47+'post-vaccine carriage (0.2)'!DN$47))</f>
        <v>0.61766077867786129</v>
      </c>
      <c r="CQ34" s="31">
        <f>('post-vaccine carriage (0.2)'!DO33*(1-'invasiveness (0.2)'!$F$90)+'post-vaccine carriage (0.2)'!BQ33)*MIN(1000, EXP('invasiveness (0.2)'!$B34+1.96*$J34))/1000*(100000/('post-vaccine carriage (0.2)'!BQ$47+'post-vaccine carriage (0.2)'!DO$47))</f>
        <v>0</v>
      </c>
      <c r="CR34" s="31">
        <f>('post-vaccine carriage (0.2)'!DP33*(1-'invasiveness (0.2)'!$F$90)+'post-vaccine carriage (0.2)'!BR33)*MIN(1000, EXP('invasiveness (0.2)'!$B34+1.96*$J34))/1000*(100000/('post-vaccine carriage (0.2)'!BR$47+'post-vaccine carriage (0.2)'!DP$47))</f>
        <v>0.18255728495360185</v>
      </c>
      <c r="CS34" s="31">
        <f>('post-vaccine carriage (0.2)'!DQ33*(1-'invasiveness (0.2)'!$F$90)+'post-vaccine carriage (0.2)'!BS33)*MIN(1000, EXP('invasiveness (0.2)'!$B34+1.96*$J34))/1000*(100000/('post-vaccine carriage (0.2)'!BS$47+'post-vaccine carriage (0.2)'!DQ$47))</f>
        <v>3.0390996235552283E-2</v>
      </c>
      <c r="CT34" s="31">
        <f>('post-vaccine carriage (0.2)'!DR33*(1-'invasiveness (0.2)'!$F$90)+'post-vaccine carriage (0.2)'!BT33)*MIN(1000, EXP('invasiveness (0.2)'!$B34+1.96*$J34))/1000*(100000/('post-vaccine carriage (0.2)'!BT$47+'post-vaccine carriage (0.2)'!DR$47))</f>
        <v>1.5147025984510534E-2</v>
      </c>
      <c r="CU34" s="31">
        <f>('post-vaccine carriage (0.2)'!DS33*(1-'invasiveness (0.2)'!$F$90)+'post-vaccine carriage (0.2)'!BU33)*MIN(1000, EXP('invasiveness (0.2)'!$B34+1.96*$J34))/1000*(100000/('post-vaccine carriage (0.2)'!BU$47+'post-vaccine carriage (0.2)'!DS$47))</f>
        <v>0</v>
      </c>
      <c r="CV34" s="31">
        <f>('post-vaccine carriage (0.2)'!DT33*(1-'invasiveness (0.2)'!$F$90)+'post-vaccine carriage (0.2)'!BV33)*MIN(1000, EXP('invasiveness (0.2)'!$B34+1.96*$J34))/1000*(100000/('post-vaccine carriage (0.2)'!BV$47+'post-vaccine carriage (0.2)'!DT$47))</f>
        <v>3.0302278459711906E-2</v>
      </c>
      <c r="CW34" s="31">
        <f>('post-vaccine carriage (0.2)'!DU33*(1-'invasiveness (0.2)'!$F$90)+'post-vaccine carriage (0.2)'!BW33)*MIN(1000, EXP('invasiveness (0.2)'!$B34+1.96*$J34))/1000*(100000/('post-vaccine carriage (0.2)'!BW$47+'post-vaccine carriage (0.2)'!DU$47))</f>
        <v>0</v>
      </c>
      <c r="CX34" s="31">
        <f>('post-vaccine carriage (0.2)'!DV33*(1-'invasiveness (0.2)'!$F$90)+'post-vaccine carriage (0.2)'!BX33)*MIN(1000, EXP('invasiveness (0.2)'!$B34+1.96*$J34))/1000*(100000/('post-vaccine carriage (0.2)'!BX$47+'post-vaccine carriage (0.2)'!DV$47))</f>
        <v>4.5817343636989978E-2</v>
      </c>
      <c r="CY34" s="38">
        <f>('post-vaccine carriage (0.2)'!DW33*(1-'invasiveness (0.2)'!$F$90)+'post-vaccine carriage (0.2)'!BY33)*MIN(1000, EXP('invasiveness (0.2)'!$B34+1.96*$J34))/1000*(100000/('post-vaccine carriage (0.2)'!BY$47+'post-vaccine carriage (0.2)'!DW$47))</f>
        <v>0</v>
      </c>
      <c r="CZ34" s="31">
        <f>('post-vaccine carriage (0.2)'!DX33*(1-'invasiveness (0.2)'!$F$90)+'post-vaccine carriage (0.2)'!BZ33)*MIN(1000, EXP('invasiveness (0.2)'!$C34+1.96*$K34))/1000*(100000/('post-vaccine carriage (0.2)'!BZ$47+'post-vaccine carriage (0.2)'!DX$47))</f>
        <v>9.1938517055620658E-2</v>
      </c>
      <c r="DA34" s="31">
        <f>('post-vaccine carriage (0.2)'!DY33*(1-'invasiveness (0.2)'!$F$90)+'post-vaccine carriage (0.2)'!CA33)*MIN(1000, EXP('invasiveness (0.2)'!$C34+1.96*$K34))/1000*(100000/('post-vaccine carriage (0.2)'!CA$47+'post-vaccine carriage (0.2)'!DY$47))</f>
        <v>9.3191173776383765E-2</v>
      </c>
      <c r="DB34" s="31">
        <f>('post-vaccine carriage (0.2)'!DZ33*(1-'invasiveness (0.2)'!$F$90)+'post-vaccine carriage (0.2)'!CB33)*MIN(1000, EXP('invasiveness (0.2)'!$C34+1.96*$K34))/1000*(100000/('post-vaccine carriage (0.2)'!CB$47+'post-vaccine carriage (0.2)'!DZ$47))</f>
        <v>0.27854183939831406</v>
      </c>
      <c r="DC34" s="31">
        <f>('post-vaccine carriage (0.2)'!EA33*(1-'invasiveness (0.2)'!$F$90)+'post-vaccine carriage (0.2)'!CC33)*MIN(1000, EXP('invasiveness (0.2)'!$C34+1.96*$K34))/1000*(100000/('post-vaccine carriage (0.2)'!CC$47+'post-vaccine carriage (0.2)'!EA$47))</f>
        <v>0.13874065405303768</v>
      </c>
      <c r="DD34" s="31">
        <f>('post-vaccine carriage (0.2)'!EB33*(1-'invasiveness (0.2)'!$F$90)+'post-vaccine carriage (0.2)'!CD33)*MIN(1000, EXP('invasiveness (0.2)'!$C34+1.96*$K34))/1000*(100000/('post-vaccine carriage (0.2)'!CD$47+'post-vaccine carriage (0.2)'!EB$47))</f>
        <v>0.23650082090092372</v>
      </c>
      <c r="DE34" s="31">
        <f>('post-vaccine carriage (0.2)'!EC33*(1-'invasiveness (0.2)'!$F$90)+'post-vaccine carriage (0.2)'!CE33)*MIN(1000, EXP('invasiveness (0.2)'!$C34+1.96*$K34))/1000*(100000/('post-vaccine carriage (0.2)'!CE$47+'post-vaccine carriage (0.2)'!EC$47))</f>
        <v>0</v>
      </c>
      <c r="DF34" s="31">
        <f>('post-vaccine carriage (0.2)'!ED33*(1-'invasiveness (0.2)'!$F$90)+'post-vaccine carriage (0.2)'!CF33)*MIN(1000, EXP('invasiveness (0.2)'!$C34+1.96*$K34))/1000*(100000/('post-vaccine carriage (0.2)'!CF$47+'post-vaccine carriage (0.2)'!ED$47))</f>
        <v>0.10102250437066304</v>
      </c>
      <c r="DG34" s="31">
        <f>('post-vaccine carriage (0.2)'!EE33*(1-'invasiveness (0.2)'!$F$90)+'post-vaccine carriage (0.2)'!CG33)*MIN(1000, EXP('invasiveness (0.2)'!$C34+1.96*$K34))/1000*(100000/('post-vaccine carriage (0.2)'!CG$47+'post-vaccine carriage (0.2)'!EE$47))</f>
        <v>5.5076857976231949E-2</v>
      </c>
      <c r="DH34" s="31">
        <f>('post-vaccine carriage (0.2)'!EF33*(1-'invasiveness (0.2)'!$F$90)+'post-vaccine carriage (0.2)'!CH33)*MIN(1000, EXP('invasiveness (0.2)'!$C34+1.96*$K34))/1000*(100000/('post-vaccine carriage (0.2)'!CH$47+'post-vaccine carriage (0.2)'!EF$47))</f>
        <v>4.5843621319565471E-3</v>
      </c>
      <c r="DI34" s="38">
        <f>('post-vaccine carriage (0.2)'!EG33*(1-'invasiveness (0.2)'!$F$90)+'post-vaccine carriage (0.2)'!CI33)*MIN(1000, EXP('invasiveness (0.2)'!$C34+1.96*$K34))/1000*(100000/('post-vaccine carriage (0.2)'!CI$47+'post-vaccine carriage (0.2)'!EG$47))</f>
        <v>4.6893335479800471E-3</v>
      </c>
      <c r="DJ34" s="31">
        <f>('post-vaccine carriage (0.2)'!EH33*(1-'invasiveness (0.2)'!$F$90)+'post-vaccine carriage (0.2)'!CJ33)*MIN(1000, EXP('invasiveness (0.2)'!$D34+1.96*$L34))/1000*(100000/('post-vaccine carriage (0.2)'!CJ$47+'post-vaccine carriage (0.2)'!EH$47))</f>
        <v>0.89889616714581677</v>
      </c>
      <c r="DK34" s="31">
        <f>('post-vaccine carriage (0.2)'!EI33*(1-'invasiveness (0.2)'!$F$90)+'post-vaccine carriage (0.2)'!CK33)*MIN(1000, EXP('invasiveness (0.2)'!$D34+1.96*$L34))/1000*(100000/('post-vaccine carriage (0.2)'!CK$47+'post-vaccine carriage (0.2)'!EI$47))</f>
        <v>0.69574043334044466</v>
      </c>
      <c r="DL34" s="31">
        <f>('post-vaccine carriage (0.2)'!EJ33*(1-'invasiveness (0.2)'!$F$90)+'post-vaccine carriage (0.2)'!CL33)*MIN(1000, EXP('invasiveness (0.2)'!$D34+1.96*$L34))/1000*(100000/('post-vaccine carriage (0.2)'!CL$47+'post-vaccine carriage (0.2)'!EJ$47))</f>
        <v>1.3988065473896749</v>
      </c>
      <c r="DM34" s="31">
        <f>('post-vaccine carriage (0.2)'!EK33*(1-'invasiveness (0.2)'!$F$90)+'post-vaccine carriage (0.2)'!CM33)*MIN(1000, EXP('invasiveness (0.2)'!$D34+1.96*$L34))/1000*(100000/('post-vaccine carriage (0.2)'!CM$47+'post-vaccine carriage (0.2)'!EK$47))</f>
        <v>1.1052707158210915</v>
      </c>
      <c r="DN34" s="31">
        <f>('post-vaccine carriage (0.2)'!EL33*(1-'invasiveness (0.2)'!$F$90)+'post-vaccine carriage (0.2)'!CN33)*MIN(1000, EXP('invasiveness (0.2)'!$D34+1.96*$L34))/1000*(100000/('post-vaccine carriage (0.2)'!CN$47+'post-vaccine carriage (0.2)'!EL$47))</f>
        <v>0.80164896664845531</v>
      </c>
      <c r="DO34" s="31">
        <f>('post-vaccine carriage (0.2)'!EM33*(1-'invasiveness (0.2)'!$F$90)+'post-vaccine carriage (0.2)'!CO33)*MIN(1000, EXP('invasiveness (0.2)'!$D34+1.96*$L34))/1000*(100000/('post-vaccine carriage (0.2)'!CO$47+'post-vaccine carriage (0.2)'!EM$47))</f>
        <v>0.20070488548055451</v>
      </c>
      <c r="DP34" s="31">
        <f>('post-vaccine carriage (0.2)'!EN33*(1-'invasiveness (0.2)'!$F$90)+'post-vaccine carriage (0.2)'!CP33)*MIN(1000, EXP('invasiveness (0.2)'!$D34+1.96*$L34))/1000*(100000/('post-vaccine carriage (0.2)'!CP$47+'post-vaccine carriage (0.2)'!EN$47))</f>
        <v>1.1065208279611387</v>
      </c>
      <c r="DQ34" s="31">
        <f>('post-vaccine carriage (0.2)'!EO33*(1-'invasiveness (0.2)'!$F$90)+'post-vaccine carriage (0.2)'!CQ33)*MIN(1000, EXP('invasiveness (0.2)'!$D34+1.96*$L34))/1000*(100000/('post-vaccine carriage (0.2)'!CQ$47+'post-vaccine carriage (0.2)'!EO$47))</f>
        <v>0.4014719471957684</v>
      </c>
      <c r="DR34" s="31">
        <f>('post-vaccine carriage (0.2)'!EP33*(1-'invasiveness (0.2)'!$F$90)+'post-vaccine carriage (0.2)'!CR33)*MIN(1000, EXP('invasiveness (0.2)'!$D34+1.96*$L34))/1000*(100000/('post-vaccine carriage (0.2)'!CR$47+'post-vaccine carriage (0.2)'!EP$47))</f>
        <v>0.4025229675127826</v>
      </c>
      <c r="DS34" s="38">
        <f>('post-vaccine carriage (0.2)'!EQ33*(1-'invasiveness (0.2)'!$F$90)+'post-vaccine carriage (0.2)'!CS33)*MIN(1000, EXP('invasiveness (0.2)'!$D34+1.96*$L34))/1000*(100000/('post-vaccine carriage (0.2)'!CS$47+'post-vaccine carriage (0.2)'!EQ$47))</f>
        <v>3.0383356804031106E-2</v>
      </c>
      <c r="DT34" s="31">
        <f>('post-vaccine carriage (0.2)'!ER33*(1-'invasiveness (0.2)'!$F$90)+'post-vaccine carriage (0.2)'!CT33)*MIN(1000, EXP('invasiveness (0.2)'!$E34+1.96*$M34))/1000*(100000/('post-vaccine carriage (0.2)'!CT$47+'post-vaccine carriage (0.2)'!ER$47))</f>
        <v>3.1717012818217141</v>
      </c>
      <c r="DU34" s="31">
        <f>('post-vaccine carriage (0.2)'!ES33*(1-'invasiveness (0.2)'!$F$90)+'post-vaccine carriage (0.2)'!CU33)*MIN(1000, EXP('invasiveness (0.2)'!$E34+1.96*$M34))/1000*(100000/('post-vaccine carriage (0.2)'!CU$47+'post-vaccine carriage (0.2)'!ES$47))</f>
        <v>1.5121860616641092</v>
      </c>
      <c r="DV34" s="31">
        <f>('post-vaccine carriage (0.2)'!ET33*(1-'invasiveness (0.2)'!$F$90)+'post-vaccine carriage (0.2)'!CV33)*MIN(1000, EXP('invasiveness (0.2)'!$E34+1.96*$M34))/1000*(100000/('post-vaccine carriage (0.2)'!CV$47+'post-vaccine carriage (0.2)'!ET$47))</f>
        <v>2.57008596710196</v>
      </c>
      <c r="DW34" s="31">
        <f>('post-vaccine carriage (0.2)'!EU33*(1-'invasiveness (0.2)'!$F$90)+'post-vaccine carriage (0.2)'!CW33)*MIN(1000, EXP('invasiveness (0.2)'!$E34+1.96*$M34))/1000*(100000/('post-vaccine carriage (0.2)'!CW$47+'post-vaccine carriage (0.2)'!EU$47))</f>
        <v>2.8707448322156472</v>
      </c>
      <c r="DX34" s="31">
        <f>('post-vaccine carriage (0.2)'!EV33*(1-'invasiveness (0.2)'!$F$90)+'post-vaccine carriage (0.2)'!CX33)*MIN(1000, EXP('invasiveness (0.2)'!$E34+1.96*$M34))/1000*(100000/('post-vaccine carriage (0.2)'!CX$47+'post-vaccine carriage (0.2)'!EV$47))</f>
        <v>1.51206895141732</v>
      </c>
      <c r="DY34" s="31">
        <f>('post-vaccine carriage (0.2)'!EW33*(1-'invasiveness (0.2)'!$F$90)+'post-vaccine carriage (0.2)'!CY33)*MIN(1000, EXP('invasiveness (0.2)'!$E34+1.96*$M34))/1000*(100000/('post-vaccine carriage (0.2)'!CY$47+'post-vaccine carriage (0.2)'!EW$47))</f>
        <v>0.30250750025450124</v>
      </c>
      <c r="DZ34" s="31">
        <f>('post-vaccine carriage (0.2)'!EX33*(1-'invasiveness (0.2)'!$F$90)+'post-vaccine carriage (0.2)'!CZ33)*MIN(1000, EXP('invasiveness (0.2)'!$E34+1.96*$M34))/1000*(100000/('post-vaccine carriage (0.2)'!CZ$47+'post-vaccine carriage (0.2)'!EX$47))</f>
        <v>2.7285565096194713</v>
      </c>
      <c r="EA34" s="31">
        <f>('post-vaccine carriage (0.2)'!EY33*(1-'invasiveness (0.2)'!$F$90)+'post-vaccine carriage (0.2)'!DA33)*MIN(1000, EXP('invasiveness (0.2)'!$E34+1.96*$M34))/1000*(100000/('post-vaccine carriage (0.2)'!DA$47+'post-vaccine carriage (0.2)'!EY$47))</f>
        <v>0.30352642668460539</v>
      </c>
      <c r="EB34" s="31">
        <f>('post-vaccine carriage (0.2)'!EZ33*(1-'invasiveness (0.2)'!$F$90)+'post-vaccine carriage (0.2)'!DB33)*MIN(1000, EXP('invasiveness (0.2)'!$E34+1.96*$M34))/1000*(100000/('post-vaccine carriage (0.2)'!DB$47+'post-vaccine carriage (0.2)'!EZ$47))</f>
        <v>1.669308843994592</v>
      </c>
      <c r="EC34" s="38">
        <f>('post-vaccine carriage (0.2)'!FA33*(1-'invasiveness (0.2)'!$F$90)+'post-vaccine carriage (0.2)'!DC33)*MIN(1000, EXP('invasiveness (0.2)'!$E34+1.96*$M34))/1000*(100000/('post-vaccine carriage (0.2)'!DC$47+'post-vaccine carriage (0.2)'!FA$47))</f>
        <v>0.50386039574648112</v>
      </c>
      <c r="GE34" s="41">
        <f t="shared" si="18"/>
        <v>0.14189342719648329</v>
      </c>
      <c r="GF34" s="41">
        <f t="shared" si="18"/>
        <v>0</v>
      </c>
      <c r="GG34" s="41">
        <f t="shared" si="18"/>
        <v>4.193835794009762E-2</v>
      </c>
      <c r="GH34" s="41">
        <f t="shared" si="18"/>
        <v>6.9816358115025951E-3</v>
      </c>
      <c r="GI34" s="41">
        <f t="shared" si="18"/>
        <v>3.4796825425389786E-3</v>
      </c>
      <c r="GJ34" s="41">
        <f t="shared" si="18"/>
        <v>0</v>
      </c>
      <c r="GK34" s="41">
        <f t="shared" si="18"/>
        <v>6.961254933030455E-3</v>
      </c>
      <c r="GL34" s="41">
        <f t="shared" si="18"/>
        <v>0</v>
      </c>
      <c r="GM34" s="41">
        <f t="shared" si="18"/>
        <v>1.0525486056614516E-2</v>
      </c>
      <c r="GN34" s="41">
        <f t="shared" si="18"/>
        <v>0</v>
      </c>
      <c r="GO34" s="41">
        <f t="shared" si="14"/>
        <v>1.0386001345857237E-6</v>
      </c>
      <c r="GP34" s="41">
        <f t="shared" si="14"/>
        <v>1.0527509984503998E-6</v>
      </c>
      <c r="GQ34" s="41">
        <f t="shared" si="14"/>
        <v>3.1465984132833915E-6</v>
      </c>
      <c r="GR34" s="41">
        <f t="shared" si="14"/>
        <v>1.5673089645857732E-6</v>
      </c>
      <c r="GS34" s="41">
        <f t="shared" si="14"/>
        <v>2.6716744220350345E-6</v>
      </c>
      <c r="GT34" s="41">
        <f t="shared" si="14"/>
        <v>0</v>
      </c>
      <c r="GU34" s="41">
        <f t="shared" si="10"/>
        <v>1.141219045028561E-6</v>
      </c>
      <c r="GV34" s="41">
        <f t="shared" si="10"/>
        <v>6.2218571648340733E-7</v>
      </c>
      <c r="GW34" s="41">
        <f t="shared" si="10"/>
        <v>5.1788078378067351E-8</v>
      </c>
      <c r="GX34" s="41">
        <f t="shared" si="10"/>
        <v>5.2973907019872672E-8</v>
      </c>
      <c r="GY34" s="41">
        <f t="shared" si="10"/>
        <v>0.20194084157648617</v>
      </c>
      <c r="GZ34" s="41">
        <f t="shared" si="10"/>
        <v>0.15630104317128238</v>
      </c>
      <c r="HA34" s="41">
        <f t="shared" si="10"/>
        <v>0.31424783162608294</v>
      </c>
      <c r="HB34" s="41">
        <f t="shared" si="10"/>
        <v>0.24830376041257457</v>
      </c>
      <c r="HC34" s="41">
        <f t="shared" si="10"/>
        <v>0.18009384497425371</v>
      </c>
      <c r="HD34" s="41">
        <f t="shared" si="10"/>
        <v>4.5089204920239358E-2</v>
      </c>
      <c r="HE34" s="41">
        <f t="shared" si="10"/>
        <v>0.2485846034140835</v>
      </c>
      <c r="HF34" s="41">
        <f t="shared" si="10"/>
        <v>9.0192377995658463E-2</v>
      </c>
      <c r="HG34" s="41">
        <f t="shared" si="10"/>
        <v>9.0428494173576707E-2</v>
      </c>
      <c r="HH34" s="41">
        <f t="shared" si="10"/>
        <v>6.8257501446542385E-3</v>
      </c>
      <c r="HI34" s="41">
        <f t="shared" si="10"/>
        <v>0.69974811425302752</v>
      </c>
      <c r="HJ34" s="41">
        <f t="shared" si="10"/>
        <v>0.33362200630741895</v>
      </c>
      <c r="HK34" s="41">
        <f t="shared" si="15"/>
        <v>0.56701834414709418</v>
      </c>
      <c r="HL34" s="41">
        <f t="shared" si="15"/>
        <v>0.63335040230861206</v>
      </c>
      <c r="HM34" s="41">
        <f t="shared" si="15"/>
        <v>0.33359616917237089</v>
      </c>
      <c r="HN34" s="41">
        <f t="shared" si="15"/>
        <v>6.6739908346256177E-2</v>
      </c>
      <c r="HO34" s="41">
        <f t="shared" si="15"/>
        <v>0.60198048384380365</v>
      </c>
      <c r="HP34" s="41">
        <f t="shared" si="12"/>
        <v>6.696470626531445E-2</v>
      </c>
      <c r="HQ34" s="41">
        <f t="shared" si="7"/>
        <v>0.36828680001674174</v>
      </c>
      <c r="HR34" s="41">
        <f t="shared" si="7"/>
        <v>0.11116285250163199</v>
      </c>
      <c r="HS34" s="41">
        <f t="shared" si="19"/>
        <v>0.39677471631790762</v>
      </c>
      <c r="HT34" s="41">
        <f t="shared" si="19"/>
        <v>0</v>
      </c>
      <c r="HU34" s="41">
        <f t="shared" si="19"/>
        <v>0.11727167637919671</v>
      </c>
      <c r="HV34" s="41">
        <f t="shared" si="19"/>
        <v>1.952265600511581E-2</v>
      </c>
      <c r="HW34" s="41">
        <f t="shared" si="19"/>
        <v>9.7301903334849962E-3</v>
      </c>
      <c r="HX34" s="41">
        <f t="shared" si="19"/>
        <v>0</v>
      </c>
      <c r="HY34" s="41">
        <f t="shared" si="19"/>
        <v>1.9465665223838146E-2</v>
      </c>
      <c r="HZ34" s="41">
        <f t="shared" si="19"/>
        <v>0</v>
      </c>
      <c r="IA34" s="41">
        <f t="shared" si="19"/>
        <v>2.9432277637768001E-2</v>
      </c>
      <c r="IB34" s="41">
        <f t="shared" si="16"/>
        <v>0</v>
      </c>
      <c r="IC34" s="41">
        <f t="shared" si="16"/>
        <v>9.1937478443753079E-2</v>
      </c>
      <c r="ID34" s="41">
        <f t="shared" si="16"/>
        <v>9.3190121013492458E-2</v>
      </c>
      <c r="IE34" s="41">
        <f t="shared" si="16"/>
        <v>0.27853869276435383</v>
      </c>
      <c r="IF34" s="41">
        <f t="shared" si="16"/>
        <v>0.13873908672636731</v>
      </c>
      <c r="IG34" s="41">
        <f t="shared" si="16"/>
        <v>0.23649814919631995</v>
      </c>
      <c r="IH34" s="41">
        <f t="shared" si="16"/>
        <v>0</v>
      </c>
      <c r="II34" s="41">
        <f t="shared" si="11"/>
        <v>0.10102136313872573</v>
      </c>
      <c r="IJ34" s="41">
        <f t="shared" si="11"/>
        <v>5.5076235783486673E-2</v>
      </c>
      <c r="IK34" s="41">
        <f t="shared" si="11"/>
        <v>4.5843103432931225E-3</v>
      </c>
      <c r="IL34" s="41">
        <f t="shared" si="11"/>
        <v>4.6892805734745843E-3</v>
      </c>
      <c r="IM34" s="41">
        <f t="shared" si="11"/>
        <v>0.59255549548457709</v>
      </c>
      <c r="IN34" s="41">
        <f t="shared" si="11"/>
        <v>0.45863452562683471</v>
      </c>
      <c r="IO34" s="41">
        <f t="shared" si="11"/>
        <v>0.92209816558390334</v>
      </c>
      <c r="IP34" s="41">
        <f t="shared" si="11"/>
        <v>0.72859831935596442</v>
      </c>
      <c r="IQ34" s="41">
        <f t="shared" si="11"/>
        <v>0.52844980098799088</v>
      </c>
      <c r="IR34" s="41">
        <f t="shared" si="11"/>
        <v>0.13230536207505372</v>
      </c>
      <c r="IS34" s="41">
        <f t="shared" si="11"/>
        <v>0.72942239764846506</v>
      </c>
      <c r="IT34" s="41">
        <f t="shared" si="11"/>
        <v>0.26465171094133266</v>
      </c>
      <c r="IU34" s="41">
        <f t="shared" si="11"/>
        <v>0.2653445472081622</v>
      </c>
      <c r="IV34" s="41">
        <f t="shared" si="11"/>
        <v>2.0028815010596002E-2</v>
      </c>
      <c r="IW34" s="41">
        <f t="shared" si="11"/>
        <v>2.1294775942057811</v>
      </c>
      <c r="IX34" s="41">
        <f t="shared" si="11"/>
        <v>1.0152804600609966</v>
      </c>
      <c r="IY34" s="41">
        <f t="shared" si="17"/>
        <v>1.7255535738797116</v>
      </c>
      <c r="IZ34" s="41">
        <f t="shared" si="17"/>
        <v>1.9274156850528041</v>
      </c>
      <c r="JA34" s="41">
        <f t="shared" si="17"/>
        <v>1.0152018323390171</v>
      </c>
      <c r="JB34" s="41">
        <f t="shared" si="17"/>
        <v>0.20310328326416793</v>
      </c>
      <c r="JC34" s="41">
        <f t="shared" si="17"/>
        <v>1.8319505639010574</v>
      </c>
      <c r="JD34" s="41">
        <f t="shared" si="13"/>
        <v>0.20378738961916637</v>
      </c>
      <c r="JE34" s="41">
        <f t="shared" si="9"/>
        <v>1.1207725650173179</v>
      </c>
      <c r="JF34" s="41">
        <f t="shared" si="9"/>
        <v>0.33829144929232402</v>
      </c>
    </row>
    <row r="35" spans="1:266" x14ac:dyDescent="0.25">
      <c r="A35" s="28" t="s">
        <v>72</v>
      </c>
      <c r="B35" s="97">
        <v>-5.8190350349999997</v>
      </c>
      <c r="C35" s="97">
        <v>-1.305151419</v>
      </c>
      <c r="D35" s="97">
        <v>-0.71665947200000002</v>
      </c>
      <c r="E35" s="26">
        <v>-3.7715436420000001</v>
      </c>
      <c r="F35" s="97">
        <v>9.7799010000000006E-3</v>
      </c>
      <c r="G35" s="98">
        <v>1.01E-5</v>
      </c>
      <c r="H35" s="98">
        <v>9.9399999999999997E-6</v>
      </c>
      <c r="I35" s="35">
        <v>9.9799999999999993E-6</v>
      </c>
      <c r="J35" s="97">
        <f t="shared" si="3"/>
        <v>10.111900108479652</v>
      </c>
      <c r="K35" s="97">
        <f t="shared" si="3"/>
        <v>314.65838776377632</v>
      </c>
      <c r="L35" s="97">
        <f t="shared" si="3"/>
        <v>317.18073984777556</v>
      </c>
      <c r="M35" s="26">
        <f t="shared" si="3"/>
        <v>316.54446891645921</v>
      </c>
      <c r="N35" s="31">
        <f>('post-vaccine carriage (0.2)'!DN34*(1-'invasiveness (0.2)'!$F$90)+'post-vaccine carriage (0.2)'!BP34)*EXP('invasiveness (0.2)'!$B35)/1000*(100000/('post-vaccine carriage (0.2)'!BP$47+'post-vaccine carriage (0.2)'!DN$47))</f>
        <v>6.1657859862543915E-5</v>
      </c>
      <c r="O35" s="31">
        <f>('post-vaccine carriage (0.2)'!DO34*(1-'invasiveness (0.2)'!$F$90)+'post-vaccine carriage (0.2)'!BQ34)*EXP('invasiveness (0.2)'!$B35)/1000*(100000/('post-vaccine carriage (0.2)'!BQ$47+'post-vaccine carriage (0.2)'!DO$47))</f>
        <v>6.5101736307986003E-5</v>
      </c>
      <c r="P35" s="31">
        <f>('post-vaccine carriage (0.2)'!DP34*(1-'invasiveness (0.2)'!$F$90)+'post-vaccine carriage (0.2)'!BR34)*EXP('invasiveness (0.2)'!$B35)/1000*(100000/('post-vaccine carriage (0.2)'!BR$47+'post-vaccine carriage (0.2)'!DP$47))</f>
        <v>6.074581108339107E-6</v>
      </c>
      <c r="Q35" s="31">
        <f>('post-vaccine carriage (0.2)'!DQ34*(1-'invasiveness (0.2)'!$F$90)+'post-vaccine carriage (0.2)'!BS34)*EXP('invasiveness (0.2)'!$B35)/1000*(100000/('post-vaccine carriage (0.2)'!BS$47+'post-vaccine carriage (0.2)'!DQ$47))</f>
        <v>4.045033242973818E-6</v>
      </c>
      <c r="R35" s="31">
        <f>('post-vaccine carriage (0.2)'!DR34*(1-'invasiveness (0.2)'!$F$90)+'post-vaccine carriage (0.2)'!BT34)*EXP('invasiveness (0.2)'!$B35)/1000*(100000/('post-vaccine carriage (0.2)'!BT$47+'post-vaccine carriage (0.2)'!DR$47))</f>
        <v>0</v>
      </c>
      <c r="S35" s="31">
        <f>('post-vaccine carriage (0.2)'!DS34*(1-'invasiveness (0.2)'!$F$90)+'post-vaccine carriage (0.2)'!BU34)*EXP('invasiveness (0.2)'!$B35)/1000*(100000/('post-vaccine carriage (0.2)'!BU$47+'post-vaccine carriage (0.2)'!DS$47))</f>
        <v>2.0142877615635877E-6</v>
      </c>
      <c r="T35" s="31">
        <f>('post-vaccine carriage (0.2)'!DT34*(1-'invasiveness (0.2)'!$F$90)+'post-vaccine carriage (0.2)'!BV34)*EXP('invasiveness (0.2)'!$B35)/1000*(100000/('post-vaccine carriage (0.2)'!BV$47+'post-vaccine carriage (0.2)'!DT$47))</f>
        <v>6.0498373971035092E-6</v>
      </c>
      <c r="U35" s="31">
        <f>('post-vaccine carriage (0.2)'!DU34*(1-'invasiveness (0.2)'!$F$90)+'post-vaccine carriage (0.2)'!BW34)*EXP('invasiveness (0.2)'!$B35)/1000*(100000/('post-vaccine carriage (0.2)'!BW$47+'post-vaccine carriage (0.2)'!DU$47))</f>
        <v>0</v>
      </c>
      <c r="V35" s="31">
        <f>('post-vaccine carriage (0.2)'!DV34*(1-'invasiveness (0.2)'!$F$90)+'post-vaccine carriage (0.2)'!BX34)*EXP('invasiveness (0.2)'!$B35)/1000*(100000/('post-vaccine carriage (0.2)'!BX$47+'post-vaccine carriage (0.2)'!DV$47))</f>
        <v>2.6425861976125167E-5</v>
      </c>
      <c r="W35" s="38">
        <f>('post-vaccine carriage (0.2)'!DW34*(1-'invasiveness (0.2)'!$F$90)+'post-vaccine carriage (0.2)'!BY34)*EXP('invasiveness (0.2)'!$B35)/1000*(100000/('post-vaccine carriage (0.2)'!BY$47+'post-vaccine carriage (0.2)'!DW$47))</f>
        <v>1.0246533846077348E-5</v>
      </c>
      <c r="X35" s="31">
        <f>('post-vaccine carriage (0.2)'!DX34*(1-'invasiveness (0.2)'!$F$90)+'post-vaccine carriage (0.2)'!BZ34)*EXP('invasiveness (0.2)'!$C35)/1000*(100000/('post-vaccine carriage (0.2)'!BZ$47+'post-vaccine carriage (0.2)'!DX$47))</f>
        <v>3.5383436246742912E-3</v>
      </c>
      <c r="Y35" s="31">
        <f>('post-vaccine carriage (0.2)'!DY34*(1-'invasiveness (0.2)'!$F$90)+'post-vaccine carriage (0.2)'!CA34)*EXP('invasiveness (0.2)'!$C35)/1000*(100000/('post-vaccine carriage (0.2)'!CA$47+'post-vaccine carriage (0.2)'!DY$47))</f>
        <v>0</v>
      </c>
      <c r="Z35" s="31">
        <f>('post-vaccine carriage (0.2)'!DZ34*(1-'invasiveness (0.2)'!$F$90)+'post-vaccine carriage (0.2)'!CB34)*EXP('invasiveness (0.2)'!$C35)/1000*(100000/('post-vaccine carriage (0.2)'!CB$47+'post-vaccine carriage (0.2)'!DZ$47))</f>
        <v>4.7644243286041731E-3</v>
      </c>
      <c r="AA35" s="31">
        <f>('post-vaccine carriage (0.2)'!EA34*(1-'invasiveness (0.2)'!$F$90)+'post-vaccine carriage (0.2)'!CC34)*EXP('invasiveness (0.2)'!$C35)/1000*(100000/('post-vaccine carriage (0.2)'!CC$47+'post-vaccine carriage (0.2)'!EA$47))</f>
        <v>3.5597130522543809E-3</v>
      </c>
      <c r="AB35" s="31">
        <f>('post-vaccine carriage (0.2)'!EB34*(1-'invasiveness (0.2)'!$F$90)+'post-vaccine carriage (0.2)'!CD34)*EXP('invasiveness (0.2)'!$C35)/1000*(100000/('post-vaccine carriage (0.2)'!CD$47+'post-vaccine carriage (0.2)'!EB$47))</f>
        <v>1.1897993570302002E-3</v>
      </c>
      <c r="AC35" s="31">
        <f>('post-vaccine carriage (0.2)'!EC34*(1-'invasiveness (0.2)'!$F$90)+'post-vaccine carriage (0.2)'!CE34)*EXP('invasiveness (0.2)'!$C35)/1000*(100000/('post-vaccine carriage (0.2)'!CE$47+'post-vaccine carriage (0.2)'!EC$47))</f>
        <v>1.1844457537025115E-4</v>
      </c>
      <c r="AD35" s="31">
        <f>('post-vaccine carriage (0.2)'!ED34*(1-'invasiveness (0.2)'!$F$90)+'post-vaccine carriage (0.2)'!CF34)*EXP('invasiveness (0.2)'!$C35)/1000*(100000/('post-vaccine carriage (0.2)'!CF$47+'post-vaccine carriage (0.2)'!ED$47))</f>
        <v>5.1839329983582533E-3</v>
      </c>
      <c r="AE35" s="31">
        <f>('post-vaccine carriage (0.2)'!EE34*(1-'invasiveness (0.2)'!$F$90)+'post-vaccine carriage (0.2)'!CG34)*EXP('invasiveness (0.2)'!$C35)/1000*(100000/('post-vaccine carriage (0.2)'!CG$47+'post-vaccine carriage (0.2)'!EE$47))</f>
        <v>0</v>
      </c>
      <c r="AF35" s="31">
        <f>('post-vaccine carriage (0.2)'!EF34*(1-'invasiveness (0.2)'!$F$90)+'post-vaccine carriage (0.2)'!CH34)*EXP('invasiveness (0.2)'!$C35)/1000*(100000/('post-vaccine carriage (0.2)'!CH$47+'post-vaccine carriage (0.2)'!EF$47))</f>
        <v>4.7048974444499923E-4</v>
      </c>
      <c r="AG35" s="38">
        <f>('post-vaccine carriage (0.2)'!EG34*(1-'invasiveness (0.2)'!$F$90)+'post-vaccine carriage (0.2)'!CI34)*EXP('invasiveness (0.2)'!$C35)/1000*(100000/('post-vaccine carriage (0.2)'!CI$47+'post-vaccine carriage (0.2)'!EG$47))</f>
        <v>2.4063144218330768E-4</v>
      </c>
      <c r="AH35" s="31">
        <f>('post-vaccine carriage (0.2)'!EH34*(1-'invasiveness (0.2)'!$F$90)+'post-vaccine carriage (0.2)'!CJ34)*EXP('invasiveness (0.2)'!$D35)/1000*(100000/('post-vaccine carriage (0.2)'!CJ$47+'post-vaccine carriage (0.2)'!EH$47))</f>
        <v>4.3015896806441719E-3</v>
      </c>
      <c r="AI35" s="31">
        <f>('post-vaccine carriage (0.2)'!EI34*(1-'invasiveness (0.2)'!$F$90)+'post-vaccine carriage (0.2)'!CK34)*EXP('invasiveness (0.2)'!$D35)/1000*(100000/('post-vaccine carriage (0.2)'!CK$47+'post-vaccine carriage (0.2)'!EI$47))</f>
        <v>1.9262989129316434E-2</v>
      </c>
      <c r="AJ35" s="31">
        <f>('post-vaccine carriage (0.2)'!EJ34*(1-'invasiveness (0.2)'!$F$90)+'post-vaccine carriage (0.2)'!CL34)*EXP('invasiveness (0.2)'!$D35)/1000*(100000/('post-vaccine carriage (0.2)'!CL$47+'post-vaccine carriage (0.2)'!EJ$47))</f>
        <v>1.8288602186626677E-2</v>
      </c>
      <c r="AK35" s="31">
        <f>('post-vaccine carriage (0.2)'!EK34*(1-'invasiveness (0.2)'!$F$90)+'post-vaccine carriage (0.2)'!CM34)*EXP('invasiveness (0.2)'!$D35)/1000*(100000/('post-vaccine carriage (0.2)'!CM$47+'post-vaccine carriage (0.2)'!EK$47))</f>
        <v>5.4093857648302704E-3</v>
      </c>
      <c r="AL35" s="31">
        <f>('post-vaccine carriage (0.2)'!EL34*(1-'invasiveness (0.2)'!$F$90)+'post-vaccine carriage (0.2)'!CN34)*EXP('invasiveness (0.2)'!$D35)/1000*(100000/('post-vaccine carriage (0.2)'!CN$47+'post-vaccine carriage (0.2)'!EL$47))</f>
        <v>3.2368120030394527E-3</v>
      </c>
      <c r="AM35" s="31">
        <f>('post-vaccine carriage (0.2)'!EM34*(1-'invasiveness (0.2)'!$F$90)+'post-vaccine carriage (0.2)'!CO34)*EXP('invasiveness (0.2)'!$D35)/1000*(100000/('post-vaccine carriage (0.2)'!CO$47+'post-vaccine carriage (0.2)'!EM$47))</f>
        <v>1.080512808672617E-3</v>
      </c>
      <c r="AN35" s="31">
        <f>('post-vaccine carriage (0.2)'!EN34*(1-'invasiveness (0.2)'!$F$90)+'post-vaccine carriage (0.2)'!CP34)*EXP('invasiveness (0.2)'!$D35)/1000*(100000/('post-vaccine carriage (0.2)'!CP$47+'post-vaccine carriage (0.2)'!EN$47))</f>
        <v>3.3576124983145231E-2</v>
      </c>
      <c r="AO35" s="31">
        <f>('post-vaccine carriage (0.2)'!EO34*(1-'invasiveness (0.2)'!$F$90)+'post-vaccine carriage (0.2)'!CQ34)*EXP('invasiveness (0.2)'!$D35)/1000*(100000/('post-vaccine carriage (0.2)'!CQ$47+'post-vaccine carriage (0.2)'!EO$47))</f>
        <v>3.242040523047903E-3</v>
      </c>
      <c r="AP35" s="31">
        <f>('post-vaccine carriage (0.2)'!EP34*(1-'invasiveness (0.2)'!$F$90)+'post-vaccine carriage (0.2)'!CR34)*EXP('invasiveness (0.2)'!$D35)/1000*(100000/('post-vaccine carriage (0.2)'!CR$47+'post-vaccine carriage (0.2)'!EP$47))</f>
        <v>6.6094067639677189E-3</v>
      </c>
      <c r="AQ35" s="38">
        <f>('post-vaccine carriage (0.2)'!EQ34*(1-'invasiveness (0.2)'!$F$90)+'post-vaccine carriage (0.2)'!CS34)*EXP('invasiveness (0.2)'!$D35)/1000*(100000/('post-vaccine carriage (0.2)'!CS$47+'post-vaccine carriage (0.2)'!EQ$47))</f>
        <v>1.6357153498591172E-3</v>
      </c>
      <c r="AR35" s="31">
        <f>('post-vaccine carriage (0.2)'!ER34*(1-'invasiveness (0.2)'!$F$90)+'post-vaccine carriage (0.2)'!CT34)*EXP('invasiveness (0.2)'!$E35)/1000*(100000/('post-vaccine carriage (0.2)'!CT$47+'post-vaccine carriage (0.2)'!ER$47))</f>
        <v>3.5609055651493287E-4</v>
      </c>
      <c r="AS35" s="31">
        <f>('post-vaccine carriage (0.2)'!ES34*(1-'invasiveness (0.2)'!$F$90)+'post-vaccine carriage (0.2)'!CU34)*EXP('invasiveness (0.2)'!$E35)/1000*(100000/('post-vaccine carriage (0.2)'!CU$47+'post-vaccine carriage (0.2)'!ES$47))</f>
        <v>5.0508024148789878E-4</v>
      </c>
      <c r="AT35" s="31">
        <f>('post-vaccine carriage (0.2)'!ET34*(1-'invasiveness (0.2)'!$F$90)+'post-vaccine carriage (0.2)'!CV34)*EXP('invasiveness (0.2)'!$E35)/1000*(100000/('post-vaccine carriage (0.2)'!CV$47+'post-vaccine carriage (0.2)'!ET$47))</f>
        <v>4.1584644391963872E-4</v>
      </c>
      <c r="AU35" s="31">
        <f>('post-vaccine carriage (0.2)'!EU34*(1-'invasiveness (0.2)'!$F$90)+'post-vaccine carriage (0.2)'!CW34)*EXP('invasiveness (0.2)'!$E35)/1000*(100000/('post-vaccine carriage (0.2)'!CW$47+'post-vaccine carriage (0.2)'!EU$47))</f>
        <v>3.8591403237269595E-4</v>
      </c>
      <c r="AV35" s="31">
        <f>('post-vaccine carriage (0.2)'!EV34*(1-'invasiveness (0.2)'!$F$90)+'post-vaccine carriage (0.2)'!CX34)*EXP('invasiveness (0.2)'!$E35)/1000*(100000/('post-vaccine carriage (0.2)'!CX$47+'post-vaccine carriage (0.2)'!EV$47))</f>
        <v>2.9708301522560244E-5</v>
      </c>
      <c r="AW35" s="31">
        <f>('post-vaccine carriage (0.2)'!EW34*(1-'invasiveness (0.2)'!$F$90)+'post-vaccine carriage (0.2)'!CY34)*EXP('invasiveness (0.2)'!$E35)/1000*(100000/('post-vaccine carriage (0.2)'!CY$47+'post-vaccine carriage (0.2)'!EW$47))</f>
        <v>2.3774005866525723E-4</v>
      </c>
      <c r="AX35" s="31">
        <f>('post-vaccine carriage (0.2)'!EX34*(1-'invasiveness (0.2)'!$F$90)+'post-vaccine carriage (0.2)'!CZ34)*EXP('invasiveness (0.2)'!$E35)/1000*(100000/('post-vaccine carriage (0.2)'!CZ$47+'post-vaccine carriage (0.2)'!EX$47))</f>
        <v>1.1615322751770013E-3</v>
      </c>
      <c r="AY35" s="31">
        <f>('post-vaccine carriage (0.2)'!EY34*(1-'invasiveness (0.2)'!$F$90)+'post-vaccine carriage (0.2)'!DA34)*EXP('invasiveness (0.2)'!$E35)/1000*(100000/('post-vaccine carriage (0.2)'!DA$47+'post-vaccine carriage (0.2)'!EY$47))</f>
        <v>1.7890562323019684E-4</v>
      </c>
      <c r="AZ35" s="31">
        <f>('post-vaccine carriage (0.2)'!EZ34*(1-'invasiveness (0.2)'!$F$90)+'post-vaccine carriage (0.2)'!DB34)*EXP('invasiveness (0.2)'!$E35)/1000*(100000/('post-vaccine carriage (0.2)'!DB$47+'post-vaccine carriage (0.2)'!EZ$47))</f>
        <v>4.7705694108900415E-4</v>
      </c>
      <c r="BA35" s="38">
        <f>('post-vaccine carriage (0.2)'!FA34*(1-'invasiveness (0.2)'!$F$90)+'post-vaccine carriage (0.2)'!DC34)*EXP('invasiveness (0.2)'!$E35)/1000*(100000/('post-vaccine carriage (0.2)'!DC$47+'post-vaccine carriage (0.2)'!FA$47))</f>
        <v>2.7898795884367939E-4</v>
      </c>
      <c r="BB35" s="31">
        <f>('post-vaccine carriage (0.2)'!DN34*(1-'invasiveness (0.2)'!$F$90)+'post-vaccine carriage (0.2)'!BP34)*EXP('invasiveness (0.2)'!$B35-1.96*$J35)/1000*(100000/('post-vaccine carriage (0.2)'!BP$47+'post-vaccine carriage (0.2)'!DN$47))</f>
        <v>1.5225280613159083E-13</v>
      </c>
      <c r="BC35" s="31">
        <f>('post-vaccine carriage (0.2)'!DO34*(1-'invasiveness (0.2)'!$F$90)+'post-vaccine carriage (0.2)'!BQ34)*EXP('invasiveness (0.2)'!$B35-1.96*$J35)/1000*(100000/('post-vaccine carriage (0.2)'!BQ$47+'post-vaccine carriage (0.2)'!DO$47))</f>
        <v>1.6075682904055941E-13</v>
      </c>
      <c r="BD35" s="31">
        <f>('post-vaccine carriage (0.2)'!DP34*(1-'invasiveness (0.2)'!$F$90)+'post-vaccine carriage (0.2)'!BR34)*EXP('invasiveness (0.2)'!$B35-1.96*$J35)/1000*(100000/('post-vaccine carriage (0.2)'!BR$47+'post-vaccine carriage (0.2)'!DP$47))</f>
        <v>1.5000066850851274E-14</v>
      </c>
      <c r="BE35" s="31">
        <f>('post-vaccine carriage (0.2)'!DQ34*(1-'invasiveness (0.2)'!$F$90)+'post-vaccine carriage (0.2)'!BS34)*EXP('invasiveness (0.2)'!$B35-1.96*$J35)/1000*(100000/('post-vaccine carriage (0.2)'!BS$47+'post-vaccine carriage (0.2)'!DQ$47))</f>
        <v>9.9884696535252581E-15</v>
      </c>
      <c r="BF35" s="31">
        <f>('post-vaccine carriage (0.2)'!DR34*(1-'invasiveness (0.2)'!$F$90)+'post-vaccine carriage (0.2)'!BT34)*EXP('invasiveness (0.2)'!$B35-1.96*$J35)/1000*(100000/('post-vaccine carriage (0.2)'!BT$47+'post-vaccine carriage (0.2)'!DR$47))</f>
        <v>0</v>
      </c>
      <c r="BG35" s="31">
        <f>('post-vaccine carriage (0.2)'!DS34*(1-'invasiveness (0.2)'!$F$90)+'post-vaccine carriage (0.2)'!BU34)*EXP('invasiveness (0.2)'!$B35-1.96*$J35)/1000*(100000/('post-vaccine carriage (0.2)'!BU$47+'post-vaccine carriage (0.2)'!DS$47))</f>
        <v>4.973915162450853E-15</v>
      </c>
      <c r="BH35" s="31">
        <f>('post-vaccine carriage (0.2)'!DT34*(1-'invasiveness (0.2)'!$F$90)+'post-vaccine carriage (0.2)'!BV34)*EXP('invasiveness (0.2)'!$B35-1.96*$J35)/1000*(100000/('post-vaccine carriage (0.2)'!BV$47+'post-vaccine carriage (0.2)'!DT$47))</f>
        <v>1.4938966782212367E-14</v>
      </c>
      <c r="BI35" s="31">
        <f>('post-vaccine carriage (0.2)'!DU34*(1-'invasiveness (0.2)'!$F$90)+'post-vaccine carriage (0.2)'!BW34)*EXP('invasiveness (0.2)'!$B35-1.96*$J35)/1000*(100000/('post-vaccine carriage (0.2)'!BW$47+'post-vaccine carriage (0.2)'!DU$47))</f>
        <v>0</v>
      </c>
      <c r="BJ35" s="31">
        <f>('post-vaccine carriage (0.2)'!DV34*(1-'invasiveness (0.2)'!$F$90)+'post-vaccine carriage (0.2)'!BX34)*EXP('invasiveness (0.2)'!$B35-1.96*$J35)/1000*(100000/('post-vaccine carriage (0.2)'!BX$47+'post-vaccine carriage (0.2)'!DV$47))</f>
        <v>6.5253832184261655E-14</v>
      </c>
      <c r="BK35" s="38">
        <f>('post-vaccine carriage (0.2)'!DW34*(1-'invasiveness (0.2)'!$F$90)+'post-vaccine carriage (0.2)'!BY34)*EXP('invasiveness (0.2)'!$B35-1.96*$J35)/1000*(100000/('post-vaccine carriage (0.2)'!BY$47+'post-vaccine carriage (0.2)'!DW$47))</f>
        <v>2.5301940979876759E-14</v>
      </c>
      <c r="BL35" s="31">
        <f>('post-vaccine carriage (0.2)'!DX34*(1-'invasiveness (0.2)'!$F$90)+'post-vaccine carriage (0.2)'!BZ34)*EXP('invasiveness (0.2)'!$C35-1.96*$K35)/1000*(100000/('post-vaccine carriage (0.2)'!BZ$47+'post-vaccine carriage (0.2)'!DX$47))</f>
        <v>5.0836200720627034E-271</v>
      </c>
      <c r="BM35" s="31">
        <f>('post-vaccine carriage (0.2)'!DY34*(1-'invasiveness (0.2)'!$F$90)+'post-vaccine carriage (0.2)'!CA34)*EXP('invasiveness (0.2)'!$C35-1.96*$K35)/1000*(100000/('post-vaccine carriage (0.2)'!CA$47+'post-vaccine carriage (0.2)'!DY$47))</f>
        <v>0</v>
      </c>
      <c r="BN35" s="31">
        <f>('post-vaccine carriage (0.2)'!DZ34*(1-'invasiveness (0.2)'!$F$90)+'post-vaccine carriage (0.2)'!CB34)*EXP('invasiveness (0.2)'!$C35-1.96*$K35)/1000*(100000/('post-vaccine carriage (0.2)'!CB$47+'post-vaccine carriage (0.2)'!DZ$47))</f>
        <v>6.8451585594504189E-271</v>
      </c>
      <c r="BO35" s="31">
        <f>('post-vaccine carriage (0.2)'!EA34*(1-'invasiveness (0.2)'!$F$90)+'post-vaccine carriage (0.2)'!CC34)*EXP('invasiveness (0.2)'!$C35-1.96*$K35)/1000*(100000/('post-vaccine carriage (0.2)'!CC$47+'post-vaccine carriage (0.2)'!EA$47))</f>
        <v>5.1143220226073264E-271</v>
      </c>
      <c r="BP35" s="31">
        <f>('post-vaccine carriage (0.2)'!EB34*(1-'invasiveness (0.2)'!$F$90)+'post-vaccine carriage (0.2)'!CD34)*EXP('invasiveness (0.2)'!$C35-1.96*$K35)/1000*(100000/('post-vaccine carriage (0.2)'!CD$47+'post-vaccine carriage (0.2)'!EB$47))</f>
        <v>1.7094122376773948E-271</v>
      </c>
      <c r="BQ35" s="31">
        <f>('post-vaccine carriage (0.2)'!EC34*(1-'invasiveness (0.2)'!$F$90)+'post-vaccine carriage (0.2)'!CE34)*EXP('invasiveness (0.2)'!$C35-1.96*$K35)/1000*(100000/('post-vaccine carriage (0.2)'!CE$47+'post-vaccine carriage (0.2)'!EC$47))</f>
        <v>1.7017205920314739E-272</v>
      </c>
      <c r="BR35" s="31">
        <f>('post-vaccine carriage (0.2)'!ED34*(1-'invasiveness (0.2)'!$F$90)+'post-vaccine carriage (0.2)'!CF34)*EXP('invasiveness (0.2)'!$C35-1.96*$K35)/1000*(100000/('post-vaccine carriage (0.2)'!CF$47+'post-vaccine carriage (0.2)'!ED$47))</f>
        <v>7.4478763619539781E-271</v>
      </c>
      <c r="BS35" s="31">
        <f>('post-vaccine carriage (0.2)'!EE34*(1-'invasiveness (0.2)'!$F$90)+'post-vaccine carriage (0.2)'!CG34)*EXP('invasiveness (0.2)'!$C35-1.96*$K35)/1000*(100000/('post-vaccine carriage (0.2)'!CG$47+'post-vaccine carriage (0.2)'!EE$47))</f>
        <v>0</v>
      </c>
      <c r="BT35" s="31">
        <f>('post-vaccine carriage (0.2)'!EF34*(1-'invasiveness (0.2)'!$F$90)+'post-vaccine carriage (0.2)'!CH34)*EXP('invasiveness (0.2)'!$C35-1.96*$K35)/1000*(100000/('post-vaccine carriage (0.2)'!CH$47+'post-vaccine carriage (0.2)'!EF$47))</f>
        <v>6.7596349090612063E-272</v>
      </c>
      <c r="BU35" s="38">
        <f>('post-vaccine carriage (0.2)'!EG34*(1-'invasiveness (0.2)'!$F$90)+'post-vaccine carriage (0.2)'!CI34)*EXP('invasiveness (0.2)'!$C35-1.96*$K35)/1000*(100000/('post-vaccine carriage (0.2)'!CI$47+'post-vaccine carriage (0.2)'!EG$47))</f>
        <v>3.457207550227865E-272</v>
      </c>
      <c r="BV35" s="31">
        <f>('post-vaccine carriage (0.2)'!EH34*(1-'invasiveness (0.2)'!$F$90)+'post-vaccine carriage (0.2)'!CJ34)*EXP('invasiveness (0.2)'!$D35-1.96*$L35)/1000*(100000/('post-vaccine carriage (0.2)'!CJ$47+'post-vaccine carriage (0.2)'!EH$47))</f>
        <v>4.4048651866728256E-273</v>
      </c>
      <c r="BW35" s="31">
        <f>('post-vaccine carriage (0.2)'!EI34*(1-'invasiveness (0.2)'!$F$90)+'post-vaccine carriage (0.2)'!CK34)*EXP('invasiveness (0.2)'!$D35-1.96*$L35)/1000*(100000/('post-vaccine carriage (0.2)'!CK$47+'post-vaccine carriage (0.2)'!EI$47))</f>
        <v>1.9725468142344176E-272</v>
      </c>
      <c r="BX35" s="31">
        <f>('post-vaccine carriage (0.2)'!EJ34*(1-'invasiveness (0.2)'!$F$90)+'post-vaccine carriage (0.2)'!CL34)*EXP('invasiveness (0.2)'!$D35-1.96*$L35)/1000*(100000/('post-vaccine carriage (0.2)'!CL$47+'post-vaccine carriage (0.2)'!EJ$47))</f>
        <v>1.8727687451750753E-272</v>
      </c>
      <c r="BY35" s="31">
        <f>('post-vaccine carriage (0.2)'!EK34*(1-'invasiveness (0.2)'!$F$90)+'post-vaccine carriage (0.2)'!CM34)*EXP('invasiveness (0.2)'!$D35-1.96*$L35)/1000*(100000/('post-vaccine carriage (0.2)'!CM$47+'post-vaccine carriage (0.2)'!EK$47))</f>
        <v>5.5392579966428099E-273</v>
      </c>
      <c r="BZ35" s="31">
        <f>('post-vaccine carriage (0.2)'!EL34*(1-'invasiveness (0.2)'!$F$90)+'post-vaccine carriage (0.2)'!CN34)*EXP('invasiveness (0.2)'!$D35-1.96*$L35)/1000*(100000/('post-vaccine carriage (0.2)'!CN$47+'post-vaccine carriage (0.2)'!EL$47))</f>
        <v>3.3145235986009015E-273</v>
      </c>
      <c r="CA35" s="31">
        <f>('post-vaccine carriage (0.2)'!EM34*(1-'invasiveness (0.2)'!$F$90)+'post-vaccine carriage (0.2)'!CO34)*EXP('invasiveness (0.2)'!$D35-1.96*$L35)/1000*(100000/('post-vaccine carriage (0.2)'!CO$47+'post-vaccine carriage (0.2)'!EM$47))</f>
        <v>1.1064544989245323E-273</v>
      </c>
      <c r="CB35" s="31">
        <f>('post-vaccine carriage (0.2)'!EN34*(1-'invasiveness (0.2)'!$F$90)+'post-vaccine carriage (0.2)'!CP34)*EXP('invasiveness (0.2)'!$D35-1.96*$L35)/1000*(100000/('post-vaccine carriage (0.2)'!CP$47+'post-vaccine carriage (0.2)'!EN$47))</f>
        <v>3.4382243547572416E-272</v>
      </c>
      <c r="CC35" s="31">
        <f>('post-vaccine carriage (0.2)'!EO34*(1-'invasiveness (0.2)'!$F$90)+'post-vaccine carriage (0.2)'!CQ34)*EXP('invasiveness (0.2)'!$D35-1.96*$L35)/1000*(100000/('post-vaccine carriage (0.2)'!CQ$47+'post-vaccine carriage (0.2)'!EO$47))</f>
        <v>3.319877648492428E-273</v>
      </c>
      <c r="CD35" s="31">
        <f>('post-vaccine carriage (0.2)'!EP34*(1-'invasiveness (0.2)'!$F$90)+'post-vaccine carriage (0.2)'!CR34)*EXP('invasiveness (0.2)'!$D35-1.96*$L35)/1000*(100000/('post-vaccine carriage (0.2)'!CR$47+'post-vaccine carriage (0.2)'!EP$47))</f>
        <v>6.7680899203760163E-273</v>
      </c>
      <c r="CE35" s="38">
        <f>('post-vaccine carriage (0.2)'!EQ34*(1-'invasiveness (0.2)'!$F$90)+'post-vaccine carriage (0.2)'!CS34)*EXP('invasiveness (0.2)'!$D35-1.96*$L35)/1000*(100000/('post-vaccine carriage (0.2)'!CS$47+'post-vaccine carriage (0.2)'!EQ$47))</f>
        <v>1.6749867223090902E-273</v>
      </c>
      <c r="CF35" s="31">
        <f>('post-vaccine carriage (0.2)'!ER34*(1-'invasiveness (0.2)'!$F$90)+'post-vaccine carriage (0.2)'!CT34)*EXP('invasiveness (0.2)'!$E35-1.96*$M35)/1000*(100000/('post-vaccine carriage (0.2)'!CT$47+'post-vaccine carriage (0.2)'!ER$47))</f>
        <v>1.2690211101882353E-273</v>
      </c>
      <c r="CG35" s="31">
        <f>('post-vaccine carriage (0.2)'!ES34*(1-'invasiveness (0.2)'!$F$90)+'post-vaccine carriage (0.2)'!CU34)*EXP('invasiveness (0.2)'!$E35-1.96*$M35)/1000*(100000/('post-vaccine carriage (0.2)'!CU$47+'post-vaccine carriage (0.2)'!ES$47))</f>
        <v>1.7999845181522984E-273</v>
      </c>
      <c r="CH35" s="31">
        <f>('post-vaccine carriage (0.2)'!ET34*(1-'invasiveness (0.2)'!$F$90)+'post-vaccine carriage (0.2)'!CV34)*EXP('invasiveness (0.2)'!$E35-1.96*$M35)/1000*(100000/('post-vaccine carriage (0.2)'!CV$47+'post-vaccine carriage (0.2)'!ET$47))</f>
        <v>1.4819767227064881E-273</v>
      </c>
      <c r="CI35" s="31">
        <f>('post-vaccine carriage (0.2)'!EU34*(1-'invasiveness (0.2)'!$F$90)+'post-vaccine carriage (0.2)'!CW34)*EXP('invasiveness (0.2)'!$E35-1.96*$M35)/1000*(100000/('post-vaccine carriage (0.2)'!CW$47+'post-vaccine carriage (0.2)'!EU$47))</f>
        <v>1.3753048061477584E-273</v>
      </c>
      <c r="CJ35" s="31">
        <f>('post-vaccine carriage (0.2)'!EV34*(1-'invasiveness (0.2)'!$F$90)+'post-vaccine carriage (0.2)'!CX34)*EXP('invasiveness (0.2)'!$E35-1.96*$M35)/1000*(100000/('post-vaccine carriage (0.2)'!CX$47+'post-vaccine carriage (0.2)'!EV$47))</f>
        <v>1.0587324232617003E-274</v>
      </c>
      <c r="CK35" s="31">
        <f>('post-vaccine carriage (0.2)'!EW34*(1-'invasiveness (0.2)'!$F$90)+'post-vaccine carriage (0.2)'!CY34)*EXP('invasiveness (0.2)'!$E35-1.96*$M35)/1000*(100000/('post-vaccine carriage (0.2)'!CY$47+'post-vaccine carriage (0.2)'!EW$47))</f>
        <v>8.4724839697047412E-274</v>
      </c>
      <c r="CL35" s="31">
        <f>('post-vaccine carriage (0.2)'!EX34*(1-'invasiveness (0.2)'!$F$90)+'post-vaccine carriage (0.2)'!CZ34)*EXP('invasiveness (0.2)'!$E35-1.96*$M35)/1000*(100000/('post-vaccine carriage (0.2)'!CZ$47+'post-vaccine carriage (0.2)'!EX$47))</f>
        <v>4.1394217015771137E-273</v>
      </c>
      <c r="CM35" s="31">
        <f>('post-vaccine carriage (0.2)'!EY34*(1-'invasiveness (0.2)'!$F$90)+'post-vaccine carriage (0.2)'!DA34)*EXP('invasiveness (0.2)'!$E35-1.96*$M35)/1000*(100000/('post-vaccine carriage (0.2)'!DA$47+'post-vaccine carriage (0.2)'!EY$47))</f>
        <v>6.3757661767978314E-274</v>
      </c>
      <c r="CN35" s="31">
        <f>('post-vaccine carriage (0.2)'!EZ34*(1-'invasiveness (0.2)'!$F$90)+'post-vaccine carriage (0.2)'!DB34)*EXP('invasiveness (0.2)'!$E35-1.96*$M35)/1000*(100000/('post-vaccine carriage (0.2)'!DB$47+'post-vaccine carriage (0.2)'!EZ$47))</f>
        <v>1.7001162146190863E-273</v>
      </c>
      <c r="CO35" s="38">
        <f>('post-vaccine carriage (0.2)'!FA34*(1-'invasiveness (0.2)'!$F$90)+'post-vaccine carriage (0.2)'!DC34)*EXP('invasiveness (0.2)'!$E35-1.96*$M35)/1000*(100000/('post-vaccine carriage (0.2)'!DC$47+'post-vaccine carriage (0.2)'!FA$47))</f>
        <v>9.9424599384485144E-274</v>
      </c>
      <c r="CP35" s="31">
        <f>('post-vaccine carriage (0.2)'!DN34*(1-'invasiveness (0.2)'!$F$90)+'post-vaccine carriage (0.2)'!BP34)*MIN(1000, EXP('invasiveness (0.2)'!$B35+1.96*$J35))/1000*(100000/('post-vaccine carriage (0.2)'!BP$47+'post-vaccine carriage (0.2)'!DN$47))</f>
        <v>20.756936276205632</v>
      </c>
      <c r="CQ35" s="31">
        <f>('post-vaccine carriage (0.2)'!DO34*(1-'invasiveness (0.2)'!$F$90)+'post-vaccine carriage (0.2)'!BQ34)*MIN(1000, EXP('invasiveness (0.2)'!$B35+1.96*$J35))/1000*(100000/('post-vaccine carriage (0.2)'!BQ$47+'post-vaccine carriage (0.2)'!DO$47))</f>
        <v>21.916307102253271</v>
      </c>
      <c r="CR35" s="31">
        <f>('post-vaccine carriage (0.2)'!DP34*(1-'invasiveness (0.2)'!$F$90)+'post-vaccine carriage (0.2)'!BR34)*MIN(1000, EXP('invasiveness (0.2)'!$B35+1.96*$J35))/1000*(100000/('post-vaccine carriage (0.2)'!BR$47+'post-vaccine carriage (0.2)'!DP$47))</f>
        <v>2.0449897750511243</v>
      </c>
      <c r="CS35" s="31">
        <f>('post-vaccine carriage (0.2)'!DQ34*(1-'invasiveness (0.2)'!$F$90)+'post-vaccine carriage (0.2)'!BS34)*MIN(1000, EXP('invasiveness (0.2)'!$B35+1.96*$J35))/1000*(100000/('post-vaccine carriage (0.2)'!BS$47+'post-vaccine carriage (0.2)'!DQ$47))</f>
        <v>1.3617484850548101</v>
      </c>
      <c r="CT35" s="31">
        <f>('post-vaccine carriage (0.2)'!DR34*(1-'invasiveness (0.2)'!$F$90)+'post-vaccine carriage (0.2)'!BT34)*MIN(1000, EXP('invasiveness (0.2)'!$B35+1.96*$J35))/1000*(100000/('post-vaccine carriage (0.2)'!BT$47+'post-vaccine carriage (0.2)'!DR$47))</f>
        <v>0</v>
      </c>
      <c r="CU35" s="31">
        <f>('post-vaccine carriage (0.2)'!DS34*(1-'invasiveness (0.2)'!$F$90)+'post-vaccine carriage (0.2)'!BU34)*MIN(1000, EXP('invasiveness (0.2)'!$B35+1.96*$J35))/1000*(100000/('post-vaccine carriage (0.2)'!BU$47+'post-vaccine carriage (0.2)'!DS$47))</f>
        <v>0.67810402115684532</v>
      </c>
      <c r="CV35" s="31">
        <f>('post-vaccine carriage (0.2)'!DT34*(1-'invasiveness (0.2)'!$F$90)+'post-vaccine carriage (0.2)'!BV34)*MIN(1000, EXP('invasiveness (0.2)'!$B35+1.96*$J35))/1000*(100000/('post-vaccine carriage (0.2)'!BV$47+'post-vaccine carriage (0.2)'!DT$47))</f>
        <v>2.0366598778004068</v>
      </c>
      <c r="CW35" s="31">
        <f>('post-vaccine carriage (0.2)'!DU34*(1-'invasiveness (0.2)'!$F$90)+'post-vaccine carriage (0.2)'!BW34)*MIN(1000, EXP('invasiveness (0.2)'!$B35+1.96*$J35))/1000*(100000/('post-vaccine carriage (0.2)'!BW$47+'post-vaccine carriage (0.2)'!DU$47))</f>
        <v>0</v>
      </c>
      <c r="CX35" s="31">
        <f>('post-vaccine carriage (0.2)'!DV34*(1-'invasiveness (0.2)'!$F$90)+'post-vaccine carriage (0.2)'!BX34)*MIN(1000, EXP('invasiveness (0.2)'!$B35+1.96*$J35))/1000*(100000/('post-vaccine carriage (0.2)'!BX$47+'post-vaccine carriage (0.2)'!DV$47))</f>
        <v>8.896188325463628</v>
      </c>
      <c r="CY35" s="38">
        <f>('post-vaccine carriage (0.2)'!DW34*(1-'invasiveness (0.2)'!$F$90)+'post-vaccine carriage (0.2)'!BY34)*MIN(1000, EXP('invasiveness (0.2)'!$B35+1.96*$J35))/1000*(100000/('post-vaccine carriage (0.2)'!BY$47+'post-vaccine carriage (0.2)'!DW$47))</f>
        <v>3.449465332873404</v>
      </c>
      <c r="CZ35" s="31">
        <f>('post-vaccine carriage (0.2)'!DX34*(1-'invasiveness (0.2)'!$F$90)+'post-vaccine carriage (0.2)'!BZ34)*MIN(1000, EXP('invasiveness (0.2)'!$C35+1.96*$K35))/1000*(100000/('post-vaccine carriage (0.2)'!BZ$47+'post-vaccine carriage (0.2)'!DX$47))</f>
        <v>13.05028710631634</v>
      </c>
      <c r="DA35" s="31">
        <f>('post-vaccine carriage (0.2)'!DY34*(1-'invasiveness (0.2)'!$F$90)+'post-vaccine carriage (0.2)'!CA34)*MIN(1000, EXP('invasiveness (0.2)'!$C35+1.96*$K35))/1000*(100000/('post-vaccine carriage (0.2)'!CA$47+'post-vaccine carriage (0.2)'!DY$47))</f>
        <v>0</v>
      </c>
      <c r="DB35" s="31">
        <f>('post-vaccine carriage (0.2)'!DZ34*(1-'invasiveness (0.2)'!$F$90)+'post-vaccine carriage (0.2)'!CB34)*MIN(1000, EXP('invasiveness (0.2)'!$C35+1.96*$K35))/1000*(100000/('post-vaccine carriage (0.2)'!CB$47+'post-vaccine carriage (0.2)'!DZ$47))</f>
        <v>17.572376224574967</v>
      </c>
      <c r="DC35" s="31">
        <f>('post-vaccine carriage (0.2)'!EA34*(1-'invasiveness (0.2)'!$F$90)+'post-vaccine carriage (0.2)'!CC34)*MIN(1000, EXP('invasiveness (0.2)'!$C35+1.96*$K35))/1000*(100000/('post-vaccine carriage (0.2)'!CC$47+'post-vaccine carriage (0.2)'!EA$47))</f>
        <v>13.129102844638949</v>
      </c>
      <c r="DD35" s="31">
        <f>('post-vaccine carriage (0.2)'!EB34*(1-'invasiveness (0.2)'!$F$90)+'post-vaccine carriage (0.2)'!CD34)*MIN(1000, EXP('invasiveness (0.2)'!$C35+1.96*$K35))/1000*(100000/('post-vaccine carriage (0.2)'!CD$47+'post-vaccine carriage (0.2)'!EB$47))</f>
        <v>4.3882745304546251</v>
      </c>
      <c r="DE35" s="31">
        <f>('post-vaccine carriage (0.2)'!EC34*(1-'invasiveness (0.2)'!$F$90)+'post-vaccine carriage (0.2)'!CE34)*MIN(1000, EXP('invasiveness (0.2)'!$C35+1.96*$K35))/1000*(100000/('post-vaccine carriage (0.2)'!CE$47+'post-vaccine carriage (0.2)'!EC$47))</f>
        <v>0.43685291162465584</v>
      </c>
      <c r="DF35" s="31">
        <f>('post-vaccine carriage (0.2)'!ED34*(1-'invasiveness (0.2)'!$F$90)+'post-vaccine carriage (0.2)'!CF34)*MIN(1000, EXP('invasiveness (0.2)'!$C35+1.96*$K35))/1000*(100000/('post-vaccine carriage (0.2)'!CF$47+'post-vaccine carriage (0.2)'!ED$47))</f>
        <v>19.119628036327295</v>
      </c>
      <c r="DG35" s="31">
        <f>('post-vaccine carriage (0.2)'!EE34*(1-'invasiveness (0.2)'!$F$90)+'post-vaccine carriage (0.2)'!CG34)*MIN(1000, EXP('invasiveness (0.2)'!$C35+1.96*$K35))/1000*(100000/('post-vaccine carriage (0.2)'!CG$47+'post-vaccine carriage (0.2)'!EE$47))</f>
        <v>0</v>
      </c>
      <c r="DH35" s="31">
        <f>('post-vaccine carriage (0.2)'!EF34*(1-'invasiveness (0.2)'!$F$90)+'post-vaccine carriage (0.2)'!CH34)*MIN(1000, EXP('invasiveness (0.2)'!$C35+1.96*$K35))/1000*(100000/('post-vaccine carriage (0.2)'!CH$47+'post-vaccine carriage (0.2)'!EF$47))</f>
        <v>1.7352826341590382</v>
      </c>
      <c r="DI35" s="38">
        <f>('post-vaccine carriage (0.2)'!EG34*(1-'invasiveness (0.2)'!$F$90)+'post-vaccine carriage (0.2)'!CI34)*MIN(1000, EXP('invasiveness (0.2)'!$C35+1.96*$K35))/1000*(100000/('post-vaccine carriage (0.2)'!CI$47+'post-vaccine carriage (0.2)'!EG$47))</f>
        <v>0.88750832039050354</v>
      </c>
      <c r="DJ35" s="31">
        <f>('post-vaccine carriage (0.2)'!EH34*(1-'invasiveness (0.2)'!$F$90)+'post-vaccine carriage (0.2)'!CJ34)*MIN(1000, EXP('invasiveness (0.2)'!$D35+1.96*$L35))/1000*(100000/('post-vaccine carriage (0.2)'!CJ$47+'post-vaccine carriage (0.2)'!EH$47))</f>
        <v>8.8078566080944203</v>
      </c>
      <c r="DK35" s="31">
        <f>('post-vaccine carriage (0.2)'!EI34*(1-'invasiveness (0.2)'!$F$90)+'post-vaccine carriage (0.2)'!CK34)*MIN(1000, EXP('invasiveness (0.2)'!$D35+1.96*$L35))/1000*(100000/('post-vaccine carriage (0.2)'!CK$47+'post-vaccine carriage (0.2)'!EI$47))</f>
        <v>39.442545358927163</v>
      </c>
      <c r="DL35" s="31">
        <f>('post-vaccine carriage (0.2)'!EJ34*(1-'invasiveness (0.2)'!$F$90)+'post-vaccine carriage (0.2)'!CL34)*MIN(1000, EXP('invasiveness (0.2)'!$D35+1.96*$L35))/1000*(100000/('post-vaccine carriage (0.2)'!CL$47+'post-vaccine carriage (0.2)'!EJ$47))</f>
        <v>37.447408419058526</v>
      </c>
      <c r="DM35" s="31">
        <f>('post-vaccine carriage (0.2)'!EK34*(1-'invasiveness (0.2)'!$F$90)+'post-vaccine carriage (0.2)'!CM34)*MIN(1000, EXP('invasiveness (0.2)'!$D35+1.96*$L35))/1000*(100000/('post-vaccine carriage (0.2)'!CM$47+'post-vaccine carriage (0.2)'!EK$47))</f>
        <v>11.076159673917861</v>
      </c>
      <c r="DN35" s="31">
        <f>('post-vaccine carriage (0.2)'!EL34*(1-'invasiveness (0.2)'!$F$90)+'post-vaccine carriage (0.2)'!CN34)*MIN(1000, EXP('invasiveness (0.2)'!$D35+1.96*$L35))/1000*(100000/('post-vaccine carriage (0.2)'!CN$47+'post-vaccine carriage (0.2)'!EL$47))</f>
        <v>6.6276372473213296</v>
      </c>
      <c r="DO35" s="31">
        <f>('post-vaccine carriage (0.2)'!EM34*(1-'invasiveness (0.2)'!$F$90)+'post-vaccine carriage (0.2)'!CO34)*MIN(1000, EXP('invasiveness (0.2)'!$D35+1.96*$L35))/1000*(100000/('post-vaccine carriage (0.2)'!CO$47+'post-vaccine carriage (0.2)'!EM$47))</f>
        <v>2.2124383282815994</v>
      </c>
      <c r="DP35" s="31">
        <f>('post-vaccine carriage (0.2)'!EN34*(1-'invasiveness (0.2)'!$F$90)+'post-vaccine carriage (0.2)'!CP34)*MIN(1000, EXP('invasiveness (0.2)'!$D35+1.96*$L35))/1000*(100000/('post-vaccine carriage (0.2)'!CP$47+'post-vaccine carriage (0.2)'!EN$47))</f>
        <v>68.749861391408487</v>
      </c>
      <c r="DQ35" s="31">
        <f>('post-vaccine carriage (0.2)'!EO34*(1-'invasiveness (0.2)'!$F$90)+'post-vaccine carriage (0.2)'!CQ34)*MIN(1000, EXP('invasiveness (0.2)'!$D35+1.96*$L35))/1000*(100000/('post-vaccine carriage (0.2)'!CQ$47+'post-vaccine carriage (0.2)'!EO$47))</f>
        <v>6.6383430695698351</v>
      </c>
      <c r="DR35" s="31">
        <f>('post-vaccine carriage (0.2)'!EP34*(1-'invasiveness (0.2)'!$F$90)+'post-vaccine carriage (0.2)'!CR34)*MIN(1000, EXP('invasiveness (0.2)'!$D35+1.96*$L35))/1000*(100000/('post-vaccine carriage (0.2)'!CR$47+'post-vaccine carriage (0.2)'!EP$47))</f>
        <v>13.533300794249454</v>
      </c>
      <c r="DS35" s="38">
        <f>('post-vaccine carriage (0.2)'!EQ34*(1-'invasiveness (0.2)'!$F$90)+'post-vaccine carriage (0.2)'!CS34)*MIN(1000, EXP('invasiveness (0.2)'!$D35+1.96*$L35))/1000*(100000/('post-vaccine carriage (0.2)'!CS$47+'post-vaccine carriage (0.2)'!EQ$47))</f>
        <v>3.3492609297548341</v>
      </c>
      <c r="DT35" s="31">
        <f>('post-vaccine carriage (0.2)'!ER34*(1-'invasiveness (0.2)'!$F$90)+'post-vaccine carriage (0.2)'!CT34)*MIN(1000, EXP('invasiveness (0.2)'!$E35+1.96*$M35))/1000*(100000/('post-vaccine carriage (0.2)'!CT$47+'post-vaccine carriage (0.2)'!ER$47))</f>
        <v>15.471094837811357</v>
      </c>
      <c r="DU35" s="31">
        <f>('post-vaccine carriage (0.2)'!ES34*(1-'invasiveness (0.2)'!$F$90)+'post-vaccine carriage (0.2)'!CU34)*MIN(1000, EXP('invasiveness (0.2)'!$E35+1.96*$M35))/1000*(100000/('post-vaccine carriage (0.2)'!CU$47+'post-vaccine carriage (0.2)'!ES$47))</f>
        <v>21.944261575597984</v>
      </c>
      <c r="DV35" s="31">
        <f>('post-vaccine carriage (0.2)'!ET34*(1-'invasiveness (0.2)'!$F$90)+'post-vaccine carriage (0.2)'!CV34)*MIN(1000, EXP('invasiveness (0.2)'!$E35+1.96*$M35))/1000*(100000/('post-vaccine carriage (0.2)'!CV$47+'post-vaccine carriage (0.2)'!ET$47))</f>
        <v>18.067313648564941</v>
      </c>
      <c r="DW35" s="31">
        <f>('post-vaccine carriage (0.2)'!EU34*(1-'invasiveness (0.2)'!$F$90)+'post-vaccine carriage (0.2)'!CW34)*MIN(1000, EXP('invasiveness (0.2)'!$E35+1.96*$M35))/1000*(100000/('post-vaccine carriage (0.2)'!CW$47+'post-vaccine carriage (0.2)'!EU$47))</f>
        <v>16.766837774395746</v>
      </c>
      <c r="DX35" s="31">
        <f>('post-vaccine carriage (0.2)'!EV34*(1-'invasiveness (0.2)'!$F$90)+'post-vaccine carriage (0.2)'!CX34)*MIN(1000, EXP('invasiveness (0.2)'!$E35+1.96*$M35))/1000*(100000/('post-vaccine carriage (0.2)'!CX$47+'post-vaccine carriage (0.2)'!EV$47))</f>
        <v>1.2907389480477574</v>
      </c>
      <c r="DY35" s="31">
        <f>('post-vaccine carriage (0.2)'!EW34*(1-'invasiveness (0.2)'!$F$90)+'post-vaccine carriage (0.2)'!CY34)*MIN(1000, EXP('invasiveness (0.2)'!$E35+1.96*$M35))/1000*(100000/('post-vaccine carriage (0.2)'!CY$47+'post-vaccine carriage (0.2)'!EW$47))</f>
        <v>10.329111309085745</v>
      </c>
      <c r="DZ35" s="31">
        <f>('post-vaccine carriage (0.2)'!EX34*(1-'invasiveness (0.2)'!$F$90)+'post-vaccine carriage (0.2)'!CZ34)*MIN(1000, EXP('invasiveness (0.2)'!$E35+1.96*$M35))/1000*(100000/('post-vaccine carriage (0.2)'!CZ$47+'post-vaccine carriage (0.2)'!EX$47))</f>
        <v>50.465185491906155</v>
      </c>
      <c r="EA35" s="31">
        <f>('post-vaccine carriage (0.2)'!EY34*(1-'invasiveness (0.2)'!$F$90)+'post-vaccine carriage (0.2)'!DA34)*MIN(1000, EXP('invasiveness (0.2)'!$E35+1.96*$M35))/1000*(100000/('post-vaccine carriage (0.2)'!DA$47+'post-vaccine carriage (0.2)'!EY$47))</f>
        <v>7.7729268956225468</v>
      </c>
      <c r="EB35" s="31">
        <f>('post-vaccine carriage (0.2)'!EZ34*(1-'invasiveness (0.2)'!$F$90)+'post-vaccine carriage (0.2)'!DB34)*MIN(1000, EXP('invasiveness (0.2)'!$E35+1.96*$M35))/1000*(100000/('post-vaccine carriage (0.2)'!DB$47+'post-vaccine carriage (0.2)'!EZ$47))</f>
        <v>20.726731005894163</v>
      </c>
      <c r="EC35" s="38">
        <f>('post-vaccine carriage (0.2)'!FA34*(1-'invasiveness (0.2)'!$F$90)+'post-vaccine carriage (0.2)'!DC34)*MIN(1000, EXP('invasiveness (0.2)'!$E35+1.96*$M35))/1000*(100000/('post-vaccine carriage (0.2)'!DC$47+'post-vaccine carriage (0.2)'!FA$47))</f>
        <v>12.121212121212123</v>
      </c>
      <c r="GE35" s="41">
        <f t="shared" si="18"/>
        <v>6.1657859710291112E-5</v>
      </c>
      <c r="GF35" s="41">
        <f t="shared" si="18"/>
        <v>6.5101736147229179E-5</v>
      </c>
      <c r="GG35" s="41">
        <f t="shared" si="18"/>
        <v>6.0745810933390404E-6</v>
      </c>
      <c r="GH35" s="41">
        <f t="shared" si="18"/>
        <v>4.045033232985348E-6</v>
      </c>
      <c r="GI35" s="41">
        <f t="shared" si="18"/>
        <v>0</v>
      </c>
      <c r="GJ35" s="41">
        <f t="shared" si="18"/>
        <v>2.0142877565896726E-6</v>
      </c>
      <c r="GK35" s="41">
        <f t="shared" si="18"/>
        <v>6.0498373821645425E-6</v>
      </c>
      <c r="GL35" s="41">
        <f t="shared" si="18"/>
        <v>0</v>
      </c>
      <c r="GM35" s="41">
        <f t="shared" si="18"/>
        <v>2.6425861910871334E-5</v>
      </c>
      <c r="GN35" s="41">
        <f t="shared" si="18"/>
        <v>1.0246533820775407E-5</v>
      </c>
      <c r="GO35" s="41">
        <f t="shared" si="14"/>
        <v>3.5383436246742912E-3</v>
      </c>
      <c r="GP35" s="41">
        <f t="shared" si="14"/>
        <v>0</v>
      </c>
      <c r="GQ35" s="41">
        <f t="shared" si="14"/>
        <v>4.7644243286041731E-3</v>
      </c>
      <c r="GR35" s="41">
        <f t="shared" si="14"/>
        <v>3.5597130522543809E-3</v>
      </c>
      <c r="GS35" s="41">
        <f t="shared" si="14"/>
        <v>1.1897993570302002E-3</v>
      </c>
      <c r="GT35" s="41">
        <f t="shared" si="14"/>
        <v>1.1844457537025115E-4</v>
      </c>
      <c r="GU35" s="41">
        <f t="shared" si="10"/>
        <v>5.1839329983582533E-3</v>
      </c>
      <c r="GV35" s="41">
        <f t="shared" si="10"/>
        <v>0</v>
      </c>
      <c r="GW35" s="41">
        <f t="shared" si="10"/>
        <v>4.7048974444499923E-4</v>
      </c>
      <c r="GX35" s="41">
        <f t="shared" si="10"/>
        <v>2.4063144218330768E-4</v>
      </c>
      <c r="GY35" s="41">
        <f t="shared" si="10"/>
        <v>4.3015896806441719E-3</v>
      </c>
      <c r="GZ35" s="41">
        <f t="shared" ref="GZ35:HJ47" si="20">AI35-BW35</f>
        <v>1.9262989129316434E-2</v>
      </c>
      <c r="HA35" s="41">
        <f t="shared" si="20"/>
        <v>1.8288602186626677E-2</v>
      </c>
      <c r="HB35" s="41">
        <f t="shared" si="20"/>
        <v>5.4093857648302704E-3</v>
      </c>
      <c r="HC35" s="41">
        <f t="shared" si="20"/>
        <v>3.2368120030394527E-3</v>
      </c>
      <c r="HD35" s="41">
        <f t="shared" si="20"/>
        <v>1.080512808672617E-3</v>
      </c>
      <c r="HE35" s="41">
        <f t="shared" si="20"/>
        <v>3.3576124983145231E-2</v>
      </c>
      <c r="HF35" s="41">
        <f t="shared" si="20"/>
        <v>3.242040523047903E-3</v>
      </c>
      <c r="HG35" s="41">
        <f t="shared" si="20"/>
        <v>6.6094067639677189E-3</v>
      </c>
      <c r="HH35" s="41">
        <f t="shared" si="20"/>
        <v>1.6357153498591172E-3</v>
      </c>
      <c r="HI35" s="41">
        <f t="shared" si="20"/>
        <v>3.5609055651493287E-4</v>
      </c>
      <c r="HJ35" s="41">
        <f t="shared" si="20"/>
        <v>5.0508024148789878E-4</v>
      </c>
      <c r="HK35" s="41">
        <f t="shared" si="15"/>
        <v>4.1584644391963872E-4</v>
      </c>
      <c r="HL35" s="41">
        <f t="shared" si="15"/>
        <v>3.8591403237269595E-4</v>
      </c>
      <c r="HM35" s="41">
        <f t="shared" si="15"/>
        <v>2.9708301522560244E-5</v>
      </c>
      <c r="HN35" s="41">
        <f t="shared" si="15"/>
        <v>2.3774005866525723E-4</v>
      </c>
      <c r="HO35" s="41">
        <f t="shared" si="15"/>
        <v>1.1615322751770013E-3</v>
      </c>
      <c r="HP35" s="41">
        <f t="shared" si="12"/>
        <v>1.7890562323019684E-4</v>
      </c>
      <c r="HQ35" s="41">
        <f t="shared" si="7"/>
        <v>4.7705694108900415E-4</v>
      </c>
      <c r="HR35" s="41">
        <f t="shared" si="7"/>
        <v>2.7898795884367939E-4</v>
      </c>
      <c r="HS35" s="41">
        <f t="shared" si="19"/>
        <v>20.756874618345769</v>
      </c>
      <c r="HT35" s="41">
        <f t="shared" si="19"/>
        <v>21.916242000516963</v>
      </c>
      <c r="HU35" s="41">
        <f t="shared" si="19"/>
        <v>2.044983700470016</v>
      </c>
      <c r="HV35" s="41">
        <f t="shared" si="19"/>
        <v>1.361744440021567</v>
      </c>
      <c r="HW35" s="41">
        <f t="shared" si="19"/>
        <v>0</v>
      </c>
      <c r="HX35" s="41">
        <f t="shared" si="19"/>
        <v>0.67810200686908373</v>
      </c>
      <c r="HY35" s="41">
        <f t="shared" si="19"/>
        <v>2.0366538279630095</v>
      </c>
      <c r="HZ35" s="41">
        <f t="shared" si="19"/>
        <v>0</v>
      </c>
      <c r="IA35" s="41">
        <f t="shared" si="19"/>
        <v>8.8961618996016512</v>
      </c>
      <c r="IB35" s="41">
        <f t="shared" si="16"/>
        <v>3.4494550863395577</v>
      </c>
      <c r="IC35" s="41">
        <f t="shared" si="16"/>
        <v>13.046748762691665</v>
      </c>
      <c r="ID35" s="41">
        <f t="shared" si="16"/>
        <v>0</v>
      </c>
      <c r="IE35" s="41">
        <f t="shared" si="16"/>
        <v>17.567611800246361</v>
      </c>
      <c r="IF35" s="41">
        <f t="shared" si="16"/>
        <v>13.125543131586694</v>
      </c>
      <c r="IG35" s="41">
        <f t="shared" si="16"/>
        <v>4.3870847310975947</v>
      </c>
      <c r="IH35" s="41">
        <f t="shared" si="16"/>
        <v>0.43673446704928559</v>
      </c>
      <c r="II35" s="41">
        <f t="shared" si="11"/>
        <v>19.114444103328939</v>
      </c>
      <c r="IJ35" s="41">
        <f t="shared" si="11"/>
        <v>0</v>
      </c>
      <c r="IK35" s="41">
        <f t="shared" si="11"/>
        <v>1.7348121444145932</v>
      </c>
      <c r="IL35" s="41">
        <f t="shared" si="11"/>
        <v>0.8872676889483202</v>
      </c>
      <c r="IM35" s="41">
        <f t="shared" si="11"/>
        <v>8.8035550184137765</v>
      </c>
      <c r="IN35" s="41">
        <f t="shared" ref="IN35:IX47" si="21">DK35-AI35</f>
        <v>39.423282369797846</v>
      </c>
      <c r="IO35" s="41">
        <f t="shared" si="21"/>
        <v>37.429119816871896</v>
      </c>
      <c r="IP35" s="41">
        <f t="shared" si="21"/>
        <v>11.070750288153031</v>
      </c>
      <c r="IQ35" s="41">
        <f t="shared" si="21"/>
        <v>6.6244004353182904</v>
      </c>
      <c r="IR35" s="41">
        <f t="shared" si="21"/>
        <v>2.2113578154729265</v>
      </c>
      <c r="IS35" s="41">
        <f t="shared" si="21"/>
        <v>68.716285266425345</v>
      </c>
      <c r="IT35" s="41">
        <f t="shared" si="21"/>
        <v>6.6351010290467869</v>
      </c>
      <c r="IU35" s="41">
        <f t="shared" si="21"/>
        <v>13.526691387485487</v>
      </c>
      <c r="IV35" s="41">
        <f t="shared" si="21"/>
        <v>3.347625214404975</v>
      </c>
      <c r="IW35" s="41">
        <f t="shared" si="21"/>
        <v>15.470738747254842</v>
      </c>
      <c r="IX35" s="41">
        <f t="shared" si="21"/>
        <v>21.943756495356496</v>
      </c>
      <c r="IY35" s="41">
        <f t="shared" si="17"/>
        <v>18.066897802121023</v>
      </c>
      <c r="IZ35" s="41">
        <f t="shared" si="17"/>
        <v>16.766451860363375</v>
      </c>
      <c r="JA35" s="41">
        <f t="shared" si="17"/>
        <v>1.2907092397462347</v>
      </c>
      <c r="JB35" s="41">
        <f t="shared" si="17"/>
        <v>10.328873569027079</v>
      </c>
      <c r="JC35" s="41">
        <f t="shared" si="17"/>
        <v>50.464023959630978</v>
      </c>
      <c r="JD35" s="41">
        <f t="shared" si="13"/>
        <v>7.772747989999317</v>
      </c>
      <c r="JE35" s="41">
        <f t="shared" si="9"/>
        <v>20.726253948953072</v>
      </c>
      <c r="JF35" s="41">
        <f t="shared" si="9"/>
        <v>12.120933133253279</v>
      </c>
    </row>
    <row r="36" spans="1:266" x14ac:dyDescent="0.25">
      <c r="A36" s="28" t="s">
        <v>73</v>
      </c>
      <c r="B36" s="97">
        <v>2.6853049530000002</v>
      </c>
      <c r="C36" s="97">
        <v>-9.1458689139999994</v>
      </c>
      <c r="D36" s="97">
        <v>-7.6737293390000003</v>
      </c>
      <c r="E36" s="26">
        <v>3.5837151999999999</v>
      </c>
      <c r="F36" s="97">
        <v>3.4100243149999998</v>
      </c>
      <c r="G36" s="97">
        <v>2.9254382999999998E-2</v>
      </c>
      <c r="H36" s="97">
        <v>9.8993880000000003E-3</v>
      </c>
      <c r="I36" s="26">
        <v>2.8488930790000002</v>
      </c>
      <c r="J36" s="97">
        <f t="shared" si="3"/>
        <v>0.54152843039348453</v>
      </c>
      <c r="K36" s="97">
        <f t="shared" si="3"/>
        <v>5.8466154320377708</v>
      </c>
      <c r="L36" s="97">
        <f t="shared" si="3"/>
        <v>10.050688815047625</v>
      </c>
      <c r="M36" s="26">
        <f t="shared" si="3"/>
        <v>0.59246394345580411</v>
      </c>
      <c r="N36" s="31">
        <f>('post-vaccine carriage (0.2)'!DN34*(1-'invasiveness (0.2)'!$F$90)+'post-vaccine carriage (0.2)'!BP34)*EXP('invasiveness (0.2)'!$B36)/1000*(100000/('post-vaccine carriage (0.2)'!BP$47+'post-vaccine carriage (0.2)'!DN$47))</f>
        <v>0.304352150925005</v>
      </c>
      <c r="O36" s="31">
        <f>('post-vaccine carriage (0.2)'!DO34*(1-'invasiveness (0.2)'!$F$90)+'post-vaccine carriage (0.2)'!BQ34)*EXP('invasiveness (0.2)'!$B36)/1000*(100000/('post-vaccine carriage (0.2)'!BQ$47+'post-vaccine carriage (0.2)'!DO$47))</f>
        <v>0.32135162521793281</v>
      </c>
      <c r="P36" s="31">
        <f>('post-vaccine carriage (0.2)'!DP34*(1-'invasiveness (0.2)'!$F$90)+'post-vaccine carriage (0.2)'!BR34)*EXP('invasiveness (0.2)'!$B36)/1000*(100000/('post-vaccine carriage (0.2)'!BR$47+'post-vaccine carriage (0.2)'!DP$47))</f>
        <v>2.9985014569318999E-2</v>
      </c>
      <c r="Q36" s="31">
        <f>('post-vaccine carriage (0.2)'!DQ34*(1-'invasiveness (0.2)'!$F$90)+'post-vaccine carriage (0.2)'!BS34)*EXP('invasiveness (0.2)'!$B36)/1000*(100000/('post-vaccine carriage (0.2)'!BS$47+'post-vaccine carriage (0.2)'!DQ$47))</f>
        <v>1.9966871552252994E-2</v>
      </c>
      <c r="R36" s="31">
        <f>('post-vaccine carriage (0.2)'!DR34*(1-'invasiveness (0.2)'!$F$90)+'post-vaccine carriage (0.2)'!BT34)*EXP('invasiveness (0.2)'!$B36)/1000*(100000/('post-vaccine carriage (0.2)'!BT$47+'post-vaccine carriage (0.2)'!DR$47))</f>
        <v>0</v>
      </c>
      <c r="S36" s="31">
        <f>('post-vaccine carriage (0.2)'!DS34*(1-'invasiveness (0.2)'!$F$90)+'post-vaccine carriage (0.2)'!BU34)*EXP('invasiveness (0.2)'!$B36)/1000*(100000/('post-vaccine carriage (0.2)'!BU$47+'post-vaccine carriage (0.2)'!DS$47))</f>
        <v>9.9428169284579825E-3</v>
      </c>
      <c r="T36" s="31">
        <f>('post-vaccine carriage (0.2)'!DT34*(1-'invasiveness (0.2)'!$F$90)+'post-vaccine carriage (0.2)'!BV34)*EXP('invasiveness (0.2)'!$B36)/1000*(100000/('post-vaccine carriage (0.2)'!BV$47+'post-vaccine carriage (0.2)'!DT$47))</f>
        <v>2.986287601710181E-2</v>
      </c>
      <c r="U36" s="31">
        <f>('post-vaccine carriage (0.2)'!DU34*(1-'invasiveness (0.2)'!$F$90)+'post-vaccine carriage (0.2)'!BW34)*EXP('invasiveness (0.2)'!$B36)/1000*(100000/('post-vaccine carriage (0.2)'!BW$47+'post-vaccine carriage (0.2)'!DU$47))</f>
        <v>0</v>
      </c>
      <c r="V36" s="31">
        <f>('post-vaccine carriage (0.2)'!DV34*(1-'invasiveness (0.2)'!$F$90)+'post-vaccine carriage (0.2)'!BX34)*EXP('invasiveness (0.2)'!$B36)/1000*(100000/('post-vaccine carriage (0.2)'!BX$47+'post-vaccine carriage (0.2)'!DV$47))</f>
        <v>0.13044189257316149</v>
      </c>
      <c r="W36" s="38">
        <f>('post-vaccine carriage (0.2)'!DW34*(1-'invasiveness (0.2)'!$F$90)+'post-vaccine carriage (0.2)'!BY34)*EXP('invasiveness (0.2)'!$B36)/1000*(100000/('post-vaccine carriage (0.2)'!BY$47+'post-vaccine carriage (0.2)'!DW$47))</f>
        <v>5.0578379180396649E-2</v>
      </c>
      <c r="X36" s="31">
        <f>('post-vaccine carriage (0.2)'!DX34*(1-'invasiveness (0.2)'!$F$90)+'post-vaccine carriage (0.2)'!BZ34)*EXP('invasiveness (0.2)'!$C36)/1000*(100000/('post-vaccine carriage (0.2)'!BZ$47+'post-vaccine carriage (0.2)'!DX$47))</f>
        <v>1.3919372738295398E-6</v>
      </c>
      <c r="Y36" s="31">
        <f>('post-vaccine carriage (0.2)'!DY34*(1-'invasiveness (0.2)'!$F$90)+'post-vaccine carriage (0.2)'!CA34)*EXP('invasiveness (0.2)'!$C36)/1000*(100000/('post-vaccine carriage (0.2)'!CA$47+'post-vaccine carriage (0.2)'!DY$47))</f>
        <v>0</v>
      </c>
      <c r="Z36" s="31">
        <f>('post-vaccine carriage (0.2)'!DZ34*(1-'invasiveness (0.2)'!$F$90)+'post-vaccine carriage (0.2)'!CB34)*EXP('invasiveness (0.2)'!$C36)/1000*(100000/('post-vaccine carriage (0.2)'!CB$47+'post-vaccine carriage (0.2)'!DZ$47))</f>
        <v>1.8742610991986093E-6</v>
      </c>
      <c r="AA36" s="31">
        <f>('post-vaccine carriage (0.2)'!EA34*(1-'invasiveness (0.2)'!$F$90)+'post-vaccine carriage (0.2)'!CC34)*EXP('invasiveness (0.2)'!$C36)/1000*(100000/('post-vaccine carriage (0.2)'!CC$47+'post-vaccine carriage (0.2)'!EA$47))</f>
        <v>1.4003437221353812E-6</v>
      </c>
      <c r="AB36" s="31">
        <f>('post-vaccine carriage (0.2)'!EB34*(1-'invasiveness (0.2)'!$F$90)+'post-vaccine carriage (0.2)'!CD34)*EXP('invasiveness (0.2)'!$C36)/1000*(100000/('post-vaccine carriage (0.2)'!CD$47+'post-vaccine carriage (0.2)'!EB$47))</f>
        <v>4.6805122653433767E-7</v>
      </c>
      <c r="AC36" s="31">
        <f>('post-vaccine carriage (0.2)'!EC34*(1-'invasiveness (0.2)'!$F$90)+'post-vaccine carriage (0.2)'!CE34)*EXP('invasiveness (0.2)'!$C36)/1000*(100000/('post-vaccine carriage (0.2)'!CE$47+'post-vaccine carriage (0.2)'!EC$47))</f>
        <v>4.6594519026099709E-8</v>
      </c>
      <c r="AD36" s="31">
        <f>('post-vaccine carriage (0.2)'!ED34*(1-'invasiveness (0.2)'!$F$90)+'post-vaccine carriage (0.2)'!CF34)*EXP('invasiveness (0.2)'!$C36)/1000*(100000/('post-vaccine carriage (0.2)'!CF$47+'post-vaccine carriage (0.2)'!ED$47))</f>
        <v>2.0392902247061987E-6</v>
      </c>
      <c r="AE36" s="31">
        <f>('post-vaccine carriage (0.2)'!EE34*(1-'invasiveness (0.2)'!$F$90)+'post-vaccine carriage (0.2)'!CG34)*EXP('invasiveness (0.2)'!$C36)/1000*(100000/('post-vaccine carriage (0.2)'!CG$47+'post-vaccine carriage (0.2)'!EE$47))</f>
        <v>0</v>
      </c>
      <c r="AF36" s="31">
        <f>('post-vaccine carriage (0.2)'!EF34*(1-'invasiveness (0.2)'!$F$90)+'post-vaccine carriage (0.2)'!CH34)*EXP('invasiveness (0.2)'!$C36)/1000*(100000/('post-vaccine carriage (0.2)'!CH$47+'post-vaccine carriage (0.2)'!EF$47))</f>
        <v>1.8508440154899111E-7</v>
      </c>
      <c r="AG36" s="38">
        <f>('post-vaccine carriage (0.2)'!EG34*(1-'invasiveness (0.2)'!$F$90)+'post-vaccine carriage (0.2)'!CI34)*EXP('invasiveness (0.2)'!$C36)/1000*(100000/('post-vaccine carriage (0.2)'!CI$47+'post-vaccine carriage (0.2)'!EG$47))</f>
        <v>9.4661205682400585E-8</v>
      </c>
      <c r="AH36" s="31">
        <f>('post-vaccine carriage (0.2)'!EH34*(1-'invasiveness (0.2)'!$F$90)+'post-vaccine carriage (0.2)'!CJ34)*EXP('invasiveness (0.2)'!$D36)/1000*(100000/('post-vaccine carriage (0.2)'!CJ$47+'post-vaccine carriage (0.2)'!EH$47))</f>
        <v>4.0946042055604644E-6</v>
      </c>
      <c r="AI36" s="31">
        <f>('post-vaccine carriage (0.2)'!EI34*(1-'invasiveness (0.2)'!$F$90)+'post-vaccine carriage (0.2)'!CK34)*EXP('invasiveness (0.2)'!$D36)/1000*(100000/('post-vaccine carriage (0.2)'!CK$47+'post-vaccine carriage (0.2)'!EI$47))</f>
        <v>1.8336085530303995E-5</v>
      </c>
      <c r="AJ36" s="31">
        <f>('post-vaccine carriage (0.2)'!EJ34*(1-'invasiveness (0.2)'!$F$90)+'post-vaccine carriage (0.2)'!CL34)*EXP('invasiveness (0.2)'!$D36)/1000*(100000/('post-vaccine carriage (0.2)'!CL$47+'post-vaccine carriage (0.2)'!EJ$47))</f>
        <v>1.7408584497061974E-5</v>
      </c>
      <c r="AK36" s="31">
        <f>('post-vaccine carriage (0.2)'!EK34*(1-'invasiveness (0.2)'!$F$90)+'post-vaccine carriage (0.2)'!CM34)*EXP('invasiveness (0.2)'!$D36)/1000*(100000/('post-vaccine carriage (0.2)'!CM$47+'post-vaccine carriage (0.2)'!EK$47))</f>
        <v>5.149094950138534E-6</v>
      </c>
      <c r="AL36" s="31">
        <f>('post-vaccine carriage (0.2)'!EL34*(1-'invasiveness (0.2)'!$F$90)+'post-vaccine carriage (0.2)'!CN34)*EXP('invasiveness (0.2)'!$D36)/1000*(100000/('post-vaccine carriage (0.2)'!CN$47+'post-vaccine carriage (0.2)'!EL$47))</f>
        <v>3.0810618920466629E-6</v>
      </c>
      <c r="AM36" s="31">
        <f>('post-vaccine carriage (0.2)'!EM34*(1-'invasiveness (0.2)'!$F$90)+'post-vaccine carriage (0.2)'!CO34)*EXP('invasiveness (0.2)'!$D36)/1000*(100000/('post-vaccine carriage (0.2)'!CO$47+'post-vaccine carriage (0.2)'!EM$47))</f>
        <v>1.0285202957550109E-6</v>
      </c>
      <c r="AN36" s="31">
        <f>('post-vaccine carriage (0.2)'!EN34*(1-'invasiveness (0.2)'!$F$90)+'post-vaccine carriage (0.2)'!CP34)*EXP('invasiveness (0.2)'!$D36)/1000*(100000/('post-vaccine carriage (0.2)'!CP$47+'post-vaccine carriage (0.2)'!EN$47))</f>
        <v>3.1960496646398458E-5</v>
      </c>
      <c r="AO36" s="31">
        <f>('post-vaccine carriage (0.2)'!EO34*(1-'invasiveness (0.2)'!$F$90)+'post-vaccine carriage (0.2)'!CQ34)*EXP('invasiveness (0.2)'!$D36)/1000*(100000/('post-vaccine carriage (0.2)'!CQ$47+'post-vaccine carriage (0.2)'!EO$47))</f>
        <v>3.0860388242054389E-6</v>
      </c>
      <c r="AP36" s="31">
        <f>('post-vaccine carriage (0.2)'!EP34*(1-'invasiveness (0.2)'!$F$90)+'post-vaccine carriage (0.2)'!CR34)*EXP('invasiveness (0.2)'!$D36)/1000*(100000/('post-vaccine carriage (0.2)'!CR$47+'post-vaccine carriage (0.2)'!EP$47))</f>
        <v>6.291372897274868E-6</v>
      </c>
      <c r="AQ36" s="38">
        <f>('post-vaccine carriage (0.2)'!EQ34*(1-'invasiveness (0.2)'!$F$90)+'post-vaccine carriage (0.2)'!CS34)*EXP('invasiveness (0.2)'!$D36)/1000*(100000/('post-vaccine carriage (0.2)'!CS$47+'post-vaccine carriage (0.2)'!EQ$47))</f>
        <v>1.557007396770109E-6</v>
      </c>
      <c r="AR36" s="31">
        <f>('post-vaccine carriage (0.2)'!ER34*(1-'invasiveness (0.2)'!$F$90)+'post-vaccine carriage (0.2)'!CT34)*EXP('invasiveness (0.2)'!$E36)/1000*(100000/('post-vaccine carriage (0.2)'!CT$47+'post-vaccine carriage (0.2)'!ER$47))</f>
        <v>0.5570687346030645</v>
      </c>
      <c r="AS36" s="31">
        <f>('post-vaccine carriage (0.2)'!ES34*(1-'invasiveness (0.2)'!$F$90)+'post-vaccine carriage (0.2)'!CU34)*EXP('invasiveness (0.2)'!$E36)/1000*(100000/('post-vaccine carriage (0.2)'!CU$47+'post-vaccine carriage (0.2)'!ES$47))</f>
        <v>0.79014847726486914</v>
      </c>
      <c r="AT36" s="31">
        <f>('post-vaccine carriage (0.2)'!ET34*(1-'invasiveness (0.2)'!$F$90)+'post-vaccine carriage (0.2)'!CV34)*EXP('invasiveness (0.2)'!$E36)/1000*(100000/('post-vaccine carriage (0.2)'!CV$47+'post-vaccine carriage (0.2)'!ET$47))</f>
        <v>0.65055095695519449</v>
      </c>
      <c r="AU36" s="31">
        <f>('post-vaccine carriage (0.2)'!EU34*(1-'invasiveness (0.2)'!$F$90)+'post-vaccine carriage (0.2)'!CW34)*EXP('invasiveness (0.2)'!$E36)/1000*(100000/('post-vaccine carriage (0.2)'!CW$47+'post-vaccine carriage (0.2)'!EU$47))</f>
        <v>0.60372463618087679</v>
      </c>
      <c r="AV36" s="31">
        <f>('post-vaccine carriage (0.2)'!EV34*(1-'invasiveness (0.2)'!$F$90)+'post-vaccine carriage (0.2)'!CX34)*EXP('invasiveness (0.2)'!$E36)/1000*(100000/('post-vaccine carriage (0.2)'!CX$47+'post-vaccine carriage (0.2)'!EV$47))</f>
        <v>4.6475722631765193E-2</v>
      </c>
      <c r="AW36" s="31">
        <f>('post-vaccine carriage (0.2)'!EW34*(1-'invasiveness (0.2)'!$F$90)+'post-vaccine carriage (0.2)'!CY34)*EXP('invasiveness (0.2)'!$E36)/1000*(100000/('post-vaccine carriage (0.2)'!CY$47+'post-vaccine carriage (0.2)'!EW$47))</f>
        <v>0.37192099375305759</v>
      </c>
      <c r="AX36" s="31">
        <f>('post-vaccine carriage (0.2)'!EX34*(1-'invasiveness (0.2)'!$F$90)+'post-vaccine carriage (0.2)'!CZ34)*EXP('invasiveness (0.2)'!$E36)/1000*(100000/('post-vaccine carriage (0.2)'!CZ$47+'post-vaccine carriage (0.2)'!EX$47))</f>
        <v>1.8171032702079981</v>
      </c>
      <c r="AY36" s="31">
        <f>('post-vaccine carriage (0.2)'!EY34*(1-'invasiveness (0.2)'!$F$90)+'post-vaccine carriage (0.2)'!DA34)*EXP('invasiveness (0.2)'!$E36)/1000*(100000/('post-vaccine carriage (0.2)'!DA$47+'post-vaccine carriage (0.2)'!EY$47))</f>
        <v>0.27988029259079489</v>
      </c>
      <c r="AZ36" s="31">
        <f>('post-vaccine carriage (0.2)'!EZ34*(1-'invasiveness (0.2)'!$F$90)+'post-vaccine carriage (0.2)'!DB34)*EXP('invasiveness (0.2)'!$E36)/1000*(100000/('post-vaccine carriage (0.2)'!DB$47+'post-vaccine carriage (0.2)'!EZ$47))</f>
        <v>0.74630877355186376</v>
      </c>
      <c r="BA36" s="38">
        <f>('post-vaccine carriage (0.2)'!FA34*(1-'invasiveness (0.2)'!$F$90)+'post-vaccine carriage (0.2)'!DC34)*EXP('invasiveness (0.2)'!$E36)/1000*(100000/('post-vaccine carriage (0.2)'!DC$47+'post-vaccine carriage (0.2)'!FA$47))</f>
        <v>0.43644928616921314</v>
      </c>
      <c r="BB36" s="31">
        <f>('post-vaccine carriage (0.2)'!DN34*(1-'invasiveness (0.2)'!$F$90)+'post-vaccine carriage (0.2)'!BP34)*EXP('invasiveness (0.2)'!$B36-1.96*$J36)/1000*(100000/('post-vaccine carriage (0.2)'!BP$47+'post-vaccine carriage (0.2)'!DN$47))</f>
        <v>0.10529750225869286</v>
      </c>
      <c r="BC36" s="31">
        <f>('post-vaccine carriage (0.2)'!DO34*(1-'invasiveness (0.2)'!$F$90)+'post-vaccine carriage (0.2)'!BQ34)*EXP('invasiveness (0.2)'!$B36-1.96*$J36)/1000*(100000/('post-vaccine carriage (0.2)'!BQ$47+'post-vaccine carriage (0.2)'!DO$47))</f>
        <v>0.11117885442694887</v>
      </c>
      <c r="BD36" s="31">
        <f>('post-vaccine carriage (0.2)'!DP34*(1-'invasiveness (0.2)'!$F$90)+'post-vaccine carriage (0.2)'!BR34)*EXP('invasiveness (0.2)'!$B36-1.96*$J36)/1000*(100000/('post-vaccine carriage (0.2)'!BR$47+'post-vaccine carriage (0.2)'!DP$47))</f>
        <v>1.0373993184355062E-2</v>
      </c>
      <c r="BE36" s="31">
        <f>('post-vaccine carriage (0.2)'!DQ34*(1-'invasiveness (0.2)'!$F$90)+'post-vaccine carriage (0.2)'!BS34)*EXP('invasiveness (0.2)'!$B36-1.96*$J36)/1000*(100000/('post-vaccine carriage (0.2)'!BS$47+'post-vaccine carriage (0.2)'!DQ$47))</f>
        <v>6.9079902868518089E-3</v>
      </c>
      <c r="BF36" s="31">
        <f>('post-vaccine carriage (0.2)'!DR34*(1-'invasiveness (0.2)'!$F$90)+'post-vaccine carriage (0.2)'!BT34)*EXP('invasiveness (0.2)'!$B36-1.96*$J36)/1000*(100000/('post-vaccine carriage (0.2)'!BT$47+'post-vaccine carriage (0.2)'!DR$47))</f>
        <v>0</v>
      </c>
      <c r="BG36" s="31">
        <f>('post-vaccine carriage (0.2)'!DS34*(1-'invasiveness (0.2)'!$F$90)+'post-vaccine carriage (0.2)'!BU34)*EXP('invasiveness (0.2)'!$B36-1.96*$J36)/1000*(100000/('post-vaccine carriage (0.2)'!BU$47+'post-vaccine carriage (0.2)'!DS$47))</f>
        <v>3.4399421354510242E-3</v>
      </c>
      <c r="BH36" s="31">
        <f>('post-vaccine carriage (0.2)'!DT34*(1-'invasiveness (0.2)'!$F$90)+'post-vaccine carriage (0.2)'!BV34)*EXP('invasiveness (0.2)'!$B36-1.96*$J36)/1000*(100000/('post-vaccine carriage (0.2)'!BV$47+'post-vaccine carriage (0.2)'!DT$47))</f>
        <v>1.0331736592972761E-2</v>
      </c>
      <c r="BI36" s="31">
        <f>('post-vaccine carriage (0.2)'!DU34*(1-'invasiveness (0.2)'!$F$90)+'post-vaccine carriage (0.2)'!BW34)*EXP('invasiveness (0.2)'!$B36-1.96*$J36)/1000*(100000/('post-vaccine carriage (0.2)'!BW$47+'post-vaccine carriage (0.2)'!DU$47))</f>
        <v>0</v>
      </c>
      <c r="BJ36" s="31">
        <f>('post-vaccine carriage (0.2)'!DV34*(1-'invasiveness (0.2)'!$F$90)+'post-vaccine carriage (0.2)'!BX34)*EXP('invasiveness (0.2)'!$B36-1.96*$J36)/1000*(100000/('post-vaccine carriage (0.2)'!BX$47+'post-vaccine carriage (0.2)'!DV$47))</f>
        <v>4.5129319559943294E-2</v>
      </c>
      <c r="BK36" s="38">
        <f>('post-vaccine carriage (0.2)'!DW34*(1-'invasiveness (0.2)'!$F$90)+'post-vaccine carriage (0.2)'!BY34)*EXP('invasiveness (0.2)'!$B36-1.96*$J36)/1000*(100000/('post-vaccine carriage (0.2)'!BY$47+'post-vaccine carriage (0.2)'!DW$47))</f>
        <v>1.7498732898067009E-2</v>
      </c>
      <c r="BL36" s="31">
        <f>('post-vaccine carriage (0.2)'!DX34*(1-'invasiveness (0.2)'!$F$90)+'post-vaccine carriage (0.2)'!BZ34)*EXP('invasiveness (0.2)'!$C36-1.96*$K36)/1000*(100000/('post-vaccine carriage (0.2)'!BZ$47+'post-vaccine carriage (0.2)'!DX$47))</f>
        <v>1.4685209196841159E-11</v>
      </c>
      <c r="BM36" s="31">
        <f>('post-vaccine carriage (0.2)'!DY34*(1-'invasiveness (0.2)'!$F$90)+'post-vaccine carriage (0.2)'!CA34)*EXP('invasiveness (0.2)'!$C36-1.96*$K36)/1000*(100000/('post-vaccine carriage (0.2)'!CA$47+'post-vaccine carriage (0.2)'!DY$47))</f>
        <v>0</v>
      </c>
      <c r="BN36" s="31">
        <f>('post-vaccine carriage (0.2)'!DZ34*(1-'invasiveness (0.2)'!$F$90)+'post-vaccine carriage (0.2)'!CB34)*EXP('invasiveness (0.2)'!$C36-1.96*$K36)/1000*(100000/('post-vaccine carriage (0.2)'!CB$47+'post-vaccine carriage (0.2)'!DZ$47))</f>
        <v>1.9773819444829151E-11</v>
      </c>
      <c r="BO36" s="31">
        <f>('post-vaccine carriage (0.2)'!EA34*(1-'invasiveness (0.2)'!$F$90)+'post-vaccine carriage (0.2)'!CC34)*EXP('invasiveness (0.2)'!$C36-1.96*$K36)/1000*(100000/('post-vaccine carriage (0.2)'!CC$47+'post-vaccine carriage (0.2)'!EA$47))</f>
        <v>1.4773898862887724E-11</v>
      </c>
      <c r="BP36" s="31">
        <f>('post-vaccine carriage (0.2)'!EB34*(1-'invasiveness (0.2)'!$F$90)+'post-vaccine carriage (0.2)'!CD34)*EXP('invasiveness (0.2)'!$C36-1.96*$K36)/1000*(100000/('post-vaccine carriage (0.2)'!CD$47+'post-vaccine carriage (0.2)'!EB$47))</f>
        <v>4.9380315519423168E-12</v>
      </c>
      <c r="BQ36" s="31">
        <f>('post-vaccine carriage (0.2)'!EC34*(1-'invasiveness (0.2)'!$F$90)+'post-vaccine carriage (0.2)'!CE34)*EXP('invasiveness (0.2)'!$C36-1.96*$K36)/1000*(100000/('post-vaccine carriage (0.2)'!CE$47+'post-vaccine carriage (0.2)'!EC$47))</f>
        <v>4.9158124592923633E-13</v>
      </c>
      <c r="BR36" s="31">
        <f>('post-vaccine carriage (0.2)'!ED34*(1-'invasiveness (0.2)'!$F$90)+'post-vaccine carriage (0.2)'!CF34)*EXP('invasiveness (0.2)'!$C36-1.96*$K36)/1000*(100000/('post-vaccine carriage (0.2)'!CF$47+'post-vaccine carriage (0.2)'!ED$47))</f>
        <v>2.1514908843910429E-11</v>
      </c>
      <c r="BS36" s="31">
        <f>('post-vaccine carriage (0.2)'!EE34*(1-'invasiveness (0.2)'!$F$90)+'post-vaccine carriage (0.2)'!CG34)*EXP('invasiveness (0.2)'!$C36-1.96*$K36)/1000*(100000/('post-vaccine carriage (0.2)'!CG$47+'post-vaccine carriage (0.2)'!EE$47))</f>
        <v>0</v>
      </c>
      <c r="BT36" s="31">
        <f>('post-vaccine carriage (0.2)'!EF34*(1-'invasiveness (0.2)'!$F$90)+'post-vaccine carriage (0.2)'!CH34)*EXP('invasiveness (0.2)'!$C36-1.96*$K36)/1000*(100000/('post-vaccine carriage (0.2)'!CH$47+'post-vaccine carriage (0.2)'!EF$47))</f>
        <v>1.9526764653275171E-12</v>
      </c>
      <c r="BU36" s="38">
        <f>('post-vaccine carriage (0.2)'!EG34*(1-'invasiveness (0.2)'!$F$90)+'post-vaccine carriage (0.2)'!CI34)*EXP('invasiveness (0.2)'!$C36-1.96*$K36)/1000*(100000/('post-vaccine carriage (0.2)'!CI$47+'post-vaccine carriage (0.2)'!EG$47))</f>
        <v>9.9869414693287329E-13</v>
      </c>
      <c r="BV36" s="31">
        <f>('post-vaccine carriage (0.2)'!EH34*(1-'invasiveness (0.2)'!$F$90)+'post-vaccine carriage (0.2)'!CJ34)*EXP('invasiveness (0.2)'!$D36-1.96*$L36)/1000*(100000/('post-vaccine carriage (0.2)'!CJ$47+'post-vaccine carriage (0.2)'!EH$47))</f>
        <v>1.1399686089221194E-14</v>
      </c>
      <c r="BW36" s="31">
        <f>('post-vaccine carriage (0.2)'!EI34*(1-'invasiveness (0.2)'!$F$90)+'post-vaccine carriage (0.2)'!CK34)*EXP('invasiveness (0.2)'!$D36-1.96*$L36)/1000*(100000/('post-vaccine carriage (0.2)'!CK$47+'post-vaccine carriage (0.2)'!EI$47))</f>
        <v>5.1049041288708712E-14</v>
      </c>
      <c r="BX36" s="31">
        <f>('post-vaccine carriage (0.2)'!EJ34*(1-'invasiveness (0.2)'!$F$90)+'post-vaccine carriage (0.2)'!CL34)*EXP('invasiveness (0.2)'!$D36-1.96*$L36)/1000*(100000/('post-vaccine carriage (0.2)'!CL$47+'post-vaccine carriage (0.2)'!EJ$47))</f>
        <v>4.846680864897544E-14</v>
      </c>
      <c r="BY36" s="31">
        <f>('post-vaccine carriage (0.2)'!EK34*(1-'invasiveness (0.2)'!$F$90)+'post-vaccine carriage (0.2)'!CM34)*EXP('invasiveness (0.2)'!$D36-1.96*$L36)/1000*(100000/('post-vaccine carriage (0.2)'!CM$47+'post-vaccine carriage (0.2)'!EK$47))</f>
        <v>1.4335467637009088E-14</v>
      </c>
      <c r="BZ36" s="31">
        <f>('post-vaccine carriage (0.2)'!EL34*(1-'invasiveness (0.2)'!$F$90)+'post-vaccine carriage (0.2)'!CN34)*EXP('invasiveness (0.2)'!$D36-1.96*$L36)/1000*(100000/('post-vaccine carriage (0.2)'!CN$47+'post-vaccine carriage (0.2)'!EL$47))</f>
        <v>8.5779080535053233E-15</v>
      </c>
      <c r="CA36" s="31">
        <f>('post-vaccine carriage (0.2)'!EM34*(1-'invasiveness (0.2)'!$F$90)+'post-vaccine carriage (0.2)'!CO34)*EXP('invasiveness (0.2)'!$D36-1.96*$L36)/1000*(100000/('post-vaccine carriage (0.2)'!CO$47+'post-vaccine carriage (0.2)'!EM$47))</f>
        <v>2.863477864863666E-15</v>
      </c>
      <c r="CB36" s="31">
        <f>('post-vaccine carriage (0.2)'!EN34*(1-'invasiveness (0.2)'!$F$90)+'post-vaccine carriage (0.2)'!CP34)*EXP('invasiveness (0.2)'!$D36-1.96*$L36)/1000*(100000/('post-vaccine carriage (0.2)'!CP$47+'post-vaccine carriage (0.2)'!EN$47))</f>
        <v>8.8980426613584925E-14</v>
      </c>
      <c r="CC36" s="31">
        <f>('post-vaccine carriage (0.2)'!EO34*(1-'invasiveness (0.2)'!$F$90)+'post-vaccine carriage (0.2)'!CQ34)*EXP('invasiveness (0.2)'!$D36-1.96*$L36)/1000*(100000/('post-vaccine carriage (0.2)'!CQ$47+'post-vaccine carriage (0.2)'!EO$47))</f>
        <v>8.591764206981732E-15</v>
      </c>
      <c r="CD36" s="31">
        <f>('post-vaccine carriage (0.2)'!EP34*(1-'invasiveness (0.2)'!$F$90)+'post-vaccine carriage (0.2)'!CR34)*EXP('invasiveness (0.2)'!$D36-1.96*$L36)/1000*(100000/('post-vaccine carriage (0.2)'!CR$47+'post-vaccine carriage (0.2)'!EP$47))</f>
        <v>1.7515655359746953E-14</v>
      </c>
      <c r="CE36" s="38">
        <f>('post-vaccine carriage (0.2)'!EQ34*(1-'invasiveness (0.2)'!$F$90)+'post-vaccine carriage (0.2)'!CS34)*EXP('invasiveness (0.2)'!$D36-1.96*$L36)/1000*(100000/('post-vaccine carriage (0.2)'!CS$47+'post-vaccine carriage (0.2)'!EQ$47))</f>
        <v>4.3348257049292016E-15</v>
      </c>
      <c r="CF36" s="31">
        <f>('post-vaccine carriage (0.2)'!ER34*(1-'invasiveness (0.2)'!$F$90)+'post-vaccine carriage (0.2)'!CT34)*EXP('invasiveness (0.2)'!$E36-1.96*$M36)/1000*(100000/('post-vaccine carriage (0.2)'!CT$47+'post-vaccine carriage (0.2)'!ER$47))</f>
        <v>0.17441880013118599</v>
      </c>
      <c r="CG36" s="31">
        <f>('post-vaccine carriage (0.2)'!ES34*(1-'invasiveness (0.2)'!$F$90)+'post-vaccine carriage (0.2)'!CU34)*EXP('invasiveness (0.2)'!$E36-1.96*$M36)/1000*(100000/('post-vaccine carriage (0.2)'!CU$47+'post-vaccine carriage (0.2)'!ES$47))</f>
        <v>0.2473963099512711</v>
      </c>
      <c r="CH36" s="31">
        <f>('post-vaccine carriage (0.2)'!ET34*(1-'invasiveness (0.2)'!$F$90)+'post-vaccine carriage (0.2)'!CV34)*EXP('invasiveness (0.2)'!$E36-1.96*$M36)/1000*(100000/('post-vaccine carriage (0.2)'!CV$47+'post-vaccine carriage (0.2)'!ET$47))</f>
        <v>0.2036881811670348</v>
      </c>
      <c r="CI36" s="31">
        <f>('post-vaccine carriage (0.2)'!EU34*(1-'invasiveness (0.2)'!$F$90)+'post-vaccine carriage (0.2)'!CW34)*EXP('invasiveness (0.2)'!$E36-1.96*$M36)/1000*(100000/('post-vaccine carriage (0.2)'!CW$47+'post-vaccine carriage (0.2)'!EU$47))</f>
        <v>0.18902681143528324</v>
      </c>
      <c r="CJ36" s="31">
        <f>('post-vaccine carriage (0.2)'!EV34*(1-'invasiveness (0.2)'!$F$90)+'post-vaccine carriage (0.2)'!CX34)*EXP('invasiveness (0.2)'!$E36-1.96*$M36)/1000*(100000/('post-vaccine carriage (0.2)'!CX$47+'post-vaccine carriage (0.2)'!EV$47))</f>
        <v>1.4551597088711742E-2</v>
      </c>
      <c r="CK36" s="31">
        <f>('post-vaccine carriage (0.2)'!EW34*(1-'invasiveness (0.2)'!$F$90)+'post-vaccine carriage (0.2)'!CY34)*EXP('invasiveness (0.2)'!$E36-1.96*$M36)/1000*(100000/('post-vaccine carriage (0.2)'!CY$47+'post-vaccine carriage (0.2)'!EW$47))</f>
        <v>0.11644884992554697</v>
      </c>
      <c r="CL36" s="31">
        <f>('post-vaccine carriage (0.2)'!EX34*(1-'invasiveness (0.2)'!$F$90)+'post-vaccine carriage (0.2)'!CZ34)*EXP('invasiveness (0.2)'!$E36-1.96*$M36)/1000*(100000/('post-vaccine carriage (0.2)'!CZ$47+'post-vaccine carriage (0.2)'!EX$47))</f>
        <v>0.5689369236095515</v>
      </c>
      <c r="CM36" s="31">
        <f>('post-vaccine carriage (0.2)'!EY34*(1-'invasiveness (0.2)'!$F$90)+'post-vaccine carriage (0.2)'!DA34)*EXP('invasiveness (0.2)'!$E36-1.96*$M36)/1000*(100000/('post-vaccine carriage (0.2)'!DA$47+'post-vaccine carriage (0.2)'!EY$47))</f>
        <v>8.7630810673364173E-2</v>
      </c>
      <c r="CN36" s="31">
        <f>('post-vaccine carriage (0.2)'!EZ34*(1-'invasiveness (0.2)'!$F$90)+'post-vaccine carriage (0.2)'!DB34)*EXP('invasiveness (0.2)'!$E36-1.96*$M36)/1000*(100000/('post-vaccine carriage (0.2)'!DB$47+'post-vaccine carriage (0.2)'!EZ$47))</f>
        <v>0.23367005312736674</v>
      </c>
      <c r="CO36" s="38">
        <f>('post-vaccine carriage (0.2)'!FA34*(1-'invasiveness (0.2)'!$F$90)+'post-vaccine carriage (0.2)'!DC34)*EXP('invasiveness (0.2)'!$E36-1.96*$M36)/1000*(100000/('post-vaccine carriage (0.2)'!DC$47+'post-vaccine carriage (0.2)'!FA$47))</f>
        <v>0.1366527253876294</v>
      </c>
      <c r="CP36" s="31">
        <f>('post-vaccine carriage (0.2)'!DN34*(1-'invasiveness (0.2)'!$F$90)+'post-vaccine carriage (0.2)'!BP34)*MIN(1000, EXP('invasiveness (0.2)'!$B36+1.96*$J36))/1000*(100000/('post-vaccine carriage (0.2)'!BP$47+'post-vaccine carriage (0.2)'!DN$47))</f>
        <v>0.8797001807802135</v>
      </c>
      <c r="CQ36" s="31">
        <f>('post-vaccine carriage (0.2)'!DO34*(1-'invasiveness (0.2)'!$F$90)+'post-vaccine carriage (0.2)'!BQ34)*MIN(1000, EXP('invasiveness (0.2)'!$B36+1.96*$J36))/1000*(100000/('post-vaccine carriage (0.2)'!BQ$47+'post-vaccine carriage (0.2)'!DO$47))</f>
        <v>0.92883550170108364</v>
      </c>
      <c r="CR36" s="31">
        <f>('post-vaccine carriage (0.2)'!DP34*(1-'invasiveness (0.2)'!$F$90)+'post-vaccine carriage (0.2)'!BR34)*MIN(1000, EXP('invasiveness (0.2)'!$B36+1.96*$J36))/1000*(100000/('post-vaccine carriage (0.2)'!BR$47+'post-vaccine carriage (0.2)'!DP$47))</f>
        <v>8.6668757415244879E-2</v>
      </c>
      <c r="CS36" s="31">
        <f>('post-vaccine carriage (0.2)'!DQ34*(1-'invasiveness (0.2)'!$F$90)+'post-vaccine carriage (0.2)'!BS34)*MIN(1000, EXP('invasiveness (0.2)'!$B36+1.96*$J36))/1000*(100000/('post-vaccine carriage (0.2)'!BS$47+'post-vaccine carriage (0.2)'!DQ$47))</f>
        <v>5.7712293015666563E-2</v>
      </c>
      <c r="CT36" s="31">
        <f>('post-vaccine carriage (0.2)'!DR34*(1-'invasiveness (0.2)'!$F$90)+'post-vaccine carriage (0.2)'!BT34)*MIN(1000, EXP('invasiveness (0.2)'!$B36+1.96*$J36))/1000*(100000/('post-vaccine carriage (0.2)'!BT$47+'post-vaccine carriage (0.2)'!DR$47))</f>
        <v>0</v>
      </c>
      <c r="CU36" s="31">
        <f>('post-vaccine carriage (0.2)'!DS34*(1-'invasiveness (0.2)'!$F$90)+'post-vaccine carriage (0.2)'!BU34)*MIN(1000, EXP('invasiveness (0.2)'!$B36+1.96*$J36))/1000*(100000/('post-vaccine carriage (0.2)'!BU$47+'post-vaccine carriage (0.2)'!DS$47))</f>
        <v>2.8738741693940962E-2</v>
      </c>
      <c r="CV36" s="31">
        <f>('post-vaccine carriage (0.2)'!DT34*(1-'invasiveness (0.2)'!$F$90)+'post-vaccine carriage (0.2)'!BV34)*MIN(1000, EXP('invasiveness (0.2)'!$B36+1.96*$J36))/1000*(100000/('post-vaccine carriage (0.2)'!BV$47+'post-vaccine carriage (0.2)'!DT$47))</f>
        <v>8.6315727853471982E-2</v>
      </c>
      <c r="CW36" s="31">
        <f>('post-vaccine carriage (0.2)'!DU34*(1-'invasiveness (0.2)'!$F$90)+'post-vaccine carriage (0.2)'!BW34)*MIN(1000, EXP('invasiveness (0.2)'!$B36+1.96*$J36))/1000*(100000/('post-vaccine carriage (0.2)'!BW$47+'post-vaccine carriage (0.2)'!DU$47))</f>
        <v>0</v>
      </c>
      <c r="CX36" s="31">
        <f>('post-vaccine carriage (0.2)'!DV34*(1-'invasiveness (0.2)'!$F$90)+'post-vaccine carriage (0.2)'!BX34)*MIN(1000, EXP('invasiveness (0.2)'!$B36+1.96*$J36))/1000*(100000/('post-vaccine carriage (0.2)'!BX$47+'post-vaccine carriage (0.2)'!DV$47))</f>
        <v>0.37702955648307102</v>
      </c>
      <c r="CY36" s="38">
        <f>('post-vaccine carriage (0.2)'!DW34*(1-'invasiveness (0.2)'!$F$90)+'post-vaccine carriage (0.2)'!BY34)*MIN(1000, EXP('invasiveness (0.2)'!$B36+1.96*$J36))/1000*(100000/('post-vaccine carriage (0.2)'!BY$47+'post-vaccine carriage (0.2)'!DW$47))</f>
        <v>0.14619186745793292</v>
      </c>
      <c r="CZ36" s="31">
        <f>('post-vaccine carriage (0.2)'!DX34*(1-'invasiveness (0.2)'!$F$90)+'post-vaccine carriage (0.2)'!BZ34)*MIN(1000, EXP('invasiveness (0.2)'!$C36+1.96*$K36))/1000*(100000/('post-vaccine carriage (0.2)'!BZ$47+'post-vaccine carriage (0.2)'!DX$47))</f>
        <v>0.13193474797027538</v>
      </c>
      <c r="DA36" s="31">
        <f>('post-vaccine carriage (0.2)'!DY34*(1-'invasiveness (0.2)'!$F$90)+'post-vaccine carriage (0.2)'!CA34)*MIN(1000, EXP('invasiveness (0.2)'!$C36+1.96*$K36))/1000*(100000/('post-vaccine carriage (0.2)'!CA$47+'post-vaccine carriage (0.2)'!DY$47))</f>
        <v>0</v>
      </c>
      <c r="DB36" s="31">
        <f>('post-vaccine carriage (0.2)'!DZ34*(1-'invasiveness (0.2)'!$F$90)+'post-vaccine carriage (0.2)'!CB34)*MIN(1000, EXP('invasiveness (0.2)'!$C36+1.96*$K36))/1000*(100000/('post-vaccine carriage (0.2)'!CB$47+'post-vaccine carriage (0.2)'!DZ$47))</f>
        <v>0.17765180256502161</v>
      </c>
      <c r="DC36" s="31">
        <f>('post-vaccine carriage (0.2)'!EA34*(1-'invasiveness (0.2)'!$F$90)+'post-vaccine carriage (0.2)'!CC34)*MIN(1000, EXP('invasiveness (0.2)'!$C36+1.96*$K36))/1000*(100000/('post-vaccine carriage (0.2)'!CC$47+'post-vaccine carriage (0.2)'!EA$47))</f>
        <v>0.13273155301272166</v>
      </c>
      <c r="DD36" s="31">
        <f>('post-vaccine carriage (0.2)'!EB34*(1-'invasiveness (0.2)'!$F$90)+'post-vaccine carriage (0.2)'!CD34)*MIN(1000, EXP('invasiveness (0.2)'!$C36+1.96*$K36))/1000*(100000/('post-vaccine carriage (0.2)'!CD$47+'post-vaccine carriage (0.2)'!EB$47))</f>
        <v>4.4364226586225068E-2</v>
      </c>
      <c r="DE36" s="31">
        <f>('post-vaccine carriage (0.2)'!EC34*(1-'invasiveness (0.2)'!$F$90)+'post-vaccine carriage (0.2)'!CE34)*MIN(1000, EXP('invasiveness (0.2)'!$C36+1.96*$K36))/1000*(100000/('post-vaccine carriage (0.2)'!CE$47+'post-vaccine carriage (0.2)'!EC$47))</f>
        <v>4.4164605978196519E-3</v>
      </c>
      <c r="DF36" s="31">
        <f>('post-vaccine carriage (0.2)'!ED34*(1-'invasiveness (0.2)'!$F$90)+'post-vaccine carriage (0.2)'!CF34)*MIN(1000, EXP('invasiveness (0.2)'!$C36+1.96*$K36))/1000*(100000/('post-vaccine carriage (0.2)'!CF$47+'post-vaccine carriage (0.2)'!ED$47))</f>
        <v>0.19329408508088239</v>
      </c>
      <c r="DG36" s="31">
        <f>('post-vaccine carriage (0.2)'!EE34*(1-'invasiveness (0.2)'!$F$90)+'post-vaccine carriage (0.2)'!CG34)*MIN(1000, EXP('invasiveness (0.2)'!$C36+1.96*$K36))/1000*(100000/('post-vaccine carriage (0.2)'!CG$47+'post-vaccine carriage (0.2)'!EE$47))</f>
        <v>0</v>
      </c>
      <c r="DH36" s="31">
        <f>('post-vaccine carriage (0.2)'!EF34*(1-'invasiveness (0.2)'!$F$90)+'post-vaccine carriage (0.2)'!CH34)*MIN(1000, EXP('invasiveness (0.2)'!$C36+1.96*$K36))/1000*(100000/('post-vaccine carriage (0.2)'!CH$47+'post-vaccine carriage (0.2)'!EF$47))</f>
        <v>1.7543221473201105E-2</v>
      </c>
      <c r="DI36" s="38">
        <f>('post-vaccine carriage (0.2)'!EG34*(1-'invasiveness (0.2)'!$F$90)+'post-vaccine carriage (0.2)'!CI34)*MIN(1000, EXP('invasiveness (0.2)'!$C36+1.96*$K36))/1000*(100000/('post-vaccine carriage (0.2)'!CI$47+'post-vaccine carriage (0.2)'!EG$47))</f>
        <v>8.9724605764091112E-3</v>
      </c>
      <c r="DJ36" s="31">
        <f>('post-vaccine carriage (0.2)'!EH34*(1-'invasiveness (0.2)'!$F$90)+'post-vaccine carriage (0.2)'!CJ34)*MIN(1000, EXP('invasiveness (0.2)'!$D36+1.96*$L36))/1000*(100000/('post-vaccine carriage (0.2)'!CJ$47+'post-vaccine carriage (0.2)'!EH$47))</f>
        <v>8.8078566080944203</v>
      </c>
      <c r="DK36" s="31">
        <f>('post-vaccine carriage (0.2)'!EI34*(1-'invasiveness (0.2)'!$F$90)+'post-vaccine carriage (0.2)'!CK34)*MIN(1000, EXP('invasiveness (0.2)'!$D36+1.96*$L36))/1000*(100000/('post-vaccine carriage (0.2)'!CK$47+'post-vaccine carriage (0.2)'!EI$47))</f>
        <v>39.442545358927163</v>
      </c>
      <c r="DL36" s="31">
        <f>('post-vaccine carriage (0.2)'!EJ34*(1-'invasiveness (0.2)'!$F$90)+'post-vaccine carriage (0.2)'!CL34)*MIN(1000, EXP('invasiveness (0.2)'!$D36+1.96*$L36))/1000*(100000/('post-vaccine carriage (0.2)'!CL$47+'post-vaccine carriage (0.2)'!EJ$47))</f>
        <v>37.447408419058526</v>
      </c>
      <c r="DM36" s="31">
        <f>('post-vaccine carriage (0.2)'!EK34*(1-'invasiveness (0.2)'!$F$90)+'post-vaccine carriage (0.2)'!CM34)*MIN(1000, EXP('invasiveness (0.2)'!$D36+1.96*$L36))/1000*(100000/('post-vaccine carriage (0.2)'!CM$47+'post-vaccine carriage (0.2)'!EK$47))</f>
        <v>11.076159673917861</v>
      </c>
      <c r="DN36" s="31">
        <f>('post-vaccine carriage (0.2)'!EL34*(1-'invasiveness (0.2)'!$F$90)+'post-vaccine carriage (0.2)'!CN34)*MIN(1000, EXP('invasiveness (0.2)'!$D36+1.96*$L36))/1000*(100000/('post-vaccine carriage (0.2)'!CN$47+'post-vaccine carriage (0.2)'!EL$47))</f>
        <v>6.6276372473213296</v>
      </c>
      <c r="DO36" s="31">
        <f>('post-vaccine carriage (0.2)'!EM34*(1-'invasiveness (0.2)'!$F$90)+'post-vaccine carriage (0.2)'!CO34)*MIN(1000, EXP('invasiveness (0.2)'!$D36+1.96*$L36))/1000*(100000/('post-vaccine carriage (0.2)'!CO$47+'post-vaccine carriage (0.2)'!EM$47))</f>
        <v>2.2124383282815994</v>
      </c>
      <c r="DP36" s="31">
        <f>('post-vaccine carriage (0.2)'!EN34*(1-'invasiveness (0.2)'!$F$90)+'post-vaccine carriage (0.2)'!CP34)*MIN(1000, EXP('invasiveness (0.2)'!$D36+1.96*$L36))/1000*(100000/('post-vaccine carriage (0.2)'!CP$47+'post-vaccine carriage (0.2)'!EN$47))</f>
        <v>68.749861391408487</v>
      </c>
      <c r="DQ36" s="31">
        <f>('post-vaccine carriage (0.2)'!EO34*(1-'invasiveness (0.2)'!$F$90)+'post-vaccine carriage (0.2)'!CQ34)*MIN(1000, EXP('invasiveness (0.2)'!$D36+1.96*$L36))/1000*(100000/('post-vaccine carriage (0.2)'!CQ$47+'post-vaccine carriage (0.2)'!EO$47))</f>
        <v>6.6383430695698351</v>
      </c>
      <c r="DR36" s="31">
        <f>('post-vaccine carriage (0.2)'!EP34*(1-'invasiveness (0.2)'!$F$90)+'post-vaccine carriage (0.2)'!CR34)*MIN(1000, EXP('invasiveness (0.2)'!$D36+1.96*$L36))/1000*(100000/('post-vaccine carriage (0.2)'!CR$47+'post-vaccine carriage (0.2)'!EP$47))</f>
        <v>13.533300794249454</v>
      </c>
      <c r="DS36" s="38">
        <f>('post-vaccine carriage (0.2)'!EQ34*(1-'invasiveness (0.2)'!$F$90)+'post-vaccine carriage (0.2)'!CS34)*MIN(1000, EXP('invasiveness (0.2)'!$D36+1.96*$L36))/1000*(100000/('post-vaccine carriage (0.2)'!CS$47+'post-vaccine carriage (0.2)'!EQ$47))</f>
        <v>3.3492609297548341</v>
      </c>
      <c r="DT36" s="31">
        <f>('post-vaccine carriage (0.2)'!ER34*(1-'invasiveness (0.2)'!$F$90)+'post-vaccine carriage (0.2)'!CT34)*MIN(1000, EXP('invasiveness (0.2)'!$E36+1.96*$M36))/1000*(100000/('post-vaccine carriage (0.2)'!CT$47+'post-vaccine carriage (0.2)'!ER$47))</f>
        <v>1.7791979697077023</v>
      </c>
      <c r="DU36" s="31">
        <f>('post-vaccine carriage (0.2)'!ES34*(1-'invasiveness (0.2)'!$F$90)+'post-vaccine carriage (0.2)'!CU34)*MIN(1000, EXP('invasiveness (0.2)'!$E36+1.96*$M36))/1000*(100000/('post-vaccine carriage (0.2)'!CU$47+'post-vaccine carriage (0.2)'!ES$47))</f>
        <v>2.5236213759492396</v>
      </c>
      <c r="DV36" s="31">
        <f>('post-vaccine carriage (0.2)'!ET34*(1-'invasiveness (0.2)'!$F$90)+'post-vaccine carriage (0.2)'!CV34)*MIN(1000, EXP('invasiveness (0.2)'!$E36+1.96*$M36))/1000*(100000/('post-vaccine carriage (0.2)'!CV$47+'post-vaccine carriage (0.2)'!ET$47))</f>
        <v>2.0777668354172203</v>
      </c>
      <c r="DW36" s="31">
        <f>('post-vaccine carriage (0.2)'!EU34*(1-'invasiveness (0.2)'!$F$90)+'post-vaccine carriage (0.2)'!CW34)*MIN(1000, EXP('invasiveness (0.2)'!$E36+1.96*$M36))/1000*(100000/('post-vaccine carriage (0.2)'!CW$47+'post-vaccine carriage (0.2)'!EU$47))</f>
        <v>1.9282102552765095</v>
      </c>
      <c r="DX36" s="31">
        <f>('post-vaccine carriage (0.2)'!EV34*(1-'invasiveness (0.2)'!$F$90)+'post-vaccine carriage (0.2)'!CX34)*MIN(1000, EXP('invasiveness (0.2)'!$E36+1.96*$M36))/1000*(100000/('post-vaccine carriage (0.2)'!CX$47+'post-vaccine carriage (0.2)'!EV$47))</f>
        <v>0.1484368197508962</v>
      </c>
      <c r="DY36" s="31">
        <f>('post-vaccine carriage (0.2)'!EW34*(1-'invasiveness (0.2)'!$F$90)+'post-vaccine carriage (0.2)'!CY34)*MIN(1000, EXP('invasiveness (0.2)'!$E36+1.96*$M36))/1000*(100000/('post-vaccine carriage (0.2)'!CY$47+'post-vaccine carriage (0.2)'!EW$47))</f>
        <v>1.1878625309112274</v>
      </c>
      <c r="DZ36" s="31">
        <f>('post-vaccine carriage (0.2)'!EX34*(1-'invasiveness (0.2)'!$F$90)+'post-vaccine carriage (0.2)'!CZ34)*MIN(1000, EXP('invasiveness (0.2)'!$E36+1.96*$M36))/1000*(100000/('post-vaccine carriage (0.2)'!CZ$47+'post-vaccine carriage (0.2)'!EX$47))</f>
        <v>5.8035683000715128</v>
      </c>
      <c r="EA36" s="31">
        <f>('post-vaccine carriage (0.2)'!EY34*(1-'invasiveness (0.2)'!$F$90)+'post-vaccine carriage (0.2)'!DA34)*MIN(1000, EXP('invasiveness (0.2)'!$E36+1.96*$M36))/1000*(100000/('post-vaccine carriage (0.2)'!DA$47+'post-vaccine carriage (0.2)'!EY$47))</f>
        <v>0.89389767798323772</v>
      </c>
      <c r="EB36" s="31">
        <f>('post-vaccine carriage (0.2)'!EZ34*(1-'invasiveness (0.2)'!$F$90)+'post-vaccine carriage (0.2)'!DB34)*MIN(1000, EXP('invasiveness (0.2)'!$E36+1.96*$M36))/1000*(100000/('post-vaccine carriage (0.2)'!DB$47+'post-vaccine carriage (0.2)'!EZ$47))</f>
        <v>2.3836036241105112</v>
      </c>
      <c r="EC36" s="38">
        <f>('post-vaccine carriage (0.2)'!FA34*(1-'invasiveness (0.2)'!$F$90)+'post-vaccine carriage (0.2)'!DC34)*MIN(1000, EXP('invasiveness (0.2)'!$E36+1.96*$M36))/1000*(100000/('post-vaccine carriage (0.2)'!DC$47+'post-vaccine carriage (0.2)'!FA$47))</f>
        <v>1.3939566800243255</v>
      </c>
      <c r="GE36" s="41">
        <f t="shared" si="18"/>
        <v>0.19905464866631215</v>
      </c>
      <c r="GF36" s="41">
        <f t="shared" si="18"/>
        <v>0.21017277079098395</v>
      </c>
      <c r="GG36" s="41">
        <f t="shared" si="18"/>
        <v>1.9611021384963935E-2</v>
      </c>
      <c r="GH36" s="41">
        <f t="shared" si="18"/>
        <v>1.3058881265401185E-2</v>
      </c>
      <c r="GI36" s="41">
        <f t="shared" si="18"/>
        <v>0</v>
      </c>
      <c r="GJ36" s="41">
        <f t="shared" si="18"/>
        <v>6.5028747930069583E-3</v>
      </c>
      <c r="GK36" s="41">
        <f t="shared" si="18"/>
        <v>1.9531139424129047E-2</v>
      </c>
      <c r="GL36" s="41">
        <f t="shared" si="18"/>
        <v>0</v>
      </c>
      <c r="GM36" s="41">
        <f t="shared" si="18"/>
        <v>8.5312573013218207E-2</v>
      </c>
      <c r="GN36" s="41">
        <f t="shared" si="18"/>
        <v>3.3079646282329636E-2</v>
      </c>
      <c r="GO36" s="41">
        <f t="shared" si="14"/>
        <v>1.391922588620343E-6</v>
      </c>
      <c r="GP36" s="41">
        <f t="shared" si="14"/>
        <v>0</v>
      </c>
      <c r="GQ36" s="41">
        <f t="shared" si="14"/>
        <v>1.8742413253791644E-6</v>
      </c>
      <c r="GR36" s="41">
        <f t="shared" si="14"/>
        <v>1.4003289482365184E-6</v>
      </c>
      <c r="GS36" s="41">
        <f t="shared" si="14"/>
        <v>4.6804628850278573E-7</v>
      </c>
      <c r="GT36" s="41">
        <f t="shared" si="14"/>
        <v>4.6594027444853782E-8</v>
      </c>
      <c r="GU36" s="41">
        <f t="shared" si="14"/>
        <v>2.0392687097973549E-6</v>
      </c>
      <c r="GV36" s="41">
        <f t="shared" si="14"/>
        <v>0</v>
      </c>
      <c r="GW36" s="41">
        <f t="shared" si="14"/>
        <v>1.8508244887252578E-7</v>
      </c>
      <c r="GX36" s="41">
        <f t="shared" si="14"/>
        <v>9.466020698825365E-8</v>
      </c>
      <c r="GY36" s="41">
        <f t="shared" si="14"/>
        <v>4.0946041941607782E-6</v>
      </c>
      <c r="GZ36" s="41">
        <f t="shared" si="20"/>
        <v>1.8336085479254953E-5</v>
      </c>
      <c r="HA36" s="41">
        <f t="shared" si="20"/>
        <v>1.7408584448595165E-5</v>
      </c>
      <c r="HB36" s="41">
        <f t="shared" si="20"/>
        <v>5.1490949358030663E-6</v>
      </c>
      <c r="HC36" s="41">
        <f t="shared" si="20"/>
        <v>3.0810618834687547E-6</v>
      </c>
      <c r="HD36" s="41">
        <f t="shared" si="20"/>
        <v>1.028520292891533E-6</v>
      </c>
      <c r="HE36" s="41">
        <f t="shared" si="20"/>
        <v>3.1960496557418033E-5</v>
      </c>
      <c r="HF36" s="41">
        <f t="shared" si="20"/>
        <v>3.0860388156136746E-6</v>
      </c>
      <c r="HG36" s="41">
        <f t="shared" si="20"/>
        <v>6.2913728797592126E-6</v>
      </c>
      <c r="HH36" s="41">
        <f t="shared" si="20"/>
        <v>1.5570073924352832E-6</v>
      </c>
      <c r="HI36" s="41">
        <f t="shared" si="20"/>
        <v>0.38264993447187851</v>
      </c>
      <c r="HJ36" s="41">
        <f t="shared" si="20"/>
        <v>0.54275216731359799</v>
      </c>
      <c r="HK36" s="41">
        <f t="shared" si="15"/>
        <v>0.44686277578815969</v>
      </c>
      <c r="HL36" s="41">
        <f t="shared" si="15"/>
        <v>0.41469782474559358</v>
      </c>
      <c r="HM36" s="41">
        <f t="shared" si="15"/>
        <v>3.1924125543053447E-2</v>
      </c>
      <c r="HN36" s="41">
        <f t="shared" si="15"/>
        <v>0.2554721438275106</v>
      </c>
      <c r="HO36" s="41">
        <f t="shared" si="15"/>
        <v>1.2481663465984467</v>
      </c>
      <c r="HP36" s="41">
        <f t="shared" si="12"/>
        <v>0.19224948191743071</v>
      </c>
      <c r="HQ36" s="41">
        <f t="shared" si="7"/>
        <v>0.51263872042449699</v>
      </c>
      <c r="HR36" s="41">
        <f t="shared" si="7"/>
        <v>0.29979656078158373</v>
      </c>
      <c r="HS36" s="41">
        <f t="shared" si="19"/>
        <v>0.5753480298552085</v>
      </c>
      <c r="HT36" s="41">
        <f t="shared" si="19"/>
        <v>0.60748387648315083</v>
      </c>
      <c r="HU36" s="41">
        <f t="shared" si="19"/>
        <v>5.668374284592588E-2</v>
      </c>
      <c r="HV36" s="41">
        <f t="shared" si="19"/>
        <v>3.7745421463413573E-2</v>
      </c>
      <c r="HW36" s="41">
        <f t="shared" si="19"/>
        <v>0</v>
      </c>
      <c r="HX36" s="41">
        <f t="shared" si="19"/>
        <v>1.8795924765482981E-2</v>
      </c>
      <c r="HY36" s="41">
        <f t="shared" si="19"/>
        <v>5.6452851836370173E-2</v>
      </c>
      <c r="HZ36" s="41">
        <f t="shared" si="19"/>
        <v>0</v>
      </c>
      <c r="IA36" s="41">
        <f t="shared" si="19"/>
        <v>0.24658766390990952</v>
      </c>
      <c r="IB36" s="41">
        <f t="shared" si="16"/>
        <v>9.5613488277536268E-2</v>
      </c>
      <c r="IC36" s="41">
        <f t="shared" si="16"/>
        <v>0.13193335603300155</v>
      </c>
      <c r="ID36" s="41">
        <f t="shared" si="16"/>
        <v>0</v>
      </c>
      <c r="IE36" s="41">
        <f t="shared" si="16"/>
        <v>0.1776499283039224</v>
      </c>
      <c r="IF36" s="41">
        <f t="shared" si="16"/>
        <v>0.13273015266899951</v>
      </c>
      <c r="IG36" s="41">
        <f t="shared" si="16"/>
        <v>4.4363758534998535E-2</v>
      </c>
      <c r="IH36" s="41">
        <f t="shared" si="16"/>
        <v>4.4164140033006258E-3</v>
      </c>
      <c r="II36" s="41">
        <f t="shared" si="16"/>
        <v>0.19329204579065767</v>
      </c>
      <c r="IJ36" s="41">
        <f t="shared" si="16"/>
        <v>0</v>
      </c>
      <c r="IK36" s="41">
        <f t="shared" si="16"/>
        <v>1.7543036388799556E-2</v>
      </c>
      <c r="IL36" s="41">
        <f t="shared" si="16"/>
        <v>8.9723659152034282E-3</v>
      </c>
      <c r="IM36" s="41">
        <f t="shared" si="16"/>
        <v>8.8078525134902144</v>
      </c>
      <c r="IN36" s="41">
        <f t="shared" si="21"/>
        <v>39.442527022841631</v>
      </c>
      <c r="IO36" s="41">
        <f t="shared" si="21"/>
        <v>37.447391010474028</v>
      </c>
      <c r="IP36" s="41">
        <f t="shared" si="21"/>
        <v>11.076154524822911</v>
      </c>
      <c r="IQ36" s="41">
        <f t="shared" si="21"/>
        <v>6.6276341662594378</v>
      </c>
      <c r="IR36" s="41">
        <f t="shared" si="21"/>
        <v>2.2124372997613038</v>
      </c>
      <c r="IS36" s="41">
        <f t="shared" si="21"/>
        <v>68.749829430911845</v>
      </c>
      <c r="IT36" s="41">
        <f t="shared" si="21"/>
        <v>6.6383399835310106</v>
      </c>
      <c r="IU36" s="41">
        <f t="shared" si="21"/>
        <v>13.533294502876558</v>
      </c>
      <c r="IV36" s="41">
        <f t="shared" si="21"/>
        <v>3.3492593727474373</v>
      </c>
      <c r="IW36" s="41">
        <f t="shared" si="21"/>
        <v>1.2221292351046378</v>
      </c>
      <c r="IX36" s="41">
        <f t="shared" si="21"/>
        <v>1.7334728986843704</v>
      </c>
      <c r="IY36" s="41">
        <f t="shared" si="17"/>
        <v>1.4272158784620257</v>
      </c>
      <c r="IZ36" s="41">
        <f t="shared" si="17"/>
        <v>1.3244856190956327</v>
      </c>
      <c r="JA36" s="41">
        <f t="shared" si="17"/>
        <v>0.10196109711913101</v>
      </c>
      <c r="JB36" s="41">
        <f t="shared" si="17"/>
        <v>0.81594153715816975</v>
      </c>
      <c r="JC36" s="41">
        <f t="shared" si="17"/>
        <v>3.9864650298635147</v>
      </c>
      <c r="JD36" s="41">
        <f t="shared" si="13"/>
        <v>0.61401738539244288</v>
      </c>
      <c r="JE36" s="41">
        <f t="shared" si="9"/>
        <v>1.6372948505586473</v>
      </c>
      <c r="JF36" s="41">
        <f t="shared" si="9"/>
        <v>0.95750739385511241</v>
      </c>
    </row>
    <row r="37" spans="1:266" x14ac:dyDescent="0.25">
      <c r="A37" s="28" t="s">
        <v>25</v>
      </c>
      <c r="B37" s="97">
        <v>1.788544511</v>
      </c>
      <c r="C37" s="97">
        <v>-8.8746183520000006</v>
      </c>
      <c r="D37" s="97">
        <v>1.304119292</v>
      </c>
      <c r="E37" s="26">
        <v>3.6245999640000002</v>
      </c>
      <c r="F37" s="97">
        <v>2.2578786279999998</v>
      </c>
      <c r="G37" s="97">
        <v>2.9401743000000001E-2</v>
      </c>
      <c r="H37" s="97">
        <v>1.5035014929999999</v>
      </c>
      <c r="I37" s="26">
        <v>6.0031400970000002</v>
      </c>
      <c r="J37" s="97">
        <f t="shared" si="3"/>
        <v>0.66550251892362322</v>
      </c>
      <c r="K37" s="97">
        <f t="shared" si="3"/>
        <v>5.8319455622310636</v>
      </c>
      <c r="L37" s="97">
        <f t="shared" si="3"/>
        <v>0.81554526043758524</v>
      </c>
      <c r="M37" s="26">
        <f t="shared" si="3"/>
        <v>0.40814150410763</v>
      </c>
      <c r="N37" s="31">
        <f>('post-vaccine carriage (0.2)'!DN35*(1-'invasiveness (0.2)'!$F$90)+'post-vaccine carriage (0.2)'!BP35)*EXP('invasiveness (0.2)'!$B37)/1000*(100000/('post-vaccine carriage (0.2)'!BP$47+'post-vaccine carriage (0.2)'!DN$47))</f>
        <v>0</v>
      </c>
      <c r="O37" s="31">
        <f>('post-vaccine carriage (0.2)'!DO35*(1-'invasiveness (0.2)'!$F$90)+'post-vaccine carriage (0.2)'!BQ35)*EXP('invasiveness (0.2)'!$B37)/1000*(100000/('post-vaccine carriage (0.2)'!BQ$47+'post-vaccine carriage (0.2)'!DO$47))</f>
        <v>4.9153410522275877E-2</v>
      </c>
      <c r="P37" s="31">
        <f>('post-vaccine carriage (0.2)'!DP35*(1-'invasiveness (0.2)'!$F$90)+'post-vaccine carriage (0.2)'!BR35)*EXP('invasiveness (0.2)'!$B37)/1000*(100000/('post-vaccine carriage (0.2)'!BR$47+'post-vaccine carriage (0.2)'!DP$47))</f>
        <v>5.299907016283089E-2</v>
      </c>
      <c r="Q37" s="31">
        <f>('post-vaccine carriage (0.2)'!DQ35*(1-'invasiveness (0.2)'!$F$90)+'post-vaccine carriage (0.2)'!BS35)*EXP('invasiveness (0.2)'!$B37)/1000*(100000/('post-vaccine carriage (0.2)'!BS$47+'post-vaccine carriage (0.2)'!DQ$47))</f>
        <v>8.1442653030542878E-3</v>
      </c>
      <c r="R37" s="31">
        <f>('post-vaccine carriage (0.2)'!DR35*(1-'invasiveness (0.2)'!$F$90)+'post-vaccine carriage (0.2)'!BT35)*EXP('invasiveness (0.2)'!$B37)/1000*(100000/('post-vaccine carriage (0.2)'!BT$47+'post-vaccine carriage (0.2)'!DR$47))</f>
        <v>4.8709715422543105E-2</v>
      </c>
      <c r="S37" s="31">
        <f>('post-vaccine carriage (0.2)'!DS35*(1-'invasiveness (0.2)'!$F$90)+'post-vaccine carriage (0.2)'!BU35)*EXP('invasiveness (0.2)'!$B37)/1000*(100000/('post-vaccine carriage (0.2)'!BU$47+'post-vaccine carriage (0.2)'!DS$47))</f>
        <v>5.2722340766849465E-2</v>
      </c>
      <c r="T37" s="31">
        <f>('post-vaccine carriage (0.2)'!DT35*(1-'invasiveness (0.2)'!$F$90)+'post-vaccine carriage (0.2)'!BV35)*EXP('invasiveness (0.2)'!$B37)/1000*(100000/('post-vaccine carriage (0.2)'!BV$47+'post-vaccine carriage (0.2)'!DT$47))</f>
        <v>0</v>
      </c>
      <c r="U37" s="31">
        <f>('post-vaccine carriage (0.2)'!DU35*(1-'invasiveness (0.2)'!$F$90)+'post-vaccine carriage (0.2)'!BW35)*EXP('invasiveness (0.2)'!$B37)/1000*(100000/('post-vaccine carriage (0.2)'!BW$47+'post-vaccine carriage (0.2)'!DU$47))</f>
        <v>4.4827032896073246E-2</v>
      </c>
      <c r="V37" s="31">
        <f>('post-vaccine carriage (0.2)'!DV35*(1-'invasiveness (0.2)'!$F$90)+'post-vaccine carriage (0.2)'!BX35)*EXP('invasiveness (0.2)'!$B37)/1000*(100000/('post-vaccine carriage (0.2)'!BX$47+'post-vaccine carriage (0.2)'!DV$47))</f>
        <v>8.1855077332483629E-3</v>
      </c>
      <c r="W37" s="38">
        <f>('post-vaccine carriage (0.2)'!DW35*(1-'invasiveness (0.2)'!$F$90)+'post-vaccine carriage (0.2)'!BY35)*EXP('invasiveness (0.2)'!$B37)/1000*(100000/('post-vaccine carriage (0.2)'!BY$47+'post-vaccine carriage (0.2)'!DW$47))</f>
        <v>4.1260719043103942E-3</v>
      </c>
      <c r="X37" s="31">
        <f>('post-vaccine carriage (0.2)'!DX35*(1-'invasiveness (0.2)'!$F$90)+'post-vaccine carriage (0.2)'!BZ35)*EXP('invasiveness (0.2)'!$C37)/1000*(100000/('post-vaccine carriage (0.2)'!BZ$47+'post-vaccine carriage (0.2)'!DX$47))</f>
        <v>0</v>
      </c>
      <c r="Y37" s="31">
        <f>('post-vaccine carriage (0.2)'!DY35*(1-'invasiveness (0.2)'!$F$90)+'post-vaccine carriage (0.2)'!CA35)*EXP('invasiveness (0.2)'!$C37)/1000*(100000/('post-vaccine carriage (0.2)'!CA$47+'post-vaccine carriage (0.2)'!DY$47))</f>
        <v>2.4673929019374091E-6</v>
      </c>
      <c r="Z37" s="31">
        <f>('post-vaccine carriage (0.2)'!DZ35*(1-'invasiveness (0.2)'!$F$90)+'post-vaccine carriage (0.2)'!CB35)*EXP('invasiveness (0.2)'!$C37)/1000*(100000/('post-vaccine carriage (0.2)'!CB$47+'post-vaccine carriage (0.2)'!DZ$47))</f>
        <v>8.6040070588514139E-6</v>
      </c>
      <c r="AA37" s="31">
        <f>('post-vaccine carriage (0.2)'!EA35*(1-'invasiveness (0.2)'!$F$90)+'post-vaccine carriage (0.2)'!CC35)*EXP('invasiveness (0.2)'!$C37)/1000*(100000/('post-vaccine carriage (0.2)'!CC$47+'post-vaccine carriage (0.2)'!EA$47))</f>
        <v>3.6733919227377576E-6</v>
      </c>
      <c r="AB37" s="31">
        <f>('post-vaccine carriage (0.2)'!EB35*(1-'invasiveness (0.2)'!$F$90)+'post-vaccine carriage (0.2)'!CD35)*EXP('invasiveness (0.2)'!$C37)/1000*(100000/('post-vaccine carriage (0.2)'!CD$47+'post-vaccine carriage (0.2)'!EB$47))</f>
        <v>2.4555908207406748E-6</v>
      </c>
      <c r="AC37" s="31">
        <f>('post-vaccine carriage (0.2)'!EC35*(1-'invasiveness (0.2)'!$F$90)+'post-vaccine carriage (0.2)'!CE35)*EXP('invasiveness (0.2)'!$C37)/1000*(100000/('post-vaccine carriage (0.2)'!CE$47+'post-vaccine carriage (0.2)'!EC$47))</f>
        <v>1.4056114666570765E-6</v>
      </c>
      <c r="AD37" s="31">
        <f>('post-vaccine carriage (0.2)'!ED35*(1-'invasiveness (0.2)'!$F$90)+'post-vaccine carriage (0.2)'!CF35)*EXP('invasiveness (0.2)'!$C37)/1000*(100000/('post-vaccine carriage (0.2)'!CF$47+'post-vaccine carriage (0.2)'!ED$47))</f>
        <v>0</v>
      </c>
      <c r="AE37" s="31">
        <f>('post-vaccine carriage (0.2)'!EE35*(1-'invasiveness (0.2)'!$F$90)+'post-vaccine carriage (0.2)'!CG35)*EXP('invasiveness (0.2)'!$C37)/1000*(100000/('post-vaccine carriage (0.2)'!CG$47+'post-vaccine carriage (0.2)'!EE$47))</f>
        <v>6.0760514705349304E-8</v>
      </c>
      <c r="AF37" s="31">
        <f>('post-vaccine carriage (0.2)'!EF35*(1-'invasiveness (0.2)'!$F$90)+'post-vaccine carriage (0.2)'!CH35)*EXP('invasiveness (0.2)'!$C37)/1000*(100000/('post-vaccine carriage (0.2)'!CH$47+'post-vaccine carriage (0.2)'!EF$47))</f>
        <v>1.8206803486737614E-7</v>
      </c>
      <c r="AG37" s="38">
        <f>('post-vaccine carriage (0.2)'!EG35*(1-'invasiveness (0.2)'!$F$90)+'post-vaccine carriage (0.2)'!CI35)*EXP('invasiveness (0.2)'!$C37)/1000*(100000/('post-vaccine carriage (0.2)'!CI$47+'post-vaccine carriage (0.2)'!EG$47))</f>
        <v>1.2415798451972154E-7</v>
      </c>
      <c r="AH37" s="31">
        <f>('post-vaccine carriage (0.2)'!EH35*(1-'invasiveness (0.2)'!$F$90)+'post-vaccine carriage (0.2)'!CJ35)*EXP('invasiveness (0.2)'!$D37)/1000*(100000/('post-vaccine carriage (0.2)'!CJ$47+'post-vaccine carriage (0.2)'!EH$47))</f>
        <v>0</v>
      </c>
      <c r="AI37" s="31">
        <f>('post-vaccine carriage (0.2)'!EI35*(1-'invasiveness (0.2)'!$F$90)+'post-vaccine carriage (0.2)'!CK35)*EXP('invasiveness (0.2)'!$D37)/1000*(100000/('post-vaccine carriage (0.2)'!CK$47+'post-vaccine carriage (0.2)'!EI$47))</f>
        <v>0.1049560778775928</v>
      </c>
      <c r="AJ37" s="31">
        <f>('post-vaccine carriage (0.2)'!EJ35*(1-'invasiveness (0.2)'!$F$90)+'post-vaccine carriage (0.2)'!CL35)*EXP('invasiveness (0.2)'!$D37)/1000*(100000/('post-vaccine carriage (0.2)'!CL$47+'post-vaccine carriage (0.2)'!EJ$47))</f>
        <v>0.15420493023160575</v>
      </c>
      <c r="AK37" s="31">
        <f>('post-vaccine carriage (0.2)'!EK35*(1-'invasiveness (0.2)'!$F$90)+'post-vaccine carriage (0.2)'!CM35)*EXP('invasiveness (0.2)'!$D37)/1000*(100000/('post-vaccine carriage (0.2)'!CM$47+'post-vaccine carriage (0.2)'!EK$47))</f>
        <v>0.14691411419757969</v>
      </c>
      <c r="AL37" s="31">
        <f>('post-vaccine carriage (0.2)'!EL35*(1-'invasiveness (0.2)'!$F$90)+'post-vaccine carriage (0.2)'!CN35)*EXP('invasiveness (0.2)'!$D37)/1000*(100000/('post-vaccine carriage (0.2)'!CN$47+'post-vaccine carriage (0.2)'!EL$47))</f>
        <v>0.17093404986100375</v>
      </c>
      <c r="AM37" s="31">
        <f>('post-vaccine carriage (0.2)'!EM35*(1-'invasiveness (0.2)'!$F$90)+'post-vaccine carriage (0.2)'!CO35)*EXP('invasiveness (0.2)'!$D37)/1000*(100000/('post-vaccine carriage (0.2)'!CO$47+'post-vaccine carriage (0.2)'!EM$47))</f>
        <v>4.0758011749935118E-2</v>
      </c>
      <c r="AN37" s="31">
        <f>('post-vaccine carriage (0.2)'!EN35*(1-'invasiveness (0.2)'!$F$90)+'post-vaccine carriage (0.2)'!CP35)*EXP('invasiveness (0.2)'!$D37)/1000*(100000/('post-vaccine carriage (0.2)'!CP$47+'post-vaccine carriage (0.2)'!EN$47))</f>
        <v>0</v>
      </c>
      <c r="AO37" s="31">
        <f>('post-vaccine carriage (0.2)'!EO35*(1-'invasiveness (0.2)'!$F$90)+'post-vaccine carriage (0.2)'!CQ35)*EXP('invasiveness (0.2)'!$D37)/1000*(100000/('post-vaccine carriage (0.2)'!CQ$47+'post-vaccine carriage (0.2)'!EO$47))</f>
        <v>1.6305729979512459E-2</v>
      </c>
      <c r="AP37" s="31">
        <f>('post-vaccine carriage (0.2)'!EP35*(1-'invasiveness (0.2)'!$F$90)+'post-vaccine carriage (0.2)'!CR35)*EXP('invasiveness (0.2)'!$D37)/1000*(100000/('post-vaccine carriage (0.2)'!CR$47+'post-vaccine carriage (0.2)'!EP$47))</f>
        <v>2.4522625545795589E-2</v>
      </c>
      <c r="AQ37" s="38">
        <f>('post-vaccine carriage (0.2)'!EQ35*(1-'invasiveness (0.2)'!$F$90)+'post-vaccine carriage (0.2)'!CS35)*EXP('invasiveness (0.2)'!$D37)/1000*(100000/('post-vaccine carriage (0.2)'!CS$47+'post-vaccine carriage (0.2)'!EQ$47))</f>
        <v>1.6453546850223883E-3</v>
      </c>
      <c r="AR37" s="31">
        <f>('post-vaccine carriage (0.2)'!ER35*(1-'invasiveness (0.2)'!$F$90)+'post-vaccine carriage (0.2)'!CT35)*EXP('invasiveness (0.2)'!$E37)/1000*(100000/('post-vaccine carriage (0.2)'!CT$47+'post-vaccine carriage (0.2)'!ER$47))</f>
        <v>0.2417984820378335</v>
      </c>
      <c r="AS37" s="31">
        <f>('post-vaccine carriage (0.2)'!ES35*(1-'invasiveness (0.2)'!$F$90)+'post-vaccine carriage (0.2)'!CU35)*EXP('invasiveness (0.2)'!$E37)/1000*(100000/('post-vaccine carriage (0.2)'!CU$47+'post-vaccine carriage (0.2)'!ES$47))</f>
        <v>0.67786599659465141</v>
      </c>
      <c r="AT37" s="31">
        <f>('post-vaccine carriage (0.2)'!ET35*(1-'invasiveness (0.2)'!$F$90)+'post-vaccine carriage (0.2)'!CV35)*EXP('invasiveness (0.2)'!$E37)/1000*(100000/('post-vaccine carriage (0.2)'!CV$47+'post-vaccine carriage (0.2)'!ET$47))</f>
        <v>1.2101781863503072</v>
      </c>
      <c r="AU37" s="31">
        <f>('post-vaccine carriage (0.2)'!EU35*(1-'invasiveness (0.2)'!$F$90)+'post-vaccine carriage (0.2)'!CW35)*EXP('invasiveness (0.2)'!$E37)/1000*(100000/('post-vaccine carriage (0.2)'!CW$47+'post-vaccine carriage (0.2)'!EU$47))</f>
        <v>0.96756816162109616</v>
      </c>
      <c r="AV37" s="31">
        <f>('post-vaccine carriage (0.2)'!EV35*(1-'invasiveness (0.2)'!$F$90)+'post-vaccine carriage (0.2)'!CX35)*EXP('invasiveness (0.2)'!$E37)/1000*(100000/('post-vaccine carriage (0.2)'!CX$47+'post-vaccine carriage (0.2)'!EV$47))</f>
        <v>1.4040422494035316</v>
      </c>
      <c r="AW37" s="31">
        <f>('post-vaccine carriage (0.2)'!EW35*(1-'invasiveness (0.2)'!$F$90)+'post-vaccine carriage (0.2)'!CY35)*EXP('invasiveness (0.2)'!$E37)/1000*(100000/('post-vaccine carriage (0.2)'!CY$47+'post-vaccine carriage (0.2)'!EW$47))</f>
        <v>0.77488404119383936</v>
      </c>
      <c r="AX37" s="31">
        <f>('post-vaccine carriage (0.2)'!EX35*(1-'invasiveness (0.2)'!$F$90)+'post-vaccine carriage (0.2)'!CZ35)*EXP('invasiveness (0.2)'!$E37)/1000*(100000/('post-vaccine carriage (0.2)'!CZ$47+'post-vaccine carriage (0.2)'!EX$47))</f>
        <v>0</v>
      </c>
      <c r="AY37" s="31">
        <f>('post-vaccine carriage (0.2)'!EY35*(1-'invasiveness (0.2)'!$F$90)+'post-vaccine carriage (0.2)'!DA35)*EXP('invasiveness (0.2)'!$E37)/1000*(100000/('post-vaccine carriage (0.2)'!DA$47+'post-vaccine carriage (0.2)'!EY$47))</f>
        <v>0.3401536506211284</v>
      </c>
      <c r="AZ37" s="31">
        <f>('post-vaccine carriage (0.2)'!EZ35*(1-'invasiveness (0.2)'!$F$90)+'post-vaccine carriage (0.2)'!DB35)*EXP('invasiveness (0.2)'!$E37)/1000*(100000/('post-vaccine carriage (0.2)'!DB$47+'post-vaccine carriage (0.2)'!EZ$47))</f>
        <v>0.34013602493808565</v>
      </c>
      <c r="BA37" s="38">
        <f>('post-vaccine carriage (0.2)'!FA35*(1-'invasiveness (0.2)'!$F$90)+'post-vaccine carriage (0.2)'!DC35)*EXP('invasiveness (0.2)'!$E37)/1000*(100000/('post-vaccine carriage (0.2)'!DC$47+'post-vaccine carriage (0.2)'!FA$47))</f>
        <v>0.25422029011683045</v>
      </c>
      <c r="BB37" s="31">
        <f>('post-vaccine carriage (0.2)'!DN35*(1-'invasiveness (0.2)'!$F$90)+'post-vaccine carriage (0.2)'!BP35)*EXP('invasiveness (0.2)'!$B37-1.96*$J37)/1000*(100000/('post-vaccine carriage (0.2)'!BP$47+'post-vaccine carriage (0.2)'!DN$47))</f>
        <v>0</v>
      </c>
      <c r="BC37" s="31">
        <f>('post-vaccine carriage (0.2)'!DO35*(1-'invasiveness (0.2)'!$F$90)+'post-vaccine carriage (0.2)'!BQ35)*EXP('invasiveness (0.2)'!$B37-1.96*$J37)/1000*(100000/('post-vaccine carriage (0.2)'!BQ$47+'post-vaccine carriage (0.2)'!DO$47))</f>
        <v>1.3337255666499579E-2</v>
      </c>
      <c r="BD37" s="31">
        <f>('post-vaccine carriage (0.2)'!DP35*(1-'invasiveness (0.2)'!$F$90)+'post-vaccine carriage (0.2)'!BR35)*EXP('invasiveness (0.2)'!$B37-1.96*$J37)/1000*(100000/('post-vaccine carriage (0.2)'!BR$47+'post-vaccine carriage (0.2)'!DP$47))</f>
        <v>1.4380734547973671E-2</v>
      </c>
      <c r="BE37" s="31">
        <f>('post-vaccine carriage (0.2)'!DQ35*(1-'invasiveness (0.2)'!$F$90)+'post-vaccine carriage (0.2)'!BS35)*EXP('invasiveness (0.2)'!$B37-1.96*$J37)/1000*(100000/('post-vaccine carriage (0.2)'!BS$47+'post-vaccine carriage (0.2)'!DQ$47))</f>
        <v>2.2098598532325677E-3</v>
      </c>
      <c r="BF37" s="31">
        <f>('post-vaccine carriage (0.2)'!DR35*(1-'invasiveness (0.2)'!$F$90)+'post-vaccine carriage (0.2)'!BT35)*EXP('invasiveness (0.2)'!$B37-1.96*$J37)/1000*(100000/('post-vaccine carriage (0.2)'!BT$47+'post-vaccine carriage (0.2)'!DR$47))</f>
        <v>1.321686371566176E-2</v>
      </c>
      <c r="BG37" s="31">
        <f>('post-vaccine carriage (0.2)'!DS35*(1-'invasiveness (0.2)'!$F$90)+'post-vaccine carriage (0.2)'!BU35)*EXP('invasiveness (0.2)'!$B37-1.96*$J37)/1000*(100000/('post-vaccine carriage (0.2)'!BU$47+'post-vaccine carriage (0.2)'!DS$47))</f>
        <v>1.4305646966757559E-2</v>
      </c>
      <c r="BH37" s="31">
        <f>('post-vaccine carriage (0.2)'!DT35*(1-'invasiveness (0.2)'!$F$90)+'post-vaccine carriage (0.2)'!BV35)*EXP('invasiveness (0.2)'!$B37-1.96*$J37)/1000*(100000/('post-vaccine carriage (0.2)'!BV$47+'post-vaccine carriage (0.2)'!DT$47))</f>
        <v>0</v>
      </c>
      <c r="BI37" s="31">
        <f>('post-vaccine carriage (0.2)'!DU35*(1-'invasiveness (0.2)'!$F$90)+'post-vaccine carriage (0.2)'!BW35)*EXP('invasiveness (0.2)'!$B37-1.96*$J37)/1000*(100000/('post-vaccine carriage (0.2)'!BW$47+'post-vaccine carriage (0.2)'!DU$47))</f>
        <v>1.2163339067480719E-2</v>
      </c>
      <c r="BJ37" s="31">
        <f>('post-vaccine carriage (0.2)'!DV35*(1-'invasiveness (0.2)'!$F$90)+'post-vaccine carriage (0.2)'!BX35)*EXP('invasiveness (0.2)'!$B37-1.96*$J37)/1000*(100000/('post-vaccine carriage (0.2)'!BX$47+'post-vaccine carriage (0.2)'!DV$47))</f>
        <v>2.2210505484449956E-3</v>
      </c>
      <c r="BK37" s="38">
        <f>('post-vaccine carriage (0.2)'!DW35*(1-'invasiveness (0.2)'!$F$90)+'post-vaccine carriage (0.2)'!BY35)*EXP('invasiveness (0.2)'!$B37-1.96*$J37)/1000*(100000/('post-vaccine carriage (0.2)'!BY$47+'post-vaccine carriage (0.2)'!DW$47))</f>
        <v>1.1195657697284139E-3</v>
      </c>
      <c r="BL37" s="31">
        <f>('post-vaccine carriage (0.2)'!DX35*(1-'invasiveness (0.2)'!$F$90)+'post-vaccine carriage (0.2)'!BZ35)*EXP('invasiveness (0.2)'!$C37-1.96*$K37)/1000*(100000/('post-vaccine carriage (0.2)'!BZ$47+'post-vaccine carriage (0.2)'!DX$47))</f>
        <v>0</v>
      </c>
      <c r="BM37" s="31">
        <f>('post-vaccine carriage (0.2)'!DY35*(1-'invasiveness (0.2)'!$F$90)+'post-vaccine carriage (0.2)'!CA35)*EXP('invasiveness (0.2)'!$C37-1.96*$K37)/1000*(100000/('post-vaccine carriage (0.2)'!CA$47+'post-vaccine carriage (0.2)'!DY$47))</f>
        <v>2.6790821403322214E-11</v>
      </c>
      <c r="BN37" s="31">
        <f>('post-vaccine carriage (0.2)'!DZ35*(1-'invasiveness (0.2)'!$F$90)+'post-vaccine carriage (0.2)'!CB35)*EXP('invasiveness (0.2)'!$C37-1.96*$K37)/1000*(100000/('post-vaccine carriage (0.2)'!CB$47+'post-vaccine carriage (0.2)'!DZ$47))</f>
        <v>9.3421852792725291E-11</v>
      </c>
      <c r="BO37" s="31">
        <f>('post-vaccine carriage (0.2)'!EA35*(1-'invasiveness (0.2)'!$F$90)+'post-vaccine carriage (0.2)'!CC35)*EXP('invasiveness (0.2)'!$C37-1.96*$K37)/1000*(100000/('post-vaccine carriage (0.2)'!CC$47+'post-vaccine carriage (0.2)'!EA$47))</f>
        <v>3.9885494875663756E-11</v>
      </c>
      <c r="BP37" s="31">
        <f>('post-vaccine carriage (0.2)'!EB35*(1-'invasiveness (0.2)'!$F$90)+'post-vaccine carriage (0.2)'!CD35)*EXP('invasiveness (0.2)'!$C37-1.96*$K37)/1000*(100000/('post-vaccine carriage (0.2)'!CD$47+'post-vaccine carriage (0.2)'!EB$47))</f>
        <v>2.6662675030978784E-11</v>
      </c>
      <c r="BQ37" s="31">
        <f>('post-vaccine carriage (0.2)'!EC35*(1-'invasiveness (0.2)'!$F$90)+'post-vaccine carriage (0.2)'!CE35)*EXP('invasiveness (0.2)'!$C37-1.96*$K37)/1000*(100000/('post-vaccine carriage (0.2)'!CE$47+'post-vaccine carriage (0.2)'!EC$47))</f>
        <v>1.5262054833708357E-11</v>
      </c>
      <c r="BR37" s="31">
        <f>('post-vaccine carriage (0.2)'!ED35*(1-'invasiveness (0.2)'!$F$90)+'post-vaccine carriage (0.2)'!CF35)*EXP('invasiveness (0.2)'!$C37-1.96*$K37)/1000*(100000/('post-vaccine carriage (0.2)'!CF$47+'post-vaccine carriage (0.2)'!ED$47))</f>
        <v>0</v>
      </c>
      <c r="BS37" s="31">
        <f>('post-vaccine carriage (0.2)'!EE35*(1-'invasiveness (0.2)'!$F$90)+'post-vaccine carriage (0.2)'!CG35)*EXP('invasiveness (0.2)'!$C37-1.96*$K37)/1000*(100000/('post-vaccine carriage (0.2)'!CG$47+'post-vaccine carriage (0.2)'!EE$47))</f>
        <v>6.5973444949394591E-13</v>
      </c>
      <c r="BT37" s="31">
        <f>('post-vaccine carriage (0.2)'!EF35*(1-'invasiveness (0.2)'!$F$90)+'post-vaccine carriage (0.2)'!CH35)*EXP('invasiveness (0.2)'!$C37-1.96*$K37)/1000*(100000/('post-vaccine carriage (0.2)'!CH$47+'post-vaccine carriage (0.2)'!EF$47))</f>
        <v>1.9768850763717773E-12</v>
      </c>
      <c r="BU37" s="38">
        <f>('post-vaccine carriage (0.2)'!EG35*(1-'invasiveness (0.2)'!$F$90)+'post-vaccine carriage (0.2)'!CI35)*EXP('invasiveness (0.2)'!$C37-1.96*$K37)/1000*(100000/('post-vaccine carriage (0.2)'!CI$47+'post-vaccine carriage (0.2)'!EG$47))</f>
        <v>1.3481008178521065E-12</v>
      </c>
      <c r="BV37" s="31">
        <f>('post-vaccine carriage (0.2)'!EH35*(1-'invasiveness (0.2)'!$F$90)+'post-vaccine carriage (0.2)'!CJ35)*EXP('invasiveness (0.2)'!$D37-1.96*$L37)/1000*(100000/('post-vaccine carriage (0.2)'!CJ$47+'post-vaccine carriage (0.2)'!EH$47))</f>
        <v>0</v>
      </c>
      <c r="BW37" s="31">
        <f>('post-vaccine carriage (0.2)'!EI35*(1-'invasiveness (0.2)'!$F$90)+'post-vaccine carriage (0.2)'!CK35)*EXP('invasiveness (0.2)'!$D37-1.96*$L37)/1000*(100000/('post-vaccine carriage (0.2)'!CK$47+'post-vaccine carriage (0.2)'!EI$47))</f>
        <v>2.122273995626614E-2</v>
      </c>
      <c r="BX37" s="31">
        <f>('post-vaccine carriage (0.2)'!EJ35*(1-'invasiveness (0.2)'!$F$90)+'post-vaccine carriage (0.2)'!CL35)*EXP('invasiveness (0.2)'!$D37-1.96*$L37)/1000*(100000/('post-vaccine carriage (0.2)'!CL$47+'post-vaccine carriage (0.2)'!EJ$47))</f>
        <v>3.1181149300341892E-2</v>
      </c>
      <c r="BY37" s="31">
        <f>('post-vaccine carriage (0.2)'!EK35*(1-'invasiveness (0.2)'!$F$90)+'post-vaccine carriage (0.2)'!CM35)*EXP('invasiveness (0.2)'!$D37-1.96*$L37)/1000*(100000/('post-vaccine carriage (0.2)'!CM$47+'post-vaccine carriage (0.2)'!EK$47))</f>
        <v>2.9706903159593675E-2</v>
      </c>
      <c r="BZ37" s="31">
        <f>('post-vaccine carriage (0.2)'!EL35*(1-'invasiveness (0.2)'!$F$90)+'post-vaccine carriage (0.2)'!CN35)*EXP('invasiveness (0.2)'!$D37-1.96*$L37)/1000*(100000/('post-vaccine carriage (0.2)'!CN$47+'post-vaccine carriage (0.2)'!EL$47))</f>
        <v>3.4563876273105205E-2</v>
      </c>
      <c r="CA37" s="31">
        <f>('post-vaccine carriage (0.2)'!EM35*(1-'invasiveness (0.2)'!$F$90)+'post-vaccine carriage (0.2)'!CO35)*EXP('invasiveness (0.2)'!$D37-1.96*$L37)/1000*(100000/('post-vaccine carriage (0.2)'!CO$47+'post-vaccine carriage (0.2)'!EM$47))</f>
        <v>8.2415111348971438E-3</v>
      </c>
      <c r="CB37" s="31">
        <f>('post-vaccine carriage (0.2)'!EN35*(1-'invasiveness (0.2)'!$F$90)+'post-vaccine carriage (0.2)'!CP35)*EXP('invasiveness (0.2)'!$D37-1.96*$L37)/1000*(100000/('post-vaccine carriage (0.2)'!CP$47+'post-vaccine carriage (0.2)'!EN$47))</f>
        <v>0</v>
      </c>
      <c r="CC37" s="31">
        <f>('post-vaccine carriage (0.2)'!EO35*(1-'invasiveness (0.2)'!$F$90)+'post-vaccine carriage (0.2)'!CQ35)*EXP('invasiveness (0.2)'!$D37-1.96*$L37)/1000*(100000/('post-vaccine carriage (0.2)'!CQ$47+'post-vaccine carriage (0.2)'!EO$47))</f>
        <v>3.2971150804232251E-3</v>
      </c>
      <c r="CD37" s="31">
        <f>('post-vaccine carriage (0.2)'!EP35*(1-'invasiveness (0.2)'!$F$90)+'post-vaccine carriage (0.2)'!CR35)*EXP('invasiveness (0.2)'!$D37-1.96*$L37)/1000*(100000/('post-vaccine carriage (0.2)'!CR$47+'post-vaccine carriage (0.2)'!EP$47))</f>
        <v>4.9586199820679227E-3</v>
      </c>
      <c r="CE37" s="38">
        <f>('post-vaccine carriage (0.2)'!EQ35*(1-'invasiveness (0.2)'!$F$90)+'post-vaccine carriage (0.2)'!CS35)*EXP('invasiveness (0.2)'!$D37-1.96*$L37)/1000*(100000/('post-vaccine carriage (0.2)'!CS$47+'post-vaccine carriage (0.2)'!EQ$47))</f>
        <v>3.3270045262913937E-4</v>
      </c>
      <c r="CF37" s="31">
        <f>('post-vaccine carriage (0.2)'!ER35*(1-'invasiveness (0.2)'!$F$90)+'post-vaccine carriage (0.2)'!CT35)*EXP('invasiveness (0.2)'!$E37-1.96*$M37)/1000*(100000/('post-vaccine carriage (0.2)'!CT$47+'post-vaccine carriage (0.2)'!ER$47))</f>
        <v>0.10865169556693177</v>
      </c>
      <c r="CG37" s="31">
        <f>('post-vaccine carriage (0.2)'!ES35*(1-'invasiveness (0.2)'!$F$90)+'post-vaccine carriage (0.2)'!CU35)*EXP('invasiveness (0.2)'!$E37-1.96*$M37)/1000*(100000/('post-vaccine carriage (0.2)'!CU$47+'post-vaccine carriage (0.2)'!ES$47))</f>
        <v>0.30459781747369641</v>
      </c>
      <c r="CH37" s="31">
        <f>('post-vaccine carriage (0.2)'!ET35*(1-'invasiveness (0.2)'!$F$90)+'post-vaccine carriage (0.2)'!CV35)*EXP('invasiveness (0.2)'!$E37-1.96*$M37)/1000*(100000/('post-vaccine carriage (0.2)'!CV$47+'post-vaccine carriage (0.2)'!ET$47))</f>
        <v>0.54379130413441412</v>
      </c>
      <c r="CI37" s="31">
        <f>('post-vaccine carriage (0.2)'!EU35*(1-'invasiveness (0.2)'!$F$90)+'post-vaccine carriage (0.2)'!CW35)*EXP('invasiveness (0.2)'!$E37-1.96*$M37)/1000*(100000/('post-vaccine carriage (0.2)'!CW$47+'post-vaccine carriage (0.2)'!EU$47))</f>
        <v>0.4347749433772794</v>
      </c>
      <c r="CJ37" s="31">
        <f>('post-vaccine carriage (0.2)'!EV35*(1-'invasiveness (0.2)'!$F$90)+'post-vaccine carriage (0.2)'!CX35)*EXP('invasiveness (0.2)'!$E37-1.96*$M37)/1000*(100000/('post-vaccine carriage (0.2)'!CX$47+'post-vaccine carriage (0.2)'!EV$47))</f>
        <v>0.63090375820239142</v>
      </c>
      <c r="CK37" s="31">
        <f>('post-vaccine carriage (0.2)'!EW35*(1-'invasiveness (0.2)'!$F$90)+'post-vaccine carriage (0.2)'!CY35)*EXP('invasiveness (0.2)'!$E37-1.96*$M37)/1000*(100000/('post-vaccine carriage (0.2)'!CY$47+'post-vaccine carriage (0.2)'!EW$47))</f>
        <v>0.3481926943209408</v>
      </c>
      <c r="CL37" s="31">
        <f>('post-vaccine carriage (0.2)'!EX35*(1-'invasiveness (0.2)'!$F$90)+'post-vaccine carriage (0.2)'!CZ35)*EXP('invasiveness (0.2)'!$E37-1.96*$M37)/1000*(100000/('post-vaccine carriage (0.2)'!CZ$47+'post-vaccine carriage (0.2)'!EX$47))</f>
        <v>0</v>
      </c>
      <c r="CM37" s="31">
        <f>('post-vaccine carriage (0.2)'!EY35*(1-'invasiveness (0.2)'!$F$90)+'post-vaccine carriage (0.2)'!DA35)*EXP('invasiveness (0.2)'!$E37-1.96*$M37)/1000*(100000/('post-vaccine carriage (0.2)'!DA$47+'post-vaccine carriage (0.2)'!EY$47))</f>
        <v>0.15284740657505269</v>
      </c>
      <c r="CN37" s="31">
        <f>('post-vaccine carriage (0.2)'!EZ35*(1-'invasiveness (0.2)'!$F$90)+'post-vaccine carriage (0.2)'!DB35)*EXP('invasiveness (0.2)'!$E37-1.96*$M37)/1000*(100000/('post-vaccine carriage (0.2)'!DB$47+'post-vaccine carriage (0.2)'!EZ$47))</f>
        <v>0.1528394865073501</v>
      </c>
      <c r="CO37" s="38">
        <f>('post-vaccine carriage (0.2)'!FA35*(1-'invasiveness (0.2)'!$F$90)+'post-vaccine carriage (0.2)'!DC35)*EXP('invasiveness (0.2)'!$E37-1.96*$M37)/1000*(100000/('post-vaccine carriage (0.2)'!DC$47+'post-vaccine carriage (0.2)'!FA$47))</f>
        <v>0.11423341178952931</v>
      </c>
      <c r="CP37" s="31">
        <f>('post-vaccine carriage (0.2)'!DN35*(1-'invasiveness (0.2)'!$F$90)+'post-vaccine carriage (0.2)'!BP35)*MIN(1000, EXP('invasiveness (0.2)'!$B37+1.96*$J37))/1000*(100000/('post-vaccine carriage (0.2)'!BP$47+'post-vaccine carriage (0.2)'!DN$47))</f>
        <v>0</v>
      </c>
      <c r="CQ37" s="31">
        <f>('post-vaccine carriage (0.2)'!DO35*(1-'invasiveness (0.2)'!$F$90)+'post-vaccine carriage (0.2)'!BQ35)*MIN(1000, EXP('invasiveness (0.2)'!$B37+1.96*$J37))/1000*(100000/('post-vaccine carriage (0.2)'!BQ$47+'post-vaccine carriage (0.2)'!DO$47))</f>
        <v>0.18115104234224264</v>
      </c>
      <c r="CR37" s="31">
        <f>('post-vaccine carriage (0.2)'!DP35*(1-'invasiveness (0.2)'!$F$90)+'post-vaccine carriage (0.2)'!BR35)*MIN(1000, EXP('invasiveness (0.2)'!$B37+1.96*$J37))/1000*(100000/('post-vaccine carriage (0.2)'!BR$47+'post-vaccine carriage (0.2)'!DP$47))</f>
        <v>0.19532391956434958</v>
      </c>
      <c r="CS37" s="31">
        <f>('post-vaccine carriage (0.2)'!DQ35*(1-'invasiveness (0.2)'!$F$90)+'post-vaccine carriage (0.2)'!BS35)*MIN(1000, EXP('invasiveness (0.2)'!$B37+1.96*$J37))/1000*(100000/('post-vaccine carriage (0.2)'!BS$47+'post-vaccine carriage (0.2)'!DQ$47))</f>
        <v>3.0015051510849555E-2</v>
      </c>
      <c r="CT37" s="31">
        <f>('post-vaccine carriage (0.2)'!DR35*(1-'invasiveness (0.2)'!$F$90)+'post-vaccine carriage (0.2)'!BT35)*MIN(1000, EXP('invasiveness (0.2)'!$B37+1.96*$J37))/1000*(100000/('post-vaccine carriage (0.2)'!BT$47+'post-vaccine carriage (0.2)'!DR$47))</f>
        <v>0.17951583882442546</v>
      </c>
      <c r="CU37" s="31">
        <f>('post-vaccine carriage (0.2)'!DS35*(1-'invasiveness (0.2)'!$F$90)+'post-vaccine carriage (0.2)'!BU35)*MIN(1000, EXP('invasiveness (0.2)'!$B37+1.96*$J37))/1000*(100000/('post-vaccine carriage (0.2)'!BU$47+'post-vaccine carriage (0.2)'!DS$47))</f>
        <v>0.19430405506265735</v>
      </c>
      <c r="CV37" s="31">
        <f>('post-vaccine carriage (0.2)'!DT35*(1-'invasiveness (0.2)'!$F$90)+'post-vaccine carriage (0.2)'!BV35)*MIN(1000, EXP('invasiveness (0.2)'!$B37+1.96*$J37))/1000*(100000/('post-vaccine carriage (0.2)'!BV$47+'post-vaccine carriage (0.2)'!DT$47))</f>
        <v>0</v>
      </c>
      <c r="CW37" s="31">
        <f>('post-vaccine carriage (0.2)'!DU35*(1-'invasiveness (0.2)'!$F$90)+'post-vaccine carriage (0.2)'!BW35)*MIN(1000, EXP('invasiveness (0.2)'!$B37+1.96*$J37))/1000*(100000/('post-vaccine carriage (0.2)'!BW$47+'post-vaccine carriage (0.2)'!DU$47))</f>
        <v>0.16520651665775152</v>
      </c>
      <c r="CX37" s="31">
        <f>('post-vaccine carriage (0.2)'!DV35*(1-'invasiveness (0.2)'!$F$90)+'post-vaccine carriage (0.2)'!BX35)*MIN(1000, EXP('invasiveness (0.2)'!$B37+1.96*$J37))/1000*(100000/('post-vaccine carriage (0.2)'!BX$47+'post-vaccine carriage (0.2)'!DV$47))</f>
        <v>3.0167047255173298E-2</v>
      </c>
      <c r="CY37" s="38">
        <f>('post-vaccine carriage (0.2)'!DW35*(1-'invasiveness (0.2)'!$F$90)+'post-vaccine carriage (0.2)'!BY35)*MIN(1000, EXP('invasiveness (0.2)'!$B37+1.96*$J37))/1000*(100000/('post-vaccine carriage (0.2)'!BY$47+'post-vaccine carriage (0.2)'!DW$47))</f>
        <v>1.5206314644354861E-2</v>
      </c>
      <c r="CZ37" s="31">
        <f>('post-vaccine carriage (0.2)'!DX35*(1-'invasiveness (0.2)'!$F$90)+'post-vaccine carriage (0.2)'!BZ35)*MIN(1000, EXP('invasiveness (0.2)'!$C37+1.96*$K37))/1000*(100000/('post-vaccine carriage (0.2)'!BZ$47+'post-vaccine carriage (0.2)'!DX$47))</f>
        <v>0</v>
      </c>
      <c r="DA37" s="31">
        <f>('post-vaccine carriage (0.2)'!DY35*(1-'invasiveness (0.2)'!$F$90)+'post-vaccine carriage (0.2)'!CA35)*MIN(1000, EXP('invasiveness (0.2)'!$C37+1.96*$K37))/1000*(100000/('post-vaccine carriage (0.2)'!CA$47+'post-vaccine carriage (0.2)'!DY$47))</f>
        <v>0.22724304122217617</v>
      </c>
      <c r="DB37" s="31">
        <f>('post-vaccine carriage (0.2)'!DZ35*(1-'invasiveness (0.2)'!$F$90)+'post-vaccine carriage (0.2)'!CB35)*MIN(1000, EXP('invasiveness (0.2)'!$C37+1.96*$K37))/1000*(100000/('post-vaccine carriage (0.2)'!CB$47+'post-vaccine carriage (0.2)'!DZ$47))</f>
        <v>0.79241564211975868</v>
      </c>
      <c r="DC37" s="31">
        <f>('post-vaccine carriage (0.2)'!EA35*(1-'invasiveness (0.2)'!$F$90)+'post-vaccine carriage (0.2)'!CC35)*MIN(1000, EXP('invasiveness (0.2)'!$C37+1.96*$K37))/1000*(100000/('post-vaccine carriage (0.2)'!CC$47+'post-vaccine carriage (0.2)'!EA$47))</f>
        <v>0.33831367167687532</v>
      </c>
      <c r="DD37" s="31">
        <f>('post-vaccine carriage (0.2)'!EB35*(1-'invasiveness (0.2)'!$F$90)+'post-vaccine carriage (0.2)'!CD35)*MIN(1000, EXP('invasiveness (0.2)'!$C37+1.96*$K37))/1000*(100000/('post-vaccine carriage (0.2)'!CD$47+'post-vaccine carriage (0.2)'!EB$47))</f>
        <v>0.2261560879356562</v>
      </c>
      <c r="DE37" s="31">
        <f>('post-vaccine carriage (0.2)'!EC35*(1-'invasiveness (0.2)'!$F$90)+'post-vaccine carriage (0.2)'!CE35)*MIN(1000, EXP('invasiveness (0.2)'!$C37+1.96*$K37))/1000*(100000/('post-vaccine carriage (0.2)'!CE$47+'post-vaccine carriage (0.2)'!EC$47))</f>
        <v>0.12945462565330026</v>
      </c>
      <c r="DF37" s="31">
        <f>('post-vaccine carriage (0.2)'!ED35*(1-'invasiveness (0.2)'!$F$90)+'post-vaccine carriage (0.2)'!CF35)*MIN(1000, EXP('invasiveness (0.2)'!$C37+1.96*$K37))/1000*(100000/('post-vaccine carriage (0.2)'!CF$47+'post-vaccine carriage (0.2)'!ED$47))</f>
        <v>0</v>
      </c>
      <c r="DG37" s="31">
        <f>('post-vaccine carriage (0.2)'!EE35*(1-'invasiveness (0.2)'!$F$90)+'post-vaccine carriage (0.2)'!CG35)*MIN(1000, EXP('invasiveness (0.2)'!$C37+1.96*$K37))/1000*(100000/('post-vaccine carriage (0.2)'!CG$47+'post-vaccine carriage (0.2)'!EE$47))</f>
        <v>5.5959487185955215E-3</v>
      </c>
      <c r="DH37" s="31">
        <f>('post-vaccine carriage (0.2)'!EF35*(1-'invasiveness (0.2)'!$F$90)+'post-vaccine carriage (0.2)'!CH35)*MIN(1000, EXP('invasiveness (0.2)'!$C37+1.96*$K37))/1000*(100000/('post-vaccine carriage (0.2)'!CH$47+'post-vaccine carriage (0.2)'!EF$47))</f>
        <v>1.6768182286704694E-2</v>
      </c>
      <c r="DI37" s="38">
        <f>('post-vaccine carriage (0.2)'!EG35*(1-'invasiveness (0.2)'!$F$90)+'post-vaccine carriage (0.2)'!CI35)*MIN(1000, EXP('invasiveness (0.2)'!$C37+1.96*$K37))/1000*(100000/('post-vaccine carriage (0.2)'!CI$47+'post-vaccine carriage (0.2)'!EG$47))</f>
        <v>1.1434756893449595E-2</v>
      </c>
      <c r="DJ37" s="31">
        <f>('post-vaccine carriage (0.2)'!EH35*(1-'invasiveness (0.2)'!$F$90)+'post-vaccine carriage (0.2)'!CJ35)*MIN(1000, EXP('invasiveness (0.2)'!$D37+1.96*$L37))/1000*(100000/('post-vaccine carriage (0.2)'!CJ$47+'post-vaccine carriage (0.2)'!EH$47))</f>
        <v>0</v>
      </c>
      <c r="DK37" s="31">
        <f>('post-vaccine carriage (0.2)'!EI35*(1-'invasiveness (0.2)'!$F$90)+'post-vaccine carriage (0.2)'!CK35)*MIN(1000, EXP('invasiveness (0.2)'!$D37+1.96*$L37))/1000*(100000/('post-vaccine carriage (0.2)'!CK$47+'post-vaccine carriage (0.2)'!EI$47))</f>
        <v>0.51905542385891834</v>
      </c>
      <c r="DL37" s="31">
        <f>('post-vaccine carriage (0.2)'!EJ35*(1-'invasiveness (0.2)'!$F$90)+'post-vaccine carriage (0.2)'!CL35)*MIN(1000, EXP('invasiveness (0.2)'!$D37+1.96*$L37))/1000*(100000/('post-vaccine carriage (0.2)'!CL$47+'post-vaccine carriage (0.2)'!EJ$47))</f>
        <v>0.76261334303907991</v>
      </c>
      <c r="DM37" s="31">
        <f>('post-vaccine carriage (0.2)'!EK35*(1-'invasiveness (0.2)'!$F$90)+'post-vaccine carriage (0.2)'!CM35)*MIN(1000, EXP('invasiveness (0.2)'!$D37+1.96*$L37))/1000*(100000/('post-vaccine carriage (0.2)'!CM$47+'post-vaccine carriage (0.2)'!EK$47))</f>
        <v>0.72655694989496533</v>
      </c>
      <c r="DN37" s="31">
        <f>('post-vaccine carriage (0.2)'!EL35*(1-'invasiveness (0.2)'!$F$90)+'post-vaccine carriage (0.2)'!CN35)*MIN(1000, EXP('invasiveness (0.2)'!$D37+1.96*$L37))/1000*(100000/('post-vaccine carriage (0.2)'!CN$47+'post-vaccine carriage (0.2)'!EL$47))</f>
        <v>0.84534642963698847</v>
      </c>
      <c r="DO37" s="31">
        <f>('post-vaccine carriage (0.2)'!EM35*(1-'invasiveness (0.2)'!$F$90)+'post-vaccine carriage (0.2)'!CO35)*MIN(1000, EXP('invasiveness (0.2)'!$D37+1.96*$L37))/1000*(100000/('post-vaccine carriage (0.2)'!CO$47+'post-vaccine carriage (0.2)'!EM$47))</f>
        <v>0.20156686008391611</v>
      </c>
      <c r="DP37" s="31">
        <f>('post-vaccine carriage (0.2)'!EN35*(1-'invasiveness (0.2)'!$F$90)+'post-vaccine carriage (0.2)'!CP35)*MIN(1000, EXP('invasiveness (0.2)'!$D37+1.96*$L37))/1000*(100000/('post-vaccine carriage (0.2)'!CP$47+'post-vaccine carriage (0.2)'!EN$47))</f>
        <v>0</v>
      </c>
      <c r="DQ37" s="31">
        <f>('post-vaccine carriage (0.2)'!EO35*(1-'invasiveness (0.2)'!$F$90)+'post-vaccine carriage (0.2)'!CQ35)*MIN(1000, EXP('invasiveness (0.2)'!$D37+1.96*$L37))/1000*(100000/('post-vaccine carriage (0.2)'!CQ$47+'post-vaccine carriage (0.2)'!EO$47))</f>
        <v>8.0639232686607568E-2</v>
      </c>
      <c r="DR37" s="31">
        <f>('post-vaccine carriage (0.2)'!EP35*(1-'invasiveness (0.2)'!$F$90)+'post-vaccine carriage (0.2)'!CR35)*MIN(1000, EXP('invasiveness (0.2)'!$D37+1.96*$L37))/1000*(100000/('post-vaccine carriage (0.2)'!CR$47+'post-vaccine carriage (0.2)'!EP$47))</f>
        <v>0.12127550928162029</v>
      </c>
      <c r="DS37" s="38">
        <f>('post-vaccine carriage (0.2)'!EQ35*(1-'invasiveness (0.2)'!$F$90)+'post-vaccine carriage (0.2)'!CS35)*MIN(1000, EXP('invasiveness (0.2)'!$D37+1.96*$L37))/1000*(100000/('post-vaccine carriage (0.2)'!CS$47+'post-vaccine carriage (0.2)'!EQ$47))</f>
        <v>8.1370254177045714E-3</v>
      </c>
      <c r="DT37" s="31">
        <f>('post-vaccine carriage (0.2)'!ER35*(1-'invasiveness (0.2)'!$F$90)+'post-vaccine carriage (0.2)'!CT35)*MIN(1000, EXP('invasiveness (0.2)'!$E37+1.96*$M37))/1000*(100000/('post-vaccine carriage (0.2)'!CT$47+'post-vaccine carriage (0.2)'!ER$47))</f>
        <v>0.53810946631554279</v>
      </c>
      <c r="DU37" s="31">
        <f>('post-vaccine carriage (0.2)'!ES35*(1-'invasiveness (0.2)'!$F$90)+'post-vaccine carriage (0.2)'!CU35)*MIN(1000, EXP('invasiveness (0.2)'!$E37+1.96*$M37))/1000*(100000/('post-vaccine carriage (0.2)'!CU$47+'post-vaccine carriage (0.2)'!ES$47))</f>
        <v>1.5085541753067233</v>
      </c>
      <c r="DV37" s="31">
        <f>('post-vaccine carriage (0.2)'!ET35*(1-'invasiveness (0.2)'!$F$90)+'post-vaccine carriage (0.2)'!CV35)*MIN(1000, EXP('invasiveness (0.2)'!$E37+1.96*$M37))/1000*(100000/('post-vaccine carriage (0.2)'!CV$47+'post-vaccine carriage (0.2)'!ET$47))</f>
        <v>2.6931862124005503</v>
      </c>
      <c r="DW37" s="31">
        <f>('post-vaccine carriage (0.2)'!EU35*(1-'invasiveness (0.2)'!$F$90)+'post-vaccine carriage (0.2)'!CW35)*MIN(1000, EXP('invasiveness (0.2)'!$E37+1.96*$M37))/1000*(100000/('post-vaccine carriage (0.2)'!CW$47+'post-vaccine carriage (0.2)'!EU$47))</f>
        <v>2.1532707016430863</v>
      </c>
      <c r="DX37" s="31">
        <f>('post-vaccine carriage (0.2)'!EV35*(1-'invasiveness (0.2)'!$F$90)+'post-vaccine carriage (0.2)'!CX35)*MIN(1000, EXP('invasiveness (0.2)'!$E37+1.96*$M37))/1000*(100000/('post-vaccine carriage (0.2)'!CX$47+'post-vaccine carriage (0.2)'!EV$47))</f>
        <v>3.1246202173957127</v>
      </c>
      <c r="DY37" s="31">
        <f>('post-vaccine carriage (0.2)'!EW35*(1-'invasiveness (0.2)'!$F$90)+'post-vaccine carriage (0.2)'!CY35)*MIN(1000, EXP('invasiveness (0.2)'!$E37+1.96*$M37))/1000*(100000/('post-vaccine carriage (0.2)'!CY$47+'post-vaccine carriage (0.2)'!EW$47))</f>
        <v>1.724462595253206</v>
      </c>
      <c r="DZ37" s="31">
        <f>('post-vaccine carriage (0.2)'!EX35*(1-'invasiveness (0.2)'!$F$90)+'post-vaccine carriage (0.2)'!CZ35)*MIN(1000, EXP('invasiveness (0.2)'!$E37+1.96*$M37))/1000*(100000/('post-vaccine carriage (0.2)'!CZ$47+'post-vaccine carriage (0.2)'!EX$47))</f>
        <v>0</v>
      </c>
      <c r="EA37" s="31">
        <f>('post-vaccine carriage (0.2)'!EY35*(1-'invasiveness (0.2)'!$F$90)+'post-vaccine carriage (0.2)'!DA35)*MIN(1000, EXP('invasiveness (0.2)'!$E37+1.96*$M37))/1000*(100000/('post-vaccine carriage (0.2)'!DA$47+'post-vaccine carriage (0.2)'!EY$47))</f>
        <v>0.75699358349313095</v>
      </c>
      <c r="EB37" s="31">
        <f>('post-vaccine carriage (0.2)'!EZ35*(1-'invasiveness (0.2)'!$F$90)+'post-vaccine carriage (0.2)'!DB35)*MIN(1000, EXP('invasiveness (0.2)'!$E37+1.96*$M37))/1000*(100000/('post-vaccine carriage (0.2)'!DB$47+'post-vaccine carriage (0.2)'!EZ$47))</f>
        <v>0.75695435848718529</v>
      </c>
      <c r="EC37" s="38">
        <f>('post-vaccine carriage (0.2)'!FA35*(1-'invasiveness (0.2)'!$F$90)+'post-vaccine carriage (0.2)'!DC35)*MIN(1000, EXP('invasiveness (0.2)'!$E37+1.96*$M37))/1000*(100000/('post-vaccine carriage (0.2)'!DC$47+'post-vaccine carriage (0.2)'!FA$47))</f>
        <v>0.56575352950290936</v>
      </c>
      <c r="GE37" s="41">
        <f t="shared" si="18"/>
        <v>0</v>
      </c>
      <c r="GF37" s="41">
        <f t="shared" si="18"/>
        <v>3.58161548557763E-2</v>
      </c>
      <c r="GG37" s="41">
        <f t="shared" si="18"/>
        <v>3.8618335614857217E-2</v>
      </c>
      <c r="GH37" s="41">
        <f t="shared" si="18"/>
        <v>5.93440544982172E-3</v>
      </c>
      <c r="GI37" s="41">
        <f t="shared" si="18"/>
        <v>3.5492851706881344E-2</v>
      </c>
      <c r="GJ37" s="41">
        <f t="shared" si="18"/>
        <v>3.8416693800091904E-2</v>
      </c>
      <c r="GK37" s="41">
        <f t="shared" si="18"/>
        <v>0</v>
      </c>
      <c r="GL37" s="41">
        <f t="shared" si="18"/>
        <v>3.2663693828592529E-2</v>
      </c>
      <c r="GM37" s="41">
        <f t="shared" si="18"/>
        <v>5.9644571848033673E-3</v>
      </c>
      <c r="GN37" s="41">
        <f t="shared" si="18"/>
        <v>3.00650613458198E-3</v>
      </c>
      <c r="GO37" s="41">
        <f t="shared" si="14"/>
        <v>0</v>
      </c>
      <c r="GP37" s="41">
        <f t="shared" si="14"/>
        <v>2.4673661111160057E-6</v>
      </c>
      <c r="GQ37" s="41">
        <f t="shared" si="14"/>
        <v>8.603913636998622E-6</v>
      </c>
      <c r="GR37" s="41">
        <f t="shared" si="14"/>
        <v>3.6733520372428819E-6</v>
      </c>
      <c r="GS37" s="41">
        <f t="shared" si="14"/>
        <v>2.4555641580656438E-6</v>
      </c>
      <c r="GT37" s="41">
        <f t="shared" si="14"/>
        <v>1.4055962046022429E-6</v>
      </c>
      <c r="GU37" s="41">
        <f t="shared" si="14"/>
        <v>0</v>
      </c>
      <c r="GV37" s="41">
        <f t="shared" si="14"/>
        <v>6.0759854970899812E-8</v>
      </c>
      <c r="GW37" s="41">
        <f t="shared" si="14"/>
        <v>1.8206605798229977E-7</v>
      </c>
      <c r="GX37" s="41">
        <f t="shared" si="14"/>
        <v>1.2415663641890369E-7</v>
      </c>
      <c r="GY37" s="41">
        <f t="shared" si="14"/>
        <v>0</v>
      </c>
      <c r="GZ37" s="41">
        <f t="shared" si="20"/>
        <v>8.3733337921326659E-2</v>
      </c>
      <c r="HA37" s="41">
        <f t="shared" si="20"/>
        <v>0.12302378093126386</v>
      </c>
      <c r="HB37" s="41">
        <f t="shared" si="20"/>
        <v>0.11720721103798601</v>
      </c>
      <c r="HC37" s="41">
        <f t="shared" si="20"/>
        <v>0.13637017358789855</v>
      </c>
      <c r="HD37" s="41">
        <f t="shared" si="20"/>
        <v>3.2516500615037976E-2</v>
      </c>
      <c r="HE37" s="41">
        <f t="shared" si="20"/>
        <v>0</v>
      </c>
      <c r="HF37" s="41">
        <f t="shared" si="20"/>
        <v>1.3008614899089234E-2</v>
      </c>
      <c r="HG37" s="41">
        <f t="shared" si="20"/>
        <v>1.9564005563727664E-2</v>
      </c>
      <c r="HH37" s="41">
        <f t="shared" si="20"/>
        <v>1.3126542323932491E-3</v>
      </c>
      <c r="HI37" s="41">
        <f t="shared" si="20"/>
        <v>0.13314678647090172</v>
      </c>
      <c r="HJ37" s="41">
        <f t="shared" si="20"/>
        <v>0.373268179120955</v>
      </c>
      <c r="HK37" s="41">
        <f t="shared" si="15"/>
        <v>0.66638688221589304</v>
      </c>
      <c r="HL37" s="41">
        <f t="shared" si="15"/>
        <v>0.53279321824381676</v>
      </c>
      <c r="HM37" s="41">
        <f t="shared" si="15"/>
        <v>0.7731384912011402</v>
      </c>
      <c r="HN37" s="41">
        <f t="shared" si="15"/>
        <v>0.42669134687289856</v>
      </c>
      <c r="HO37" s="41">
        <f t="shared" si="15"/>
        <v>0</v>
      </c>
      <c r="HP37" s="41">
        <f t="shared" si="12"/>
        <v>0.18730624404607571</v>
      </c>
      <c r="HQ37" s="41">
        <f t="shared" si="7"/>
        <v>0.18729653843073554</v>
      </c>
      <c r="HR37" s="41">
        <f t="shared" si="7"/>
        <v>0.13998687832730114</v>
      </c>
      <c r="HS37" s="41">
        <f t="shared" si="19"/>
        <v>0</v>
      </c>
      <c r="HT37" s="41">
        <f t="shared" si="19"/>
        <v>0.13199763181996677</v>
      </c>
      <c r="HU37" s="41">
        <f t="shared" si="19"/>
        <v>0.14232484940151868</v>
      </c>
      <c r="HV37" s="41">
        <f t="shared" si="19"/>
        <v>2.1870786207795267E-2</v>
      </c>
      <c r="HW37" s="41">
        <f t="shared" si="19"/>
        <v>0.13080612340188236</v>
      </c>
      <c r="HX37" s="41">
        <f t="shared" si="19"/>
        <v>0.1415817142958079</v>
      </c>
      <c r="HY37" s="41">
        <f t="shared" si="19"/>
        <v>0</v>
      </c>
      <c r="HZ37" s="41">
        <f t="shared" si="19"/>
        <v>0.12037948376167827</v>
      </c>
      <c r="IA37" s="41">
        <f t="shared" si="19"/>
        <v>2.1981539521924935E-2</v>
      </c>
      <c r="IB37" s="41">
        <f t="shared" si="16"/>
        <v>1.1080242740044467E-2</v>
      </c>
      <c r="IC37" s="41">
        <f t="shared" si="16"/>
        <v>0</v>
      </c>
      <c r="ID37" s="41">
        <f t="shared" si="16"/>
        <v>0.22724057382927423</v>
      </c>
      <c r="IE37" s="41">
        <f t="shared" si="16"/>
        <v>0.79240703811269986</v>
      </c>
      <c r="IF37" s="41">
        <f t="shared" si="16"/>
        <v>0.33830999828495256</v>
      </c>
      <c r="IG37" s="41">
        <f t="shared" si="16"/>
        <v>0.22615363234483546</v>
      </c>
      <c r="IH37" s="41">
        <f t="shared" si="16"/>
        <v>0.1294532200418336</v>
      </c>
      <c r="II37" s="41">
        <f t="shared" si="16"/>
        <v>0</v>
      </c>
      <c r="IJ37" s="41">
        <f t="shared" si="16"/>
        <v>5.595887958080816E-3</v>
      </c>
      <c r="IK37" s="41">
        <f t="shared" si="16"/>
        <v>1.6768000218669827E-2</v>
      </c>
      <c r="IL37" s="41">
        <f t="shared" si="16"/>
        <v>1.1434632735465074E-2</v>
      </c>
      <c r="IM37" s="41">
        <f t="shared" si="16"/>
        <v>0</v>
      </c>
      <c r="IN37" s="41">
        <f t="shared" si="21"/>
        <v>0.41409934598132553</v>
      </c>
      <c r="IO37" s="41">
        <f t="shared" si="21"/>
        <v>0.60840841280747415</v>
      </c>
      <c r="IP37" s="41">
        <f t="shared" si="21"/>
        <v>0.57964283569738562</v>
      </c>
      <c r="IQ37" s="41">
        <f t="shared" si="21"/>
        <v>0.67441237977598467</v>
      </c>
      <c r="IR37" s="41">
        <f t="shared" si="21"/>
        <v>0.16080884833398099</v>
      </c>
      <c r="IS37" s="41">
        <f t="shared" si="21"/>
        <v>0</v>
      </c>
      <c r="IT37" s="41">
        <f t="shared" si="21"/>
        <v>6.4333502707095105E-2</v>
      </c>
      <c r="IU37" s="41">
        <f t="shared" si="21"/>
        <v>9.6752883735824691E-2</v>
      </c>
      <c r="IV37" s="41">
        <f t="shared" si="21"/>
        <v>6.4916707326821829E-3</v>
      </c>
      <c r="IW37" s="41">
        <f t="shared" si="21"/>
        <v>0.2963109842777093</v>
      </c>
      <c r="IX37" s="41">
        <f t="shared" si="21"/>
        <v>0.8306881787120719</v>
      </c>
      <c r="IY37" s="41">
        <f t="shared" si="17"/>
        <v>1.4830080260502432</v>
      </c>
      <c r="IZ37" s="41">
        <f t="shared" si="17"/>
        <v>1.1857025400219903</v>
      </c>
      <c r="JA37" s="41">
        <f t="shared" si="17"/>
        <v>1.7205779679921811</v>
      </c>
      <c r="JB37" s="41">
        <f t="shared" si="17"/>
        <v>0.94957855405936664</v>
      </c>
      <c r="JC37" s="41">
        <f t="shared" si="17"/>
        <v>0</v>
      </c>
      <c r="JD37" s="41">
        <f t="shared" si="13"/>
        <v>0.41683993287200255</v>
      </c>
      <c r="JE37" s="41">
        <f t="shared" si="9"/>
        <v>0.41681833354909964</v>
      </c>
      <c r="JF37" s="41">
        <f t="shared" si="9"/>
        <v>0.31153323938607891</v>
      </c>
    </row>
    <row r="38" spans="1:266" x14ac:dyDescent="0.25">
      <c r="A38" s="28">
        <v>21</v>
      </c>
      <c r="B38" s="97">
        <v>1.600677779</v>
      </c>
      <c r="C38" s="97">
        <v>-9.1282154010000003</v>
      </c>
      <c r="D38" s="97">
        <v>-8.0269462750000002</v>
      </c>
      <c r="E38" s="26">
        <v>2.5570998409999999</v>
      </c>
      <c r="F38" s="97">
        <v>2.320765148</v>
      </c>
      <c r="G38" s="97">
        <v>2.9137559E-2</v>
      </c>
      <c r="H38" s="97">
        <v>1.9714107000000002E-2</v>
      </c>
      <c r="I38" s="26">
        <v>1.0205546059999999</v>
      </c>
      <c r="J38" s="97">
        <f t="shared" si="3"/>
        <v>0.65642392721891774</v>
      </c>
      <c r="K38" s="97">
        <f t="shared" si="3"/>
        <v>5.8583244043117348</v>
      </c>
      <c r="L38" s="97">
        <f t="shared" si="3"/>
        <v>7.1221553981358472</v>
      </c>
      <c r="M38" s="26">
        <f t="shared" si="3"/>
        <v>0.98987846555979431</v>
      </c>
      <c r="N38" s="31">
        <f>('post-vaccine carriage (0.2)'!DN36*(1-'invasiveness (0.2)'!$F$90)+'post-vaccine carriage (0.2)'!BP36)*EXP('invasiveness (0.2)'!$B38)/1000*(100000/('post-vaccine carriage (0.2)'!BP$47+'post-vaccine carriage (0.2)'!DN$47))</f>
        <v>0.13717264578118343</v>
      </c>
      <c r="O38" s="31">
        <f>('post-vaccine carriage (0.2)'!DO36*(1-'invasiveness (0.2)'!$F$90)+'post-vaccine carriage (0.2)'!BQ36)*EXP('invasiveness (0.2)'!$B38)/1000*(100000/('post-vaccine carriage (0.2)'!BQ$47+'post-vaccine carriage (0.2)'!DO$47))</f>
        <v>0.1018366678382702</v>
      </c>
      <c r="P38" s="31">
        <f>('post-vaccine carriage (0.2)'!DP36*(1-'invasiveness (0.2)'!$F$90)+'post-vaccine carriage (0.2)'!BR36)*EXP('invasiveness (0.2)'!$B38)/1000*(100000/('post-vaccine carriage (0.2)'!BR$47+'post-vaccine carriage (0.2)'!DP$47))</f>
        <v>3.7164483204209078E-2</v>
      </c>
      <c r="Q38" s="31">
        <f>('post-vaccine carriage (0.2)'!DQ36*(1-'invasiveness (0.2)'!$F$90)+'post-vaccine carriage (0.2)'!BS36)*EXP('invasiveness (0.2)'!$B38)/1000*(100000/('post-vaccine carriage (0.2)'!BS$47+'post-vaccine carriage (0.2)'!DQ$47))</f>
        <v>1.0124036134721745E-2</v>
      </c>
      <c r="R38" s="31">
        <f>('post-vaccine carriage (0.2)'!DR36*(1-'invasiveness (0.2)'!$F$90)+'post-vaccine carriage (0.2)'!BT36)*EXP('invasiveness (0.2)'!$B38)/1000*(100000/('post-vaccine carriage (0.2)'!BT$47+'post-vaccine carriage (0.2)'!DR$47))</f>
        <v>3.3639138208827264E-3</v>
      </c>
      <c r="S38" s="31">
        <f>('post-vaccine carriage (0.2)'!DS36*(1-'invasiveness (0.2)'!$F$90)+'post-vaccine carriage (0.2)'!BU36)*EXP('invasiveness (0.2)'!$B38)/1000*(100000/('post-vaccine carriage (0.2)'!BU$47+'post-vaccine carriage (0.2)'!DS$47))</f>
        <v>1.6804742061736655E-2</v>
      </c>
      <c r="T38" s="31">
        <f>('post-vaccine carriage (0.2)'!DT36*(1-'invasiveness (0.2)'!$F$90)+'post-vaccine carriage (0.2)'!BV36)*EXP('invasiveness (0.2)'!$B38)/1000*(100000/('post-vaccine carriage (0.2)'!BV$47+'post-vaccine carriage (0.2)'!DT$47))</f>
        <v>6.7296546146484847E-3</v>
      </c>
      <c r="U38" s="31">
        <f>('post-vaccine carriage (0.2)'!DU36*(1-'invasiveness (0.2)'!$F$90)+'post-vaccine carriage (0.2)'!BW36)*EXP('invasiveness (0.2)'!$B38)/1000*(100000/('post-vaccine carriage (0.2)'!BW$47+'post-vaccine carriage (0.2)'!DU$47))</f>
        <v>1.6886040554948929E-2</v>
      </c>
      <c r="V38" s="31">
        <f>('post-vaccine carriage (0.2)'!DV36*(1-'invasiveness (0.2)'!$F$90)+'post-vaccine carriage (0.2)'!BX36)*EXP('invasiveness (0.2)'!$B38)/1000*(100000/('post-vaccine carriage (0.2)'!BX$47+'post-vaccine carriage (0.2)'!DV$47))</f>
        <v>0</v>
      </c>
      <c r="W38" s="38">
        <f>('post-vaccine carriage (0.2)'!DW36*(1-'invasiveness (0.2)'!$F$90)+'post-vaccine carriage (0.2)'!BY36)*EXP('invasiveness (0.2)'!$B38)/1000*(100000/('post-vaccine carriage (0.2)'!BY$47+'post-vaccine carriage (0.2)'!DW$47))</f>
        <v>5.1290692897777962E-2</v>
      </c>
      <c r="X38" s="31">
        <f>('post-vaccine carriage (0.2)'!DX36*(1-'invasiveness (0.2)'!$F$90)+'post-vaccine carriage (0.2)'!BZ36)*EXP('invasiveness (0.2)'!$C38)/1000*(100000/('post-vaccine carriage (0.2)'!BZ$47+'post-vaccine carriage (0.2)'!DX$47))</f>
        <v>3.3056987478022094E-6</v>
      </c>
      <c r="Y38" s="31">
        <f>('post-vaccine carriage (0.2)'!DY36*(1-'invasiveness (0.2)'!$F$90)+'post-vaccine carriage (0.2)'!CA36)*EXP('invasiveness (0.2)'!$C38)/1000*(100000/('post-vaccine carriage (0.2)'!CA$47+'post-vaccine carriage (0.2)'!DY$47))</f>
        <v>9.5735391223444203E-7</v>
      </c>
      <c r="Z38" s="31">
        <f>('post-vaccine carriage (0.2)'!DZ36*(1-'invasiveness (0.2)'!$F$90)+'post-vaccine carriage (0.2)'!CB36)*EXP('invasiveness (0.2)'!$C38)/1000*(100000/('post-vaccine carriage (0.2)'!CB$47+'post-vaccine carriage (0.2)'!DZ$47))</f>
        <v>1.9076421715560258E-6</v>
      </c>
      <c r="AA38" s="31">
        <f>('post-vaccine carriage (0.2)'!EA36*(1-'invasiveness (0.2)'!$F$90)+'post-vaccine carriage (0.2)'!CC36)*EXP('invasiveness (0.2)'!$C38)/1000*(100000/('post-vaccine carriage (0.2)'!CC$47+'post-vaccine carriage (0.2)'!EA$47))</f>
        <v>1.4252842040852236E-6</v>
      </c>
      <c r="AB38" s="31">
        <f>('post-vaccine carriage (0.2)'!EB36*(1-'invasiveness (0.2)'!$F$90)+'post-vaccine carriage (0.2)'!CD36)*EXP('invasiveness (0.2)'!$C38)/1000*(100000/('post-vaccine carriage (0.2)'!CD$47+'post-vaccine carriage (0.2)'!EB$47))</f>
        <v>1.9055493571673608E-6</v>
      </c>
      <c r="AC38" s="31">
        <f>('post-vaccine carriage (0.2)'!EC36*(1-'invasiveness (0.2)'!$F$90)+'post-vaccine carriage (0.2)'!CE36)*EXP('invasiveness (0.2)'!$C38)/1000*(100000/('post-vaccine carriage (0.2)'!CE$47+'post-vaccine carriage (0.2)'!EC$47))</f>
        <v>1.5175801407061227E-6</v>
      </c>
      <c r="AD38" s="31">
        <f>('post-vaccine carriage (0.2)'!ED36*(1-'invasiveness (0.2)'!$F$90)+'post-vaccine carriage (0.2)'!CF36)*EXP('invasiveness (0.2)'!$C38)/1000*(100000/('post-vaccine carriage (0.2)'!CF$47+'post-vaccine carriage (0.2)'!ED$47))</f>
        <v>2.8303779657886716E-7</v>
      </c>
      <c r="AE38" s="31">
        <f>('post-vaccine carriage (0.2)'!EE36*(1-'invasiveness (0.2)'!$F$90)+'post-vaccine carriage (0.2)'!CG36)*EXP('invasiveness (0.2)'!$C38)/1000*(100000/('post-vaccine carriage (0.2)'!CG$47+'post-vaccine carriage (0.2)'!EE$47))</f>
        <v>6.6010600082068429E-7</v>
      </c>
      <c r="AF38" s="31">
        <f>('post-vaccine carriage (0.2)'!EF36*(1-'invasiveness (0.2)'!$F$90)+'post-vaccine carriage (0.2)'!CH36)*EXP('invasiveness (0.2)'!$C38)/1000*(100000/('post-vaccine carriage (0.2)'!CH$47+'post-vaccine carriage (0.2)'!EF$47))</f>
        <v>0</v>
      </c>
      <c r="AG38" s="38">
        <f>('post-vaccine carriage (0.2)'!EG36*(1-'invasiveness (0.2)'!$F$90)+'post-vaccine carriage (0.2)'!CI36)*EXP('invasiveness (0.2)'!$C38)/1000*(100000/('post-vaccine carriage (0.2)'!CI$47+'post-vaccine carriage (0.2)'!EG$47))</f>
        <v>1.3488600455198967E-6</v>
      </c>
      <c r="AH38" s="31">
        <f>('post-vaccine carriage (0.2)'!EH36*(1-'invasiveness (0.2)'!$F$90)+'post-vaccine carriage (0.2)'!CJ36)*EXP('invasiveness (0.2)'!$D38)/1000*(100000/('post-vaccine carriage (0.2)'!CJ$47+'post-vaccine carriage (0.2)'!EH$47))</f>
        <v>1.6537871252904072E-5</v>
      </c>
      <c r="AI38" s="31">
        <f>('post-vaccine carriage (0.2)'!EI36*(1-'invasiveness (0.2)'!$F$90)+'post-vaccine carriage (0.2)'!CK36)*EXP('invasiveness (0.2)'!$D38)/1000*(100000/('post-vaccine carriage (0.2)'!CK$47+'post-vaccine carriage (0.2)'!EI$47))</f>
        <v>1.2164181068292341E-5</v>
      </c>
      <c r="AJ38" s="31">
        <f>('post-vaccine carriage (0.2)'!EJ36*(1-'invasiveness (0.2)'!$F$90)+'post-vaccine carriage (0.2)'!CL36)*EXP('invasiveness (0.2)'!$D38)/1000*(100000/('post-vaccine carriage (0.2)'!CL$47+'post-vaccine carriage (0.2)'!EJ$47))</f>
        <v>1.0789607124193019E-5</v>
      </c>
      <c r="AK38" s="31">
        <f>('post-vaccine carriage (0.2)'!EK36*(1-'invasiveness (0.2)'!$F$90)+'post-vaccine carriage (0.2)'!CM36)*EXP('invasiveness (0.2)'!$D38)/1000*(100000/('post-vaccine carriage (0.2)'!CM$47+'post-vaccine carriage (0.2)'!EK$47))</f>
        <v>1.3020667084763382E-5</v>
      </c>
      <c r="AL38" s="31">
        <f>('post-vaccine carriage (0.2)'!EL36*(1-'invasiveness (0.2)'!$F$90)+'post-vaccine carriage (0.2)'!CN36)*EXP('invasiveness (0.2)'!$D38)/1000*(100000/('post-vaccine carriage (0.2)'!CN$47+'post-vaccine carriage (0.2)'!EL$47))</f>
        <v>5.0498332962464502E-6</v>
      </c>
      <c r="AM38" s="31">
        <f>('post-vaccine carriage (0.2)'!EM36*(1-'invasiveness (0.2)'!$F$90)+'post-vaccine carriage (0.2)'!CO36)*EXP('invasiveness (0.2)'!$D38)/1000*(100000/('post-vaccine carriage (0.2)'!CO$47+'post-vaccine carriage (0.2)'!EM$47))</f>
        <v>7.9470397439278096E-6</v>
      </c>
      <c r="AN38" s="31">
        <f>('post-vaccine carriage (0.2)'!EN36*(1-'invasiveness (0.2)'!$F$90)+'post-vaccine carriage (0.2)'!CP36)*EXP('invasiveness (0.2)'!$D38)/1000*(100000/('post-vaccine carriage (0.2)'!CP$47+'post-vaccine carriage (0.2)'!EN$47))</f>
        <v>5.0693199120577407E-6</v>
      </c>
      <c r="AO38" s="31">
        <f>('post-vaccine carriage (0.2)'!EO36*(1-'invasiveness (0.2)'!$F$90)+'post-vaccine carriage (0.2)'!CQ36)*EXP('invasiveness (0.2)'!$D38)/1000*(100000/('post-vaccine carriage (0.2)'!CQ$47+'post-vaccine carriage (0.2)'!EO$47))</f>
        <v>7.9482706980393227E-6</v>
      </c>
      <c r="AP38" s="31">
        <f>('post-vaccine carriage (0.2)'!EP36*(1-'invasiveness (0.2)'!$F$90)+'post-vaccine carriage (0.2)'!CR36)*EXP('invasiveness (0.2)'!$D38)/1000*(100000/('post-vaccine carriage (0.2)'!CR$47+'post-vaccine carriage (0.2)'!EP$47))</f>
        <v>1.4489233841149827E-6</v>
      </c>
      <c r="AQ38" s="38">
        <f>('post-vaccine carriage (0.2)'!EQ36*(1-'invasiveness (0.2)'!$F$90)+'post-vaccine carriage (0.2)'!CS36)*EXP('invasiveness (0.2)'!$D38)/1000*(100000/('post-vaccine carriage (0.2)'!CS$47+'post-vaccine carriage (0.2)'!EQ$47))</f>
        <v>3.0623056868833414E-6</v>
      </c>
      <c r="AR38" s="31">
        <f>('post-vaccine carriage (0.2)'!ER36*(1-'invasiveness (0.2)'!$F$90)+'post-vaccine carriage (0.2)'!CT36)*EXP('invasiveness (0.2)'!$E38)/1000*(100000/('post-vaccine carriage (0.2)'!CT$47+'post-vaccine carriage (0.2)'!ER$47))</f>
        <v>0.34921544850472147</v>
      </c>
      <c r="AS38" s="31">
        <f>('post-vaccine carriage (0.2)'!ES36*(1-'invasiveness (0.2)'!$F$90)+'post-vaccine carriage (0.2)'!CU36)*EXP('invasiveness (0.2)'!$E38)/1000*(100000/('post-vaccine carriage (0.2)'!CU$47+'post-vaccine carriage (0.2)'!ES$47))</f>
        <v>0.24974549310802857</v>
      </c>
      <c r="AT38" s="31">
        <f>('post-vaccine carriage (0.2)'!ET36*(1-'invasiveness (0.2)'!$F$90)+'post-vaccine carriage (0.2)'!CV36)*EXP('invasiveness (0.2)'!$E38)/1000*(100000/('post-vaccine carriage (0.2)'!CV$47+'post-vaccine carriage (0.2)'!ET$47))</f>
        <v>0.24968425569876451</v>
      </c>
      <c r="AU38" s="31">
        <f>('post-vaccine carriage (0.2)'!EU36*(1-'invasiveness (0.2)'!$F$90)+'post-vaccine carriage (0.2)'!CW36)*EXP('invasiveness (0.2)'!$E38)/1000*(100000/('post-vaccine carriage (0.2)'!CW$47+'post-vaccine carriage (0.2)'!EU$47))</f>
        <v>0.38262205219944356</v>
      </c>
      <c r="AV38" s="31">
        <f>('post-vaccine carriage (0.2)'!EV36*(1-'invasiveness (0.2)'!$F$90)+'post-vaccine carriage (0.2)'!CX36)*EXP('invasiveness (0.2)'!$E38)/1000*(100000/('post-vaccine carriage (0.2)'!CX$47+'post-vaccine carriage (0.2)'!EV$47))</f>
        <v>4.9945230346785073E-2</v>
      </c>
      <c r="AW38" s="31">
        <f>('post-vaccine carriage (0.2)'!EW36*(1-'invasiveness (0.2)'!$F$90)+'post-vaccine carriage (0.2)'!CY36)*EXP('invasiveness (0.2)'!$E38)/1000*(100000/('post-vaccine carriage (0.2)'!CY$47+'post-vaccine carriage (0.2)'!EW$47))</f>
        <v>0.44964636337884029</v>
      </c>
      <c r="AX38" s="31">
        <f>('post-vaccine carriage (0.2)'!EX36*(1-'invasiveness (0.2)'!$F$90)+'post-vaccine carriage (0.2)'!CZ36)*EXP('invasiveness (0.2)'!$E38)/1000*(100000/('post-vaccine carriage (0.2)'!CZ$47+'post-vaccine carriage (0.2)'!EX$47))</f>
        <v>0.21697263827039528</v>
      </c>
      <c r="AY38" s="31">
        <f>('post-vaccine carriage (0.2)'!EY36*(1-'invasiveness (0.2)'!$F$90)+'post-vaccine carriage (0.2)'!DA36)*EXP('invasiveness (0.2)'!$E38)/1000*(100000/('post-vaccine carriage (0.2)'!DA$47+'post-vaccine carriage (0.2)'!EY$47))</f>
        <v>0.16709662702979936</v>
      </c>
      <c r="AZ38" s="31">
        <f>('post-vaccine carriage (0.2)'!EZ36*(1-'invasiveness (0.2)'!$F$90)+'post-vaccine carriage (0.2)'!DB36)*EXP('invasiveness (0.2)'!$E38)/1000*(100000/('post-vaccine carriage (0.2)'!DB$47+'post-vaccine carriage (0.2)'!EZ$47))</f>
        <v>3.3417593722539655E-2</v>
      </c>
      <c r="BA38" s="38">
        <f>('post-vaccine carriage (0.2)'!FA36*(1-'invasiveness (0.2)'!$F$90)+'post-vaccine carriage (0.2)'!DC36)*EXP('invasiveness (0.2)'!$E38)/1000*(100000/('post-vaccine carriage (0.2)'!DC$47+'post-vaccine carriage (0.2)'!FA$47))</f>
        <v>0.65731601084253932</v>
      </c>
      <c r="BB38" s="31">
        <f>('post-vaccine carriage (0.2)'!DN36*(1-'invasiveness (0.2)'!$F$90)+'post-vaccine carriage (0.2)'!BP36)*EXP('invasiveness (0.2)'!$B38-1.96*$J38)/1000*(100000/('post-vaccine carriage (0.2)'!BP$47+'post-vaccine carriage (0.2)'!DN$47))</f>
        <v>3.7888567719206914E-2</v>
      </c>
      <c r="BC38" s="31">
        <f>('post-vaccine carriage (0.2)'!DO36*(1-'invasiveness (0.2)'!$F$90)+'post-vaccine carriage (0.2)'!BQ36)*EXP('invasiveness (0.2)'!$B38-1.96*$J38)/1000*(100000/('post-vaccine carriage (0.2)'!BQ$47+'post-vaccine carriage (0.2)'!DO$47))</f>
        <v>2.8128388599018773E-2</v>
      </c>
      <c r="BD38" s="31">
        <f>('post-vaccine carriage (0.2)'!DP36*(1-'invasiveness (0.2)'!$F$90)+'post-vaccine carriage (0.2)'!BR36)*EXP('invasiveness (0.2)'!$B38-1.96*$J38)/1000*(100000/('post-vaccine carriage (0.2)'!BR$47+'post-vaccine carriage (0.2)'!DP$47))</f>
        <v>1.0265232041074768E-2</v>
      </c>
      <c r="BE38" s="31">
        <f>('post-vaccine carriage (0.2)'!DQ36*(1-'invasiveness (0.2)'!$F$90)+'post-vaccine carriage (0.2)'!BS36)*EXP('invasiveness (0.2)'!$B38-1.96*$J38)/1000*(100000/('post-vaccine carriage (0.2)'!BS$47+'post-vaccine carriage (0.2)'!DQ$47))</f>
        <v>2.796368229960326E-3</v>
      </c>
      <c r="BF38" s="31">
        <f>('post-vaccine carriage (0.2)'!DR36*(1-'invasiveness (0.2)'!$F$90)+'post-vaccine carriage (0.2)'!BT36)*EXP('invasiveness (0.2)'!$B38-1.96*$J38)/1000*(100000/('post-vaccine carriage (0.2)'!BT$47+'post-vaccine carriage (0.2)'!DR$47))</f>
        <v>9.2914936413346252E-4</v>
      </c>
      <c r="BG38" s="31">
        <f>('post-vaccine carriage (0.2)'!DS36*(1-'invasiveness (0.2)'!$F$90)+'post-vaccine carriage (0.2)'!BU36)*EXP('invasiveness (0.2)'!$B38-1.96*$J38)/1000*(100000/('post-vaccine carriage (0.2)'!BU$47+'post-vaccine carriage (0.2)'!DS$47))</f>
        <v>4.6416514311868303E-3</v>
      </c>
      <c r="BH38" s="31">
        <f>('post-vaccine carriage (0.2)'!DT36*(1-'invasiveness (0.2)'!$F$90)+'post-vaccine carriage (0.2)'!BV36)*EXP('invasiveness (0.2)'!$B38-1.96*$J38)/1000*(100000/('post-vaccine carriage (0.2)'!BV$47+'post-vaccine carriage (0.2)'!DT$47))</f>
        <v>1.8588033579283688E-3</v>
      </c>
      <c r="BI38" s="31">
        <f>('post-vaccine carriage (0.2)'!DU36*(1-'invasiveness (0.2)'!$F$90)+'post-vaccine carriage (0.2)'!BW36)*EXP('invasiveness (0.2)'!$B38-1.96*$J38)/1000*(100000/('post-vaccine carriage (0.2)'!BW$47+'post-vaccine carriage (0.2)'!DU$47))</f>
        <v>4.6641069539187915E-3</v>
      </c>
      <c r="BJ38" s="31">
        <f>('post-vaccine carriage (0.2)'!DV36*(1-'invasiveness (0.2)'!$F$90)+'post-vaccine carriage (0.2)'!BX36)*EXP('invasiveness (0.2)'!$B38-1.96*$J38)/1000*(100000/('post-vaccine carriage (0.2)'!BX$47+'post-vaccine carriage (0.2)'!DV$47))</f>
        <v>0</v>
      </c>
      <c r="BK38" s="38">
        <f>('post-vaccine carriage (0.2)'!DW36*(1-'invasiveness (0.2)'!$F$90)+'post-vaccine carriage (0.2)'!BY36)*EXP('invasiveness (0.2)'!$B38-1.96*$J38)/1000*(100000/('post-vaccine carriage (0.2)'!BY$47+'post-vaccine carriage (0.2)'!DW$47))</f>
        <v>1.4167043874931808E-2</v>
      </c>
      <c r="BL38" s="31">
        <f>('post-vaccine carriage (0.2)'!DX36*(1-'invasiveness (0.2)'!$F$90)+'post-vaccine carriage (0.2)'!BZ36)*EXP('invasiveness (0.2)'!$C38-1.96*$K38)/1000*(100000/('post-vaccine carriage (0.2)'!BZ$47+'post-vaccine carriage (0.2)'!DX$47))</f>
        <v>3.408449530981963E-11</v>
      </c>
      <c r="BM38" s="31">
        <f>('post-vaccine carriage (0.2)'!DY36*(1-'invasiveness (0.2)'!$F$90)+'post-vaccine carriage (0.2)'!CA36)*EXP('invasiveness (0.2)'!$C38-1.96*$K38)/1000*(100000/('post-vaccine carriage (0.2)'!CA$47+'post-vaccine carriage (0.2)'!DY$47))</f>
        <v>9.87111271197563E-12</v>
      </c>
      <c r="BN38" s="31">
        <f>('post-vaccine carriage (0.2)'!DZ36*(1-'invasiveness (0.2)'!$F$90)+'post-vaccine carriage (0.2)'!CB36)*EXP('invasiveness (0.2)'!$C38-1.96*$K38)/1000*(100000/('post-vaccine carriage (0.2)'!CB$47+'post-vaccine carriage (0.2)'!DZ$47))</f>
        <v>1.9669372683292653E-11</v>
      </c>
      <c r="BO38" s="31">
        <f>('post-vaccine carriage (0.2)'!EA36*(1-'invasiveness (0.2)'!$F$90)+'post-vaccine carriage (0.2)'!CC36)*EXP('invasiveness (0.2)'!$C38-1.96*$K38)/1000*(100000/('post-vaccine carriage (0.2)'!CC$47+'post-vaccine carriage (0.2)'!EA$47))</f>
        <v>1.4695862047804946E-11</v>
      </c>
      <c r="BP38" s="31">
        <f>('post-vaccine carriage (0.2)'!EB36*(1-'invasiveness (0.2)'!$F$90)+'post-vaccine carriage (0.2)'!CD36)*EXP('invasiveness (0.2)'!$C38-1.96*$K38)/1000*(100000/('post-vaccine carriage (0.2)'!CD$47+'post-vaccine carriage (0.2)'!EB$47))</f>
        <v>1.9647794031498625E-11</v>
      </c>
      <c r="BQ38" s="31">
        <f>('post-vaccine carriage (0.2)'!EC36*(1-'invasiveness (0.2)'!$F$90)+'post-vaccine carriage (0.2)'!CE36)*EXP('invasiveness (0.2)'!$C38-1.96*$K38)/1000*(100000/('post-vaccine carriage (0.2)'!CE$47+'post-vaccine carriage (0.2)'!EC$47))</f>
        <v>1.5647509689914487E-11</v>
      </c>
      <c r="BR38" s="31">
        <f>('post-vaccine carriage (0.2)'!ED36*(1-'invasiveness (0.2)'!$F$90)+'post-vaccine carriage (0.2)'!CF36)*EXP('invasiveness (0.2)'!$C38-1.96*$K38)/1000*(100000/('post-vaccine carriage (0.2)'!CF$47+'post-vaccine carriage (0.2)'!ED$47))</f>
        <v>2.9183543891916996E-12</v>
      </c>
      <c r="BS38" s="31">
        <f>('post-vaccine carriage (0.2)'!EE36*(1-'invasiveness (0.2)'!$F$90)+'post-vaccine carriage (0.2)'!CG36)*EXP('invasiveness (0.2)'!$C38-1.96*$K38)/1000*(100000/('post-vaccine carriage (0.2)'!CG$47+'post-vaccine carriage (0.2)'!EE$47))</f>
        <v>6.8062402552304864E-12</v>
      </c>
      <c r="BT38" s="31">
        <f>('post-vaccine carriage (0.2)'!EF36*(1-'invasiveness (0.2)'!$F$90)+'post-vaccine carriage (0.2)'!CH36)*EXP('invasiveness (0.2)'!$C38-1.96*$K38)/1000*(100000/('post-vaccine carriage (0.2)'!CH$47+'post-vaccine carriage (0.2)'!EF$47))</f>
        <v>0</v>
      </c>
      <c r="BU38" s="38">
        <f>('post-vaccine carriage (0.2)'!EG36*(1-'invasiveness (0.2)'!$F$90)+'post-vaccine carriage (0.2)'!CI36)*EXP('invasiveness (0.2)'!$C38-1.96*$K38)/1000*(100000/('post-vaccine carriage (0.2)'!CI$47+'post-vaccine carriage (0.2)'!EG$47))</f>
        <v>1.3907865598972862E-11</v>
      </c>
      <c r="BV38" s="31">
        <f>('post-vaccine carriage (0.2)'!EH36*(1-'invasiveness (0.2)'!$F$90)+'post-vaccine carriage (0.2)'!CJ36)*EXP('invasiveness (0.2)'!$D38-1.96*$L38)/1000*(100000/('post-vaccine carriage (0.2)'!CJ$47+'post-vaccine carriage (0.2)'!EH$47))</f>
        <v>1.4321171344138918E-11</v>
      </c>
      <c r="BW38" s="31">
        <f>('post-vaccine carriage (0.2)'!EI36*(1-'invasiveness (0.2)'!$F$90)+'post-vaccine carriage (0.2)'!CK36)*EXP('invasiveness (0.2)'!$D38-1.96*$L38)/1000*(100000/('post-vaccine carriage (0.2)'!CK$47+'post-vaccine carriage (0.2)'!EI$47))</f>
        <v>1.0533720977514244E-11</v>
      </c>
      <c r="BX38" s="31">
        <f>('post-vaccine carriage (0.2)'!EJ36*(1-'invasiveness (0.2)'!$F$90)+'post-vaccine carriage (0.2)'!CL36)*EXP('invasiveness (0.2)'!$D38-1.96*$L38)/1000*(100000/('post-vaccine carriage (0.2)'!CL$47+'post-vaccine carriage (0.2)'!EJ$47))</f>
        <v>9.3433919032581854E-12</v>
      </c>
      <c r="BY38" s="31">
        <f>('post-vaccine carriage (0.2)'!EK36*(1-'invasiveness (0.2)'!$F$90)+'post-vaccine carriage (0.2)'!CM36)*EXP('invasiveness (0.2)'!$D38-1.96*$L38)/1000*(100000/('post-vaccine carriage (0.2)'!CM$47+'post-vaccine carriage (0.2)'!EK$47))</f>
        <v>1.1275405491087109E-11</v>
      </c>
      <c r="BZ38" s="31">
        <f>('post-vaccine carriage (0.2)'!EL36*(1-'invasiveness (0.2)'!$F$90)+'post-vaccine carriage (0.2)'!CN36)*EXP('invasiveness (0.2)'!$D38-1.96*$L38)/1000*(100000/('post-vaccine carriage (0.2)'!CN$47+'post-vaccine carriage (0.2)'!EL$47))</f>
        <v>4.3729647418910603E-12</v>
      </c>
      <c r="CA38" s="31">
        <f>('post-vaccine carriage (0.2)'!EM36*(1-'invasiveness (0.2)'!$F$90)+'post-vaccine carriage (0.2)'!CO36)*EXP('invasiveness (0.2)'!$D38-1.96*$L38)/1000*(100000/('post-vaccine carriage (0.2)'!CO$47+'post-vaccine carriage (0.2)'!EM$47))</f>
        <v>6.8818360060389692E-12</v>
      </c>
      <c r="CB38" s="31">
        <f>('post-vaccine carriage (0.2)'!EN36*(1-'invasiveness (0.2)'!$F$90)+'post-vaccine carriage (0.2)'!CP36)*EXP('invasiveness (0.2)'!$D38-1.96*$L38)/1000*(100000/('post-vaccine carriage (0.2)'!CP$47+'post-vaccine carriage (0.2)'!EN$47))</f>
        <v>4.3898394145549851E-12</v>
      </c>
      <c r="CC38" s="31">
        <f>('post-vaccine carriage (0.2)'!EO36*(1-'invasiveness (0.2)'!$F$90)+'post-vaccine carriage (0.2)'!CQ36)*EXP('invasiveness (0.2)'!$D38-1.96*$L38)/1000*(100000/('post-vaccine carriage (0.2)'!CQ$47+'post-vaccine carriage (0.2)'!EO$47))</f>
        <v>6.8829019657672899E-12</v>
      </c>
      <c r="CD38" s="31">
        <f>('post-vaccine carriage (0.2)'!EP36*(1-'invasiveness (0.2)'!$F$90)+'post-vaccine carriage (0.2)'!CR36)*EXP('invasiveness (0.2)'!$D38-1.96*$L38)/1000*(100000/('post-vaccine carriage (0.2)'!CR$47+'post-vaccine carriage (0.2)'!EP$47))</f>
        <v>1.2547128787688744E-12</v>
      </c>
      <c r="CE38" s="38">
        <f>('post-vaccine carriage (0.2)'!EQ36*(1-'invasiveness (0.2)'!$F$90)+'post-vaccine carriage (0.2)'!CS36)*EXP('invasiveness (0.2)'!$D38-1.96*$L38)/1000*(100000/('post-vaccine carriage (0.2)'!CS$47+'post-vaccine carriage (0.2)'!EQ$47))</f>
        <v>2.6518409642526526E-12</v>
      </c>
      <c r="CF38" s="31">
        <f>('post-vaccine carriage (0.2)'!ER36*(1-'invasiveness (0.2)'!$F$90)+'post-vaccine carriage (0.2)'!CT36)*EXP('invasiveness (0.2)'!$E38-1.96*$M38)/1000*(100000/('post-vaccine carriage (0.2)'!CT$47+'post-vaccine carriage (0.2)'!ER$47))</f>
        <v>5.0175520593992426E-2</v>
      </c>
      <c r="CG38" s="31">
        <f>('post-vaccine carriage (0.2)'!ES36*(1-'invasiveness (0.2)'!$F$90)+'post-vaccine carriage (0.2)'!CU36)*EXP('invasiveness (0.2)'!$E38-1.96*$M38)/1000*(100000/('post-vaccine carriage (0.2)'!CU$47+'post-vaccine carriage (0.2)'!ES$47))</f>
        <v>3.5883607630632246E-2</v>
      </c>
      <c r="CH38" s="31">
        <f>('post-vaccine carriage (0.2)'!ET36*(1-'invasiveness (0.2)'!$F$90)+'post-vaccine carriage (0.2)'!CV36)*EXP('invasiveness (0.2)'!$E38-1.96*$M38)/1000*(100000/('post-vaccine carriage (0.2)'!CV$47+'post-vaccine carriage (0.2)'!ET$47))</f>
        <v>3.5874808996714962E-2</v>
      </c>
      <c r="CI38" s="31">
        <f>('post-vaccine carriage (0.2)'!EU36*(1-'invasiveness (0.2)'!$F$90)+'post-vaccine carriage (0.2)'!CW36)*EXP('invasiveness (0.2)'!$E38-1.96*$M38)/1000*(100000/('post-vaccine carriage (0.2)'!CW$47+'post-vaccine carriage (0.2)'!EU$47))</f>
        <v>5.4975404845496886E-2</v>
      </c>
      <c r="CJ38" s="31">
        <f>('post-vaccine carriage (0.2)'!EV36*(1-'invasiveness (0.2)'!$F$90)+'post-vaccine carriage (0.2)'!CX36)*EXP('invasiveness (0.2)'!$E38-1.96*$M38)/1000*(100000/('post-vaccine carriage (0.2)'!CX$47+'post-vaccine carriage (0.2)'!EV$47))</f>
        <v>7.1761657296868647E-3</v>
      </c>
      <c r="CK38" s="31">
        <f>('post-vaccine carriage (0.2)'!EW36*(1-'invasiveness (0.2)'!$F$90)+'post-vaccine carriage (0.2)'!CY36)*EXP('invasiveness (0.2)'!$E38-1.96*$M38)/1000*(100000/('post-vaccine carriage (0.2)'!CY$47+'post-vaccine carriage (0.2)'!EW$47))</f>
        <v>6.4605504889122256E-2</v>
      </c>
      <c r="CL38" s="31">
        <f>('post-vaccine carriage (0.2)'!EX36*(1-'invasiveness (0.2)'!$F$90)+'post-vaccine carriage (0.2)'!CZ36)*EXP('invasiveness (0.2)'!$E38-1.96*$M38)/1000*(100000/('post-vaccine carriage (0.2)'!CZ$47+'post-vaccine carriage (0.2)'!EX$47))</f>
        <v>3.1174780859449573E-2</v>
      </c>
      <c r="CM38" s="31">
        <f>('post-vaccine carriage (0.2)'!EY36*(1-'invasiveness (0.2)'!$F$90)+'post-vaccine carriage (0.2)'!DA36)*EXP('invasiveness (0.2)'!$E38-1.96*$M38)/1000*(100000/('post-vaccine carriage (0.2)'!DA$47+'post-vaccine carriage (0.2)'!EY$47))</f>
        <v>2.4008560579492851E-2</v>
      </c>
      <c r="CN38" s="31">
        <f>('post-vaccine carriage (0.2)'!EZ36*(1-'invasiveness (0.2)'!$F$90)+'post-vaccine carriage (0.2)'!DB36)*EXP('invasiveness (0.2)'!$E38-1.96*$M38)/1000*(100000/('post-vaccine carriage (0.2)'!DB$47+'post-vaccine carriage (0.2)'!EZ$47))</f>
        <v>4.8014633064100854E-3</v>
      </c>
      <c r="CO38" s="38">
        <f>('post-vaccine carriage (0.2)'!FA36*(1-'invasiveness (0.2)'!$F$90)+'post-vaccine carriage (0.2)'!DC36)*EXP('invasiveness (0.2)'!$E38-1.96*$M38)/1000*(100000/('post-vaccine carriage (0.2)'!DC$47+'post-vaccine carriage (0.2)'!FA$47))</f>
        <v>9.4443625503998499E-2</v>
      </c>
      <c r="CP38" s="31">
        <f>('post-vaccine carriage (0.2)'!DN36*(1-'invasiveness (0.2)'!$F$90)+'post-vaccine carriage (0.2)'!BP36)*MIN(1000, EXP('invasiveness (0.2)'!$B38+1.96*$J38))/1000*(100000/('post-vaccine carriage (0.2)'!BP$47+'post-vaccine carriage (0.2)'!DN$47))</f>
        <v>0.49662301541874909</v>
      </c>
      <c r="CQ38" s="31">
        <f>('post-vaccine carriage (0.2)'!DO36*(1-'invasiveness (0.2)'!$F$90)+'post-vaccine carriage (0.2)'!BQ36)*MIN(1000, EXP('invasiveness (0.2)'!$B38+1.96*$J38))/1000*(100000/('post-vaccine carriage (0.2)'!BQ$47+'post-vaccine carriage (0.2)'!DO$47))</f>
        <v>0.36869182462744915</v>
      </c>
      <c r="CR38" s="31">
        <f>('post-vaccine carriage (0.2)'!DP36*(1-'invasiveness (0.2)'!$F$90)+'post-vaccine carriage (0.2)'!BR36)*MIN(1000, EXP('invasiveness (0.2)'!$B38+1.96*$J38))/1000*(100000/('post-vaccine carriage (0.2)'!BR$47+'post-vaccine carriage (0.2)'!DP$47))</f>
        <v>0.13455115347702623</v>
      </c>
      <c r="CS38" s="31">
        <f>('post-vaccine carriage (0.2)'!DQ36*(1-'invasiveness (0.2)'!$F$90)+'post-vaccine carriage (0.2)'!BS36)*MIN(1000, EXP('invasiveness (0.2)'!$B38+1.96*$J38))/1000*(100000/('post-vaccine carriage (0.2)'!BS$47+'post-vaccine carriage (0.2)'!DQ$47))</f>
        <v>3.6653294283280347E-2</v>
      </c>
      <c r="CT38" s="31">
        <f>('post-vaccine carriage (0.2)'!DR36*(1-'invasiveness (0.2)'!$F$90)+'post-vaccine carriage (0.2)'!BT36)*MIN(1000, EXP('invasiveness (0.2)'!$B38+1.96*$J38))/1000*(100000/('post-vaccine carriage (0.2)'!BT$47+'post-vaccine carriage (0.2)'!DR$47))</f>
        <v>1.2178791302170455E-2</v>
      </c>
      <c r="CU38" s="31">
        <f>('post-vaccine carriage (0.2)'!DS36*(1-'invasiveness (0.2)'!$F$90)+'post-vaccine carriage (0.2)'!BU36)*MIN(1000, EXP('invasiveness (0.2)'!$B38+1.96*$J38))/1000*(100000/('post-vaccine carriage (0.2)'!BU$47+'post-vaccine carriage (0.2)'!DS$47))</f>
        <v>6.0840276343045861E-2</v>
      </c>
      <c r="CV38" s="31">
        <f>('post-vaccine carriage (0.2)'!DT36*(1-'invasiveness (0.2)'!$F$90)+'post-vaccine carriage (0.2)'!BV36)*MIN(1000, EXP('invasiveness (0.2)'!$B38+1.96*$J38))/1000*(100000/('post-vaccine carriage (0.2)'!BV$47+'post-vaccine carriage (0.2)'!DT$47))</f>
        <v>2.4364197019168973E-2</v>
      </c>
      <c r="CW38" s="31">
        <f>('post-vaccine carriage (0.2)'!DU36*(1-'invasiveness (0.2)'!$F$90)+'post-vaccine carriage (0.2)'!BW36)*MIN(1000, EXP('invasiveness (0.2)'!$B38+1.96*$J38))/1000*(100000/('post-vaccine carriage (0.2)'!BW$47+'post-vaccine carriage (0.2)'!DU$47))</f>
        <v>6.1134611285833841E-2</v>
      </c>
      <c r="CX38" s="31">
        <f>('post-vaccine carriage (0.2)'!DV36*(1-'invasiveness (0.2)'!$F$90)+'post-vaccine carriage (0.2)'!BX36)*MIN(1000, EXP('invasiveness (0.2)'!$B38+1.96*$J38))/1000*(100000/('post-vaccine carriage (0.2)'!BX$47+'post-vaccine carriage (0.2)'!DV$47))</f>
        <v>0</v>
      </c>
      <c r="CY38" s="38">
        <f>('post-vaccine carriage (0.2)'!DW36*(1-'invasiveness (0.2)'!$F$90)+'post-vaccine carriage (0.2)'!BY36)*MIN(1000, EXP('invasiveness (0.2)'!$B38+1.96*$J38))/1000*(100000/('post-vaccine carriage (0.2)'!BY$47+'post-vaccine carriage (0.2)'!DW$47))</f>
        <v>0.18569400936134481</v>
      </c>
      <c r="CZ38" s="31">
        <f>('post-vaccine carriage (0.2)'!DX36*(1-'invasiveness (0.2)'!$F$90)+'post-vaccine carriage (0.2)'!BZ36)*MIN(1000, EXP('invasiveness (0.2)'!$C38+1.96*$K38))/1000*(100000/('post-vaccine carriage (0.2)'!BZ$47+'post-vaccine carriage (0.2)'!DX$47))</f>
        <v>0.32060454795916821</v>
      </c>
      <c r="DA38" s="31">
        <f>('post-vaccine carriage (0.2)'!DY36*(1-'invasiveness (0.2)'!$F$90)+'post-vaccine carriage (0.2)'!CA36)*MIN(1000, EXP('invasiveness (0.2)'!$C38+1.96*$K38))/1000*(100000/('post-vaccine carriage (0.2)'!CA$47+'post-vaccine carriage (0.2)'!DY$47))</f>
        <v>9.2849361567785921E-2</v>
      </c>
      <c r="DB38" s="31">
        <f>('post-vaccine carriage (0.2)'!DZ36*(1-'invasiveness (0.2)'!$F$90)+'post-vaccine carriage (0.2)'!CB36)*MIN(1000, EXP('invasiveness (0.2)'!$C38+1.96*$K38))/1000*(100000/('post-vaccine carriage (0.2)'!CB$47+'post-vaccine carriage (0.2)'!DZ$47))</f>
        <v>0.18501345789182594</v>
      </c>
      <c r="DC38" s="31">
        <f>('post-vaccine carriage (0.2)'!EA36*(1-'invasiveness (0.2)'!$F$90)+'post-vaccine carriage (0.2)'!CC36)*MIN(1000, EXP('invasiveness (0.2)'!$C38+1.96*$K38))/1000*(100000/('post-vaccine carriage (0.2)'!CC$47+'post-vaccine carriage (0.2)'!EA$47))</f>
        <v>0.1382317727130733</v>
      </c>
      <c r="DD38" s="31">
        <f>('post-vaccine carriage (0.2)'!EB36*(1-'invasiveness (0.2)'!$F$90)+'post-vaccine carriage (0.2)'!CD36)*MIN(1000, EXP('invasiveness (0.2)'!$C38+1.96*$K38))/1000*(100000/('post-vaccine carriage (0.2)'!CD$47+'post-vaccine carriage (0.2)'!EB$47))</f>
        <v>0.18481048543056144</v>
      </c>
      <c r="DE38" s="31">
        <f>('post-vaccine carriage (0.2)'!EC36*(1-'invasiveness (0.2)'!$F$90)+'post-vaccine carriage (0.2)'!CE36)*MIN(1000, EXP('invasiveness (0.2)'!$C38+1.96*$K38))/1000*(100000/('post-vaccine carriage (0.2)'!CE$47+'post-vaccine carriage (0.2)'!EC$47))</f>
        <v>0.14718313195549812</v>
      </c>
      <c r="DF38" s="31">
        <f>('post-vaccine carriage (0.2)'!ED36*(1-'invasiveness (0.2)'!$F$90)+'post-vaccine carriage (0.2)'!CF36)*MIN(1000, EXP('invasiveness (0.2)'!$C38+1.96*$K38))/1000*(100000/('post-vaccine carriage (0.2)'!CF$47+'post-vaccine carriage (0.2)'!ED$47))</f>
        <v>2.7450536709631292E-2</v>
      </c>
      <c r="DG38" s="31">
        <f>('post-vaccine carriage (0.2)'!EE36*(1-'invasiveness (0.2)'!$F$90)+'post-vaccine carriage (0.2)'!CG36)*MIN(1000, EXP('invasiveness (0.2)'!$C38+1.96*$K38))/1000*(100000/('post-vaccine carriage (0.2)'!CG$47+'post-vaccine carriage (0.2)'!EE$47))</f>
        <v>6.4020651046606661E-2</v>
      </c>
      <c r="DH38" s="31">
        <f>('post-vaccine carriage (0.2)'!EF36*(1-'invasiveness (0.2)'!$F$90)+'post-vaccine carriage (0.2)'!CH36)*MIN(1000, EXP('invasiveness (0.2)'!$C38+1.96*$K38))/1000*(100000/('post-vaccine carriage (0.2)'!CH$47+'post-vaccine carriage (0.2)'!EF$47))</f>
        <v>0</v>
      </c>
      <c r="DI38" s="38">
        <f>('post-vaccine carriage (0.2)'!EG36*(1-'invasiveness (0.2)'!$F$90)+'post-vaccine carriage (0.2)'!CI36)*MIN(1000, EXP('invasiveness (0.2)'!$C38+1.96*$K38))/1000*(100000/('post-vaccine carriage (0.2)'!CI$47+'post-vaccine carriage (0.2)'!EG$47))</f>
        <v>0.13081974437071861</v>
      </c>
      <c r="DJ38" s="31">
        <f>('post-vaccine carriage (0.2)'!EH36*(1-'invasiveness (0.2)'!$F$90)+'post-vaccine carriage (0.2)'!CJ36)*MIN(1000, EXP('invasiveness (0.2)'!$D38+1.96*$L38))/1000*(100000/('post-vaccine carriage (0.2)'!CJ$47+'post-vaccine carriage (0.2)'!EH$47))</f>
        <v>19.097682654957158</v>
      </c>
      <c r="DK38" s="31">
        <f>('post-vaccine carriage (0.2)'!EI36*(1-'invasiveness (0.2)'!$F$90)+'post-vaccine carriage (0.2)'!CK36)*MIN(1000, EXP('invasiveness (0.2)'!$D38+1.96*$L38))/1000*(100000/('post-vaccine carriage (0.2)'!CK$47+'post-vaccine carriage (0.2)'!EI$47))</f>
        <v>14.047011628470099</v>
      </c>
      <c r="DL38" s="31">
        <f>('post-vaccine carriage (0.2)'!EJ36*(1-'invasiveness (0.2)'!$F$90)+'post-vaccine carriage (0.2)'!CL36)*MIN(1000, EXP('invasiveness (0.2)'!$D38+1.96*$L38))/1000*(100000/('post-vaccine carriage (0.2)'!CL$47+'post-vaccine carriage (0.2)'!EJ$47))</f>
        <v>12.459674505769261</v>
      </c>
      <c r="DM38" s="31">
        <f>('post-vaccine carriage (0.2)'!EK36*(1-'invasiveness (0.2)'!$F$90)+'post-vaccine carriage (0.2)'!CM36)*MIN(1000, EXP('invasiveness (0.2)'!$D38+1.96*$L38))/1000*(100000/('post-vaccine carriage (0.2)'!CM$47+'post-vaccine carriage (0.2)'!EK$47))</f>
        <v>15.036068677641413</v>
      </c>
      <c r="DN38" s="31">
        <f>('post-vaccine carriage (0.2)'!EL36*(1-'invasiveness (0.2)'!$F$90)+'post-vaccine carriage (0.2)'!CN36)*MIN(1000, EXP('invasiveness (0.2)'!$D38+1.96*$L38))/1000*(100000/('post-vaccine carriage (0.2)'!CN$47+'post-vaccine carriage (0.2)'!EL$47))</f>
        <v>5.8314708270096096</v>
      </c>
      <c r="DO38" s="31">
        <f>('post-vaccine carriage (0.2)'!EM36*(1-'invasiveness (0.2)'!$F$90)+'post-vaccine carriage (0.2)'!CO36)*MIN(1000, EXP('invasiveness (0.2)'!$D38+1.96*$L38))/1000*(100000/('post-vaccine carriage (0.2)'!CO$47+'post-vaccine carriage (0.2)'!EM$47))</f>
        <v>9.177120849166986</v>
      </c>
      <c r="DP38" s="31">
        <f>('post-vaccine carriage (0.2)'!EN36*(1-'invasiveness (0.2)'!$F$90)+'post-vaccine carriage (0.2)'!CP36)*MIN(1000, EXP('invasiveness (0.2)'!$D38+1.96*$L38))/1000*(100000/('post-vaccine carriage (0.2)'!CP$47+'post-vaccine carriage (0.2)'!EN$47))</f>
        <v>5.8539736751145455</v>
      </c>
      <c r="DQ38" s="31">
        <f>('post-vaccine carriage (0.2)'!EO36*(1-'invasiveness (0.2)'!$F$90)+'post-vaccine carriage (0.2)'!CQ36)*MIN(1000, EXP('invasiveness (0.2)'!$D38+1.96*$L38))/1000*(100000/('post-vaccine carriage (0.2)'!CQ$47+'post-vaccine carriage (0.2)'!EO$47))</f>
        <v>9.1785423362873644</v>
      </c>
      <c r="DR38" s="31">
        <f>('post-vaccine carriage (0.2)'!EP36*(1-'invasiveness (0.2)'!$F$90)+'post-vaccine carriage (0.2)'!CR36)*MIN(1000, EXP('invasiveness (0.2)'!$D38+1.96*$L38))/1000*(100000/('post-vaccine carriage (0.2)'!CR$47+'post-vaccine carriage (0.2)'!EP$47))</f>
        <v>1.6731947273029748</v>
      </c>
      <c r="DS38" s="38">
        <f>('post-vaccine carriage (0.2)'!EQ36*(1-'invasiveness (0.2)'!$F$90)+'post-vaccine carriage (0.2)'!CS36)*MIN(1000, EXP('invasiveness (0.2)'!$D38+1.96*$L38))/1000*(100000/('post-vaccine carriage (0.2)'!CS$47+'post-vaccine carriage (0.2)'!EQ$47))</f>
        <v>3.5363041171516545</v>
      </c>
      <c r="DT38" s="31">
        <f>('post-vaccine carriage (0.2)'!ER36*(1-'invasiveness (0.2)'!$F$90)+'post-vaccine carriage (0.2)'!CT36)*MIN(1000, EXP('invasiveness (0.2)'!$E38+1.96*$M38))/1000*(100000/('post-vaccine carriage (0.2)'!CT$47+'post-vaccine carriage (0.2)'!ER$47))</f>
        <v>2.4304965455396816</v>
      </c>
      <c r="DU38" s="31">
        <f>('post-vaccine carriage (0.2)'!ES36*(1-'invasiveness (0.2)'!$F$90)+'post-vaccine carriage (0.2)'!CU36)*MIN(1000, EXP('invasiveness (0.2)'!$E38+1.96*$M38))/1000*(100000/('post-vaccine carriage (0.2)'!CU$47+'post-vaccine carriage (0.2)'!ES$47))</f>
        <v>1.7381978972071768</v>
      </c>
      <c r="DV38" s="31">
        <f>('post-vaccine carriage (0.2)'!ET36*(1-'invasiveness (0.2)'!$F$90)+'post-vaccine carriage (0.2)'!CV36)*MIN(1000, EXP('invasiveness (0.2)'!$E38+1.96*$M38))/1000*(100000/('post-vaccine carriage (0.2)'!CV$47+'post-vaccine carriage (0.2)'!ET$47))</f>
        <v>1.7377716923748552</v>
      </c>
      <c r="DW38" s="31">
        <f>('post-vaccine carriage (0.2)'!EU36*(1-'invasiveness (0.2)'!$F$90)+'post-vaccine carriage (0.2)'!CW36)*MIN(1000, EXP('invasiveness (0.2)'!$E38+1.96*$M38))/1000*(100000/('post-vaccine carriage (0.2)'!CW$47+'post-vaccine carriage (0.2)'!EU$47))</f>
        <v>2.6630023960852305</v>
      </c>
      <c r="DX38" s="31">
        <f>('post-vaccine carriage (0.2)'!EV36*(1-'invasiveness (0.2)'!$F$90)+'post-vaccine carriage (0.2)'!CX36)*MIN(1000, EXP('invasiveness (0.2)'!$E38+1.96*$M38))/1000*(100000/('post-vaccine carriage (0.2)'!CX$47+'post-vaccine carriage (0.2)'!EV$47))</f>
        <v>0.34761265672473129</v>
      </c>
      <c r="DY38" s="31">
        <f>('post-vaccine carriage (0.2)'!EW36*(1-'invasiveness (0.2)'!$F$90)+'post-vaccine carriage (0.2)'!CY36)*MIN(1000, EXP('invasiveness (0.2)'!$E38+1.96*$M38))/1000*(100000/('post-vaccine carriage (0.2)'!CY$47+'post-vaccine carriage (0.2)'!EW$47))</f>
        <v>3.1294833535749955</v>
      </c>
      <c r="DZ38" s="31">
        <f>('post-vaccine carriage (0.2)'!EX36*(1-'invasiveness (0.2)'!$F$90)+'post-vaccine carriage (0.2)'!CZ36)*MIN(1000, EXP('invasiveness (0.2)'!$E38+1.96*$M38))/1000*(100000/('post-vaccine carriage (0.2)'!CZ$47+'post-vaccine carriage (0.2)'!EX$47))</f>
        <v>1.5101028607149285</v>
      </c>
      <c r="EA38" s="31">
        <f>('post-vaccine carriage (0.2)'!EY36*(1-'invasiveness (0.2)'!$F$90)+'post-vaccine carriage (0.2)'!DA36)*MIN(1000, EXP('invasiveness (0.2)'!$E38+1.96*$M38))/1000*(100000/('post-vaccine carriage (0.2)'!DA$47+'post-vaccine carriage (0.2)'!EY$47))</f>
        <v>1.1629719604508537</v>
      </c>
      <c r="EB38" s="31">
        <f>('post-vaccine carriage (0.2)'!EZ36*(1-'invasiveness (0.2)'!$F$90)+'post-vaccine carriage (0.2)'!DB36)*MIN(1000, EXP('invasiveness (0.2)'!$E38+1.96*$M38))/1000*(100000/('post-vaccine carriage (0.2)'!DB$47+'post-vaccine carriage (0.2)'!EZ$47))</f>
        <v>0.23258233978667489</v>
      </c>
      <c r="EC38" s="38">
        <f>('post-vaccine carriage (0.2)'!FA36*(1-'invasiveness (0.2)'!$F$90)+'post-vaccine carriage (0.2)'!DC36)*MIN(1000, EXP('invasiveness (0.2)'!$E38+1.96*$M38))/1000*(100000/('post-vaccine carriage (0.2)'!DC$47+'post-vaccine carriage (0.2)'!FA$47))</f>
        <v>4.5748385431439926</v>
      </c>
      <c r="GE38" s="41">
        <f t="shared" si="18"/>
        <v>9.9284078061976519E-2</v>
      </c>
      <c r="GF38" s="41">
        <f t="shared" si="18"/>
        <v>7.3708279239251426E-2</v>
      </c>
      <c r="GG38" s="41">
        <f t="shared" si="18"/>
        <v>2.6899251163134311E-2</v>
      </c>
      <c r="GH38" s="41">
        <f t="shared" si="18"/>
        <v>7.3276679047614198E-3</v>
      </c>
      <c r="GI38" s="41">
        <f t="shared" si="18"/>
        <v>2.4347644567492641E-3</v>
      </c>
      <c r="GJ38" s="41">
        <f t="shared" si="18"/>
        <v>1.2163090630549826E-2</v>
      </c>
      <c r="GK38" s="41">
        <f t="shared" si="18"/>
        <v>4.8708512567201163E-3</v>
      </c>
      <c r="GL38" s="41">
        <f t="shared" si="18"/>
        <v>1.2221933601030136E-2</v>
      </c>
      <c r="GM38" s="41">
        <f t="shared" si="18"/>
        <v>0</v>
      </c>
      <c r="GN38" s="41">
        <f t="shared" si="18"/>
        <v>3.712364902284615E-2</v>
      </c>
      <c r="GO38" s="41">
        <f t="shared" si="14"/>
        <v>3.3056646633068997E-6</v>
      </c>
      <c r="GP38" s="41">
        <f t="shared" si="14"/>
        <v>9.5734404112172998E-7</v>
      </c>
      <c r="GQ38" s="41">
        <f t="shared" si="14"/>
        <v>1.9076225021833427E-6</v>
      </c>
      <c r="GR38" s="41">
        <f t="shared" si="14"/>
        <v>1.4252695082231759E-6</v>
      </c>
      <c r="GS38" s="41">
        <f t="shared" si="14"/>
        <v>1.9055297093733292E-6</v>
      </c>
      <c r="GT38" s="41">
        <f t="shared" si="14"/>
        <v>1.5175644931964328E-6</v>
      </c>
      <c r="GU38" s="41">
        <f t="shared" si="14"/>
        <v>2.8303487822447795E-7</v>
      </c>
      <c r="GV38" s="41">
        <f t="shared" si="14"/>
        <v>6.6009919458042909E-7</v>
      </c>
      <c r="GW38" s="41">
        <f t="shared" si="14"/>
        <v>0</v>
      </c>
      <c r="GX38" s="41">
        <f t="shared" si="14"/>
        <v>1.3488461376542977E-6</v>
      </c>
      <c r="GY38" s="41">
        <f t="shared" si="14"/>
        <v>1.6537856931732728E-5</v>
      </c>
      <c r="GZ38" s="41">
        <f t="shared" si="20"/>
        <v>1.2164170534571362E-5</v>
      </c>
      <c r="HA38" s="41">
        <f t="shared" si="20"/>
        <v>1.0789597780801116E-5</v>
      </c>
      <c r="HB38" s="41">
        <f t="shared" si="20"/>
        <v>1.3020655809357892E-5</v>
      </c>
      <c r="HC38" s="41">
        <f t="shared" si="20"/>
        <v>5.0498289232817082E-6</v>
      </c>
      <c r="HD38" s="41">
        <f t="shared" si="20"/>
        <v>7.9470328620918034E-6</v>
      </c>
      <c r="HE38" s="41">
        <f t="shared" si="20"/>
        <v>5.0693155222183262E-6</v>
      </c>
      <c r="HF38" s="41">
        <f t="shared" si="20"/>
        <v>7.948263815137356E-6</v>
      </c>
      <c r="HG38" s="41">
        <f t="shared" si="20"/>
        <v>1.448922129402104E-6</v>
      </c>
      <c r="HH38" s="41">
        <f t="shared" si="20"/>
        <v>3.062303035042377E-6</v>
      </c>
      <c r="HI38" s="41">
        <f t="shared" si="20"/>
        <v>0.29903992791072903</v>
      </c>
      <c r="HJ38" s="41">
        <f t="shared" si="20"/>
        <v>0.21386188547739632</v>
      </c>
      <c r="HK38" s="41">
        <f t="shared" si="15"/>
        <v>0.21380944670204954</v>
      </c>
      <c r="HL38" s="41">
        <f t="shared" si="15"/>
        <v>0.32764664735394666</v>
      </c>
      <c r="HM38" s="41">
        <f t="shared" si="15"/>
        <v>4.2769064617098208E-2</v>
      </c>
      <c r="HN38" s="41">
        <f t="shared" si="15"/>
        <v>0.38504085848971803</v>
      </c>
      <c r="HO38" s="41">
        <f t="shared" si="15"/>
        <v>0.1857978574109457</v>
      </c>
      <c r="HP38" s="41">
        <f t="shared" si="12"/>
        <v>0.1430880664503065</v>
      </c>
      <c r="HQ38" s="41">
        <f t="shared" si="7"/>
        <v>2.8616130416129572E-2</v>
      </c>
      <c r="HR38" s="41">
        <f t="shared" si="7"/>
        <v>0.56287238533854078</v>
      </c>
      <c r="HS38" s="41">
        <f t="shared" si="19"/>
        <v>0.35945036963756566</v>
      </c>
      <c r="HT38" s="41">
        <f t="shared" si="19"/>
        <v>0.26685515678917893</v>
      </c>
      <c r="HU38" s="41">
        <f t="shared" si="19"/>
        <v>9.7386670272817152E-2</v>
      </c>
      <c r="HV38" s="41">
        <f t="shared" si="19"/>
        <v>2.6529258148558603E-2</v>
      </c>
      <c r="HW38" s="41">
        <f t="shared" si="19"/>
        <v>8.8148774812877289E-3</v>
      </c>
      <c r="HX38" s="41">
        <f t="shared" si="19"/>
        <v>4.4035534281309206E-2</v>
      </c>
      <c r="HY38" s="41">
        <f t="shared" si="19"/>
        <v>1.763454240452049E-2</v>
      </c>
      <c r="HZ38" s="41">
        <f t="shared" si="19"/>
        <v>4.4248570730884909E-2</v>
      </c>
      <c r="IA38" s="41">
        <f t="shared" si="19"/>
        <v>0</v>
      </c>
      <c r="IB38" s="41">
        <f t="shared" si="16"/>
        <v>0.13440331646356685</v>
      </c>
      <c r="IC38" s="41">
        <f t="shared" si="16"/>
        <v>0.32060124226042042</v>
      </c>
      <c r="ID38" s="41">
        <f t="shared" si="16"/>
        <v>9.2848404213873692E-2</v>
      </c>
      <c r="IE38" s="41">
        <f t="shared" si="16"/>
        <v>0.18501155024965438</v>
      </c>
      <c r="IF38" s="41">
        <f t="shared" si="16"/>
        <v>0.13823034742886922</v>
      </c>
      <c r="IG38" s="41">
        <f t="shared" si="16"/>
        <v>0.18480857988120428</v>
      </c>
      <c r="IH38" s="41">
        <f t="shared" si="16"/>
        <v>0.1471816143753574</v>
      </c>
      <c r="II38" s="41">
        <f t="shared" si="16"/>
        <v>2.7450253671834714E-2</v>
      </c>
      <c r="IJ38" s="41">
        <f t="shared" si="16"/>
        <v>6.4019990940605842E-2</v>
      </c>
      <c r="IK38" s="41">
        <f t="shared" si="16"/>
        <v>0</v>
      </c>
      <c r="IL38" s="41">
        <f t="shared" si="16"/>
        <v>0.13081839551067309</v>
      </c>
      <c r="IM38" s="41">
        <f t="shared" si="16"/>
        <v>19.097666117085904</v>
      </c>
      <c r="IN38" s="41">
        <f t="shared" si="21"/>
        <v>14.04699946428903</v>
      </c>
      <c r="IO38" s="41">
        <f t="shared" si="21"/>
        <v>12.459663716162137</v>
      </c>
      <c r="IP38" s="41">
        <f t="shared" si="21"/>
        <v>15.036055656974328</v>
      </c>
      <c r="IQ38" s="41">
        <f t="shared" si="21"/>
        <v>5.8314657771763132</v>
      </c>
      <c r="IR38" s="41">
        <f t="shared" si="21"/>
        <v>9.1771129021272415</v>
      </c>
      <c r="IS38" s="41">
        <f t="shared" si="21"/>
        <v>5.8539686057946332</v>
      </c>
      <c r="IT38" s="41">
        <f t="shared" si="21"/>
        <v>9.1785343880166668</v>
      </c>
      <c r="IU38" s="41">
        <f t="shared" si="21"/>
        <v>1.6731932783795906</v>
      </c>
      <c r="IV38" s="41">
        <f t="shared" si="21"/>
        <v>3.5363010548459677</v>
      </c>
      <c r="IW38" s="41">
        <f t="shared" si="21"/>
        <v>2.0812810970349602</v>
      </c>
      <c r="IX38" s="41">
        <f t="shared" si="21"/>
        <v>1.4884524040991483</v>
      </c>
      <c r="IY38" s="41">
        <f t="shared" si="17"/>
        <v>1.4880874366760906</v>
      </c>
      <c r="IZ38" s="41">
        <f t="shared" si="17"/>
        <v>2.280380343885787</v>
      </c>
      <c r="JA38" s="41">
        <f t="shared" si="17"/>
        <v>0.29766742637794624</v>
      </c>
      <c r="JB38" s="41">
        <f t="shared" si="17"/>
        <v>2.6798369901961552</v>
      </c>
      <c r="JC38" s="41">
        <f t="shared" si="17"/>
        <v>1.2931302224445331</v>
      </c>
      <c r="JD38" s="41">
        <f t="shared" si="13"/>
        <v>0.99587533342105439</v>
      </c>
      <c r="JE38" s="41">
        <f t="shared" si="9"/>
        <v>0.19916474606413523</v>
      </c>
      <c r="JF38" s="41">
        <f t="shared" si="9"/>
        <v>3.9175225323014535</v>
      </c>
    </row>
    <row r="39" spans="1:266" x14ac:dyDescent="0.25">
      <c r="A39" s="28">
        <v>37</v>
      </c>
      <c r="B39" s="97">
        <v>-6.8865417439999996</v>
      </c>
      <c r="C39" s="97">
        <v>-8.5089234680000008</v>
      </c>
      <c r="D39" s="97">
        <v>-7.8640319830000003</v>
      </c>
      <c r="E39" s="26">
        <v>2.6999858250000002</v>
      </c>
      <c r="F39" s="97">
        <v>3.9479889999999997E-2</v>
      </c>
      <c r="G39" s="97">
        <v>2.9514283999999998E-2</v>
      </c>
      <c r="H39" s="97">
        <v>2.969492E-2</v>
      </c>
      <c r="I39" s="26">
        <v>1.6463474680000001</v>
      </c>
      <c r="J39" s="97">
        <f t="shared" si="3"/>
        <v>5.032827358612316</v>
      </c>
      <c r="K39" s="97">
        <f t="shared" si="3"/>
        <v>5.8208160385142351</v>
      </c>
      <c r="L39" s="97">
        <f t="shared" si="3"/>
        <v>5.8030848438379596</v>
      </c>
      <c r="M39" s="26">
        <f t="shared" si="3"/>
        <v>0.77936204171180523</v>
      </c>
      <c r="N39" s="31">
        <f>('post-vaccine carriage (0.2)'!DN37*(1-'invasiveness (0.2)'!$F$90)+'post-vaccine carriage (0.2)'!BP37)*EXP('invasiveness (0.2)'!$B39)/1000*(100000/('post-vaccine carriage (0.2)'!BP$47+'post-vaccine carriage (0.2)'!DN$47))</f>
        <v>7.067322642732774E-6</v>
      </c>
      <c r="O39" s="31">
        <f>('post-vaccine carriage (0.2)'!DO37*(1-'invasiveness (0.2)'!$F$90)+'post-vaccine carriage (0.2)'!BQ37)*EXP('invasiveness (0.2)'!$B39)/1000*(100000/('post-vaccine carriage (0.2)'!BQ$47+'post-vaccine carriage (0.2)'!DO$47))</f>
        <v>0</v>
      </c>
      <c r="P39" s="31">
        <f>('post-vaccine carriage (0.2)'!DP37*(1-'invasiveness (0.2)'!$F$90)+'post-vaccine carriage (0.2)'!BR37)*EXP('invasiveness (0.2)'!$B39)/1000*(100000/('post-vaccine carriage (0.2)'!BR$47+'post-vaccine carriage (0.2)'!DP$47))</f>
        <v>7.6590603661185055E-6</v>
      </c>
      <c r="Q39" s="31">
        <f>('post-vaccine carriage (0.2)'!DQ37*(1-'invasiveness (0.2)'!$F$90)+'post-vaccine carriage (0.2)'!BS37)*EXP('invasiveness (0.2)'!$B39)/1000*(100000/('post-vaccine carriage (0.2)'!BS$47+'post-vaccine carriage (0.2)'!DQ$47))</f>
        <v>6.9547228266777948E-7</v>
      </c>
      <c r="R39" s="31">
        <f>('post-vaccine carriage (0.2)'!DR37*(1-'invasiveness (0.2)'!$F$90)+'post-vaccine carriage (0.2)'!BT37)*EXP('invasiveness (0.2)'!$B39)/1000*(100000/('post-vaccine carriage (0.2)'!BT$47+'post-vaccine carriage (0.2)'!DR$47))</f>
        <v>1.386507590001585E-6</v>
      </c>
      <c r="S39" s="31">
        <f>('post-vaccine carriage (0.2)'!DS37*(1-'invasiveness (0.2)'!$F$90)+'post-vaccine carriage (0.2)'!BU37)*EXP('invasiveness (0.2)'!$B39)/1000*(100000/('post-vaccine carriage (0.2)'!BU$47+'post-vaccine carriage (0.2)'!DS$47))</f>
        <v>0</v>
      </c>
      <c r="T39" s="31">
        <f>('post-vaccine carriage (0.2)'!DT37*(1-'invasiveness (0.2)'!$F$90)+'post-vaccine carriage (0.2)'!BV37)*EXP('invasiveness (0.2)'!$B39)/1000*(100000/('post-vaccine carriage (0.2)'!BV$47+'post-vaccine carriage (0.2)'!DT$47))</f>
        <v>0</v>
      </c>
      <c r="U39" s="31">
        <f>('post-vaccine carriage (0.2)'!DU37*(1-'invasiveness (0.2)'!$F$90)+'post-vaccine carriage (0.2)'!BW37)*EXP('invasiveness (0.2)'!$B39)/1000*(100000/('post-vaccine carriage (0.2)'!BW$47+'post-vaccine carriage (0.2)'!DU$47))</f>
        <v>2.0879806654827628E-6</v>
      </c>
      <c r="V39" s="31">
        <f>('post-vaccine carriage (0.2)'!DV37*(1-'invasiveness (0.2)'!$F$90)+'post-vaccine carriage (0.2)'!BX37)*EXP('invasiveness (0.2)'!$B39)/1000*(100000/('post-vaccine carriage (0.2)'!BX$47+'post-vaccine carriage (0.2)'!DV$47))</f>
        <v>2.0969824297971005E-6</v>
      </c>
      <c r="W39" s="38">
        <f>('post-vaccine carriage (0.2)'!DW37*(1-'invasiveness (0.2)'!$F$90)+'post-vaccine carriage (0.2)'!BY37)*EXP('invasiveness (0.2)'!$B39)/1000*(100000/('post-vaccine carriage (0.2)'!BY$47+'post-vaccine carriage (0.2)'!DW$47))</f>
        <v>1.4093689431585619E-6</v>
      </c>
      <c r="X39" s="31">
        <f>('post-vaccine carriage (0.2)'!DX37*(1-'invasiveness (0.2)'!$F$90)+'post-vaccine carriage (0.2)'!BZ37)*EXP('invasiveness (0.2)'!$C39)/1000*(100000/('post-vaccine carriage (0.2)'!BZ$47+'post-vaccine carriage (0.2)'!DX$47))</f>
        <v>2.6317313694959445E-6</v>
      </c>
      <c r="Y39" s="31">
        <f>('post-vaccine carriage (0.2)'!DY37*(1-'invasiveness (0.2)'!$F$90)+'post-vaccine carriage (0.2)'!CA37)*EXP('invasiveness (0.2)'!$C39)/1000*(100000/('post-vaccine carriage (0.2)'!CA$47+'post-vaccine carriage (0.2)'!DY$47))</f>
        <v>2.6675885498466759E-6</v>
      </c>
      <c r="Z39" s="31">
        <f>('post-vaccine carriage (0.2)'!DZ37*(1-'invasiveness (0.2)'!$F$90)+'post-vaccine carriage (0.2)'!CB37)*EXP('invasiveness (0.2)'!$C39)/1000*(100000/('post-vaccine carriage (0.2)'!CB$47+'post-vaccine carriage (0.2)'!DZ$47))</f>
        <v>7.0873189792760491E-6</v>
      </c>
      <c r="AA39" s="31">
        <f>('post-vaccine carriage (0.2)'!EA37*(1-'invasiveness (0.2)'!$F$90)+'post-vaccine carriage (0.2)'!CC37)*EXP('invasiveness (0.2)'!$C39)/1000*(100000/('post-vaccine carriage (0.2)'!CC$47+'post-vaccine carriage (0.2)'!EA$47))</f>
        <v>2.6476254145283486E-6</v>
      </c>
      <c r="AB39" s="31">
        <f>('post-vaccine carriage (0.2)'!EB37*(1-'invasiveness (0.2)'!$F$90)+'post-vaccine carriage (0.2)'!CD37)*EXP('invasiveness (0.2)'!$C39)/1000*(100000/('post-vaccine carriage (0.2)'!CD$47+'post-vaccine carriage (0.2)'!EB$47))</f>
        <v>9.1149125188157432E-6</v>
      </c>
      <c r="AC39" s="31">
        <f>('post-vaccine carriage (0.2)'!EC37*(1-'invasiveness (0.2)'!$F$90)+'post-vaccine carriage (0.2)'!CE37)*EXP('invasiveness (0.2)'!$C39)/1000*(100000/('post-vaccine carriage (0.2)'!CE$47+'post-vaccine carriage (0.2)'!EC$47))</f>
        <v>0</v>
      </c>
      <c r="AD39" s="31">
        <f>('post-vaccine carriage (0.2)'!ED37*(1-'invasiveness (0.2)'!$F$90)+'post-vaccine carriage (0.2)'!CF37)*EXP('invasiveness (0.2)'!$C39)/1000*(100000/('post-vaccine carriage (0.2)'!CF$47+'post-vaccine carriage (0.2)'!ED$47))</f>
        <v>1.7525816052368298E-7</v>
      </c>
      <c r="AE39" s="31">
        <f>('post-vaccine carriage (0.2)'!EE37*(1-'invasiveness (0.2)'!$F$90)+'post-vaccine carriage (0.2)'!CG37)*EXP('invasiveness (0.2)'!$C39)/1000*(100000/('post-vaccine carriage (0.2)'!CG$47+'post-vaccine carriage (0.2)'!EE$47))</f>
        <v>1.1386337870419936E-6</v>
      </c>
      <c r="AF39" s="31">
        <f>('post-vaccine carriage (0.2)'!EF37*(1-'invasiveness (0.2)'!$F$90)+'post-vaccine carriage (0.2)'!CH37)*EXP('invasiveness (0.2)'!$C39)/1000*(100000/('post-vaccine carriage (0.2)'!CH$47+'post-vaccine carriage (0.2)'!EF$47))</f>
        <v>2.6245386630503125E-7</v>
      </c>
      <c r="AG39" s="38">
        <f>('post-vaccine carriage (0.2)'!EG37*(1-'invasiveness (0.2)'!$F$90)+'post-vaccine carriage (0.2)'!CI37)*EXP('invasiveness (0.2)'!$C39)/1000*(100000/('post-vaccine carriage (0.2)'!CI$47+'post-vaccine carriage (0.2)'!EG$47))</f>
        <v>2.6846346004869207E-7</v>
      </c>
      <c r="AH39" s="31">
        <f>('post-vaccine carriage (0.2)'!EH37*(1-'invasiveness (0.2)'!$F$90)+'post-vaccine carriage (0.2)'!CJ37)*EXP('invasiveness (0.2)'!$D39)/1000*(100000/('post-vaccine carriage (0.2)'!CJ$47+'post-vaccine carriage (0.2)'!EH$47))</f>
        <v>4.2313071610650247E-6</v>
      </c>
      <c r="AI39" s="31">
        <f>('post-vaccine carriage (0.2)'!EI37*(1-'invasiveness (0.2)'!$F$90)+'post-vaccine carriage (0.2)'!CK37)*EXP('invasiveness (0.2)'!$D39)/1000*(100000/('post-vaccine carriage (0.2)'!CK$47+'post-vaccine carriage (0.2)'!EI$47))</f>
        <v>3.3685789010887375E-6</v>
      </c>
      <c r="AJ39" s="31">
        <f>('post-vaccine carriage (0.2)'!EJ37*(1-'invasiveness (0.2)'!$F$90)+'post-vaccine carriage (0.2)'!CL37)*EXP('invasiveness (0.2)'!$D39)/1000*(100000/('post-vaccine carriage (0.2)'!CL$47+'post-vaccine carriage (0.2)'!EJ$47))</f>
        <v>1.0158940022253825E-5</v>
      </c>
      <c r="AK39" s="31">
        <f>('post-vaccine carriage (0.2)'!EK37*(1-'invasiveness (0.2)'!$F$90)+'post-vaccine carriage (0.2)'!CM37)*EXP('invasiveness (0.2)'!$D39)/1000*(100000/('post-vaccine carriage (0.2)'!CM$47+'post-vaccine carriage (0.2)'!EK$47))</f>
        <v>4.2568026098224945E-6</v>
      </c>
      <c r="AL39" s="31">
        <f>('post-vaccine carriage (0.2)'!EL37*(1-'invasiveness (0.2)'!$F$90)+'post-vaccine carriage (0.2)'!CN37)*EXP('invasiveness (0.2)'!$D39)/1000*(100000/('post-vaccine carriage (0.2)'!CN$47+'post-vaccine carriage (0.2)'!EL$47))</f>
        <v>9.3395180273442075E-6</v>
      </c>
      <c r="AM39" s="31">
        <f>('post-vaccine carriage (0.2)'!EM37*(1-'invasiveness (0.2)'!$F$90)+'post-vaccine carriage (0.2)'!CO37)*EXP('invasiveness (0.2)'!$D39)/1000*(100000/('post-vaccine carriage (0.2)'!CO$47+'post-vaccine carriage (0.2)'!EM$47))</f>
        <v>5.101721279124062E-6</v>
      </c>
      <c r="AN39" s="31">
        <f>('post-vaccine carriage (0.2)'!EN37*(1-'invasiveness (0.2)'!$F$90)+'post-vaccine carriage (0.2)'!CP37)*EXP('invasiveness (0.2)'!$D39)/1000*(100000/('post-vaccine carriage (0.2)'!CP$47+'post-vaccine carriage (0.2)'!EN$47))</f>
        <v>5.1139406998099056E-6</v>
      </c>
      <c r="AO39" s="31">
        <f>('post-vaccine carriage (0.2)'!EO37*(1-'invasiveness (0.2)'!$F$90)+'post-vaccine carriage (0.2)'!CQ37)*EXP('invasiveness (0.2)'!$D39)/1000*(100000/('post-vaccine carriage (0.2)'!CQ$47+'post-vaccine carriage (0.2)'!EO$47))</f>
        <v>4.2520929238052541E-6</v>
      </c>
      <c r="AP39" s="31">
        <f>('post-vaccine carriage (0.2)'!EP37*(1-'invasiveness (0.2)'!$F$90)+'post-vaccine carriage (0.2)'!CR37)*EXP('invasiveness (0.2)'!$D39)/1000*(100000/('post-vaccine carriage (0.2)'!CR$47+'post-vaccine carriage (0.2)'!EP$47))</f>
        <v>4.2632245510184813E-6</v>
      </c>
      <c r="AQ39" s="38">
        <f>('post-vaccine carriage (0.2)'!EQ37*(1-'invasiveness (0.2)'!$F$90)+'post-vaccine carriage (0.2)'!CS37)*EXP('invasiveness (0.2)'!$D39)/1000*(100000/('post-vaccine carriage (0.2)'!CS$47+'post-vaccine carriage (0.2)'!EQ$47))</f>
        <v>1.802068615935671E-6</v>
      </c>
      <c r="AR39" s="31">
        <f>('post-vaccine carriage (0.2)'!ER37*(1-'invasiveness (0.2)'!$F$90)+'post-vaccine carriage (0.2)'!CT37)*EXP('invasiveness (0.2)'!$E39)/1000*(100000/('post-vaccine carriage (0.2)'!CT$47+'post-vaccine carriage (0.2)'!ER$47))</f>
        <v>0.17265185815008863</v>
      </c>
      <c r="AS39" s="31">
        <f>('post-vaccine carriage (0.2)'!ES37*(1-'invasiveness (0.2)'!$F$90)+'post-vaccine carriage (0.2)'!CU37)*EXP('invasiveness (0.2)'!$E39)/1000*(100000/('post-vaccine carriage (0.2)'!CU$47+'post-vaccine carriage (0.2)'!ES$47))</f>
        <v>5.7621193533557408E-2</v>
      </c>
      <c r="AT39" s="31">
        <f>('post-vaccine carriage (0.2)'!ET37*(1-'invasiveness (0.2)'!$F$90)+'post-vaccine carriage (0.2)'!CV37)*EXP('invasiveness (0.2)'!$E39)/1000*(100000/('post-vaccine carriage (0.2)'!CV$47+'post-vaccine carriage (0.2)'!ET$47))</f>
        <v>0.26883296934543072</v>
      </c>
      <c r="AU39" s="31">
        <f>('post-vaccine carriage (0.2)'!EU37*(1-'invasiveness (0.2)'!$F$90)+'post-vaccine carriage (0.2)'!CW37)*EXP('invasiveness (0.2)'!$E39)/1000*(100000/('post-vaccine carriage (0.2)'!CW$47+'post-vaccine carriage (0.2)'!EU$47))</f>
        <v>0.19190962424446728</v>
      </c>
      <c r="AV39" s="31">
        <f>('post-vaccine carriage (0.2)'!EV37*(1-'invasiveness (0.2)'!$F$90)+'post-vaccine carriage (0.2)'!CX37)*EXP('invasiveness (0.2)'!$E39)/1000*(100000/('post-vaccine carriage (0.2)'!CX$47+'post-vaccine carriage (0.2)'!EV$47))</f>
        <v>0.38411154065622527</v>
      </c>
      <c r="AW39" s="31">
        <f>('post-vaccine carriage (0.2)'!EW37*(1-'invasiveness (0.2)'!$F$90)+'post-vaccine carriage (0.2)'!CY37)*EXP('invasiveness (0.2)'!$E39)/1000*(100000/('post-vaccine carriage (0.2)'!CY$47+'post-vaccine carriage (0.2)'!EW$47))</f>
        <v>9.6057641645495392E-2</v>
      </c>
      <c r="AX39" s="31">
        <f>('post-vaccine carriage (0.2)'!EX37*(1-'invasiveness (0.2)'!$F$90)+'post-vaccine carriage (0.2)'!CZ37)*EXP('invasiveness (0.2)'!$E39)/1000*(100000/('post-vaccine carriage (0.2)'!CZ$47+'post-vaccine carriage (0.2)'!EX$47))</f>
        <v>0.17328410250324755</v>
      </c>
      <c r="AY39" s="31">
        <f>('post-vaccine carriage (0.2)'!EY37*(1-'invasiveness (0.2)'!$F$90)+'post-vaccine carriage (0.2)'!DA37)*EXP('invasiveness (0.2)'!$E39)/1000*(100000/('post-vaccine carriage (0.2)'!DA$47+'post-vaccine carriage (0.2)'!EY$47))</f>
        <v>0.11565742746825818</v>
      </c>
      <c r="AZ39" s="31">
        <f>('post-vaccine carriage (0.2)'!EZ37*(1-'invasiveness (0.2)'!$F$90)+'post-vaccine carriage (0.2)'!DB37)*EXP('invasiveness (0.2)'!$E39)/1000*(100000/('post-vaccine carriage (0.2)'!DB$47+'post-vaccine carriage (0.2)'!EZ$47))</f>
        <v>0.17347715170093234</v>
      </c>
      <c r="BA39" s="38">
        <f>('post-vaccine carriage (0.2)'!FA37*(1-'invasiveness (0.2)'!$F$90)+'post-vaccine carriage (0.2)'!DC37)*EXP('invasiveness (0.2)'!$E39)/1000*(100000/('post-vaccine carriage (0.2)'!DC$47+'post-vaccine carriage (0.2)'!FA$47))</f>
        <v>0.35683699294042059</v>
      </c>
      <c r="BB39" s="31">
        <f>('post-vaccine carriage (0.2)'!DN37*(1-'invasiveness (0.2)'!$F$90)+'post-vaccine carriage (0.2)'!BP37)*EXP('invasiveness (0.2)'!$B39-1.96*$J39)/1000*(100000/('post-vaccine carriage (0.2)'!BP$47+'post-vaccine carriage (0.2)'!DN$47))</f>
        <v>3.6747329545632258E-10</v>
      </c>
      <c r="BC39" s="31">
        <f>('post-vaccine carriage (0.2)'!DO37*(1-'invasiveness (0.2)'!$F$90)+'post-vaccine carriage (0.2)'!BQ37)*EXP('invasiveness (0.2)'!$B39-1.96*$J39)/1000*(100000/('post-vaccine carriage (0.2)'!BQ$47+'post-vaccine carriage (0.2)'!DO$47))</f>
        <v>0</v>
      </c>
      <c r="BD39" s="31">
        <f>('post-vaccine carriage (0.2)'!DP37*(1-'invasiveness (0.2)'!$F$90)+'post-vaccine carriage (0.2)'!BR37)*EXP('invasiveness (0.2)'!$B39-1.96*$J39)/1000*(100000/('post-vaccine carriage (0.2)'!BR$47+'post-vaccine carriage (0.2)'!DP$47))</f>
        <v>3.9824135604316657E-10</v>
      </c>
      <c r="BE39" s="31">
        <f>('post-vaccine carriage (0.2)'!DQ37*(1-'invasiveness (0.2)'!$F$90)+'post-vaccine carriage (0.2)'!BS37)*EXP('invasiveness (0.2)'!$B39-1.96*$J39)/1000*(100000/('post-vaccine carriage (0.2)'!BS$47+'post-vaccine carriage (0.2)'!DQ$47))</f>
        <v>3.6161854287670927E-11</v>
      </c>
      <c r="BF39" s="31">
        <f>('post-vaccine carriage (0.2)'!DR37*(1-'invasiveness (0.2)'!$F$90)+'post-vaccine carriage (0.2)'!BT37)*EXP('invasiveness (0.2)'!$B39-1.96*$J39)/1000*(100000/('post-vaccine carriage (0.2)'!BT$47+'post-vaccine carriage (0.2)'!DR$47))</f>
        <v>7.2093003111581768E-11</v>
      </c>
      <c r="BG39" s="31">
        <f>('post-vaccine carriage (0.2)'!DS37*(1-'invasiveness (0.2)'!$F$90)+'post-vaccine carriage (0.2)'!BU37)*EXP('invasiveness (0.2)'!$B39-1.96*$J39)/1000*(100000/('post-vaccine carriage (0.2)'!BU$47+'post-vaccine carriage (0.2)'!DS$47))</f>
        <v>0</v>
      </c>
      <c r="BH39" s="31">
        <f>('post-vaccine carriage (0.2)'!DT37*(1-'invasiveness (0.2)'!$F$90)+'post-vaccine carriage (0.2)'!BV37)*EXP('invasiveness (0.2)'!$B39-1.96*$J39)/1000*(100000/('post-vaccine carriage (0.2)'!BV$47+'post-vaccine carriage (0.2)'!DT$47))</f>
        <v>0</v>
      </c>
      <c r="BI39" s="31">
        <f>('post-vaccine carriage (0.2)'!DU37*(1-'invasiveness (0.2)'!$F$90)+'post-vaccine carriage (0.2)'!BW37)*EXP('invasiveness (0.2)'!$B39-1.96*$J39)/1000*(100000/('post-vaccine carriage (0.2)'!BW$47+'post-vaccine carriage (0.2)'!DU$47))</f>
        <v>1.0856687529088777E-10</v>
      </c>
      <c r="BJ39" s="31">
        <f>('post-vaccine carriage (0.2)'!DV37*(1-'invasiveness (0.2)'!$F$90)+'post-vaccine carriage (0.2)'!BX37)*EXP('invasiveness (0.2)'!$B39-1.96*$J39)/1000*(100000/('post-vaccine carriage (0.2)'!BX$47+'post-vaccine carriage (0.2)'!DV$47))</f>
        <v>1.0903493203100451E-10</v>
      </c>
      <c r="BK39" s="38">
        <f>('post-vaccine carriage (0.2)'!DW37*(1-'invasiveness (0.2)'!$F$90)+'post-vaccine carriage (0.2)'!BY37)*EXP('invasiveness (0.2)'!$B39-1.96*$J39)/1000*(100000/('post-vaccine carriage (0.2)'!BY$47+'post-vaccine carriage (0.2)'!DW$47))</f>
        <v>7.3281704577167695E-11</v>
      </c>
      <c r="BL39" s="31">
        <f>('post-vaccine carriage (0.2)'!DX37*(1-'invasiveness (0.2)'!$F$90)+'post-vaccine carriage (0.2)'!BZ37)*EXP('invasiveness (0.2)'!$C39-1.96*$K39)/1000*(100000/('post-vaccine carriage (0.2)'!BZ$47+'post-vaccine carriage (0.2)'!DX$47))</f>
        <v>2.9205383755547953E-11</v>
      </c>
      <c r="BM39" s="31">
        <f>('post-vaccine carriage (0.2)'!DY37*(1-'invasiveness (0.2)'!$F$90)+'post-vaccine carriage (0.2)'!CA37)*EXP('invasiveness (0.2)'!$C39-1.96*$K39)/1000*(100000/('post-vaccine carriage (0.2)'!CA$47+'post-vaccine carriage (0.2)'!DY$47))</f>
        <v>2.9603305338530633E-11</v>
      </c>
      <c r="BN39" s="31">
        <f>('post-vaccine carriage (0.2)'!DZ37*(1-'invasiveness (0.2)'!$F$90)+'post-vaccine carriage (0.2)'!CB37)*EXP('invasiveness (0.2)'!$C39-1.96*$K39)/1000*(100000/('post-vaccine carriage (0.2)'!CB$47+'post-vaccine carriage (0.2)'!DZ$47))</f>
        <v>7.865083533483124E-11</v>
      </c>
      <c r="BO39" s="31">
        <f>('post-vaccine carriage (0.2)'!EA37*(1-'invasiveness (0.2)'!$F$90)+'post-vaccine carriage (0.2)'!CC37)*EXP('invasiveness (0.2)'!$C39-1.96*$K39)/1000*(100000/('post-vaccine carriage (0.2)'!CC$47+'post-vaccine carriage (0.2)'!EA$47))</f>
        <v>2.938176637954207E-11</v>
      </c>
      <c r="BP39" s="31">
        <f>('post-vaccine carriage (0.2)'!EB37*(1-'invasiveness (0.2)'!$F$90)+'post-vaccine carriage (0.2)'!CD37)*EXP('invasiveness (0.2)'!$C39-1.96*$K39)/1000*(100000/('post-vaccine carriage (0.2)'!CD$47+'post-vaccine carriage (0.2)'!EB$47))</f>
        <v>1.0115185808696278E-10</v>
      </c>
      <c r="BQ39" s="31">
        <f>('post-vaccine carriage (0.2)'!EC37*(1-'invasiveness (0.2)'!$F$90)+'post-vaccine carriage (0.2)'!CE37)*EXP('invasiveness (0.2)'!$C39-1.96*$K39)/1000*(100000/('post-vaccine carriage (0.2)'!CE$47+'post-vaccine carriage (0.2)'!EC$47))</f>
        <v>0</v>
      </c>
      <c r="BR39" s="31">
        <f>('post-vaccine carriage (0.2)'!ED37*(1-'invasiveness (0.2)'!$F$90)+'post-vaccine carriage (0.2)'!CF37)*EXP('invasiveness (0.2)'!$C39-1.96*$K39)/1000*(100000/('post-vaccine carriage (0.2)'!CF$47+'post-vaccine carriage (0.2)'!ED$47))</f>
        <v>1.9449104470590138E-12</v>
      </c>
      <c r="BS39" s="31">
        <f>('post-vaccine carriage (0.2)'!EE37*(1-'invasiveness (0.2)'!$F$90)+'post-vaccine carriage (0.2)'!CG37)*EXP('invasiveness (0.2)'!$C39-1.96*$K39)/1000*(100000/('post-vaccine carriage (0.2)'!CG$47+'post-vaccine carriage (0.2)'!EE$47))</f>
        <v>1.2635878073666568E-11</v>
      </c>
      <c r="BT39" s="31">
        <f>('post-vaccine carriage (0.2)'!EF37*(1-'invasiveness (0.2)'!$F$90)+'post-vaccine carriage (0.2)'!CH37)*EXP('invasiveness (0.2)'!$C39-1.96*$K39)/1000*(100000/('post-vaccine carriage (0.2)'!CH$47+'post-vaccine carriage (0.2)'!EF$47))</f>
        <v>2.9125563393021396E-12</v>
      </c>
      <c r="BU39" s="38">
        <f>('post-vaccine carriage (0.2)'!EG37*(1-'invasiveness (0.2)'!$F$90)+'post-vaccine carriage (0.2)'!CI37)*EXP('invasiveness (0.2)'!$C39-1.96*$K39)/1000*(100000/('post-vaccine carriage (0.2)'!CI$47+'post-vaccine carriage (0.2)'!EG$47))</f>
        <v>2.9792472233083481E-12</v>
      </c>
      <c r="BV39" s="31">
        <f>('post-vaccine carriage (0.2)'!EH37*(1-'invasiveness (0.2)'!$F$90)+'post-vaccine carriage (0.2)'!CJ37)*EXP('invasiveness (0.2)'!$D39-1.96*$L39)/1000*(100000/('post-vaccine carriage (0.2)'!CJ$47+'post-vaccine carriage (0.2)'!EH$47))</f>
        <v>4.8617095625344245E-11</v>
      </c>
      <c r="BW39" s="31">
        <f>('post-vaccine carriage (0.2)'!EI37*(1-'invasiveness (0.2)'!$F$90)+'post-vaccine carriage (0.2)'!CK37)*EXP('invasiveness (0.2)'!$D39-1.96*$L39)/1000*(100000/('post-vaccine carriage (0.2)'!CK$47+'post-vaccine carriage (0.2)'!EI$47))</f>
        <v>3.8704475076332425E-11</v>
      </c>
      <c r="BX39" s="31">
        <f>('post-vaccine carriage (0.2)'!EJ37*(1-'invasiveness (0.2)'!$F$90)+'post-vaccine carriage (0.2)'!CL37)*EXP('invasiveness (0.2)'!$D39-1.96*$L39)/1000*(100000/('post-vaccine carriage (0.2)'!CL$47+'post-vaccine carriage (0.2)'!EJ$47))</f>
        <v>1.1672472352249091E-10</v>
      </c>
      <c r="BY39" s="31">
        <f>('post-vaccine carriage (0.2)'!EK37*(1-'invasiveness (0.2)'!$F$90)+'post-vaccine carriage (0.2)'!CM37)*EXP('invasiveness (0.2)'!$D39-1.96*$L39)/1000*(100000/('post-vaccine carriage (0.2)'!CM$47+'post-vaccine carriage (0.2)'!EK$47))</f>
        <v>4.8910034573775721E-11</v>
      </c>
      <c r="BZ39" s="31">
        <f>('post-vaccine carriage (0.2)'!EL37*(1-'invasiveness (0.2)'!$F$90)+'post-vaccine carriage (0.2)'!CN37)*EXP('invasiveness (0.2)'!$D39-1.96*$L39)/1000*(100000/('post-vaccine carriage (0.2)'!CN$47+'post-vaccine carriage (0.2)'!EL$47))</f>
        <v>1.0730968557615472E-10</v>
      </c>
      <c r="CA39" s="31">
        <f>('post-vaccine carriage (0.2)'!EM37*(1-'invasiveness (0.2)'!$F$90)+'post-vaccine carriage (0.2)'!CO37)*EXP('invasiveness (0.2)'!$D39-1.96*$L39)/1000*(100000/('post-vaccine carriage (0.2)'!CO$47+'post-vaccine carriage (0.2)'!EM$47))</f>
        <v>5.8618025550902912E-11</v>
      </c>
      <c r="CB39" s="31">
        <f>('post-vaccine carriage (0.2)'!EN37*(1-'invasiveness (0.2)'!$F$90)+'post-vaccine carriage (0.2)'!CP37)*EXP('invasiveness (0.2)'!$D39-1.96*$L39)/1000*(100000/('post-vaccine carriage (0.2)'!CP$47+'post-vaccine carriage (0.2)'!EN$47))</f>
        <v>5.8758424893554367E-11</v>
      </c>
      <c r="CC39" s="31">
        <f>('post-vaccine carriage (0.2)'!EO37*(1-'invasiveness (0.2)'!$F$90)+'post-vaccine carriage (0.2)'!CQ37)*EXP('invasiveness (0.2)'!$D39-1.96*$L39)/1000*(100000/('post-vaccine carriage (0.2)'!CQ$47+'post-vaccine carriage (0.2)'!EO$47))</f>
        <v>4.885592097560151E-11</v>
      </c>
      <c r="CD39" s="31">
        <f>('post-vaccine carriage (0.2)'!EP37*(1-'invasiveness (0.2)'!$F$90)+'post-vaccine carriage (0.2)'!CR37)*EXP('invasiveness (0.2)'!$D39-1.96*$L39)/1000*(100000/('post-vaccine carriage (0.2)'!CR$47+'post-vaccine carriage (0.2)'!EP$47))</f>
        <v>4.898382173158325E-11</v>
      </c>
      <c r="CE39" s="38">
        <f>('post-vaccine carriage (0.2)'!EQ37*(1-'invasiveness (0.2)'!$F$90)+'post-vaccine carriage (0.2)'!CS37)*EXP('invasiveness (0.2)'!$D39-1.96*$L39)/1000*(100000/('post-vaccine carriage (0.2)'!CS$47+'post-vaccine carriage (0.2)'!EQ$47))</f>
        <v>2.0705502788959518E-11</v>
      </c>
      <c r="CF39" s="31">
        <f>('post-vaccine carriage (0.2)'!ER37*(1-'invasiveness (0.2)'!$F$90)+'post-vaccine carriage (0.2)'!CT37)*EXP('invasiveness (0.2)'!$E39-1.96*$M39)/1000*(100000/('post-vaccine carriage (0.2)'!CT$47+'post-vaccine carriage (0.2)'!ER$47))</f>
        <v>3.7477006486204958E-2</v>
      </c>
      <c r="CG39" s="31">
        <f>('post-vaccine carriage (0.2)'!ES37*(1-'invasiveness (0.2)'!$F$90)+'post-vaccine carriage (0.2)'!CU37)*EXP('invasiveness (0.2)'!$E39-1.96*$M39)/1000*(100000/('post-vaccine carriage (0.2)'!CU$47+'post-vaccine carriage (0.2)'!ES$47))</f>
        <v>1.2507654808572896E-2</v>
      </c>
      <c r="CH39" s="31">
        <f>('post-vaccine carriage (0.2)'!ET37*(1-'invasiveness (0.2)'!$F$90)+'post-vaccine carriage (0.2)'!CV37)*EXP('invasiveness (0.2)'!$E39-1.96*$M39)/1000*(100000/('post-vaccine carriage (0.2)'!CV$47+'post-vaccine carriage (0.2)'!ET$47))</f>
        <v>5.8354743724252665E-2</v>
      </c>
      <c r="CI39" s="31">
        <f>('post-vaccine carriage (0.2)'!EU37*(1-'invasiveness (0.2)'!$F$90)+'post-vaccine carriage (0.2)'!CW37)*EXP('invasiveness (0.2)'!$E39-1.96*$M39)/1000*(100000/('post-vaccine carriage (0.2)'!CW$47+'post-vaccine carriage (0.2)'!EU$47))</f>
        <v>4.1657230392057411E-2</v>
      </c>
      <c r="CJ39" s="31">
        <f>('post-vaccine carriage (0.2)'!EV37*(1-'invasiveness (0.2)'!$F$90)+'post-vaccine carriage (0.2)'!CX37)*EXP('invasiveness (0.2)'!$E39-1.96*$M39)/1000*(100000/('post-vaccine carriage (0.2)'!CX$47+'post-vaccine carriage (0.2)'!EV$47))</f>
        <v>8.3377907743601917E-2</v>
      </c>
      <c r="CK39" s="31">
        <f>('post-vaccine carriage (0.2)'!EW37*(1-'invasiveness (0.2)'!$F$90)+'post-vaccine carriage (0.2)'!CY37)*EXP('invasiveness (0.2)'!$E39-1.96*$M39)/1000*(100000/('post-vaccine carriage (0.2)'!CY$47+'post-vaccine carriage (0.2)'!EW$47))</f>
        <v>2.0850936083573995E-2</v>
      </c>
      <c r="CL39" s="31">
        <f>('post-vaccine carriage (0.2)'!EX37*(1-'invasiveness (0.2)'!$F$90)+'post-vaccine carriage (0.2)'!CZ37)*EXP('invasiveness (0.2)'!$E39-1.96*$M39)/1000*(100000/('post-vaccine carriage (0.2)'!CZ$47+'post-vaccine carriage (0.2)'!EX$47))</f>
        <v>3.7614245818454746E-2</v>
      </c>
      <c r="CM39" s="31">
        <f>('post-vaccine carriage (0.2)'!EY37*(1-'invasiveness (0.2)'!$F$90)+'post-vaccine carriage (0.2)'!DA37)*EXP('invasiveness (0.2)'!$E39-1.96*$M39)/1000*(100000/('post-vaccine carriage (0.2)'!DA$47+'post-vaccine carriage (0.2)'!EY$47))</f>
        <v>2.510540115726791E-2</v>
      </c>
      <c r="CN39" s="31">
        <f>('post-vaccine carriage (0.2)'!EZ37*(1-'invasiveness (0.2)'!$F$90)+'post-vaccine carriage (0.2)'!DB37)*EXP('invasiveness (0.2)'!$E39-1.96*$M39)/1000*(100000/('post-vaccine carriage (0.2)'!DB$47+'post-vaccine carriage (0.2)'!EZ$47))</f>
        <v>3.7656150412539682E-2</v>
      </c>
      <c r="CO39" s="38">
        <f>('post-vaccine carriage (0.2)'!FA37*(1-'invasiveness (0.2)'!$F$90)+'post-vaccine carriage (0.2)'!DC37)*EXP('invasiveness (0.2)'!$E39-1.96*$M39)/1000*(100000/('post-vaccine carriage (0.2)'!DC$47+'post-vaccine carriage (0.2)'!FA$47))</f>
        <v>7.745750577048828E-2</v>
      </c>
      <c r="CP39" s="31">
        <f>('post-vaccine carriage (0.2)'!DN37*(1-'invasiveness (0.2)'!$F$90)+'post-vaccine carriage (0.2)'!BP37)*MIN(1000, EXP('invasiveness (0.2)'!$B39+1.96*$J39))/1000*(100000/('post-vaccine carriage (0.2)'!BP$47+'post-vaccine carriage (0.2)'!DN$47))</f>
        <v>0.13592021503075472</v>
      </c>
      <c r="CQ39" s="31">
        <f>('post-vaccine carriage (0.2)'!DO37*(1-'invasiveness (0.2)'!$F$90)+'post-vaccine carriage (0.2)'!BQ37)*MIN(1000, EXP('invasiveness (0.2)'!$B39+1.96*$J39))/1000*(100000/('post-vaccine carriage (0.2)'!BQ$47+'post-vaccine carriage (0.2)'!DO$47))</f>
        <v>0</v>
      </c>
      <c r="CR39" s="31">
        <f>('post-vaccine carriage (0.2)'!DP37*(1-'invasiveness (0.2)'!$F$90)+'post-vaccine carriage (0.2)'!BR37)*MIN(1000, EXP('invasiveness (0.2)'!$B39+1.96*$J39))/1000*(100000/('post-vaccine carriage (0.2)'!BR$47+'post-vaccine carriage (0.2)'!DP$47))</f>
        <v>0.14730063767031001</v>
      </c>
      <c r="CS39" s="31">
        <f>('post-vaccine carriage (0.2)'!DQ37*(1-'invasiveness (0.2)'!$F$90)+'post-vaccine carriage (0.2)'!BS37)*MIN(1000, EXP('invasiveness (0.2)'!$B39+1.96*$J39))/1000*(100000/('post-vaccine carriage (0.2)'!BS$47+'post-vaccine carriage (0.2)'!DQ$47))</f>
        <v>1.3375467201194913E-2</v>
      </c>
      <c r="CT39" s="31">
        <f>('post-vaccine carriage (0.2)'!DR37*(1-'invasiveness (0.2)'!$F$90)+'post-vaccine carriage (0.2)'!BT37)*MIN(1000, EXP('invasiveness (0.2)'!$B39+1.96*$J39))/1000*(100000/('post-vaccine carriage (0.2)'!BT$47+'post-vaccine carriage (0.2)'!DR$47))</f>
        <v>2.666560157241071E-2</v>
      </c>
      <c r="CU39" s="31">
        <f>('post-vaccine carriage (0.2)'!DS37*(1-'invasiveness (0.2)'!$F$90)+'post-vaccine carriage (0.2)'!BU37)*MIN(1000, EXP('invasiveness (0.2)'!$B39+1.96*$J39))/1000*(100000/('post-vaccine carriage (0.2)'!BU$47+'post-vaccine carriage (0.2)'!DS$47))</f>
        <v>0</v>
      </c>
      <c r="CV39" s="31">
        <f>('post-vaccine carriage (0.2)'!DT37*(1-'invasiveness (0.2)'!$F$90)+'post-vaccine carriage (0.2)'!BV37)*MIN(1000, EXP('invasiveness (0.2)'!$B39+1.96*$J39))/1000*(100000/('post-vaccine carriage (0.2)'!BV$47+'post-vaccine carriage (0.2)'!DT$47))</f>
        <v>0</v>
      </c>
      <c r="CW39" s="31">
        <f>('post-vaccine carriage (0.2)'!DU37*(1-'invasiveness (0.2)'!$F$90)+'post-vaccine carriage (0.2)'!BW37)*MIN(1000, EXP('invasiveness (0.2)'!$B39+1.96*$J39))/1000*(100000/('post-vaccine carriage (0.2)'!BW$47+'post-vaccine carriage (0.2)'!DU$47))</f>
        <v>4.0156477265729705E-2</v>
      </c>
      <c r="CX39" s="31">
        <f>('post-vaccine carriage (0.2)'!DV37*(1-'invasiveness (0.2)'!$F$90)+'post-vaccine carriage (0.2)'!BX37)*MIN(1000, EXP('invasiveness (0.2)'!$B39+1.96*$J39))/1000*(100000/('post-vaccine carriage (0.2)'!BX$47+'post-vaccine carriage (0.2)'!DV$47))</f>
        <v>4.0329601064247531E-2</v>
      </c>
      <c r="CY39" s="38">
        <f>('post-vaccine carriage (0.2)'!DW37*(1-'invasiveness (0.2)'!$F$90)+'post-vaccine carriage (0.2)'!BY37)*MIN(1000, EXP('invasiveness (0.2)'!$B39+1.96*$J39))/1000*(100000/('post-vaccine carriage (0.2)'!BY$47+'post-vaccine carriage (0.2)'!DW$47))</f>
        <v>2.7105275858427001E-2</v>
      </c>
      <c r="CZ39" s="31">
        <f>('post-vaccine carriage (0.2)'!DX37*(1-'invasiveness (0.2)'!$F$90)+'post-vaccine carriage (0.2)'!BZ37)*MIN(1000, EXP('invasiveness (0.2)'!$C39+1.96*$K39))/1000*(100000/('post-vaccine carriage (0.2)'!BZ$47+'post-vaccine carriage (0.2)'!DX$47))</f>
        <v>0.2371483990472586</v>
      </c>
      <c r="DA39" s="31">
        <f>('post-vaccine carriage (0.2)'!DY37*(1-'invasiveness (0.2)'!$F$90)+'post-vaccine carriage (0.2)'!CA37)*MIN(1000, EXP('invasiveness (0.2)'!$C39+1.96*$K39))/1000*(100000/('post-vaccine carriage (0.2)'!CA$47+'post-vaccine carriage (0.2)'!DY$47))</f>
        <v>0.24037953160626041</v>
      </c>
      <c r="DB39" s="31">
        <f>('post-vaccine carriage (0.2)'!DZ37*(1-'invasiveness (0.2)'!$F$90)+'post-vaccine carriage (0.2)'!CB37)*MIN(1000, EXP('invasiveness (0.2)'!$C39+1.96*$K39))/1000*(100000/('post-vaccine carriage (0.2)'!CB$47+'post-vaccine carriage (0.2)'!DZ$47))</f>
        <v>0.63864662212636059</v>
      </c>
      <c r="DC39" s="31">
        <f>('post-vaccine carriage (0.2)'!EA37*(1-'invasiveness (0.2)'!$F$90)+'post-vaccine carriage (0.2)'!CC37)*MIN(1000, EXP('invasiveness (0.2)'!$C39+1.96*$K39))/1000*(100000/('post-vaccine carriage (0.2)'!CC$47+'post-vaccine carriage (0.2)'!EA$47))</f>
        <v>0.23858063007870373</v>
      </c>
      <c r="DD39" s="31">
        <f>('post-vaccine carriage (0.2)'!EB37*(1-'invasiveness (0.2)'!$F$90)+'post-vaccine carriage (0.2)'!CD37)*MIN(1000, EXP('invasiveness (0.2)'!$C39+1.96*$K39))/1000*(100000/('post-vaccine carriage (0.2)'!CD$47+'post-vaccine carriage (0.2)'!EB$47))</f>
        <v>0.82135545304799773</v>
      </c>
      <c r="DE39" s="31">
        <f>('post-vaccine carriage (0.2)'!EC37*(1-'invasiveness (0.2)'!$F$90)+'post-vaccine carriage (0.2)'!CE37)*MIN(1000, EXP('invasiveness (0.2)'!$C39+1.96*$K39))/1000*(100000/('post-vaccine carriage (0.2)'!CE$47+'post-vaccine carriage (0.2)'!EC$47))</f>
        <v>0</v>
      </c>
      <c r="DF39" s="31">
        <f>('post-vaccine carriage (0.2)'!ED37*(1-'invasiveness (0.2)'!$F$90)+'post-vaccine carriage (0.2)'!CF37)*MIN(1000, EXP('invasiveness (0.2)'!$C39+1.96*$K39))/1000*(100000/('post-vaccine carriage (0.2)'!CF$47+'post-vaccine carriage (0.2)'!ED$47))</f>
        <v>1.5792718310805136E-2</v>
      </c>
      <c r="DG39" s="31">
        <f>('post-vaccine carriage (0.2)'!EE37*(1-'invasiveness (0.2)'!$F$90)+'post-vaccine carriage (0.2)'!CG37)*MIN(1000, EXP('invasiveness (0.2)'!$C39+1.96*$K39))/1000*(100000/('post-vaccine carriage (0.2)'!CG$47+'post-vaccine carriage (0.2)'!EE$47))</f>
        <v>0.10260362544139294</v>
      </c>
      <c r="DH39" s="31">
        <f>('post-vaccine carriage (0.2)'!EF37*(1-'invasiveness (0.2)'!$F$90)+'post-vaccine carriage (0.2)'!CH37)*MIN(1000, EXP('invasiveness (0.2)'!$C39+1.96*$K39))/1000*(100000/('post-vaccine carriage (0.2)'!CH$47+'post-vaccine carriage (0.2)'!EF$47))</f>
        <v>2.3650025583698664E-2</v>
      </c>
      <c r="DI39" s="38">
        <f>('post-vaccine carriage (0.2)'!EG37*(1-'invasiveness (0.2)'!$F$90)+'post-vaccine carriage (0.2)'!CI37)*MIN(1000, EXP('invasiveness (0.2)'!$C39+1.96*$K39))/1000*(100000/('post-vaccine carriage (0.2)'!CI$47+'post-vaccine carriage (0.2)'!EG$47))</f>
        <v>2.4191557121359571E-2</v>
      </c>
      <c r="DJ39" s="31">
        <f>('post-vaccine carriage (0.2)'!EH37*(1-'invasiveness (0.2)'!$F$90)+'post-vaccine carriage (0.2)'!CJ37)*MIN(1000, EXP('invasiveness (0.2)'!$D39+1.96*$L39))/1000*(100000/('post-vaccine carriage (0.2)'!CJ$47+'post-vaccine carriage (0.2)'!EH$47))</f>
        <v>0.36826470320754356</v>
      </c>
      <c r="DK39" s="31">
        <f>('post-vaccine carriage (0.2)'!EI37*(1-'invasiveness (0.2)'!$F$90)+'post-vaccine carriage (0.2)'!CK37)*MIN(1000, EXP('invasiveness (0.2)'!$D39+1.96*$L39))/1000*(100000/('post-vaccine carriage (0.2)'!CK$47+'post-vaccine carriage (0.2)'!EI$47))</f>
        <v>0.29317859990301304</v>
      </c>
      <c r="DL39" s="31">
        <f>('post-vaccine carriage (0.2)'!EJ37*(1-'invasiveness (0.2)'!$F$90)+'post-vaccine carriage (0.2)'!CL37)*MIN(1000, EXP('invasiveness (0.2)'!$D39+1.96*$L39))/1000*(100000/('post-vaccine carriage (0.2)'!CL$47+'post-vaccine carriage (0.2)'!EJ$47))</f>
        <v>0.88416626110804064</v>
      </c>
      <c r="DM39" s="31">
        <f>('post-vaccine carriage (0.2)'!EK37*(1-'invasiveness (0.2)'!$F$90)+'post-vaccine carriage (0.2)'!CM37)*MIN(1000, EXP('invasiveness (0.2)'!$D39+1.96*$L39))/1000*(100000/('post-vaccine carriage (0.2)'!CM$47+'post-vaccine carriage (0.2)'!EK$47))</f>
        <v>0.3704836567158607</v>
      </c>
      <c r="DN39" s="31">
        <f>('post-vaccine carriage (0.2)'!EL37*(1-'invasiveness (0.2)'!$F$90)+'post-vaccine carriage (0.2)'!CN37)*MIN(1000, EXP('invasiveness (0.2)'!$D39+1.96*$L39))/1000*(100000/('post-vaccine carriage (0.2)'!CN$47+'post-vaccine carriage (0.2)'!EL$47))</f>
        <v>0.81284924575783146</v>
      </c>
      <c r="DO39" s="31">
        <f>('post-vaccine carriage (0.2)'!EM37*(1-'invasiveness (0.2)'!$F$90)+'post-vaccine carriage (0.2)'!CO37)*MIN(1000, EXP('invasiveness (0.2)'!$D39+1.96*$L39))/1000*(100000/('post-vaccine carriage (0.2)'!CO$47+'post-vaccine carriage (0.2)'!EM$47))</f>
        <v>0.44401973224542274</v>
      </c>
      <c r="DP39" s="31">
        <f>('post-vaccine carriage (0.2)'!EN37*(1-'invasiveness (0.2)'!$F$90)+'post-vaccine carriage (0.2)'!CP37)*MIN(1000, EXP('invasiveness (0.2)'!$D39+1.96*$L39))/1000*(100000/('post-vaccine carriage (0.2)'!CP$47+'post-vaccine carriage (0.2)'!EN$47))</f>
        <v>0.44508322897608965</v>
      </c>
      <c r="DQ39" s="31">
        <f>('post-vaccine carriage (0.2)'!EO37*(1-'invasiveness (0.2)'!$F$90)+'post-vaccine carriage (0.2)'!CQ37)*MIN(1000, EXP('invasiveness (0.2)'!$D39+1.96*$L39))/1000*(100000/('post-vaccine carriage (0.2)'!CQ$47+'post-vaccine carriage (0.2)'!EO$47))</f>
        <v>0.37007375711336926</v>
      </c>
      <c r="DR39" s="31">
        <f>('post-vaccine carriage (0.2)'!EP37*(1-'invasiveness (0.2)'!$F$90)+'post-vaccine carriage (0.2)'!CR37)*MIN(1000, EXP('invasiveness (0.2)'!$D39+1.96*$L39))/1000*(100000/('post-vaccine carriage (0.2)'!CR$47+'post-vaccine carriage (0.2)'!EP$47))</f>
        <v>0.37104257956842929</v>
      </c>
      <c r="DS39" s="38">
        <f>('post-vaccine carriage (0.2)'!EQ37*(1-'invasiveness (0.2)'!$F$90)+'post-vaccine carriage (0.2)'!CS37)*MIN(1000, EXP('invasiveness (0.2)'!$D39+1.96*$L39))/1000*(100000/('post-vaccine carriage (0.2)'!CS$47+'post-vaccine carriage (0.2)'!EQ$47))</f>
        <v>0.15684001154861563</v>
      </c>
      <c r="DT39" s="31">
        <f>('post-vaccine carriage (0.2)'!ER37*(1-'invasiveness (0.2)'!$F$90)+'post-vaccine carriage (0.2)'!CT37)*MIN(1000, EXP('invasiveness (0.2)'!$E39+1.96*$M39))/1000*(100000/('post-vaccine carriage (0.2)'!CT$47+'post-vaccine carriage (0.2)'!ER$47))</f>
        <v>0.79538540874791308</v>
      </c>
      <c r="DU39" s="31">
        <f>('post-vaccine carriage (0.2)'!ES37*(1-'invasiveness (0.2)'!$F$90)+'post-vaccine carriage (0.2)'!CU37)*MIN(1000, EXP('invasiveness (0.2)'!$E39+1.96*$M39))/1000*(100000/('post-vaccine carriage (0.2)'!CU$47+'post-vaccine carriage (0.2)'!ES$47))</f>
        <v>0.26545359582165401</v>
      </c>
      <c r="DV39" s="31">
        <f>('post-vaccine carriage (0.2)'!ET37*(1-'invasiveness (0.2)'!$F$90)+'post-vaccine carriage (0.2)'!CV37)*MIN(1000, EXP('invasiveness (0.2)'!$E39+1.96*$M39))/1000*(100000/('post-vaccine carriage (0.2)'!CV$47+'post-vaccine carriage (0.2)'!ET$47))</f>
        <v>1.2384796983873114</v>
      </c>
      <c r="DW39" s="31">
        <f>('post-vaccine carriage (0.2)'!EU37*(1-'invasiveness (0.2)'!$F$90)+'post-vaccine carriage (0.2)'!CW37)*MIN(1000, EXP('invasiveness (0.2)'!$E39+1.96*$M39))/1000*(100000/('post-vaccine carriage (0.2)'!CW$47+'post-vaccine carriage (0.2)'!EU$47))</f>
        <v>0.88410351650921792</v>
      </c>
      <c r="DX39" s="31">
        <f>('post-vaccine carriage (0.2)'!EV37*(1-'invasiveness (0.2)'!$F$90)+'post-vaccine carriage (0.2)'!CX37)*MIN(1000, EXP('invasiveness (0.2)'!$E39+1.96*$M39))/1000*(100000/('post-vaccine carriage (0.2)'!CX$47+'post-vaccine carriage (0.2)'!EV$47))</f>
        <v>1.7695535862930158</v>
      </c>
      <c r="DY39" s="31">
        <f>('post-vaccine carriage (0.2)'!EW37*(1-'invasiveness (0.2)'!$F$90)+'post-vaccine carriage (0.2)'!CY37)*MIN(1000, EXP('invasiveness (0.2)'!$E39+1.96*$M39))/1000*(100000/('post-vaccine carriage (0.2)'!CY$47+'post-vaccine carriage (0.2)'!EW$47))</f>
        <v>0.44252548094295557</v>
      </c>
      <c r="DZ39" s="31">
        <f>('post-vaccine carriage (0.2)'!EX37*(1-'invasiveness (0.2)'!$F$90)+'post-vaccine carriage (0.2)'!CZ37)*MIN(1000, EXP('invasiveness (0.2)'!$E39+1.96*$M39))/1000*(100000/('post-vaccine carriage (0.2)'!CZ$47+'post-vaccine carriage (0.2)'!EX$47))</f>
        <v>0.79829807901195804</v>
      </c>
      <c r="EA39" s="31">
        <f>('post-vaccine carriage (0.2)'!EY37*(1-'invasiveness (0.2)'!$F$90)+'post-vaccine carriage (0.2)'!DA37)*MIN(1000, EXP('invasiveness (0.2)'!$E39+1.96*$M39))/1000*(100000/('post-vaccine carriage (0.2)'!DA$47+'post-vaccine carriage (0.2)'!EY$47))</f>
        <v>0.53281923060221303</v>
      </c>
      <c r="EB39" s="31">
        <f>('post-vaccine carriage (0.2)'!EZ37*(1-'invasiveness (0.2)'!$F$90)+'post-vaccine carriage (0.2)'!DB37)*MIN(1000, EXP('invasiveness (0.2)'!$E39+1.96*$M39))/1000*(100000/('post-vaccine carriage (0.2)'!DB$47+'post-vaccine carriage (0.2)'!EZ$47))</f>
        <v>0.7991874324000664</v>
      </c>
      <c r="EC39" s="38">
        <f>('post-vaccine carriage (0.2)'!FA37*(1-'invasiveness (0.2)'!$F$90)+'post-vaccine carriage (0.2)'!DC37)*MIN(1000, EXP('invasiveness (0.2)'!$E39+1.96*$M39))/1000*(100000/('post-vaccine carriage (0.2)'!DC$47+'post-vaccine carriage (0.2)'!FA$47))</f>
        <v>1.6439031732839009</v>
      </c>
      <c r="GE39" s="41">
        <f t="shared" si="18"/>
        <v>7.0669551694373178E-6</v>
      </c>
      <c r="GF39" s="41">
        <f t="shared" si="18"/>
        <v>0</v>
      </c>
      <c r="GG39" s="41">
        <f t="shared" si="18"/>
        <v>7.6586621247624621E-6</v>
      </c>
      <c r="GH39" s="41">
        <f t="shared" si="18"/>
        <v>6.9543612081349181E-7</v>
      </c>
      <c r="GI39" s="41">
        <f t="shared" si="18"/>
        <v>1.3864354969984733E-6</v>
      </c>
      <c r="GJ39" s="41">
        <f t="shared" si="18"/>
        <v>0</v>
      </c>
      <c r="GK39" s="41">
        <f t="shared" si="18"/>
        <v>0</v>
      </c>
      <c r="GL39" s="41">
        <f t="shared" si="18"/>
        <v>2.0878720986074719E-6</v>
      </c>
      <c r="GM39" s="41">
        <f t="shared" si="18"/>
        <v>2.0968733948650693E-6</v>
      </c>
      <c r="GN39" s="41">
        <f t="shared" si="18"/>
        <v>1.4092956614539847E-6</v>
      </c>
      <c r="GO39" s="41">
        <f t="shared" si="14"/>
        <v>2.631702164112189E-6</v>
      </c>
      <c r="GP39" s="41">
        <f t="shared" si="14"/>
        <v>2.6675589465413375E-6</v>
      </c>
      <c r="GQ39" s="41">
        <f t="shared" si="14"/>
        <v>7.0872403284407141E-6</v>
      </c>
      <c r="GR39" s="41">
        <f t="shared" si="14"/>
        <v>2.6475960327619691E-6</v>
      </c>
      <c r="GS39" s="41">
        <f t="shared" si="14"/>
        <v>9.1148113669576558E-6</v>
      </c>
      <c r="GT39" s="41">
        <f t="shared" si="14"/>
        <v>0</v>
      </c>
      <c r="GU39" s="41">
        <f t="shared" si="14"/>
        <v>1.7525621561323592E-7</v>
      </c>
      <c r="GV39" s="41">
        <f t="shared" si="14"/>
        <v>1.1386211511639199E-6</v>
      </c>
      <c r="GW39" s="41">
        <f t="shared" si="14"/>
        <v>2.6245095374869193E-7</v>
      </c>
      <c r="GX39" s="41">
        <f t="shared" si="14"/>
        <v>2.6846048080146877E-7</v>
      </c>
      <c r="GY39" s="41">
        <f t="shared" si="14"/>
        <v>4.2312585439693993E-6</v>
      </c>
      <c r="GZ39" s="41">
        <f t="shared" si="20"/>
        <v>3.3685401966136611E-6</v>
      </c>
      <c r="HA39" s="41">
        <f t="shared" si="20"/>
        <v>1.0158823297530302E-5</v>
      </c>
      <c r="HB39" s="41">
        <f t="shared" si="20"/>
        <v>4.2567536997879206E-6</v>
      </c>
      <c r="HC39" s="41">
        <f t="shared" si="20"/>
        <v>9.3394107176586305E-6</v>
      </c>
      <c r="HD39" s="41">
        <f t="shared" si="20"/>
        <v>5.1016626610985114E-6</v>
      </c>
      <c r="HE39" s="41">
        <f t="shared" si="20"/>
        <v>5.1138819413850119E-6</v>
      </c>
      <c r="HF39" s="41">
        <f t="shared" si="20"/>
        <v>4.2520440678842787E-6</v>
      </c>
      <c r="HG39" s="41">
        <f t="shared" si="20"/>
        <v>4.2631755671967498E-6</v>
      </c>
      <c r="HH39" s="41">
        <f t="shared" si="20"/>
        <v>1.8020479104328819E-6</v>
      </c>
      <c r="HI39" s="41">
        <f t="shared" si="20"/>
        <v>0.13517485166388366</v>
      </c>
      <c r="HJ39" s="41">
        <f t="shared" si="20"/>
        <v>4.5113538724984512E-2</v>
      </c>
      <c r="HK39" s="41">
        <f t="shared" si="15"/>
        <v>0.21047822562117804</v>
      </c>
      <c r="HL39" s="41">
        <f t="shared" si="15"/>
        <v>0.15025239385240988</v>
      </c>
      <c r="HM39" s="41">
        <f t="shared" si="15"/>
        <v>0.30073363291262334</v>
      </c>
      <c r="HN39" s="41">
        <f t="shared" si="15"/>
        <v>7.5206705561921397E-2</v>
      </c>
      <c r="HO39" s="41">
        <f t="shared" si="15"/>
        <v>0.13566985668479281</v>
      </c>
      <c r="HP39" s="41">
        <f t="shared" si="12"/>
        <v>9.0552026310990269E-2</v>
      </c>
      <c r="HQ39" s="41">
        <f t="shared" si="7"/>
        <v>0.13582100128839264</v>
      </c>
      <c r="HR39" s="41">
        <f t="shared" si="7"/>
        <v>0.27937948716993233</v>
      </c>
      <c r="HS39" s="41">
        <f t="shared" si="19"/>
        <v>0.13591314770811197</v>
      </c>
      <c r="HT39" s="41">
        <f t="shared" si="19"/>
        <v>0</v>
      </c>
      <c r="HU39" s="41">
        <f t="shared" si="19"/>
        <v>0.14729297860994389</v>
      </c>
      <c r="HV39" s="41">
        <f t="shared" si="19"/>
        <v>1.3374771728912245E-2</v>
      </c>
      <c r="HW39" s="41">
        <f t="shared" si="19"/>
        <v>2.6664215064820709E-2</v>
      </c>
      <c r="HX39" s="41">
        <f t="shared" si="19"/>
        <v>0</v>
      </c>
      <c r="HY39" s="41">
        <f t="shared" si="19"/>
        <v>0</v>
      </c>
      <c r="HZ39" s="41">
        <f t="shared" si="19"/>
        <v>4.0154389285064221E-2</v>
      </c>
      <c r="IA39" s="41">
        <f t="shared" si="19"/>
        <v>4.0327504081817733E-2</v>
      </c>
      <c r="IB39" s="41">
        <f t="shared" si="16"/>
        <v>2.7103866489483843E-2</v>
      </c>
      <c r="IC39" s="41">
        <f t="shared" si="16"/>
        <v>0.2371457673158891</v>
      </c>
      <c r="ID39" s="41">
        <f t="shared" si="16"/>
        <v>0.24037686401771055</v>
      </c>
      <c r="IE39" s="41">
        <f t="shared" si="16"/>
        <v>0.63863953480738134</v>
      </c>
      <c r="IF39" s="41">
        <f t="shared" si="16"/>
        <v>0.23857798245328921</v>
      </c>
      <c r="IG39" s="41">
        <f t="shared" si="16"/>
        <v>0.82134633813547886</v>
      </c>
      <c r="IH39" s="41">
        <f t="shared" si="16"/>
        <v>0</v>
      </c>
      <c r="II39" s="41">
        <f t="shared" si="16"/>
        <v>1.5792543052644614E-2</v>
      </c>
      <c r="IJ39" s="41">
        <f t="shared" si="16"/>
        <v>0.10260248680760589</v>
      </c>
      <c r="IK39" s="41">
        <f t="shared" si="16"/>
        <v>2.3649763129832357E-2</v>
      </c>
      <c r="IL39" s="41">
        <f t="shared" si="16"/>
        <v>2.4191288657899521E-2</v>
      </c>
      <c r="IM39" s="41">
        <f t="shared" si="16"/>
        <v>0.36826047190038252</v>
      </c>
      <c r="IN39" s="41">
        <f t="shared" si="21"/>
        <v>0.29317523132411194</v>
      </c>
      <c r="IO39" s="41">
        <f t="shared" si="21"/>
        <v>0.88415610216801843</v>
      </c>
      <c r="IP39" s="41">
        <f t="shared" si="21"/>
        <v>0.37047939991325085</v>
      </c>
      <c r="IQ39" s="41">
        <f t="shared" si="21"/>
        <v>0.81283990623980407</v>
      </c>
      <c r="IR39" s="41">
        <f t="shared" si="21"/>
        <v>0.44401463052414364</v>
      </c>
      <c r="IS39" s="41">
        <f t="shared" si="21"/>
        <v>0.44507811503538985</v>
      </c>
      <c r="IT39" s="41">
        <f t="shared" si="21"/>
        <v>0.37006950502044544</v>
      </c>
      <c r="IU39" s="41">
        <f t="shared" si="21"/>
        <v>0.37103831634387829</v>
      </c>
      <c r="IV39" s="41">
        <f t="shared" si="21"/>
        <v>0.15683820947999969</v>
      </c>
      <c r="IW39" s="41">
        <f t="shared" si="21"/>
        <v>0.62273355059782443</v>
      </c>
      <c r="IX39" s="41">
        <f t="shared" si="21"/>
        <v>0.2078324022880966</v>
      </c>
      <c r="IY39" s="41">
        <f t="shared" si="17"/>
        <v>0.96964672904188065</v>
      </c>
      <c r="IZ39" s="41">
        <f t="shared" si="17"/>
        <v>0.69219389226475059</v>
      </c>
      <c r="JA39" s="41">
        <f t="shared" si="17"/>
        <v>1.3854420456367906</v>
      </c>
      <c r="JB39" s="41">
        <f t="shared" si="17"/>
        <v>0.34646783929746017</v>
      </c>
      <c r="JC39" s="41">
        <f t="shared" si="17"/>
        <v>0.62501397650871049</v>
      </c>
      <c r="JD39" s="41">
        <f t="shared" si="13"/>
        <v>0.41716180313395484</v>
      </c>
      <c r="JE39" s="41">
        <f t="shared" si="9"/>
        <v>0.62571028069913404</v>
      </c>
      <c r="JF39" s="41">
        <f t="shared" si="9"/>
        <v>1.2870661803434804</v>
      </c>
    </row>
    <row r="40" spans="1:266" x14ac:dyDescent="0.25">
      <c r="A40" s="28" t="s">
        <v>26</v>
      </c>
      <c r="B40" s="97">
        <v>3.603469826</v>
      </c>
      <c r="C40" s="97">
        <v>1.473578485</v>
      </c>
      <c r="D40" s="97">
        <v>3.5085453809999998</v>
      </c>
      <c r="E40" s="26">
        <v>3.0174545730000002</v>
      </c>
      <c r="F40" s="97">
        <v>14.46376163</v>
      </c>
      <c r="G40" s="97">
        <v>1.2103657569999999</v>
      </c>
      <c r="H40" s="97">
        <v>5.0401703480000002</v>
      </c>
      <c r="I40" s="26">
        <v>2.7424113650000002</v>
      </c>
      <c r="J40" s="97">
        <f t="shared" si="3"/>
        <v>0.2629416428726723</v>
      </c>
      <c r="K40" s="97">
        <f t="shared" si="3"/>
        <v>0.90895354090889535</v>
      </c>
      <c r="L40" s="97">
        <f t="shared" si="3"/>
        <v>0.44542787569663705</v>
      </c>
      <c r="M40" s="26">
        <f t="shared" si="3"/>
        <v>0.60385643675179013</v>
      </c>
      <c r="N40" s="31">
        <f>('post-vaccine carriage (0.2)'!DN38*(1-'invasiveness (0.2)'!$F$90)+'post-vaccine carriage (0.2)'!BP38)*EXP('invasiveness (0.2)'!$B40)/1000*(100000/('post-vaccine carriage (0.2)'!BP$47+'post-vaccine carriage (0.2)'!DN$47))</f>
        <v>0</v>
      </c>
      <c r="O40" s="31">
        <f>('post-vaccine carriage (0.2)'!DO38*(1-'invasiveness (0.2)'!$F$90)+'post-vaccine carriage (0.2)'!BQ38)*EXP('invasiveness (0.2)'!$B40)/1000*(100000/('post-vaccine carriage (0.2)'!BQ$47+'post-vaccine carriage (0.2)'!DO$47))</f>
        <v>0.25152691267645289</v>
      </c>
      <c r="P40" s="31">
        <f>('post-vaccine carriage (0.2)'!DP38*(1-'invasiveness (0.2)'!$F$90)+'post-vaccine carriage (0.2)'!BR38)*EXP('invasiveness (0.2)'!$B40)/1000*(100000/('post-vaccine carriage (0.2)'!BR$47+'post-vaccine carriage (0.2)'!DP$47))</f>
        <v>0</v>
      </c>
      <c r="Q40" s="31">
        <f>('post-vaccine carriage (0.2)'!DQ38*(1-'invasiveness (0.2)'!$F$90)+'post-vaccine carriage (0.2)'!BS38)*EXP('invasiveness (0.2)'!$B40)/1000*(100000/('post-vaccine carriage (0.2)'!BS$47+'post-vaccine carriage (0.2)'!DQ$47))</f>
        <v>0</v>
      </c>
      <c r="R40" s="31">
        <f>('post-vaccine carriage (0.2)'!DR38*(1-'invasiveness (0.2)'!$F$90)+'post-vaccine carriage (0.2)'!BT38)*EXP('invasiveness (0.2)'!$B40)/1000*(100000/('post-vaccine carriage (0.2)'!BT$47+'post-vaccine carriage (0.2)'!DR$47))</f>
        <v>0.27418208885487833</v>
      </c>
      <c r="S40" s="31">
        <f>('post-vaccine carriage (0.2)'!DS38*(1-'invasiveness (0.2)'!$F$90)+'post-vaccine carriage (0.2)'!BU38)*EXP('invasiveness (0.2)'!$B40)/1000*(100000/('post-vaccine carriage (0.2)'!BU$47+'post-vaccine carriage (0.2)'!DS$47))</f>
        <v>0</v>
      </c>
      <c r="T40" s="31">
        <f>('post-vaccine carriage (0.2)'!DT38*(1-'invasiveness (0.2)'!$F$90)+'post-vaccine carriage (0.2)'!BV38)*EXP('invasiveness (0.2)'!$B40)/1000*(100000/('post-vaccine carriage (0.2)'!BV$47+'post-vaccine carriage (0.2)'!DT$47))</f>
        <v>0</v>
      </c>
      <c r="U40" s="31">
        <f>('post-vaccine carriage (0.2)'!DU38*(1-'invasiveness (0.2)'!$F$90)+'post-vaccine carriage (0.2)'!BW38)*EXP('invasiveness (0.2)'!$B40)/1000*(100000/('post-vaccine carriage (0.2)'!BW$47+'post-vaccine carriage (0.2)'!DU$47))</f>
        <v>0</v>
      </c>
      <c r="V40" s="31">
        <f>('post-vaccine carriage (0.2)'!DV38*(1-'invasiveness (0.2)'!$F$90)+'post-vaccine carriage (0.2)'!BX38)*EXP('invasiveness (0.2)'!$B40)/1000*(100000/('post-vaccine carriage (0.2)'!BX$47+'post-vaccine carriage (0.2)'!DV$47))</f>
        <v>0</v>
      </c>
      <c r="W40" s="38">
        <f>('post-vaccine carriage (0.2)'!DW38*(1-'invasiveness (0.2)'!$F$90)+'post-vaccine carriage (0.2)'!BY38)*EXP('invasiveness (0.2)'!$B40)/1000*(100000/('post-vaccine carriage (0.2)'!BY$47+'post-vaccine carriage (0.2)'!DW$47))</f>
        <v>0</v>
      </c>
      <c r="X40" s="31">
        <f>('post-vaccine carriage (0.2)'!DX38*(1-'invasiveness (0.2)'!$F$90)+'post-vaccine carriage (0.2)'!BZ38)*EXP('invasiveness (0.2)'!$C40)/1000*(100000/('post-vaccine carriage (0.2)'!BZ$47+'post-vaccine carriage (0.2)'!DX$47))</f>
        <v>0</v>
      </c>
      <c r="Y40" s="31">
        <f>('post-vaccine carriage (0.2)'!DY38*(1-'invasiveness (0.2)'!$F$90)+'post-vaccine carriage (0.2)'!CA38)*EXP('invasiveness (0.2)'!$C40)/1000*(100000/('post-vaccine carriage (0.2)'!CA$47+'post-vaccine carriage (0.2)'!DY$47))</f>
        <v>0</v>
      </c>
      <c r="Z40" s="31">
        <f>('post-vaccine carriage (0.2)'!DZ38*(1-'invasiveness (0.2)'!$F$90)+'post-vaccine carriage (0.2)'!CB38)*EXP('invasiveness (0.2)'!$C40)/1000*(100000/('post-vaccine carriage (0.2)'!CB$47+'post-vaccine carriage (0.2)'!DZ$47))</f>
        <v>0</v>
      </c>
      <c r="AA40" s="31">
        <f>('post-vaccine carriage (0.2)'!EA38*(1-'invasiveness (0.2)'!$F$90)+'post-vaccine carriage (0.2)'!CC38)*EXP('invasiveness (0.2)'!$C40)/1000*(100000/('post-vaccine carriage (0.2)'!CC$47+'post-vaccine carriage (0.2)'!EA$47))</f>
        <v>0</v>
      </c>
      <c r="AB40" s="31">
        <f>('post-vaccine carriage (0.2)'!EB38*(1-'invasiveness (0.2)'!$F$90)+'post-vaccine carriage (0.2)'!CD38)*EXP('invasiveness (0.2)'!$C40)/1000*(100000/('post-vaccine carriage (0.2)'!CD$47+'post-vaccine carriage (0.2)'!EB$47))</f>
        <v>0</v>
      </c>
      <c r="AC40" s="31">
        <f>('post-vaccine carriage (0.2)'!EC38*(1-'invasiveness (0.2)'!$F$90)+'post-vaccine carriage (0.2)'!CE38)*EXP('invasiveness (0.2)'!$C40)/1000*(100000/('post-vaccine carriage (0.2)'!CE$47+'post-vaccine carriage (0.2)'!EC$47))</f>
        <v>0</v>
      </c>
      <c r="AD40" s="31">
        <f>('post-vaccine carriage (0.2)'!ED38*(1-'invasiveness (0.2)'!$F$90)+'post-vaccine carriage (0.2)'!CF38)*EXP('invasiveness (0.2)'!$C40)/1000*(100000/('post-vaccine carriage (0.2)'!CF$47+'post-vaccine carriage (0.2)'!ED$47))</f>
        <v>1.8966787008246774E-2</v>
      </c>
      <c r="AE40" s="31">
        <f>('post-vaccine carriage (0.2)'!EE38*(1-'invasiveness (0.2)'!$F$90)+'post-vaccine carriage (0.2)'!CG38)*EXP('invasiveness (0.2)'!$C40)/1000*(100000/('post-vaccine carriage (0.2)'!CG$47+'post-vaccine carriage (0.2)'!EE$47))</f>
        <v>0</v>
      </c>
      <c r="AF40" s="31">
        <f>('post-vaccine carriage (0.2)'!EF38*(1-'invasiveness (0.2)'!$F$90)+'post-vaccine carriage (0.2)'!CH38)*EXP('invasiveness (0.2)'!$C40)/1000*(100000/('post-vaccine carriage (0.2)'!CH$47+'post-vaccine carriage (0.2)'!EF$47))</f>
        <v>0</v>
      </c>
      <c r="AG40" s="38">
        <f>('post-vaccine carriage (0.2)'!EG38*(1-'invasiveness (0.2)'!$F$90)+'post-vaccine carriage (0.2)'!CI38)*EXP('invasiveness (0.2)'!$C40)/1000*(100000/('post-vaccine carriage (0.2)'!CI$47+'post-vaccine carriage (0.2)'!EG$47))</f>
        <v>0</v>
      </c>
      <c r="AH40" s="31">
        <f>('post-vaccine carriage (0.2)'!EH38*(1-'invasiveness (0.2)'!$F$90)+'post-vaccine carriage (0.2)'!CJ38)*EXP('invasiveness (0.2)'!$D40)/1000*(100000/('post-vaccine carriage (0.2)'!CJ$47+'post-vaccine carriage (0.2)'!EH$47))</f>
        <v>0</v>
      </c>
      <c r="AI40" s="31">
        <f>('post-vaccine carriage (0.2)'!EI38*(1-'invasiveness (0.2)'!$F$90)+'post-vaccine carriage (0.2)'!CK38)*EXP('invasiveness (0.2)'!$D40)/1000*(100000/('post-vaccine carriage (0.2)'!CK$47+'post-vaccine carriage (0.2)'!EI$47))</f>
        <v>0</v>
      </c>
      <c r="AJ40" s="31">
        <f>('post-vaccine carriage (0.2)'!EJ38*(1-'invasiveness (0.2)'!$F$90)+'post-vaccine carriage (0.2)'!CL38)*EXP('invasiveness (0.2)'!$D40)/1000*(100000/('post-vaccine carriage (0.2)'!CL$47+'post-vaccine carriage (0.2)'!EJ$47))</f>
        <v>0</v>
      </c>
      <c r="AK40" s="31">
        <f>('post-vaccine carriage (0.2)'!EK38*(1-'invasiveness (0.2)'!$F$90)+'post-vaccine carriage (0.2)'!CM38)*EXP('invasiveness (0.2)'!$D40)/1000*(100000/('post-vaccine carriage (0.2)'!CM$47+'post-vaccine carriage (0.2)'!EK$47))</f>
        <v>0</v>
      </c>
      <c r="AL40" s="31">
        <f>('post-vaccine carriage (0.2)'!EL38*(1-'invasiveness (0.2)'!$F$90)+'post-vaccine carriage (0.2)'!CN38)*EXP('invasiveness (0.2)'!$D40)/1000*(100000/('post-vaccine carriage (0.2)'!CN$47+'post-vaccine carriage (0.2)'!EL$47))</f>
        <v>0.14757383703889168</v>
      </c>
      <c r="AM40" s="31">
        <f>('post-vaccine carriage (0.2)'!EM38*(1-'invasiveness (0.2)'!$F$90)+'post-vaccine carriage (0.2)'!CO38)*EXP('invasiveness (0.2)'!$D40)/1000*(100000/('post-vaccine carriage (0.2)'!CO$47+'post-vaccine carriage (0.2)'!EM$47))</f>
        <v>0</v>
      </c>
      <c r="AN40" s="31">
        <f>('post-vaccine carriage (0.2)'!EN38*(1-'invasiveness (0.2)'!$F$90)+'post-vaccine carriage (0.2)'!CP38)*EXP('invasiveness (0.2)'!$D40)/1000*(100000/('post-vaccine carriage (0.2)'!CP$47+'post-vaccine carriage (0.2)'!EN$47))</f>
        <v>0</v>
      </c>
      <c r="AO40" s="31">
        <f>('post-vaccine carriage (0.2)'!EO38*(1-'invasiveness (0.2)'!$F$90)+'post-vaccine carriage (0.2)'!CQ38)*EXP('invasiveness (0.2)'!$D40)/1000*(100000/('post-vaccine carriage (0.2)'!CQ$47+'post-vaccine carriage (0.2)'!EO$47))</f>
        <v>7.3906108753379274E-2</v>
      </c>
      <c r="AP40" s="31">
        <f>('post-vaccine carriage (0.2)'!EP38*(1-'invasiveness (0.2)'!$F$90)+'post-vaccine carriage (0.2)'!CR38)*EXP('invasiveness (0.2)'!$D40)/1000*(100000/('post-vaccine carriage (0.2)'!CR$47+'post-vaccine carriage (0.2)'!EP$47))</f>
        <v>0</v>
      </c>
      <c r="AQ40" s="38">
        <f>('post-vaccine carriage (0.2)'!EQ38*(1-'invasiveness (0.2)'!$F$90)+'post-vaccine carriage (0.2)'!CS38)*EXP('invasiveness (0.2)'!$D40)/1000*(100000/('post-vaccine carriage (0.2)'!CS$47+'post-vaccine carriage (0.2)'!EQ$47))</f>
        <v>0</v>
      </c>
      <c r="AR40" s="31">
        <f>('post-vaccine carriage (0.2)'!ER38*(1-'invasiveness (0.2)'!$F$90)+'post-vaccine carriage (0.2)'!CT38)*EXP('invasiveness (0.2)'!$E40)/1000*(100000/('post-vaccine carriage (0.2)'!CT$47+'post-vaccine carriage (0.2)'!ER$47))</f>
        <v>2.6351398747305996E-2</v>
      </c>
      <c r="AS40" s="31">
        <f>('post-vaccine carriage (0.2)'!ES38*(1-'invasiveness (0.2)'!$F$90)+'post-vaccine carriage (0.2)'!CU38)*EXP('invasiveness (0.2)'!$E40)/1000*(100000/('post-vaccine carriage (0.2)'!CU$47+'post-vaccine carriage (0.2)'!ES$47))</f>
        <v>5.27674267755113E-2</v>
      </c>
      <c r="AT40" s="31">
        <f>('post-vaccine carriage (0.2)'!ET38*(1-'invasiveness (0.2)'!$F$90)+'post-vaccine carriage (0.2)'!CV38)*EXP('invasiveness (0.2)'!$E40)/1000*(100000/('post-vaccine carriage (0.2)'!CV$47+'post-vaccine carriage (0.2)'!ET$47))</f>
        <v>7.9131732362535179E-2</v>
      </c>
      <c r="AU40" s="31">
        <f>('post-vaccine carriage (0.2)'!EU38*(1-'invasiveness (0.2)'!$F$90)+'post-vaccine carriage (0.2)'!CW38)*EXP('invasiveness (0.2)'!$E40)/1000*(100000/('post-vaccine carriage (0.2)'!CW$47+'post-vaccine carriage (0.2)'!EU$47))</f>
        <v>5.272318963128543E-2</v>
      </c>
      <c r="AV40" s="31">
        <f>('post-vaccine carriage (0.2)'!EV38*(1-'invasiveness (0.2)'!$F$90)+'post-vaccine carriage (0.2)'!CX38)*EXP('invasiveness (0.2)'!$E40)/1000*(100000/('post-vaccine carriage (0.2)'!CX$47+'post-vaccine carriage (0.2)'!EV$47))</f>
        <v>7.9145010355703468E-2</v>
      </c>
      <c r="AW40" s="31">
        <f>('post-vaccine carriage (0.2)'!EW38*(1-'invasiveness (0.2)'!$F$90)+'post-vaccine carriage (0.2)'!CY38)*EXP('invasiveness (0.2)'!$E40)/1000*(100000/('post-vaccine carriage (0.2)'!CY$47+'post-vaccine carriage (0.2)'!EW$47))</f>
        <v>0</v>
      </c>
      <c r="AX40" s="31">
        <f>('post-vaccine carriage (0.2)'!EX38*(1-'invasiveness (0.2)'!$F$90)+'post-vaccine carriage (0.2)'!CZ38)*EXP('invasiveness (0.2)'!$E40)/1000*(100000/('post-vaccine carriage (0.2)'!CZ$47+'post-vaccine carriage (0.2)'!EX$47))</f>
        <v>2.6447896539072247E-2</v>
      </c>
      <c r="AY40" s="31">
        <f>('post-vaccine carriage (0.2)'!EY38*(1-'invasiveness (0.2)'!$F$90)+'post-vaccine carriage (0.2)'!DA38)*EXP('invasiveness (0.2)'!$E40)/1000*(100000/('post-vaccine carriage (0.2)'!DA$47+'post-vaccine carriage (0.2)'!EY$47))</f>
        <v>2.6478733174023425E-2</v>
      </c>
      <c r="AZ40" s="31">
        <f>('post-vaccine carriage (0.2)'!EZ38*(1-'invasiveness (0.2)'!$F$90)+'post-vaccine carriage (0.2)'!DB38)*EXP('invasiveness (0.2)'!$E40)/1000*(100000/('post-vaccine carriage (0.2)'!DB$47+'post-vaccine carriage (0.2)'!EZ$47))</f>
        <v>2.6477361130073738E-2</v>
      </c>
      <c r="BA40" s="38">
        <f>('post-vaccine carriage (0.2)'!FA38*(1-'invasiveness (0.2)'!$F$90)+'post-vaccine carriage (0.2)'!DC38)*EXP('invasiveness (0.2)'!$E40)/1000*(100000/('post-vaccine carriage (0.2)'!DC$47+'post-vaccine carriage (0.2)'!FA$47))</f>
        <v>5.5943066459637522E-2</v>
      </c>
      <c r="BB40" s="31">
        <f>('post-vaccine carriage (0.2)'!DN38*(1-'invasiveness (0.2)'!$F$90)+'post-vaccine carriage (0.2)'!BP38)*EXP('invasiveness (0.2)'!$B40-1.96*$J40)/1000*(100000/('post-vaccine carriage (0.2)'!BP$47+'post-vaccine carriage (0.2)'!DN$47))</f>
        <v>0</v>
      </c>
      <c r="BC40" s="31">
        <f>('post-vaccine carriage (0.2)'!DO38*(1-'invasiveness (0.2)'!$F$90)+'post-vaccine carriage (0.2)'!BQ38)*EXP('invasiveness (0.2)'!$B40-1.96*$J40)/1000*(100000/('post-vaccine carriage (0.2)'!BQ$47+'post-vaccine carriage (0.2)'!DO$47))</f>
        <v>0.15023254181754078</v>
      </c>
      <c r="BD40" s="31">
        <f>('post-vaccine carriage (0.2)'!DP38*(1-'invasiveness (0.2)'!$F$90)+'post-vaccine carriage (0.2)'!BR38)*EXP('invasiveness (0.2)'!$B40-1.96*$J40)/1000*(100000/('post-vaccine carriage (0.2)'!BR$47+'post-vaccine carriage (0.2)'!DP$47))</f>
        <v>0</v>
      </c>
      <c r="BE40" s="31">
        <f>('post-vaccine carriage (0.2)'!DQ38*(1-'invasiveness (0.2)'!$F$90)+'post-vaccine carriage (0.2)'!BS38)*EXP('invasiveness (0.2)'!$B40-1.96*$J40)/1000*(100000/('post-vaccine carriage (0.2)'!BS$47+'post-vaccine carriage (0.2)'!DQ$47))</f>
        <v>0</v>
      </c>
      <c r="BF40" s="31">
        <f>('post-vaccine carriage (0.2)'!DR38*(1-'invasiveness (0.2)'!$F$90)+'post-vaccine carriage (0.2)'!BT38)*EXP('invasiveness (0.2)'!$B40-1.96*$J40)/1000*(100000/('post-vaccine carriage (0.2)'!BT$47+'post-vaccine carriage (0.2)'!DR$47))</f>
        <v>0.16376407475130339</v>
      </c>
      <c r="BG40" s="31">
        <f>('post-vaccine carriage (0.2)'!DS38*(1-'invasiveness (0.2)'!$F$90)+'post-vaccine carriage (0.2)'!BU38)*EXP('invasiveness (0.2)'!$B40-1.96*$J40)/1000*(100000/('post-vaccine carriage (0.2)'!BU$47+'post-vaccine carriage (0.2)'!DS$47))</f>
        <v>0</v>
      </c>
      <c r="BH40" s="31">
        <f>('post-vaccine carriage (0.2)'!DT38*(1-'invasiveness (0.2)'!$F$90)+'post-vaccine carriage (0.2)'!BV38)*EXP('invasiveness (0.2)'!$B40-1.96*$J40)/1000*(100000/('post-vaccine carriage (0.2)'!BV$47+'post-vaccine carriage (0.2)'!DT$47))</f>
        <v>0</v>
      </c>
      <c r="BI40" s="31">
        <f>('post-vaccine carriage (0.2)'!DU38*(1-'invasiveness (0.2)'!$F$90)+'post-vaccine carriage (0.2)'!BW38)*EXP('invasiveness (0.2)'!$B40-1.96*$J40)/1000*(100000/('post-vaccine carriage (0.2)'!BW$47+'post-vaccine carriage (0.2)'!DU$47))</f>
        <v>0</v>
      </c>
      <c r="BJ40" s="31">
        <f>('post-vaccine carriage (0.2)'!DV38*(1-'invasiveness (0.2)'!$F$90)+'post-vaccine carriage (0.2)'!BX38)*EXP('invasiveness (0.2)'!$B40-1.96*$J40)/1000*(100000/('post-vaccine carriage (0.2)'!BX$47+'post-vaccine carriage (0.2)'!DV$47))</f>
        <v>0</v>
      </c>
      <c r="BK40" s="38">
        <f>('post-vaccine carriage (0.2)'!DW38*(1-'invasiveness (0.2)'!$F$90)+'post-vaccine carriage (0.2)'!BY38)*EXP('invasiveness (0.2)'!$B40-1.96*$J40)/1000*(100000/('post-vaccine carriage (0.2)'!BY$47+'post-vaccine carriage (0.2)'!DW$47))</f>
        <v>0</v>
      </c>
      <c r="BL40" s="31">
        <f>('post-vaccine carriage (0.2)'!DX38*(1-'invasiveness (0.2)'!$F$90)+'post-vaccine carriage (0.2)'!BZ38)*EXP('invasiveness (0.2)'!$C40-1.96*$K40)/1000*(100000/('post-vaccine carriage (0.2)'!BZ$47+'post-vaccine carriage (0.2)'!DX$47))</f>
        <v>0</v>
      </c>
      <c r="BM40" s="31">
        <f>('post-vaccine carriage (0.2)'!DY38*(1-'invasiveness (0.2)'!$F$90)+'post-vaccine carriage (0.2)'!CA38)*EXP('invasiveness (0.2)'!$C40-1.96*$K40)/1000*(100000/('post-vaccine carriage (0.2)'!CA$47+'post-vaccine carriage (0.2)'!DY$47))</f>
        <v>0</v>
      </c>
      <c r="BN40" s="31">
        <f>('post-vaccine carriage (0.2)'!DZ38*(1-'invasiveness (0.2)'!$F$90)+'post-vaccine carriage (0.2)'!CB38)*EXP('invasiveness (0.2)'!$C40-1.96*$K40)/1000*(100000/('post-vaccine carriage (0.2)'!CB$47+'post-vaccine carriage (0.2)'!DZ$47))</f>
        <v>0</v>
      </c>
      <c r="BO40" s="31">
        <f>('post-vaccine carriage (0.2)'!EA38*(1-'invasiveness (0.2)'!$F$90)+'post-vaccine carriage (0.2)'!CC38)*EXP('invasiveness (0.2)'!$C40-1.96*$K40)/1000*(100000/('post-vaccine carriage (0.2)'!CC$47+'post-vaccine carriage (0.2)'!EA$47))</f>
        <v>0</v>
      </c>
      <c r="BP40" s="31">
        <f>('post-vaccine carriage (0.2)'!EB38*(1-'invasiveness (0.2)'!$F$90)+'post-vaccine carriage (0.2)'!CD38)*EXP('invasiveness (0.2)'!$C40-1.96*$K40)/1000*(100000/('post-vaccine carriage (0.2)'!CD$47+'post-vaccine carriage (0.2)'!EB$47))</f>
        <v>0</v>
      </c>
      <c r="BQ40" s="31">
        <f>('post-vaccine carriage (0.2)'!EC38*(1-'invasiveness (0.2)'!$F$90)+'post-vaccine carriage (0.2)'!CE38)*EXP('invasiveness (0.2)'!$C40-1.96*$K40)/1000*(100000/('post-vaccine carriage (0.2)'!CE$47+'post-vaccine carriage (0.2)'!EC$47))</f>
        <v>0</v>
      </c>
      <c r="BR40" s="31">
        <f>('post-vaccine carriage (0.2)'!ED38*(1-'invasiveness (0.2)'!$F$90)+'post-vaccine carriage (0.2)'!CF38)*EXP('invasiveness (0.2)'!$C40-1.96*$K40)/1000*(100000/('post-vaccine carriage (0.2)'!CF$47+'post-vaccine carriage (0.2)'!ED$47))</f>
        <v>3.1935733336355783E-3</v>
      </c>
      <c r="BS40" s="31">
        <f>('post-vaccine carriage (0.2)'!EE38*(1-'invasiveness (0.2)'!$F$90)+'post-vaccine carriage (0.2)'!CG38)*EXP('invasiveness (0.2)'!$C40-1.96*$K40)/1000*(100000/('post-vaccine carriage (0.2)'!CG$47+'post-vaccine carriage (0.2)'!EE$47))</f>
        <v>0</v>
      </c>
      <c r="BT40" s="31">
        <f>('post-vaccine carriage (0.2)'!EF38*(1-'invasiveness (0.2)'!$F$90)+'post-vaccine carriage (0.2)'!CH38)*EXP('invasiveness (0.2)'!$C40-1.96*$K40)/1000*(100000/('post-vaccine carriage (0.2)'!CH$47+'post-vaccine carriage (0.2)'!EF$47))</f>
        <v>0</v>
      </c>
      <c r="BU40" s="38">
        <f>('post-vaccine carriage (0.2)'!EG38*(1-'invasiveness (0.2)'!$F$90)+'post-vaccine carriage (0.2)'!CI38)*EXP('invasiveness (0.2)'!$C40-1.96*$K40)/1000*(100000/('post-vaccine carriage (0.2)'!CI$47+'post-vaccine carriage (0.2)'!EG$47))</f>
        <v>0</v>
      </c>
      <c r="BV40" s="31">
        <f>('post-vaccine carriage (0.2)'!EH38*(1-'invasiveness (0.2)'!$F$90)+'post-vaccine carriage (0.2)'!CJ38)*EXP('invasiveness (0.2)'!$D40-1.96*$L40)/1000*(100000/('post-vaccine carriage (0.2)'!CJ$47+'post-vaccine carriage (0.2)'!EH$47))</f>
        <v>0</v>
      </c>
      <c r="BW40" s="31">
        <f>('post-vaccine carriage (0.2)'!EI38*(1-'invasiveness (0.2)'!$F$90)+'post-vaccine carriage (0.2)'!CK38)*EXP('invasiveness (0.2)'!$D40-1.96*$L40)/1000*(100000/('post-vaccine carriage (0.2)'!CK$47+'post-vaccine carriage (0.2)'!EI$47))</f>
        <v>0</v>
      </c>
      <c r="BX40" s="31">
        <f>('post-vaccine carriage (0.2)'!EJ38*(1-'invasiveness (0.2)'!$F$90)+'post-vaccine carriage (0.2)'!CL38)*EXP('invasiveness (0.2)'!$D40-1.96*$L40)/1000*(100000/('post-vaccine carriage (0.2)'!CL$47+'post-vaccine carriage (0.2)'!EJ$47))</f>
        <v>0</v>
      </c>
      <c r="BY40" s="31">
        <f>('post-vaccine carriage (0.2)'!EK38*(1-'invasiveness (0.2)'!$F$90)+'post-vaccine carriage (0.2)'!CM38)*EXP('invasiveness (0.2)'!$D40-1.96*$L40)/1000*(100000/('post-vaccine carriage (0.2)'!CM$47+'post-vaccine carriage (0.2)'!EK$47))</f>
        <v>0</v>
      </c>
      <c r="BZ40" s="31">
        <f>('post-vaccine carriage (0.2)'!EL38*(1-'invasiveness (0.2)'!$F$90)+'post-vaccine carriage (0.2)'!CN38)*EXP('invasiveness (0.2)'!$D40-1.96*$L40)/1000*(100000/('post-vaccine carriage (0.2)'!CN$47+'post-vaccine carriage (0.2)'!EL$47))</f>
        <v>6.1638705191635536E-2</v>
      </c>
      <c r="CA40" s="31">
        <f>('post-vaccine carriage (0.2)'!EM38*(1-'invasiveness (0.2)'!$F$90)+'post-vaccine carriage (0.2)'!CO38)*EXP('invasiveness (0.2)'!$D40-1.96*$L40)/1000*(100000/('post-vaccine carriage (0.2)'!CO$47+'post-vaccine carriage (0.2)'!EM$47))</f>
        <v>0</v>
      </c>
      <c r="CB40" s="31">
        <f>('post-vaccine carriage (0.2)'!EN38*(1-'invasiveness (0.2)'!$F$90)+'post-vaccine carriage (0.2)'!CP38)*EXP('invasiveness (0.2)'!$D40-1.96*$L40)/1000*(100000/('post-vaccine carriage (0.2)'!CP$47+'post-vaccine carriage (0.2)'!EN$47))</f>
        <v>0</v>
      </c>
      <c r="CC40" s="31">
        <f>('post-vaccine carriage (0.2)'!EO38*(1-'invasiveness (0.2)'!$F$90)+'post-vaccine carriage (0.2)'!CQ38)*EXP('invasiveness (0.2)'!$D40-1.96*$L40)/1000*(100000/('post-vaccine carriage (0.2)'!CQ$47+'post-vaccine carriage (0.2)'!EO$47))</f>
        <v>3.0869136025174614E-2</v>
      </c>
      <c r="CD40" s="31">
        <f>('post-vaccine carriage (0.2)'!EP38*(1-'invasiveness (0.2)'!$F$90)+'post-vaccine carriage (0.2)'!CR38)*EXP('invasiveness (0.2)'!$D40-1.96*$L40)/1000*(100000/('post-vaccine carriage (0.2)'!CR$47+'post-vaccine carriage (0.2)'!EP$47))</f>
        <v>0</v>
      </c>
      <c r="CE40" s="38">
        <f>('post-vaccine carriage (0.2)'!EQ38*(1-'invasiveness (0.2)'!$F$90)+'post-vaccine carriage (0.2)'!CS38)*EXP('invasiveness (0.2)'!$D40-1.96*$L40)/1000*(100000/('post-vaccine carriage (0.2)'!CS$47+'post-vaccine carriage (0.2)'!EQ$47))</f>
        <v>0</v>
      </c>
      <c r="CF40" s="31">
        <f>('post-vaccine carriage (0.2)'!ER38*(1-'invasiveness (0.2)'!$F$90)+'post-vaccine carriage (0.2)'!CT38)*EXP('invasiveness (0.2)'!$E40-1.96*$M40)/1000*(100000/('post-vaccine carriage (0.2)'!CT$47+'post-vaccine carriage (0.2)'!ER$47))</f>
        <v>8.0684608641175895E-3</v>
      </c>
      <c r="CG40" s="31">
        <f>('post-vaccine carriage (0.2)'!ES38*(1-'invasiveness (0.2)'!$F$90)+'post-vaccine carriage (0.2)'!CU38)*EXP('invasiveness (0.2)'!$E40-1.96*$M40)/1000*(100000/('post-vaccine carriage (0.2)'!CU$47+'post-vaccine carriage (0.2)'!ES$47))</f>
        <v>1.6156710386462114E-2</v>
      </c>
      <c r="CH40" s="31">
        <f>('post-vaccine carriage (0.2)'!ET38*(1-'invasiveness (0.2)'!$F$90)+'post-vaccine carriage (0.2)'!CV38)*EXP('invasiveness (0.2)'!$E40-1.96*$M40)/1000*(100000/('post-vaccine carriage (0.2)'!CV$47+'post-vaccine carriage (0.2)'!ET$47))</f>
        <v>2.4229123159627948E-2</v>
      </c>
      <c r="CI40" s="31">
        <f>('post-vaccine carriage (0.2)'!EU38*(1-'invasiveness (0.2)'!$F$90)+'post-vaccine carriage (0.2)'!CW38)*EXP('invasiveness (0.2)'!$E40-1.96*$M40)/1000*(100000/('post-vaccine carriage (0.2)'!CW$47+'post-vaccine carriage (0.2)'!EU$47))</f>
        <v>1.6143165539361227E-2</v>
      </c>
      <c r="CJ40" s="31">
        <f>('post-vaccine carriage (0.2)'!EV38*(1-'invasiveness (0.2)'!$F$90)+'post-vaccine carriage (0.2)'!CX38)*EXP('invasiveness (0.2)'!$E40-1.96*$M40)/1000*(100000/('post-vaccine carriage (0.2)'!CX$47+'post-vaccine carriage (0.2)'!EV$47))</f>
        <v>2.4233188711110042E-2</v>
      </c>
      <c r="CK40" s="31">
        <f>('post-vaccine carriage (0.2)'!EW38*(1-'invasiveness (0.2)'!$F$90)+'post-vaccine carriage (0.2)'!CY38)*EXP('invasiveness (0.2)'!$E40-1.96*$M40)/1000*(100000/('post-vaccine carriage (0.2)'!CY$47+'post-vaccine carriage (0.2)'!EW$47))</f>
        <v>0</v>
      </c>
      <c r="CL40" s="31">
        <f>('post-vaccine carriage (0.2)'!EX38*(1-'invasiveness (0.2)'!$F$90)+'post-vaccine carriage (0.2)'!CZ38)*EXP('invasiveness (0.2)'!$E40-1.96*$M40)/1000*(100000/('post-vaccine carriage (0.2)'!CZ$47+'post-vaccine carriage (0.2)'!EX$47))</f>
        <v>8.0980072522925002E-3</v>
      </c>
      <c r="CM40" s="31">
        <f>('post-vaccine carriage (0.2)'!EY38*(1-'invasiveness (0.2)'!$F$90)+'post-vaccine carriage (0.2)'!DA38)*EXP('invasiveness (0.2)'!$E40-1.96*$M40)/1000*(100000/('post-vaccine carriage (0.2)'!DA$47+'post-vaccine carriage (0.2)'!EY$47))</f>
        <v>8.1074490350483436E-3</v>
      </c>
      <c r="CN40" s="31">
        <f>('post-vaccine carriage (0.2)'!EZ38*(1-'invasiveness (0.2)'!$F$90)+'post-vaccine carriage (0.2)'!DB38)*EXP('invasiveness (0.2)'!$E40-1.96*$M40)/1000*(100000/('post-vaccine carriage (0.2)'!DB$47+'post-vaccine carriage (0.2)'!EZ$47))</f>
        <v>8.107028932760111E-3</v>
      </c>
      <c r="CO40" s="38">
        <f>('post-vaccine carriage (0.2)'!FA38*(1-'invasiveness (0.2)'!$F$90)+'post-vaccine carriage (0.2)'!DC38)*EXP('invasiveness (0.2)'!$E40-1.96*$M40)/1000*(100000/('post-vaccine carriage (0.2)'!DC$47+'post-vaccine carriage (0.2)'!FA$47))</f>
        <v>1.7129050593356471E-2</v>
      </c>
      <c r="CP40" s="31">
        <f>('post-vaccine carriage (0.2)'!DN38*(1-'invasiveness (0.2)'!$F$90)+'post-vaccine carriage (0.2)'!BP38)*MIN(1000, EXP('invasiveness (0.2)'!$B40+1.96*$J40))/1000*(100000/('post-vaccine carriage (0.2)'!BP$47+'post-vaccine carriage (0.2)'!DN$47))</f>
        <v>0</v>
      </c>
      <c r="CQ40" s="31">
        <f>('post-vaccine carriage (0.2)'!DO38*(1-'invasiveness (0.2)'!$F$90)+'post-vaccine carriage (0.2)'!BQ38)*MIN(1000, EXP('invasiveness (0.2)'!$B40+1.96*$J40))/1000*(100000/('post-vaccine carriage (0.2)'!BQ$47+'post-vaccine carriage (0.2)'!DO$47))</f>
        <v>0.42111906671581867</v>
      </c>
      <c r="CR40" s="31">
        <f>('post-vaccine carriage (0.2)'!DP38*(1-'invasiveness (0.2)'!$F$90)+'post-vaccine carriage (0.2)'!BR38)*MIN(1000, EXP('invasiveness (0.2)'!$B40+1.96*$J40))/1000*(100000/('post-vaccine carriage (0.2)'!BR$47+'post-vaccine carriage (0.2)'!DP$47))</f>
        <v>0</v>
      </c>
      <c r="CS40" s="31">
        <f>('post-vaccine carriage (0.2)'!DQ38*(1-'invasiveness (0.2)'!$F$90)+'post-vaccine carriage (0.2)'!BS38)*MIN(1000, EXP('invasiveness (0.2)'!$B40+1.96*$J40))/1000*(100000/('post-vaccine carriage (0.2)'!BS$47+'post-vaccine carriage (0.2)'!DQ$47))</f>
        <v>0</v>
      </c>
      <c r="CT40" s="31">
        <f>('post-vaccine carriage (0.2)'!DR38*(1-'invasiveness (0.2)'!$F$90)+'post-vaccine carriage (0.2)'!BT38)*MIN(1000, EXP('invasiveness (0.2)'!$B40+1.96*$J40))/1000*(100000/('post-vaccine carriage (0.2)'!BT$47+'post-vaccine carriage (0.2)'!DR$47))</f>
        <v>0.45904950742700129</v>
      </c>
      <c r="CU40" s="31">
        <f>('post-vaccine carriage (0.2)'!DS38*(1-'invasiveness (0.2)'!$F$90)+'post-vaccine carriage (0.2)'!BU38)*MIN(1000, EXP('invasiveness (0.2)'!$B40+1.96*$J40))/1000*(100000/('post-vaccine carriage (0.2)'!BU$47+'post-vaccine carriage (0.2)'!DS$47))</f>
        <v>0</v>
      </c>
      <c r="CV40" s="31">
        <f>('post-vaccine carriage (0.2)'!DT38*(1-'invasiveness (0.2)'!$F$90)+'post-vaccine carriage (0.2)'!BV38)*MIN(1000, EXP('invasiveness (0.2)'!$B40+1.96*$J40))/1000*(100000/('post-vaccine carriage (0.2)'!BV$47+'post-vaccine carriage (0.2)'!DT$47))</f>
        <v>0</v>
      </c>
      <c r="CW40" s="31">
        <f>('post-vaccine carriage (0.2)'!DU38*(1-'invasiveness (0.2)'!$F$90)+'post-vaccine carriage (0.2)'!BW38)*MIN(1000, EXP('invasiveness (0.2)'!$B40+1.96*$J40))/1000*(100000/('post-vaccine carriage (0.2)'!BW$47+'post-vaccine carriage (0.2)'!DU$47))</f>
        <v>0</v>
      </c>
      <c r="CX40" s="31">
        <f>('post-vaccine carriage (0.2)'!DV38*(1-'invasiveness (0.2)'!$F$90)+'post-vaccine carriage (0.2)'!BX38)*MIN(1000, EXP('invasiveness (0.2)'!$B40+1.96*$J40))/1000*(100000/('post-vaccine carriage (0.2)'!BX$47+'post-vaccine carriage (0.2)'!DV$47))</f>
        <v>0</v>
      </c>
      <c r="CY40" s="38">
        <f>('post-vaccine carriage (0.2)'!DW38*(1-'invasiveness (0.2)'!$F$90)+'post-vaccine carriage (0.2)'!BY38)*MIN(1000, EXP('invasiveness (0.2)'!$B40+1.96*$J40))/1000*(100000/('post-vaccine carriage (0.2)'!BY$47+'post-vaccine carriage (0.2)'!DW$47))</f>
        <v>0</v>
      </c>
      <c r="CZ40" s="31">
        <f>('post-vaccine carriage (0.2)'!DX38*(1-'invasiveness (0.2)'!$F$90)+'post-vaccine carriage (0.2)'!BZ38)*MIN(1000, EXP('invasiveness (0.2)'!$C40+1.96*$K40))/1000*(100000/('post-vaccine carriage (0.2)'!BZ$47+'post-vaccine carriage (0.2)'!DX$47))</f>
        <v>0</v>
      </c>
      <c r="DA40" s="31">
        <f>('post-vaccine carriage (0.2)'!DY38*(1-'invasiveness (0.2)'!$F$90)+'post-vaccine carriage (0.2)'!CA38)*MIN(1000, EXP('invasiveness (0.2)'!$C40+1.96*$K40))/1000*(100000/('post-vaccine carriage (0.2)'!CA$47+'post-vaccine carriage (0.2)'!DY$47))</f>
        <v>0</v>
      </c>
      <c r="DB40" s="31">
        <f>('post-vaccine carriage (0.2)'!DZ38*(1-'invasiveness (0.2)'!$F$90)+'post-vaccine carriage (0.2)'!CB38)*MIN(1000, EXP('invasiveness (0.2)'!$C40+1.96*$K40))/1000*(100000/('post-vaccine carriage (0.2)'!CB$47+'post-vaccine carriage (0.2)'!DZ$47))</f>
        <v>0</v>
      </c>
      <c r="DC40" s="31">
        <f>('post-vaccine carriage (0.2)'!EA38*(1-'invasiveness (0.2)'!$F$90)+'post-vaccine carriage (0.2)'!CC38)*MIN(1000, EXP('invasiveness (0.2)'!$C40+1.96*$K40))/1000*(100000/('post-vaccine carriage (0.2)'!CC$47+'post-vaccine carriage (0.2)'!EA$47))</f>
        <v>0</v>
      </c>
      <c r="DD40" s="31">
        <f>('post-vaccine carriage (0.2)'!EB38*(1-'invasiveness (0.2)'!$F$90)+'post-vaccine carriage (0.2)'!CD38)*MIN(1000, EXP('invasiveness (0.2)'!$C40+1.96*$K40))/1000*(100000/('post-vaccine carriage (0.2)'!CD$47+'post-vaccine carriage (0.2)'!EB$47))</f>
        <v>0</v>
      </c>
      <c r="DE40" s="31">
        <f>('post-vaccine carriage (0.2)'!EC38*(1-'invasiveness (0.2)'!$F$90)+'post-vaccine carriage (0.2)'!CE38)*MIN(1000, EXP('invasiveness (0.2)'!$C40+1.96*$K40))/1000*(100000/('post-vaccine carriage (0.2)'!CE$47+'post-vaccine carriage (0.2)'!EC$47))</f>
        <v>0</v>
      </c>
      <c r="DF40" s="31">
        <f>('post-vaccine carriage (0.2)'!ED38*(1-'invasiveness (0.2)'!$F$90)+'post-vaccine carriage (0.2)'!CF38)*MIN(1000, EXP('invasiveness (0.2)'!$C40+1.96*$K40))/1000*(100000/('post-vaccine carriage (0.2)'!CF$47+'post-vaccine carriage (0.2)'!ED$47))</f>
        <v>0.11264466847444214</v>
      </c>
      <c r="DG40" s="31">
        <f>('post-vaccine carriage (0.2)'!EE38*(1-'invasiveness (0.2)'!$F$90)+'post-vaccine carriage (0.2)'!CG38)*MIN(1000, EXP('invasiveness (0.2)'!$C40+1.96*$K40))/1000*(100000/('post-vaccine carriage (0.2)'!CG$47+'post-vaccine carriage (0.2)'!EE$47))</f>
        <v>0</v>
      </c>
      <c r="DH40" s="31">
        <f>('post-vaccine carriage (0.2)'!EF38*(1-'invasiveness (0.2)'!$F$90)+'post-vaccine carriage (0.2)'!CH38)*MIN(1000, EXP('invasiveness (0.2)'!$C40+1.96*$K40))/1000*(100000/('post-vaccine carriage (0.2)'!CH$47+'post-vaccine carriage (0.2)'!EF$47))</f>
        <v>0</v>
      </c>
      <c r="DI40" s="38">
        <f>('post-vaccine carriage (0.2)'!EG38*(1-'invasiveness (0.2)'!$F$90)+'post-vaccine carriage (0.2)'!CI38)*MIN(1000, EXP('invasiveness (0.2)'!$C40+1.96*$K40))/1000*(100000/('post-vaccine carriage (0.2)'!CI$47+'post-vaccine carriage (0.2)'!EG$47))</f>
        <v>0</v>
      </c>
      <c r="DJ40" s="31">
        <f>('post-vaccine carriage (0.2)'!EH38*(1-'invasiveness (0.2)'!$F$90)+'post-vaccine carriage (0.2)'!CJ38)*MIN(1000, EXP('invasiveness (0.2)'!$D40+1.96*$L40))/1000*(100000/('post-vaccine carriage (0.2)'!CJ$47+'post-vaccine carriage (0.2)'!EH$47))</f>
        <v>0</v>
      </c>
      <c r="DK40" s="31">
        <f>('post-vaccine carriage (0.2)'!EI38*(1-'invasiveness (0.2)'!$F$90)+'post-vaccine carriage (0.2)'!CK38)*MIN(1000, EXP('invasiveness (0.2)'!$D40+1.96*$L40))/1000*(100000/('post-vaccine carriage (0.2)'!CK$47+'post-vaccine carriage (0.2)'!EI$47))</f>
        <v>0</v>
      </c>
      <c r="DL40" s="31">
        <f>('post-vaccine carriage (0.2)'!EJ38*(1-'invasiveness (0.2)'!$F$90)+'post-vaccine carriage (0.2)'!CL38)*MIN(1000, EXP('invasiveness (0.2)'!$D40+1.96*$L40))/1000*(100000/('post-vaccine carriage (0.2)'!CL$47+'post-vaccine carriage (0.2)'!EJ$47))</f>
        <v>0</v>
      </c>
      <c r="DM40" s="31">
        <f>('post-vaccine carriage (0.2)'!EK38*(1-'invasiveness (0.2)'!$F$90)+'post-vaccine carriage (0.2)'!CM38)*MIN(1000, EXP('invasiveness (0.2)'!$D40+1.96*$L40))/1000*(100000/('post-vaccine carriage (0.2)'!CM$47+'post-vaccine carriage (0.2)'!EK$47))</f>
        <v>0</v>
      </c>
      <c r="DN40" s="31">
        <f>('post-vaccine carriage (0.2)'!EL38*(1-'invasiveness (0.2)'!$F$90)+'post-vaccine carriage (0.2)'!CN38)*MIN(1000, EXP('invasiveness (0.2)'!$D40+1.96*$L40))/1000*(100000/('post-vaccine carriage (0.2)'!CN$47+'post-vaccine carriage (0.2)'!EL$47))</f>
        <v>0.35331756743872483</v>
      </c>
      <c r="DO40" s="31">
        <f>('post-vaccine carriage (0.2)'!EM38*(1-'invasiveness (0.2)'!$F$90)+'post-vaccine carriage (0.2)'!CO38)*MIN(1000, EXP('invasiveness (0.2)'!$D40+1.96*$L40))/1000*(100000/('post-vaccine carriage (0.2)'!CO$47+'post-vaccine carriage (0.2)'!EM$47))</f>
        <v>0</v>
      </c>
      <c r="DP40" s="31">
        <f>('post-vaccine carriage (0.2)'!EN38*(1-'invasiveness (0.2)'!$F$90)+'post-vaccine carriage (0.2)'!CP38)*MIN(1000, EXP('invasiveness (0.2)'!$D40+1.96*$L40))/1000*(100000/('post-vaccine carriage (0.2)'!CP$47+'post-vaccine carriage (0.2)'!EN$47))</f>
        <v>0</v>
      </c>
      <c r="DQ40" s="31">
        <f>('post-vaccine carriage (0.2)'!EO38*(1-'invasiveness (0.2)'!$F$90)+'post-vaccine carriage (0.2)'!CQ38)*MIN(1000, EXP('invasiveness (0.2)'!$D40+1.96*$L40))/1000*(100000/('post-vaccine carriage (0.2)'!CQ$47+'post-vaccine carriage (0.2)'!EO$47))</f>
        <v>0.17694414597842406</v>
      </c>
      <c r="DR40" s="31">
        <f>('post-vaccine carriage (0.2)'!EP38*(1-'invasiveness (0.2)'!$F$90)+'post-vaccine carriage (0.2)'!CR38)*MIN(1000, EXP('invasiveness (0.2)'!$D40+1.96*$L40))/1000*(100000/('post-vaccine carriage (0.2)'!CR$47+'post-vaccine carriage (0.2)'!EP$47))</f>
        <v>0</v>
      </c>
      <c r="DS40" s="38">
        <f>('post-vaccine carriage (0.2)'!EQ38*(1-'invasiveness (0.2)'!$F$90)+'post-vaccine carriage (0.2)'!CS38)*MIN(1000, EXP('invasiveness (0.2)'!$D40+1.96*$L40))/1000*(100000/('post-vaccine carriage (0.2)'!CS$47+'post-vaccine carriage (0.2)'!EQ$47))</f>
        <v>0</v>
      </c>
      <c r="DT40" s="31">
        <f>('post-vaccine carriage (0.2)'!ER38*(1-'invasiveness (0.2)'!$F$90)+'post-vaccine carriage (0.2)'!CT38)*MIN(1000, EXP('invasiveness (0.2)'!$E40+1.96*$M40))/1000*(100000/('post-vaccine carriage (0.2)'!CT$47+'post-vaccine carriage (0.2)'!ER$47))</f>
        <v>8.6063033288996796E-2</v>
      </c>
      <c r="DU40" s="31">
        <f>('post-vaccine carriage (0.2)'!ES38*(1-'invasiveness (0.2)'!$F$90)+'post-vaccine carriage (0.2)'!CU38)*MIN(1000, EXP('invasiveness (0.2)'!$E40+1.96*$M40))/1000*(100000/('post-vaccine carriage (0.2)'!CU$47+'post-vaccine carriage (0.2)'!ES$47))</f>
        <v>0.17233714425196525</v>
      </c>
      <c r="DV40" s="31">
        <f>('post-vaccine carriage (0.2)'!ET38*(1-'invasiveness (0.2)'!$F$90)+'post-vaccine carriage (0.2)'!CV38)*MIN(1000, EXP('invasiveness (0.2)'!$E40+1.96*$M40))/1000*(100000/('post-vaccine carriage (0.2)'!CV$47+'post-vaccine carriage (0.2)'!ET$47))</f>
        <v>0.25844233096844987</v>
      </c>
      <c r="DW40" s="31">
        <f>('post-vaccine carriage (0.2)'!EU38*(1-'invasiveness (0.2)'!$F$90)+'post-vaccine carriage (0.2)'!CW38)*MIN(1000, EXP('invasiveness (0.2)'!$E40+1.96*$M40))/1000*(100000/('post-vaccine carriage (0.2)'!CW$47+'post-vaccine carriage (0.2)'!EU$47))</f>
        <v>0.17219266680495646</v>
      </c>
      <c r="DX40" s="31">
        <f>('post-vaccine carriage (0.2)'!EV38*(1-'invasiveness (0.2)'!$F$90)+'post-vaccine carriage (0.2)'!CX38)*MIN(1000, EXP('invasiveness (0.2)'!$E40+1.96*$M40))/1000*(100000/('post-vaccine carriage (0.2)'!CX$47+'post-vaccine carriage (0.2)'!EV$47))</f>
        <v>0.25848569657416254</v>
      </c>
      <c r="DY40" s="31">
        <f>('post-vaccine carriage (0.2)'!EW38*(1-'invasiveness (0.2)'!$F$90)+'post-vaccine carriage (0.2)'!CY38)*MIN(1000, EXP('invasiveness (0.2)'!$E40+1.96*$M40))/1000*(100000/('post-vaccine carriage (0.2)'!CY$47+'post-vaccine carriage (0.2)'!EW$47))</f>
        <v>0</v>
      </c>
      <c r="DZ40" s="31">
        <f>('post-vaccine carriage (0.2)'!EX38*(1-'invasiveness (0.2)'!$F$90)+'post-vaccine carriage (0.2)'!CZ38)*MIN(1000, EXP('invasiveness (0.2)'!$E40+1.96*$M40))/1000*(100000/('post-vaccine carriage (0.2)'!CZ$47+'post-vaccine carriage (0.2)'!EX$47))</f>
        <v>8.6378192751488031E-2</v>
      </c>
      <c r="EA40" s="31">
        <f>('post-vaccine carriage (0.2)'!EY38*(1-'invasiveness (0.2)'!$F$90)+'post-vaccine carriage (0.2)'!DA38)*MIN(1000, EXP('invasiveness (0.2)'!$E40+1.96*$M40))/1000*(100000/('post-vaccine carriage (0.2)'!DA$47+'post-vaccine carriage (0.2)'!EY$47))</f>
        <v>8.6478904458133027E-2</v>
      </c>
      <c r="EB40" s="31">
        <f>('post-vaccine carriage (0.2)'!EZ38*(1-'invasiveness (0.2)'!$F$90)+'post-vaccine carriage (0.2)'!DB38)*MIN(1000, EXP('invasiveness (0.2)'!$E40+1.96*$M40))/1000*(100000/('post-vaccine carriage (0.2)'!DB$47+'post-vaccine carriage (0.2)'!EZ$47))</f>
        <v>8.6474423395657057E-2</v>
      </c>
      <c r="EC40" s="38">
        <f>('post-vaccine carriage (0.2)'!FA38*(1-'invasiveness (0.2)'!$F$90)+'post-vaccine carriage (0.2)'!DC38)*MIN(1000, EXP('invasiveness (0.2)'!$E40+1.96*$M40))/1000*(100000/('post-vaccine carriage (0.2)'!DC$47+'post-vaccine carriage (0.2)'!FA$47))</f>
        <v>0.18270870693331076</v>
      </c>
      <c r="GE40" s="41">
        <f t="shared" si="18"/>
        <v>0</v>
      </c>
      <c r="GF40" s="41">
        <f t="shared" si="18"/>
        <v>0.1012943708589121</v>
      </c>
      <c r="GG40" s="41">
        <f t="shared" si="18"/>
        <v>0</v>
      </c>
      <c r="GH40" s="41">
        <f t="shared" si="18"/>
        <v>0</v>
      </c>
      <c r="GI40" s="41">
        <f t="shared" si="18"/>
        <v>0.11041801410357494</v>
      </c>
      <c r="GJ40" s="41">
        <f t="shared" si="18"/>
        <v>0</v>
      </c>
      <c r="GK40" s="41">
        <f t="shared" si="18"/>
        <v>0</v>
      </c>
      <c r="GL40" s="41">
        <f t="shared" si="18"/>
        <v>0</v>
      </c>
      <c r="GM40" s="41">
        <f t="shared" si="18"/>
        <v>0</v>
      </c>
      <c r="GN40" s="41">
        <f t="shared" si="18"/>
        <v>0</v>
      </c>
      <c r="GO40" s="41">
        <f t="shared" si="14"/>
        <v>0</v>
      </c>
      <c r="GP40" s="41">
        <f t="shared" si="14"/>
        <v>0</v>
      </c>
      <c r="GQ40" s="41">
        <f t="shared" si="14"/>
        <v>0</v>
      </c>
      <c r="GR40" s="41">
        <f t="shared" si="14"/>
        <v>0</v>
      </c>
      <c r="GS40" s="41">
        <f t="shared" si="14"/>
        <v>0</v>
      </c>
      <c r="GT40" s="41">
        <f t="shared" si="14"/>
        <v>0</v>
      </c>
      <c r="GU40" s="41">
        <f t="shared" si="14"/>
        <v>1.5773213674611195E-2</v>
      </c>
      <c r="GV40" s="41">
        <f t="shared" si="14"/>
        <v>0</v>
      </c>
      <c r="GW40" s="41">
        <f t="shared" si="14"/>
        <v>0</v>
      </c>
      <c r="GX40" s="41">
        <f t="shared" si="14"/>
        <v>0</v>
      </c>
      <c r="GY40" s="41">
        <f t="shared" si="14"/>
        <v>0</v>
      </c>
      <c r="GZ40" s="41">
        <f t="shared" si="20"/>
        <v>0</v>
      </c>
      <c r="HA40" s="41">
        <f t="shared" si="20"/>
        <v>0</v>
      </c>
      <c r="HB40" s="41">
        <f t="shared" si="20"/>
        <v>0</v>
      </c>
      <c r="HC40" s="41">
        <f t="shared" si="20"/>
        <v>8.5935131847256152E-2</v>
      </c>
      <c r="HD40" s="41">
        <f t="shared" si="20"/>
        <v>0</v>
      </c>
      <c r="HE40" s="41">
        <f t="shared" si="20"/>
        <v>0</v>
      </c>
      <c r="HF40" s="41">
        <f t="shared" si="20"/>
        <v>4.3036972728204656E-2</v>
      </c>
      <c r="HG40" s="41">
        <f t="shared" si="20"/>
        <v>0</v>
      </c>
      <c r="HH40" s="41">
        <f t="shared" si="20"/>
        <v>0</v>
      </c>
      <c r="HI40" s="41">
        <f t="shared" si="20"/>
        <v>1.8282937883188407E-2</v>
      </c>
      <c r="HJ40" s="41">
        <f t="shared" si="20"/>
        <v>3.6610716389049183E-2</v>
      </c>
      <c r="HK40" s="41">
        <f t="shared" si="15"/>
        <v>5.4902609202907231E-2</v>
      </c>
      <c r="HL40" s="41">
        <f t="shared" si="15"/>
        <v>3.6580024091924207E-2</v>
      </c>
      <c r="HM40" s="41">
        <f t="shared" si="15"/>
        <v>5.4911821644593427E-2</v>
      </c>
      <c r="HN40" s="41">
        <f t="shared" si="15"/>
        <v>0</v>
      </c>
      <c r="HO40" s="41">
        <f t="shared" si="15"/>
        <v>1.8349889286779747E-2</v>
      </c>
      <c r="HP40" s="41">
        <f t="shared" si="12"/>
        <v>1.8371284138975083E-2</v>
      </c>
      <c r="HQ40" s="41">
        <f t="shared" si="7"/>
        <v>1.8370332197313627E-2</v>
      </c>
      <c r="HR40" s="41">
        <f t="shared" si="7"/>
        <v>3.8814015866281054E-2</v>
      </c>
      <c r="HS40" s="41">
        <f t="shared" si="19"/>
        <v>0</v>
      </c>
      <c r="HT40" s="41">
        <f t="shared" si="19"/>
        <v>0.16959215403936578</v>
      </c>
      <c r="HU40" s="41">
        <f t="shared" si="19"/>
        <v>0</v>
      </c>
      <c r="HV40" s="41">
        <f t="shared" si="19"/>
        <v>0</v>
      </c>
      <c r="HW40" s="41">
        <f t="shared" si="19"/>
        <v>0.18486741857212297</v>
      </c>
      <c r="HX40" s="41">
        <f t="shared" si="19"/>
        <v>0</v>
      </c>
      <c r="HY40" s="41">
        <f t="shared" si="19"/>
        <v>0</v>
      </c>
      <c r="HZ40" s="41">
        <f t="shared" si="19"/>
        <v>0</v>
      </c>
      <c r="IA40" s="41">
        <f t="shared" si="19"/>
        <v>0</v>
      </c>
      <c r="IB40" s="41">
        <f t="shared" si="16"/>
        <v>0</v>
      </c>
      <c r="IC40" s="41">
        <f t="shared" si="16"/>
        <v>0</v>
      </c>
      <c r="ID40" s="41">
        <f t="shared" si="16"/>
        <v>0</v>
      </c>
      <c r="IE40" s="41">
        <f t="shared" si="16"/>
        <v>0</v>
      </c>
      <c r="IF40" s="41">
        <f t="shared" si="16"/>
        <v>0</v>
      </c>
      <c r="IG40" s="41">
        <f t="shared" si="16"/>
        <v>0</v>
      </c>
      <c r="IH40" s="41">
        <f t="shared" si="16"/>
        <v>0</v>
      </c>
      <c r="II40" s="41">
        <f t="shared" si="16"/>
        <v>9.3677881466195365E-2</v>
      </c>
      <c r="IJ40" s="41">
        <f t="shared" si="16"/>
        <v>0</v>
      </c>
      <c r="IK40" s="41">
        <f t="shared" si="16"/>
        <v>0</v>
      </c>
      <c r="IL40" s="41">
        <f t="shared" si="16"/>
        <v>0</v>
      </c>
      <c r="IM40" s="41">
        <f t="shared" si="16"/>
        <v>0</v>
      </c>
      <c r="IN40" s="41">
        <f t="shared" si="21"/>
        <v>0</v>
      </c>
      <c r="IO40" s="41">
        <f t="shared" si="21"/>
        <v>0</v>
      </c>
      <c r="IP40" s="41">
        <f t="shared" si="21"/>
        <v>0</v>
      </c>
      <c r="IQ40" s="41">
        <f t="shared" si="21"/>
        <v>0.20574373039983315</v>
      </c>
      <c r="IR40" s="41">
        <f t="shared" si="21"/>
        <v>0</v>
      </c>
      <c r="IS40" s="41">
        <f t="shared" si="21"/>
        <v>0</v>
      </c>
      <c r="IT40" s="41">
        <f t="shared" si="21"/>
        <v>0.10303803722504479</v>
      </c>
      <c r="IU40" s="41">
        <f t="shared" si="21"/>
        <v>0</v>
      </c>
      <c r="IV40" s="41">
        <f t="shared" si="21"/>
        <v>0</v>
      </c>
      <c r="IW40" s="41">
        <f t="shared" si="21"/>
        <v>5.9711634541690803E-2</v>
      </c>
      <c r="IX40" s="41">
        <f t="shared" si="21"/>
        <v>0.11956971747645395</v>
      </c>
      <c r="IY40" s="41">
        <f t="shared" si="17"/>
        <v>0.1793105986059147</v>
      </c>
      <c r="IZ40" s="41">
        <f t="shared" si="17"/>
        <v>0.11946947717367103</v>
      </c>
      <c r="JA40" s="41">
        <f t="shared" si="17"/>
        <v>0.17934068621845906</v>
      </c>
      <c r="JB40" s="41">
        <f t="shared" si="17"/>
        <v>0</v>
      </c>
      <c r="JC40" s="41">
        <f t="shared" si="17"/>
        <v>5.9930296212415787E-2</v>
      </c>
      <c r="JD40" s="41">
        <f t="shared" si="13"/>
        <v>6.0000171284109602E-2</v>
      </c>
      <c r="JE40" s="41">
        <f t="shared" si="9"/>
        <v>5.9997062265583323E-2</v>
      </c>
      <c r="JF40" s="41">
        <f t="shared" si="9"/>
        <v>0.12676564047367322</v>
      </c>
    </row>
    <row r="41" spans="1:266" x14ac:dyDescent="0.25">
      <c r="A41" s="28" t="s">
        <v>27</v>
      </c>
      <c r="B41" s="97">
        <v>0.75656669499999996</v>
      </c>
      <c r="C41" s="97">
        <v>-8.8004229190000007</v>
      </c>
      <c r="D41" s="97">
        <v>6.1698030000000001E-2</v>
      </c>
      <c r="E41" s="26">
        <v>2.2947031230000001</v>
      </c>
      <c r="F41" s="97">
        <v>0.72215974000000005</v>
      </c>
      <c r="G41" s="97">
        <v>1.0041862E-2</v>
      </c>
      <c r="H41" s="97">
        <v>0.687052726</v>
      </c>
      <c r="I41" s="26">
        <v>2.687150919</v>
      </c>
      <c r="J41" s="97">
        <f t="shared" si="3"/>
        <v>1.1767477144154577</v>
      </c>
      <c r="K41" s="97">
        <f t="shared" si="3"/>
        <v>9.97913448760041</v>
      </c>
      <c r="L41" s="97">
        <f t="shared" si="3"/>
        <v>1.2064378845594761</v>
      </c>
      <c r="M41" s="26">
        <f t="shared" si="3"/>
        <v>0.61003390145318959</v>
      </c>
      <c r="N41" s="31">
        <f>('post-vaccine carriage (0.2)'!DN39*(1-'invasiveness (0.2)'!$F$90)+'post-vaccine carriage (0.2)'!BP39)*EXP('invasiveness (0.2)'!$B41)/1000*(100000/('post-vaccine carriage (0.2)'!BP$47+'post-vaccine carriage (0.2)'!DN$47))</f>
        <v>1.4743980171601907E-2</v>
      </c>
      <c r="O41" s="31">
        <f>('post-vaccine carriage (0.2)'!DO39*(1-'invasiveness (0.2)'!$F$90)+'post-vaccine carriage (0.2)'!BQ39)*EXP('invasiveness (0.2)'!$B41)/1000*(100000/('post-vaccine carriage (0.2)'!BQ$47+'post-vaccine carriage (0.2)'!DO$47))</f>
        <v>7.2972654414136834E-2</v>
      </c>
      <c r="P41" s="31">
        <f>('post-vaccine carriage (0.2)'!DP39*(1-'invasiveness (0.2)'!$F$90)+'post-vaccine carriage (0.2)'!BR39)*EXP('invasiveness (0.2)'!$B41)/1000*(100000/('post-vaccine carriage (0.2)'!BR$47+'post-vaccine carriage (0.2)'!DP$47))</f>
        <v>3.4862126040108368E-2</v>
      </c>
      <c r="Q41" s="31">
        <f>('post-vaccine carriage (0.2)'!DQ39*(1-'invasiveness (0.2)'!$F$90)+'post-vaccine carriage (0.2)'!BS39)*EXP('invasiveness (0.2)'!$B41)/1000*(100000/('post-vaccine carriage (0.2)'!BS$47+'post-vaccine carriage (0.2)'!DQ$47))</f>
        <v>5.8036289349809311E-3</v>
      </c>
      <c r="R41" s="31">
        <f>('post-vaccine carriage (0.2)'!DR39*(1-'invasiveness (0.2)'!$F$90)+'post-vaccine carriage (0.2)'!BT39)*EXP('invasiveness (0.2)'!$B41)/1000*(100000/('post-vaccine carriage (0.2)'!BT$47+'post-vaccine carriage (0.2)'!DR$47))</f>
        <v>0</v>
      </c>
      <c r="S41" s="31">
        <f>('post-vaccine carriage (0.2)'!DS39*(1-'invasiveness (0.2)'!$F$90)+'post-vaccine carriage (0.2)'!BU39)*EXP('invasiveness (0.2)'!$B41)/1000*(100000/('post-vaccine carriage (0.2)'!BU$47+'post-vaccine carriage (0.2)'!DS$47))</f>
        <v>2.8900080751361268E-3</v>
      </c>
      <c r="T41" s="31">
        <f>('post-vaccine carriage (0.2)'!DT39*(1-'invasiveness (0.2)'!$F$90)+'post-vaccine carriage (0.2)'!BV39)*EXP('invasiveness (0.2)'!$B41)/1000*(100000/('post-vaccine carriage (0.2)'!BV$47+'post-vaccine carriage (0.2)'!DT$47))</f>
        <v>5.7866869088978225E-3</v>
      </c>
      <c r="U41" s="31">
        <f>('post-vaccine carriage (0.2)'!DU39*(1-'invasiveness (0.2)'!$F$90)+'post-vaccine carriage (0.2)'!BW39)*EXP('invasiveness (0.2)'!$B41)/1000*(100000/('post-vaccine carriage (0.2)'!BW$47+'post-vaccine carriage (0.2)'!DU$47))</f>
        <v>2.1779920831987161E-2</v>
      </c>
      <c r="V41" s="31">
        <f>('post-vaccine carriage (0.2)'!DV39*(1-'invasiveness (0.2)'!$F$90)+'post-vaccine carriage (0.2)'!BX39)*EXP('invasiveness (0.2)'!$B41)/1000*(100000/('post-vaccine carriage (0.2)'!BX$47+'post-vaccine carriage (0.2)'!DV$47))</f>
        <v>1.4582546049419171E-3</v>
      </c>
      <c r="W41" s="38">
        <f>('post-vaccine carriage (0.2)'!DW39*(1-'invasiveness (0.2)'!$F$90)+'post-vaccine carriage (0.2)'!BY39)*EXP('invasiveness (0.2)'!$B41)/1000*(100000/('post-vaccine carriage (0.2)'!BY$47+'post-vaccine carriage (0.2)'!DW$47))</f>
        <v>1.4701258738886675E-3</v>
      </c>
      <c r="X41" s="31">
        <f>('post-vaccine carriage (0.2)'!DX39*(1-'invasiveness (0.2)'!$F$90)+'post-vaccine carriage (0.2)'!BZ39)*EXP('invasiveness (0.2)'!$C41)/1000*(100000/('post-vaccine carriage (0.2)'!BZ$47+'post-vaccine carriage (0.2)'!DX$47))</f>
        <v>1.310852102769142E-6</v>
      </c>
      <c r="Y41" s="31">
        <f>('post-vaccine carriage (0.2)'!DY39*(1-'invasiveness (0.2)'!$F$90)+'post-vaccine carriage (0.2)'!CA39)*EXP('invasiveness (0.2)'!$C41)/1000*(100000/('post-vaccine carriage (0.2)'!CA$47+'post-vaccine carriage (0.2)'!DY$47))</f>
        <v>1.9930685747910205E-6</v>
      </c>
      <c r="Z41" s="31">
        <f>('post-vaccine carriage (0.2)'!DZ39*(1-'invasiveness (0.2)'!$F$90)+'post-vaccine carriage (0.2)'!CB39)*EXP('invasiveness (0.2)'!$C41)/1000*(100000/('post-vaccine carriage (0.2)'!CB$47+'post-vaccine carriage (0.2)'!DZ$47))</f>
        <v>9.266664190537243E-6</v>
      </c>
      <c r="AA41" s="31">
        <f>('post-vaccine carriage (0.2)'!EA39*(1-'invasiveness (0.2)'!$F$90)+'post-vaccine carriage (0.2)'!CC39)*EXP('invasiveness (0.2)'!$C41)/1000*(100000/('post-vaccine carriage (0.2)'!CC$47+'post-vaccine carriage (0.2)'!EA$47))</f>
        <v>7.25322865477084E-6</v>
      </c>
      <c r="AB41" s="31">
        <f>('post-vaccine carriage (0.2)'!EB39*(1-'invasiveness (0.2)'!$F$90)+'post-vaccine carriage (0.2)'!CD39)*EXP('invasiveness (0.2)'!$C41)/1000*(100000/('post-vaccine carriage (0.2)'!CD$47+'post-vaccine carriage (0.2)'!EB$47))</f>
        <v>1.3223568605606914E-6</v>
      </c>
      <c r="AC41" s="31">
        <f>('post-vaccine carriage (0.2)'!EC39*(1-'invasiveness (0.2)'!$F$90)+'post-vaccine carriage (0.2)'!CE39)*EXP('invasiveness (0.2)'!$C41)/1000*(100000/('post-vaccine carriage (0.2)'!CE$47+'post-vaccine carriage (0.2)'!EC$47))</f>
        <v>2.8960949676556498E-6</v>
      </c>
      <c r="AD41" s="31">
        <f>('post-vaccine carriage (0.2)'!ED39*(1-'invasiveness (0.2)'!$F$90)+'post-vaccine carriage (0.2)'!CF39)*EXP('invasiveness (0.2)'!$C41)/1000*(100000/('post-vaccine carriage (0.2)'!CF$47+'post-vaccine carriage (0.2)'!ED$47))</f>
        <v>2.6843275402527663E-6</v>
      </c>
      <c r="AE41" s="31">
        <f>('post-vaccine carriage (0.2)'!EE39*(1-'invasiveness (0.2)'!$F$90)+'post-vaccine carriage (0.2)'!CG39)*EXP('invasiveness (0.2)'!$C41)/1000*(100000/('post-vaccine carriage (0.2)'!CG$47+'post-vaccine carriage (0.2)'!EE$47))</f>
        <v>7.8528148380273723E-7</v>
      </c>
      <c r="AF41" s="31">
        <f>('post-vaccine carriage (0.2)'!EF39*(1-'invasiveness (0.2)'!$F$90)+'post-vaccine carriage (0.2)'!CH39)*EXP('invasiveness (0.2)'!$C41)/1000*(100000/('post-vaccine carriage (0.2)'!CH$47+'post-vaccine carriage (0.2)'!EF$47))</f>
        <v>3.2681736300439279E-7</v>
      </c>
      <c r="AG41" s="38">
        <f>('post-vaccine carriage (0.2)'!EG39*(1-'invasiveness (0.2)'!$F$90)+'post-vaccine carriage (0.2)'!CI39)*EXP('invasiveness (0.2)'!$C41)/1000*(100000/('post-vaccine carriage (0.2)'!CI$47+'post-vaccine carriage (0.2)'!EG$47))</f>
        <v>2.0058044023823182E-7</v>
      </c>
      <c r="AH41" s="31">
        <f>('post-vaccine carriage (0.2)'!EH39*(1-'invasiveness (0.2)'!$F$90)+'post-vaccine carriage (0.2)'!CJ39)*EXP('invasiveness (0.2)'!$D41)/1000*(100000/('post-vaccine carriage (0.2)'!CJ$47+'post-vaccine carriage (0.2)'!EH$47))</f>
        <v>4.6841991831729664E-3</v>
      </c>
      <c r="AI41" s="31">
        <f>('post-vaccine carriage (0.2)'!EI39*(1-'invasiveness (0.2)'!$F$90)+'post-vaccine carriage (0.2)'!CK39)*EXP('invasiveness (0.2)'!$D41)/1000*(100000/('post-vaccine carriage (0.2)'!CK$47+'post-vaccine carriage (0.2)'!EI$47))</f>
        <v>2.0976356334270686E-2</v>
      </c>
      <c r="AJ41" s="31">
        <f>('post-vaccine carriage (0.2)'!EJ39*(1-'invasiveness (0.2)'!$F$90)+'post-vaccine carriage (0.2)'!CL39)*EXP('invasiveness (0.2)'!$D41)/1000*(100000/('post-vaccine carriage (0.2)'!CL$47+'post-vaccine carriage (0.2)'!EJ$47))</f>
        <v>4.920250959090864E-2</v>
      </c>
      <c r="AK41" s="31">
        <f>('post-vaccine carriage (0.2)'!EK39*(1-'invasiveness (0.2)'!$F$90)+'post-vaccine carriage (0.2)'!CM39)*EXP('invasiveness (0.2)'!$D41)/1000*(100000/('post-vaccine carriage (0.2)'!CM$47+'post-vaccine carriage (0.2)'!EK$47))</f>
        <v>3.5343176261234066E-2</v>
      </c>
      <c r="AL41" s="31">
        <f>('post-vaccine carriage (0.2)'!EL39*(1-'invasiveness (0.2)'!$F$90)+'post-vaccine carriage (0.2)'!CN39)*EXP('invasiveness (0.2)'!$D41)/1000*(100000/('post-vaccine carriage (0.2)'!CN$47+'post-vaccine carriage (0.2)'!EL$47))</f>
        <v>2.1148282285889254E-2</v>
      </c>
      <c r="AM41" s="31">
        <f>('post-vaccine carriage (0.2)'!EM39*(1-'invasiveness (0.2)'!$F$90)+'post-vaccine carriage (0.2)'!CO39)*EXP('invasiveness (0.2)'!$D41)/1000*(100000/('post-vaccine carriage (0.2)'!CO$47+'post-vaccine carriage (0.2)'!EM$47))</f>
        <v>1.6472682492226817E-2</v>
      </c>
      <c r="AN41" s="31">
        <f>('post-vaccine carriage (0.2)'!EN39*(1-'invasiveness (0.2)'!$F$90)+'post-vaccine carriage (0.2)'!CP39)*EXP('invasiveness (0.2)'!$D41)/1000*(100000/('post-vaccine carriage (0.2)'!CP$47+'post-vaccine carriage (0.2)'!EN$47))</f>
        <v>2.5947644083639618E-2</v>
      </c>
      <c r="AO41" s="31">
        <f>('post-vaccine carriage (0.2)'!EO39*(1-'invasiveness (0.2)'!$F$90)+'post-vaccine carriage (0.2)'!CQ39)*EXP('invasiveness (0.2)'!$D41)/1000*(100000/('post-vaccine carriage (0.2)'!CQ$47+'post-vaccine carriage (0.2)'!EO$47))</f>
        <v>1.1768024302123002E-2</v>
      </c>
      <c r="AP41" s="31">
        <f>('post-vaccine carriage (0.2)'!EP39*(1-'invasiveness (0.2)'!$F$90)+'post-vaccine carriage (0.2)'!CR39)*EXP('invasiveness (0.2)'!$D41)/1000*(100000/('post-vaccine carriage (0.2)'!CR$47+'post-vaccine carriage (0.2)'!EP$47))</f>
        <v>1.4158598418464109E-2</v>
      </c>
      <c r="AQ41" s="38">
        <f>('post-vaccine carriage (0.2)'!EQ39*(1-'invasiveness (0.2)'!$F$90)+'post-vaccine carriage (0.2)'!CS39)*EXP('invasiveness (0.2)'!$D41)/1000*(100000/('post-vaccine carriage (0.2)'!CS$47+'post-vaccine carriage (0.2)'!EQ$47))</f>
        <v>9.4997642881533106E-4</v>
      </c>
      <c r="AR41" s="31">
        <f>('post-vaccine carriage (0.2)'!ER39*(1-'invasiveness (0.2)'!$F$90)+'post-vaccine carriage (0.2)'!CT39)*EXP('invasiveness (0.2)'!$E41)/1000*(100000/('post-vaccine carriage (0.2)'!CT$47+'post-vaccine carriage (0.2)'!ER$47))</f>
        <v>6.395679769481892E-2</v>
      </c>
      <c r="AS41" s="31">
        <f>('post-vaccine carriage (0.2)'!ES39*(1-'invasiveness (0.2)'!$F$90)+'post-vaccine carriage (0.2)'!CU39)*EXP('invasiveness (0.2)'!$E41)/1000*(100000/('post-vaccine carriage (0.2)'!CU$47+'post-vaccine carriage (0.2)'!ES$47))</f>
        <v>0.1664915920773784</v>
      </c>
      <c r="AT41" s="31">
        <f>('post-vaccine carriage (0.2)'!ET39*(1-'invasiveness (0.2)'!$F$90)+'post-vaccine carriage (0.2)'!CV39)*EXP('invasiveness (0.2)'!$E41)/1000*(100000/('post-vaccine carriage (0.2)'!CV$47+'post-vaccine carriage (0.2)'!ET$47))</f>
        <v>0.44813668432281817</v>
      </c>
      <c r="AU41" s="31">
        <f>('post-vaccine carriage (0.2)'!EU39*(1-'invasiveness (0.2)'!$F$90)+'post-vaccine carriage (0.2)'!CW39)*EXP('invasiveness (0.2)'!$E41)/1000*(100000/('post-vaccine carriage (0.2)'!CW$47+'post-vaccine carriage (0.2)'!EU$47))</f>
        <v>0.24312986837159889</v>
      </c>
      <c r="AV41" s="31">
        <f>('post-vaccine carriage (0.2)'!EV39*(1-'invasiveness (0.2)'!$F$90)+'post-vaccine carriage (0.2)'!CX39)*EXP('invasiveness (0.2)'!$E41)/1000*(100000/('post-vaccine carriage (0.2)'!CX$47+'post-vaccine carriage (0.2)'!EV$47))</f>
        <v>0.17928475195769752</v>
      </c>
      <c r="AW41" s="31">
        <f>('post-vaccine carriage (0.2)'!EW39*(1-'invasiveness (0.2)'!$F$90)+'post-vaccine carriage (0.2)'!CY39)*EXP('invasiveness (0.2)'!$E41)/1000*(100000/('post-vaccine carriage (0.2)'!CY$47+'post-vaccine carriage (0.2)'!EW$47))</f>
        <v>6.4050109829452612E-2</v>
      </c>
      <c r="AX41" s="31">
        <f>('post-vaccine carriage (0.2)'!EX39*(1-'invasiveness (0.2)'!$F$90)+'post-vaccine carriage (0.2)'!CZ39)*EXP('invasiveness (0.2)'!$E41)/1000*(100000/('post-vaccine carriage (0.2)'!CZ$47+'post-vaccine carriage (0.2)'!EX$47))</f>
        <v>0.33379322593243943</v>
      </c>
      <c r="AY41" s="31">
        <f>('post-vaccine carriage (0.2)'!EY39*(1-'invasiveness (0.2)'!$F$90)+'post-vaccine carriage (0.2)'!DA39)*EXP('invasiveness (0.2)'!$E41)/1000*(100000/('post-vaccine carriage (0.2)'!DA$47+'post-vaccine carriage (0.2)'!EY$47))</f>
        <v>0.20565071291320217</v>
      </c>
      <c r="AZ41" s="31">
        <f>('post-vaccine carriage (0.2)'!EZ39*(1-'invasiveness (0.2)'!$F$90)+'post-vaccine carriage (0.2)'!DB39)*EXP('invasiveness (0.2)'!$E41)/1000*(100000/('post-vaccine carriage (0.2)'!DB$47+'post-vaccine carriage (0.2)'!EZ$47))</f>
        <v>0.17993504965247251</v>
      </c>
      <c r="BA41" s="38">
        <f>('post-vaccine carriage (0.2)'!FA39*(1-'invasiveness (0.2)'!$F$90)+'post-vaccine carriage (0.2)'!DC39)*EXP('invasiveness (0.2)'!$E41)/1000*(100000/('post-vaccine carriage (0.2)'!DC$47+'post-vaccine carriage (0.2)'!FA$47))</f>
        <v>0.14353670935431834</v>
      </c>
      <c r="BB41" s="31">
        <f>('post-vaccine carriage (0.2)'!DN39*(1-'invasiveness (0.2)'!$F$90)+'post-vaccine carriage (0.2)'!BP39)*EXP('invasiveness (0.2)'!$B41-1.96*$J41)/1000*(100000/('post-vaccine carriage (0.2)'!BP$47+'post-vaccine carriage (0.2)'!DN$47))</f>
        <v>1.4687465577780212E-3</v>
      </c>
      <c r="BC41" s="31">
        <f>('post-vaccine carriage (0.2)'!DO39*(1-'invasiveness (0.2)'!$F$90)+'post-vaccine carriage (0.2)'!BQ39)*EXP('invasiveness (0.2)'!$B41-1.96*$J41)/1000*(100000/('post-vaccine carriage (0.2)'!BQ$47+'post-vaccine carriage (0.2)'!DO$47))</f>
        <v>7.2692945687164367E-3</v>
      </c>
      <c r="BD41" s="31">
        <f>('post-vaccine carriage (0.2)'!DP39*(1-'invasiveness (0.2)'!$F$90)+'post-vaccine carriage (0.2)'!BR39)*EXP('invasiveness (0.2)'!$B41-1.96*$J41)/1000*(100000/('post-vaccine carriage (0.2)'!BR$47+'post-vaccine carriage (0.2)'!DP$47))</f>
        <v>3.4728497340802849E-3</v>
      </c>
      <c r="BE41" s="31">
        <f>('post-vaccine carriage (0.2)'!DQ39*(1-'invasiveness (0.2)'!$F$90)+'post-vaccine carriage (0.2)'!BS39)*EXP('invasiveness (0.2)'!$B41-1.96*$J41)/1000*(100000/('post-vaccine carriage (0.2)'!BS$47+'post-vaccine carriage (0.2)'!DQ$47))</f>
        <v>5.7813832639928473E-4</v>
      </c>
      <c r="BF41" s="31">
        <f>('post-vaccine carriage (0.2)'!DR39*(1-'invasiveness (0.2)'!$F$90)+'post-vaccine carriage (0.2)'!BT39)*EXP('invasiveness (0.2)'!$B41-1.96*$J41)/1000*(100000/('post-vaccine carriage (0.2)'!BT$47+'post-vaccine carriage (0.2)'!DR$47))</f>
        <v>0</v>
      </c>
      <c r="BG41" s="31">
        <f>('post-vaccine carriage (0.2)'!DS39*(1-'invasiveness (0.2)'!$F$90)+'post-vaccine carriage (0.2)'!BU39)*EXP('invasiveness (0.2)'!$B41-1.96*$J41)/1000*(100000/('post-vaccine carriage (0.2)'!BU$47+'post-vaccine carriage (0.2)'!DS$47))</f>
        <v>2.8789304942789364E-4</v>
      </c>
      <c r="BH41" s="31">
        <f>('post-vaccine carriage (0.2)'!DT39*(1-'invasiveness (0.2)'!$F$90)+'post-vaccine carriage (0.2)'!BV39)*EXP('invasiveness (0.2)'!$B41-1.96*$J41)/1000*(100000/('post-vaccine carriage (0.2)'!BV$47+'post-vaccine carriage (0.2)'!DT$47))</f>
        <v>5.7645061777503702E-4</v>
      </c>
      <c r="BI41" s="31">
        <f>('post-vaccine carriage (0.2)'!DU39*(1-'invasiveness (0.2)'!$F$90)+'post-vaccine carriage (0.2)'!BW39)*EXP('invasiveness (0.2)'!$B41-1.96*$J41)/1000*(100000/('post-vaccine carriage (0.2)'!BW$47+'post-vaccine carriage (0.2)'!DU$47))</f>
        <v>2.169643703962157E-3</v>
      </c>
      <c r="BJ41" s="31">
        <f>('post-vaccine carriage (0.2)'!DV39*(1-'invasiveness (0.2)'!$F$90)+'post-vaccine carriage (0.2)'!BX39)*EXP('invasiveness (0.2)'!$B41-1.96*$J41)/1000*(100000/('post-vaccine carriage (0.2)'!BX$47+'post-vaccine carriage (0.2)'!DV$47))</f>
        <v>1.4526650242637198E-4</v>
      </c>
      <c r="BK41" s="38">
        <f>('post-vaccine carriage (0.2)'!DW39*(1-'invasiveness (0.2)'!$F$90)+'post-vaccine carriage (0.2)'!BY39)*EXP('invasiveness (0.2)'!$B41-1.96*$J41)/1000*(100000/('post-vaccine carriage (0.2)'!BY$47+'post-vaccine carriage (0.2)'!DW$47))</f>
        <v>1.4644907898976017E-4</v>
      </c>
      <c r="BL41" s="31">
        <f>('post-vaccine carriage (0.2)'!DX39*(1-'invasiveness (0.2)'!$F$90)+'post-vaccine carriage (0.2)'!BZ39)*EXP('invasiveness (0.2)'!$C41-1.96*$K41)/1000*(100000/('post-vaccine carriage (0.2)'!BZ$47+'post-vaccine carriage (0.2)'!DX$47))</f>
        <v>4.1989715536862912E-15</v>
      </c>
      <c r="BM41" s="31">
        <f>('post-vaccine carriage (0.2)'!DY39*(1-'invasiveness (0.2)'!$F$90)+'post-vaccine carriage (0.2)'!CA39)*EXP('invasiveness (0.2)'!$C41-1.96*$K41)/1000*(100000/('post-vaccine carriage (0.2)'!CA$47+'post-vaccine carriage (0.2)'!DY$47))</f>
        <v>6.3842734297901441E-15</v>
      </c>
      <c r="BN41" s="31">
        <f>('post-vaccine carriage (0.2)'!DZ39*(1-'invasiveness (0.2)'!$F$90)+'post-vaccine carriage (0.2)'!CB39)*EXP('invasiveness (0.2)'!$C41-1.96*$K41)/1000*(100000/('post-vaccine carriage (0.2)'!CB$47+'post-vaccine carriage (0.2)'!DZ$47))</f>
        <v>2.968333288815109E-14</v>
      </c>
      <c r="BO41" s="31">
        <f>('post-vaccine carriage (0.2)'!EA39*(1-'invasiveness (0.2)'!$F$90)+'post-vaccine carriage (0.2)'!CC39)*EXP('invasiveness (0.2)'!$C41-1.96*$K41)/1000*(100000/('post-vaccine carriage (0.2)'!CC$47+'post-vaccine carriage (0.2)'!EA$47))</f>
        <v>2.3233819230580852E-14</v>
      </c>
      <c r="BP41" s="31">
        <f>('post-vaccine carriage (0.2)'!EB39*(1-'invasiveness (0.2)'!$F$90)+'post-vaccine carriage (0.2)'!CD39)*EXP('invasiveness (0.2)'!$C41-1.96*$K41)/1000*(100000/('post-vaccine carriage (0.2)'!CD$47+'post-vaccine carriage (0.2)'!EB$47))</f>
        <v>4.2358240335325818E-15</v>
      </c>
      <c r="BQ41" s="31">
        <f>('post-vaccine carriage (0.2)'!EC39*(1-'invasiveness (0.2)'!$F$90)+'post-vaccine carriage (0.2)'!CE39)*EXP('invasiveness (0.2)'!$C41-1.96*$K41)/1000*(100000/('post-vaccine carriage (0.2)'!CE$47+'post-vaccine carriage (0.2)'!EC$47))</f>
        <v>9.2768820832427175E-15</v>
      </c>
      <c r="BR41" s="31">
        <f>('post-vaccine carriage (0.2)'!ED39*(1-'invasiveness (0.2)'!$F$90)+'post-vaccine carriage (0.2)'!CF39)*EXP('invasiveness (0.2)'!$C41-1.96*$K41)/1000*(100000/('post-vaccine carriage (0.2)'!CF$47+'post-vaccine carriage (0.2)'!ED$47))</f>
        <v>8.5985405664662552E-15</v>
      </c>
      <c r="BS41" s="31">
        <f>('post-vaccine carriage (0.2)'!EE39*(1-'invasiveness (0.2)'!$F$90)+'post-vaccine carriage (0.2)'!CG39)*EXP('invasiveness (0.2)'!$C41-1.96*$K41)/1000*(100000/('post-vaccine carriage (0.2)'!CG$47+'post-vaccine carriage (0.2)'!EE$47))</f>
        <v>2.5154436607750293E-15</v>
      </c>
      <c r="BT41" s="31">
        <f>('post-vaccine carriage (0.2)'!EF39*(1-'invasiveness (0.2)'!$F$90)+'post-vaccine carriage (0.2)'!CH39)*EXP('invasiveness (0.2)'!$C41-1.96*$K41)/1000*(100000/('post-vaccine carriage (0.2)'!CH$47+'post-vaccine carriage (0.2)'!EF$47))</f>
        <v>1.046873867469312E-15</v>
      </c>
      <c r="BU41" s="38">
        <f>('post-vaccine carriage (0.2)'!EG39*(1-'invasiveness (0.2)'!$F$90)+'post-vaccine carriage (0.2)'!CI39)*EXP('invasiveness (0.2)'!$C41-1.96*$K41)/1000*(100000/('post-vaccine carriage (0.2)'!CI$47+'post-vaccine carriage (0.2)'!EG$47))</f>
        <v>6.4250693194679682E-16</v>
      </c>
      <c r="BV41" s="31">
        <f>('post-vaccine carriage (0.2)'!EH39*(1-'invasiveness (0.2)'!$F$90)+'post-vaccine carriage (0.2)'!CJ39)*EXP('invasiveness (0.2)'!$D41-1.96*$L41)/1000*(100000/('post-vaccine carriage (0.2)'!CJ$47+'post-vaccine carriage (0.2)'!EH$47))</f>
        <v>4.4024526595653633E-4</v>
      </c>
      <c r="BW41" s="31">
        <f>('post-vaccine carriage (0.2)'!EI39*(1-'invasiveness (0.2)'!$F$90)+'post-vaccine carriage (0.2)'!CK39)*EXP('invasiveness (0.2)'!$D41-1.96*$L41)/1000*(100000/('post-vaccine carriage (0.2)'!CK$47+'post-vaccine carriage (0.2)'!EI$47))</f>
        <v>1.9714664582057067E-3</v>
      </c>
      <c r="BX41" s="31">
        <f>('post-vaccine carriage (0.2)'!EJ39*(1-'invasiveness (0.2)'!$F$90)+'post-vaccine carriage (0.2)'!CL39)*EXP('invasiveness (0.2)'!$D41-1.96*$L41)/1000*(100000/('post-vaccine carriage (0.2)'!CL$47+'post-vaccine carriage (0.2)'!EJ$47))</f>
        <v>4.624306327192909E-3</v>
      </c>
      <c r="BY41" s="31">
        <f>('post-vaccine carriage (0.2)'!EK39*(1-'invasiveness (0.2)'!$F$90)+'post-vaccine carriage (0.2)'!CM39)*EXP('invasiveness (0.2)'!$D41-1.96*$L41)/1000*(100000/('post-vaccine carriage (0.2)'!CM$47+'post-vaccine carriage (0.2)'!EK$47))</f>
        <v>3.321734500268621E-3</v>
      </c>
      <c r="BZ41" s="31">
        <f>('post-vaccine carriage (0.2)'!EL39*(1-'invasiveness (0.2)'!$F$90)+'post-vaccine carriage (0.2)'!CN39)*EXP('invasiveness (0.2)'!$D41-1.96*$L41)/1000*(100000/('post-vaccine carriage (0.2)'!CN$47+'post-vaccine carriage (0.2)'!EL$47))</f>
        <v>1.9876249483414478E-3</v>
      </c>
      <c r="CA41" s="31">
        <f>('post-vaccine carriage (0.2)'!EM39*(1-'invasiveness (0.2)'!$F$90)+'post-vaccine carriage (0.2)'!CO39)*EXP('invasiveness (0.2)'!$D41-1.96*$L41)/1000*(100000/('post-vaccine carriage (0.2)'!CO$47+'post-vaccine carriage (0.2)'!EM$47))</f>
        <v>1.5481878974872342E-3</v>
      </c>
      <c r="CB41" s="31">
        <f>('post-vaccine carriage (0.2)'!EN39*(1-'invasiveness (0.2)'!$F$90)+'post-vaccine carriage (0.2)'!CP39)*EXP('invasiveness (0.2)'!$D41-1.96*$L41)/1000*(100000/('post-vaccine carriage (0.2)'!CP$47+'post-vaccine carriage (0.2)'!EN$47))</f>
        <v>2.438693792438087E-3</v>
      </c>
      <c r="CC41" s="31">
        <f>('post-vaccine carriage (0.2)'!EO39*(1-'invasiveness (0.2)'!$F$90)+'post-vaccine carriage (0.2)'!CQ39)*EXP('invasiveness (0.2)'!$D41-1.96*$L41)/1000*(100000/('post-vaccine carriage (0.2)'!CQ$47+'post-vaccine carriage (0.2)'!EO$47))</f>
        <v>1.1060197882451618E-3</v>
      </c>
      <c r="CD41" s="31">
        <f>('post-vaccine carriage (0.2)'!EP39*(1-'invasiveness (0.2)'!$F$90)+'post-vaccine carriage (0.2)'!CR39)*EXP('invasiveness (0.2)'!$D41-1.96*$L41)/1000*(100000/('post-vaccine carriage (0.2)'!CR$47+'post-vaccine carriage (0.2)'!EP$47))</f>
        <v>1.3306983077705642E-3</v>
      </c>
      <c r="CE41" s="38">
        <f>('post-vaccine carriage (0.2)'!EQ39*(1-'invasiveness (0.2)'!$F$90)+'post-vaccine carriage (0.2)'!CS39)*EXP('invasiveness (0.2)'!$D41-1.96*$L41)/1000*(100000/('post-vaccine carriage (0.2)'!CS$47+'post-vaccine carriage (0.2)'!EQ$47))</f>
        <v>8.9283698067030509E-5</v>
      </c>
      <c r="CF41" s="31">
        <f>('post-vaccine carriage (0.2)'!ER39*(1-'invasiveness (0.2)'!$F$90)+'post-vaccine carriage (0.2)'!CT39)*EXP('invasiveness (0.2)'!$E41-1.96*$M41)/1000*(100000/('post-vaccine carriage (0.2)'!CT$47+'post-vaccine carriage (0.2)'!ER$47))</f>
        <v>1.9347077462780683E-2</v>
      </c>
      <c r="CG41" s="31">
        <f>('post-vaccine carriage (0.2)'!ES39*(1-'invasiveness (0.2)'!$F$90)+'post-vaccine carriage (0.2)'!CU39)*EXP('invasiveness (0.2)'!$E41-1.96*$M41)/1000*(100000/('post-vaccine carriage (0.2)'!CU$47+'post-vaccine carriage (0.2)'!ES$47))</f>
        <v>5.0364087085674455E-2</v>
      </c>
      <c r="CH41" s="31">
        <f>('post-vaccine carriage (0.2)'!ET39*(1-'invasiveness (0.2)'!$F$90)+'post-vaccine carriage (0.2)'!CV39)*EXP('invasiveness (0.2)'!$E41-1.96*$M41)/1000*(100000/('post-vaccine carriage (0.2)'!CV$47+'post-vaccine carriage (0.2)'!ET$47))</f>
        <v>0.13556237113181197</v>
      </c>
      <c r="CI41" s="31">
        <f>('post-vaccine carriage (0.2)'!EU39*(1-'invasiveness (0.2)'!$F$90)+'post-vaccine carriage (0.2)'!CW39)*EXP('invasiveness (0.2)'!$E41-1.96*$M41)/1000*(100000/('post-vaccine carriage (0.2)'!CW$47+'post-vaccine carriage (0.2)'!EU$47))</f>
        <v>7.3547340805683425E-2</v>
      </c>
      <c r="CJ41" s="31">
        <f>('post-vaccine carriage (0.2)'!EV39*(1-'invasiveness (0.2)'!$F$90)+'post-vaccine carriage (0.2)'!CX39)*EXP('invasiveness (0.2)'!$E41-1.96*$M41)/1000*(100000/('post-vaccine carriage (0.2)'!CX$47+'post-vaccine carriage (0.2)'!EV$47))</f>
        <v>5.4234047185604879E-2</v>
      </c>
      <c r="CK41" s="31">
        <f>('post-vaccine carriage (0.2)'!EW39*(1-'invasiveness (0.2)'!$F$90)+'post-vaccine carriage (0.2)'!CY39)*EXP('invasiveness (0.2)'!$E41-1.96*$M41)/1000*(100000/('post-vaccine carriage (0.2)'!CY$47+'post-vaccine carriage (0.2)'!EW$47))</f>
        <v>1.9375304596753056E-2</v>
      </c>
      <c r="CL41" s="31">
        <f>('post-vaccine carriage (0.2)'!EX39*(1-'invasiveness (0.2)'!$F$90)+'post-vaccine carriage (0.2)'!CZ39)*EXP('invasiveness (0.2)'!$E41-1.96*$M41)/1000*(100000/('post-vaccine carriage (0.2)'!CZ$47+'post-vaccine carriage (0.2)'!EX$47))</f>
        <v>0.10097321366028168</v>
      </c>
      <c r="CM41" s="31">
        <f>('post-vaccine carriage (0.2)'!EY39*(1-'invasiveness (0.2)'!$F$90)+'post-vaccine carriage (0.2)'!DA39)*EXP('invasiveness (0.2)'!$E41-1.96*$M41)/1000*(100000/('post-vaccine carriage (0.2)'!DA$47+'post-vaccine carriage (0.2)'!EY$47))</f>
        <v>6.2209810628622332E-2</v>
      </c>
      <c r="CN41" s="31">
        <f>('post-vaccine carriage (0.2)'!EZ39*(1-'invasiveness (0.2)'!$F$90)+'post-vaccine carriage (0.2)'!DB39)*EXP('invasiveness (0.2)'!$E41-1.96*$M41)/1000*(100000/('post-vaccine carriage (0.2)'!DB$47+'post-vaccine carriage (0.2)'!EZ$47))</f>
        <v>5.4430763724395849E-2</v>
      </c>
      <c r="CO41" s="38">
        <f>('post-vaccine carriage (0.2)'!FA39*(1-'invasiveness (0.2)'!$F$90)+'post-vaccine carriage (0.2)'!DC39)*EXP('invasiveness (0.2)'!$E41-1.96*$M41)/1000*(100000/('post-vaccine carriage (0.2)'!DC$47+'post-vaccine carriage (0.2)'!FA$47))</f>
        <v>4.342018260328874E-2</v>
      </c>
      <c r="CP41" s="31">
        <f>('post-vaccine carriage (0.2)'!DN39*(1-'invasiveness (0.2)'!$F$90)+'post-vaccine carriage (0.2)'!BP39)*MIN(1000, EXP('invasiveness (0.2)'!$B41+1.96*$J41))/1000*(100000/('post-vaccine carriage (0.2)'!BP$47+'post-vaccine carriage (0.2)'!DN$47))</f>
        <v>0.14800712222907875</v>
      </c>
      <c r="CQ41" s="31">
        <f>('post-vaccine carriage (0.2)'!DO39*(1-'invasiveness (0.2)'!$F$90)+'post-vaccine carriage (0.2)'!BQ39)*MIN(1000, EXP('invasiveness (0.2)'!$B41+1.96*$J41))/1000*(100000/('post-vaccine carriage (0.2)'!BQ$47+'post-vaccine carriage (0.2)'!DO$47))</f>
        <v>0.73253439407467813</v>
      </c>
      <c r="CR41" s="31">
        <f>('post-vaccine carriage (0.2)'!DP39*(1-'invasiveness (0.2)'!$F$90)+'post-vaccine carriage (0.2)'!BR39)*MIN(1000, EXP('invasiveness (0.2)'!$B41+1.96*$J41))/1000*(100000/('post-vaccine carriage (0.2)'!BR$47+'post-vaccine carriage (0.2)'!DP$47))</f>
        <v>0.34996268917413087</v>
      </c>
      <c r="CS41" s="31">
        <f>('post-vaccine carriage (0.2)'!DQ39*(1-'invasiveness (0.2)'!$F$90)+'post-vaccine carriage (0.2)'!BS39)*MIN(1000, EXP('invasiveness (0.2)'!$B41+1.96*$J41))/1000*(100000/('post-vaccine carriage (0.2)'!BS$47+'post-vaccine carriage (0.2)'!DQ$47))</f>
        <v>5.8259602031098916E-2</v>
      </c>
      <c r="CT41" s="31">
        <f>('post-vaccine carriage (0.2)'!DR39*(1-'invasiveness (0.2)'!$F$90)+'post-vaccine carriage (0.2)'!BT39)*MIN(1000, EXP('invasiveness (0.2)'!$B41+1.96*$J41))/1000*(100000/('post-vaccine carriage (0.2)'!BT$47+'post-vaccine carriage (0.2)'!DR$47))</f>
        <v>0</v>
      </c>
      <c r="CU41" s="31">
        <f>('post-vaccine carriage (0.2)'!DS39*(1-'invasiveness (0.2)'!$F$90)+'post-vaccine carriage (0.2)'!BU39)*MIN(1000, EXP('invasiveness (0.2)'!$B41+1.96*$J41))/1000*(100000/('post-vaccine carriage (0.2)'!BU$47+'post-vaccine carriage (0.2)'!DS$47))</f>
        <v>2.9011282804324599E-2</v>
      </c>
      <c r="CV41" s="31">
        <f>('post-vaccine carriage (0.2)'!DT39*(1-'invasiveness (0.2)'!$F$90)+'post-vaccine carriage (0.2)'!BV39)*MIN(1000, EXP('invasiveness (0.2)'!$B41+1.96*$J41))/1000*(100000/('post-vaccine carriage (0.2)'!BV$47+'post-vaccine carriage (0.2)'!DT$47))</f>
        <v>5.8089529873099101E-2</v>
      </c>
      <c r="CW41" s="31">
        <f>('post-vaccine carriage (0.2)'!DU39*(1-'invasiveness (0.2)'!$F$90)+'post-vaccine carriage (0.2)'!BW39)*MIN(1000, EXP('invasiveness (0.2)'!$B41+1.96*$J41))/1000*(100000/('post-vaccine carriage (0.2)'!BW$47+'post-vaccine carriage (0.2)'!DU$47))</f>
        <v>0.21863725854219901</v>
      </c>
      <c r="CX41" s="31">
        <f>('post-vaccine carriage (0.2)'!DV39*(1-'invasiveness (0.2)'!$F$90)+'post-vaccine carriage (0.2)'!BX39)*MIN(1000, EXP('invasiveness (0.2)'!$B41+1.96*$J41))/1000*(100000/('post-vaccine carriage (0.2)'!BX$47+'post-vaccine carriage (0.2)'!DV$47))</f>
        <v>1.4638656932709741E-2</v>
      </c>
      <c r="CY41" s="38">
        <f>('post-vaccine carriage (0.2)'!DW39*(1-'invasiveness (0.2)'!$F$90)+'post-vaccine carriage (0.2)'!BY39)*MIN(1000, EXP('invasiveness (0.2)'!$B41+1.96*$J41))/1000*(100000/('post-vaccine carriage (0.2)'!BY$47+'post-vaccine carriage (0.2)'!DW$47))</f>
        <v>1.4757826406187476E-2</v>
      </c>
      <c r="CZ41" s="31">
        <f>('post-vaccine carriage (0.2)'!DX39*(1-'invasiveness (0.2)'!$F$90)+'post-vaccine carriage (0.2)'!BZ39)*MIN(1000, EXP('invasiveness (0.2)'!$C41+1.96*$K41))/1000*(100000/('post-vaccine carriage (0.2)'!BZ$47+'post-vaccine carriage (0.2)'!DX$47))</f>
        <v>8.7001914042108925</v>
      </c>
      <c r="DA41" s="31">
        <f>('post-vaccine carriage (0.2)'!DY39*(1-'invasiveness (0.2)'!$F$90)+'post-vaccine carriage (0.2)'!CA39)*MIN(1000, EXP('invasiveness (0.2)'!$C41+1.96*$K41))/1000*(100000/('post-vaccine carriage (0.2)'!CA$47+'post-vaccine carriage (0.2)'!DY$47))</f>
        <v>13.228096476916971</v>
      </c>
      <c r="DB41" s="31">
        <f>('post-vaccine carriage (0.2)'!DZ39*(1-'invasiveness (0.2)'!$F$90)+'post-vaccine carriage (0.2)'!CB39)*MIN(1000, EXP('invasiveness (0.2)'!$C41+1.96*$K41))/1000*(100000/('post-vaccine carriage (0.2)'!CB$47+'post-vaccine carriage (0.2)'!DZ$47))</f>
        <v>61.503316786012384</v>
      </c>
      <c r="DC41" s="31">
        <f>('post-vaccine carriage (0.2)'!EA39*(1-'invasiveness (0.2)'!$F$90)+'post-vaccine carriage (0.2)'!CC39)*MIN(1000, EXP('invasiveness (0.2)'!$C41+1.96*$K41))/1000*(100000/('post-vaccine carriage (0.2)'!CC$47+'post-vaccine carriage (0.2)'!EA$47))</f>
        <v>48.140043763676147</v>
      </c>
      <c r="DD41" s="31">
        <f>('post-vaccine carriage (0.2)'!EB39*(1-'invasiveness (0.2)'!$F$90)+'post-vaccine carriage (0.2)'!CD39)*MIN(1000, EXP('invasiveness (0.2)'!$C41+1.96*$K41))/1000*(100000/('post-vaccine carriage (0.2)'!CD$47+'post-vaccine carriage (0.2)'!EB$47))</f>
        <v>8.7765490609092502</v>
      </c>
      <c r="DE41" s="31">
        <f>('post-vaccine carriage (0.2)'!EC39*(1-'invasiveness (0.2)'!$F$90)+'post-vaccine carriage (0.2)'!CE39)*MIN(1000, EXP('invasiveness (0.2)'!$C41+1.96*$K41))/1000*(100000/('post-vaccine carriage (0.2)'!CE$47+'post-vaccine carriage (0.2)'!EC$47))</f>
        <v>19.221528111484865</v>
      </c>
      <c r="DF41" s="31">
        <f>('post-vaccine carriage (0.2)'!ED39*(1-'invasiveness (0.2)'!$F$90)+'post-vaccine carriage (0.2)'!CF39)*MIN(1000, EXP('invasiveness (0.2)'!$C41+1.96*$K41))/1000*(100000/('post-vaccine carriage (0.2)'!CF$47+'post-vaccine carriage (0.2)'!ED$47))</f>
        <v>17.816017033850429</v>
      </c>
      <c r="DG41" s="31">
        <f>('post-vaccine carriage (0.2)'!EE39*(1-'invasiveness (0.2)'!$F$90)+'post-vaccine carriage (0.2)'!CG39)*MIN(1000, EXP('invasiveness (0.2)'!$C41+1.96*$K41))/1000*(100000/('post-vaccine carriage (0.2)'!CG$47+'post-vaccine carriage (0.2)'!EE$47))</f>
        <v>5.2119527449617786</v>
      </c>
      <c r="DH41" s="31">
        <f>('post-vaccine carriage (0.2)'!EF39*(1-'invasiveness (0.2)'!$F$90)+'post-vaccine carriage (0.2)'!CH39)*MIN(1000, EXP('invasiveness (0.2)'!$C41+1.96*$K41))/1000*(100000/('post-vaccine carriage (0.2)'!CH$47+'post-vaccine carriage (0.2)'!EF$47))</f>
        <v>2.1691032926987979</v>
      </c>
      <c r="DI41" s="38">
        <f>('post-vaccine carriage (0.2)'!EG39*(1-'invasiveness (0.2)'!$F$90)+'post-vaccine carriage (0.2)'!CI39)*MIN(1000, EXP('invasiveness (0.2)'!$C41+1.96*$K41))/1000*(100000/('post-vaccine carriage (0.2)'!CI$47+'post-vaccine carriage (0.2)'!EG$47))</f>
        <v>1.3312624805857551</v>
      </c>
      <c r="DJ41" s="31">
        <f>('post-vaccine carriage (0.2)'!EH39*(1-'invasiveness (0.2)'!$F$90)+'post-vaccine carriage (0.2)'!CJ39)*MIN(1000, EXP('invasiveness (0.2)'!$D41+1.96*$L41))/1000*(100000/('post-vaccine carriage (0.2)'!CJ$47+'post-vaccine carriage (0.2)'!EH$47))</f>
        <v>4.9839768157335533E-2</v>
      </c>
      <c r="DK41" s="31">
        <f>('post-vaccine carriage (0.2)'!EI39*(1-'invasiveness (0.2)'!$F$90)+'post-vaccine carriage (0.2)'!CK39)*MIN(1000, EXP('invasiveness (0.2)'!$D41+1.96*$L41))/1000*(100000/('post-vaccine carriage (0.2)'!CK$47+'post-vaccine carriage (0.2)'!EI$47))</f>
        <v>0.22318793364750547</v>
      </c>
      <c r="DL41" s="31">
        <f>('post-vaccine carriage (0.2)'!EJ39*(1-'invasiveness (0.2)'!$F$90)+'post-vaccine carriage (0.2)'!CL39)*MIN(1000, EXP('invasiveness (0.2)'!$D41+1.96*$L41))/1000*(100000/('post-vaccine carriage (0.2)'!CL$47+'post-vaccine carriage (0.2)'!EJ$47))</f>
        <v>0.52351353451816141</v>
      </c>
      <c r="DM41" s="31">
        <f>('post-vaccine carriage (0.2)'!EK39*(1-'invasiveness (0.2)'!$F$90)+'post-vaccine carriage (0.2)'!CM39)*MIN(1000, EXP('invasiveness (0.2)'!$D41+1.96*$L41))/1000*(100000/('post-vaccine carriage (0.2)'!CM$47+'post-vaccine carriage (0.2)'!EK$47))</f>
        <v>0.37605055675932103</v>
      </c>
      <c r="DN41" s="31">
        <f>('post-vaccine carriage (0.2)'!EL39*(1-'invasiveness (0.2)'!$F$90)+'post-vaccine carriage (0.2)'!CN39)*MIN(1000, EXP('invasiveness (0.2)'!$D41+1.96*$L41))/1000*(100000/('post-vaccine carriage (0.2)'!CN$47+'post-vaccine carriage (0.2)'!EL$47))</f>
        <v>0.22501722169308652</v>
      </c>
      <c r="DO41" s="31">
        <f>('post-vaccine carriage (0.2)'!EM39*(1-'invasiveness (0.2)'!$F$90)+'post-vaccine carriage (0.2)'!CO39)*MIN(1000, EXP('invasiveness (0.2)'!$D41+1.96*$L41))/1000*(100000/('post-vaccine carriage (0.2)'!CO$47+'post-vaccine carriage (0.2)'!EM$47))</f>
        <v>0.17526895083608768</v>
      </c>
      <c r="DP41" s="31">
        <f>('post-vaccine carriage (0.2)'!EN39*(1-'invasiveness (0.2)'!$F$90)+'post-vaccine carriage (0.2)'!CP39)*MIN(1000, EXP('invasiveness (0.2)'!$D41+1.96*$L41))/1000*(100000/('post-vaccine carriage (0.2)'!CP$47+'post-vaccine carriage (0.2)'!EN$47))</f>
        <v>0.27608231733682548</v>
      </c>
      <c r="DQ41" s="31">
        <f>('post-vaccine carriage (0.2)'!EO39*(1-'invasiveness (0.2)'!$F$90)+'post-vaccine carriage (0.2)'!CQ39)*MIN(1000, EXP('invasiveness (0.2)'!$D41+1.96*$L41))/1000*(100000/('post-vaccine carriage (0.2)'!CQ$47+'post-vaccine carriage (0.2)'!EO$47))</f>
        <v>0.12521149933048084</v>
      </c>
      <c r="DR41" s="31">
        <f>('post-vaccine carriage (0.2)'!EP39*(1-'invasiveness (0.2)'!$F$90)+'post-vaccine carriage (0.2)'!CR39)*MIN(1000, EXP('invasiveness (0.2)'!$D41+1.96*$L41))/1000*(100000/('post-vaccine carriage (0.2)'!CR$47+'post-vaccine carriage (0.2)'!EP$47))</f>
        <v>0.15064715120228306</v>
      </c>
      <c r="DS41" s="38">
        <f>('post-vaccine carriage (0.2)'!EQ39*(1-'invasiveness (0.2)'!$F$90)+'post-vaccine carriage (0.2)'!CS39)*MIN(1000, EXP('invasiveness (0.2)'!$D41+1.96*$L41))/1000*(100000/('post-vaccine carriage (0.2)'!CS$47+'post-vaccine carriage (0.2)'!EQ$47))</f>
        <v>1.0107726660551222E-2</v>
      </c>
      <c r="DT41" s="31">
        <f>('post-vaccine carriage (0.2)'!ER39*(1-'invasiveness (0.2)'!$F$90)+'post-vaccine carriage (0.2)'!CT39)*MIN(1000, EXP('invasiveness (0.2)'!$E41+1.96*$M41))/1000*(100000/('post-vaccine carriage (0.2)'!CT$47+'post-vaccine carriage (0.2)'!ER$47))</f>
        <v>0.21142583313914559</v>
      </c>
      <c r="DU41" s="31">
        <f>('post-vaccine carriage (0.2)'!ES39*(1-'invasiveness (0.2)'!$F$90)+'post-vaccine carriage (0.2)'!CU39)*MIN(1000, EXP('invasiveness (0.2)'!$E41+1.96*$M41))/1000*(100000/('post-vaccine carriage (0.2)'!CU$47+'post-vaccine carriage (0.2)'!ES$47))</f>
        <v>0.55038127039425044</v>
      </c>
      <c r="DV41" s="31">
        <f>('post-vaccine carriage (0.2)'!ET39*(1-'invasiveness (0.2)'!$F$90)+'post-vaccine carriage (0.2)'!CV39)*MIN(1000, EXP('invasiveness (0.2)'!$E41+1.96*$M41))/1000*(100000/('post-vaccine carriage (0.2)'!CV$47+'post-vaccine carriage (0.2)'!ET$47))</f>
        <v>1.4814323927734978</v>
      </c>
      <c r="DW41" s="31">
        <f>('post-vaccine carriage (0.2)'!EU39*(1-'invasiveness (0.2)'!$F$90)+'post-vaccine carriage (0.2)'!CW39)*MIN(1000, EXP('invasiveness (0.2)'!$E41+1.96*$M41))/1000*(100000/('post-vaccine carriage (0.2)'!CW$47+'post-vaccine carriage (0.2)'!EU$47))</f>
        <v>0.80372903012997932</v>
      </c>
      <c r="DX41" s="31">
        <f>('post-vaccine carriage (0.2)'!EV39*(1-'invasiveness (0.2)'!$F$90)+'post-vaccine carriage (0.2)'!CX39)*MIN(1000, EXP('invasiveness (0.2)'!$E41+1.96*$M41))/1000*(100000/('post-vaccine carriage (0.2)'!CX$47+'post-vaccine carriage (0.2)'!EV$47))</f>
        <v>0.59267238851878834</v>
      </c>
      <c r="DY41" s="31">
        <f>('post-vaccine carriage (0.2)'!EW39*(1-'invasiveness (0.2)'!$F$90)+'post-vaccine carriage (0.2)'!CY39)*MIN(1000, EXP('invasiveness (0.2)'!$E41+1.96*$M41))/1000*(100000/('post-vaccine carriage (0.2)'!CY$47+'post-vaccine carriage (0.2)'!EW$47))</f>
        <v>0.2117343006753262</v>
      </c>
      <c r="DZ41" s="31">
        <f>('post-vaccine carriage (0.2)'!EX39*(1-'invasiveness (0.2)'!$F$90)+'post-vaccine carriage (0.2)'!CZ39)*MIN(1000, EXP('invasiveness (0.2)'!$E41+1.96*$M41))/1000*(100000/('post-vaccine carriage (0.2)'!CZ$47+'post-vaccine carriage (0.2)'!EX$47))</f>
        <v>1.103440344616974</v>
      </c>
      <c r="EA41" s="31">
        <f>('post-vaccine carriage (0.2)'!EY39*(1-'invasiveness (0.2)'!$F$90)+'post-vaccine carriage (0.2)'!DA39)*MIN(1000, EXP('invasiveness (0.2)'!$E41+1.96*$M41))/1000*(100000/('post-vaccine carriage (0.2)'!DA$47+'post-vaccine carriage (0.2)'!EY$47))</f>
        <v>0.67983193156112753</v>
      </c>
      <c r="EB41" s="31">
        <f>('post-vaccine carriage (0.2)'!EZ39*(1-'invasiveness (0.2)'!$F$90)+'post-vaccine carriage (0.2)'!DB39)*MIN(1000, EXP('invasiveness (0.2)'!$E41+1.96*$M41))/1000*(100000/('post-vaccine carriage (0.2)'!DB$47+'post-vaccine carriage (0.2)'!EZ$47))</f>
        <v>0.59482211672379193</v>
      </c>
      <c r="EC41" s="38">
        <f>('post-vaccine carriage (0.2)'!FA39*(1-'invasiveness (0.2)'!$F$90)+'post-vaccine carriage (0.2)'!DC39)*MIN(1000, EXP('invasiveness (0.2)'!$E41+1.96*$M41))/1000*(100000/('post-vaccine carriage (0.2)'!DC$47+'post-vaccine carriage (0.2)'!FA$47))</f>
        <v>0.47449793384115224</v>
      </c>
      <c r="GE41" s="41">
        <f t="shared" si="18"/>
        <v>1.3275233613823885E-2</v>
      </c>
      <c r="GF41" s="41">
        <f t="shared" si="18"/>
        <v>6.5703359845420403E-2</v>
      </c>
      <c r="GG41" s="41">
        <f t="shared" si="18"/>
        <v>3.1389276306028085E-2</v>
      </c>
      <c r="GH41" s="41">
        <f t="shared" si="18"/>
        <v>5.2254906085816462E-3</v>
      </c>
      <c r="GI41" s="41">
        <f t="shared" si="18"/>
        <v>0</v>
      </c>
      <c r="GJ41" s="41">
        <f t="shared" si="18"/>
        <v>2.6021150257082332E-3</v>
      </c>
      <c r="GK41" s="41">
        <f t="shared" si="18"/>
        <v>5.2102362911227856E-3</v>
      </c>
      <c r="GL41" s="41">
        <f t="shared" si="18"/>
        <v>1.9610277128025003E-2</v>
      </c>
      <c r="GM41" s="41">
        <f t="shared" si="18"/>
        <v>1.3129881025155451E-3</v>
      </c>
      <c r="GN41" s="41">
        <f t="shared" si="18"/>
        <v>1.3236767948989073E-3</v>
      </c>
      <c r="GO41" s="41">
        <f t="shared" si="14"/>
        <v>1.3108520985701704E-6</v>
      </c>
      <c r="GP41" s="41">
        <f t="shared" si="14"/>
        <v>1.9930685684067473E-6</v>
      </c>
      <c r="GQ41" s="41">
        <f t="shared" si="14"/>
        <v>9.2666641608539102E-6</v>
      </c>
      <c r="GR41" s="41">
        <f t="shared" si="14"/>
        <v>7.2532286315370211E-6</v>
      </c>
      <c r="GS41" s="41">
        <f t="shared" si="14"/>
        <v>1.3223568563248674E-6</v>
      </c>
      <c r="GT41" s="41">
        <f t="shared" si="14"/>
        <v>2.8960949583787675E-6</v>
      </c>
      <c r="GU41" s="41">
        <f t="shared" si="14"/>
        <v>2.6843275316542257E-6</v>
      </c>
      <c r="GV41" s="41">
        <f t="shared" si="14"/>
        <v>7.8528148128729354E-7</v>
      </c>
      <c r="GW41" s="41">
        <f t="shared" si="14"/>
        <v>3.2681736195751894E-7</v>
      </c>
      <c r="GX41" s="41">
        <f t="shared" si="14"/>
        <v>2.0058043959572488E-7</v>
      </c>
      <c r="GY41" s="41">
        <f t="shared" si="14"/>
        <v>4.2439539172164304E-3</v>
      </c>
      <c r="GZ41" s="41">
        <f t="shared" si="20"/>
        <v>1.9004889876064978E-2</v>
      </c>
      <c r="HA41" s="41">
        <f t="shared" si="20"/>
        <v>4.4578203263715734E-2</v>
      </c>
      <c r="HB41" s="41">
        <f t="shared" si="20"/>
        <v>3.2021441760965448E-2</v>
      </c>
      <c r="HC41" s="41">
        <f t="shared" si="20"/>
        <v>1.9160657337547807E-2</v>
      </c>
      <c r="HD41" s="41">
        <f t="shared" si="20"/>
        <v>1.4924494594739584E-2</v>
      </c>
      <c r="HE41" s="41">
        <f t="shared" si="20"/>
        <v>2.3508950291201532E-2</v>
      </c>
      <c r="HF41" s="41">
        <f t="shared" si="20"/>
        <v>1.0662004513877841E-2</v>
      </c>
      <c r="HG41" s="41">
        <f t="shared" si="20"/>
        <v>1.2827900110693544E-2</v>
      </c>
      <c r="HH41" s="41">
        <f t="shared" si="20"/>
        <v>8.6069273074830055E-4</v>
      </c>
      <c r="HI41" s="41">
        <f t="shared" si="20"/>
        <v>4.4609720232038241E-2</v>
      </c>
      <c r="HJ41" s="41">
        <f t="shared" si="20"/>
        <v>0.11612750499170395</v>
      </c>
      <c r="HK41" s="41">
        <f t="shared" si="15"/>
        <v>0.3125743131910062</v>
      </c>
      <c r="HL41" s="41">
        <f t="shared" si="15"/>
        <v>0.16958252756591546</v>
      </c>
      <c r="HM41" s="41">
        <f t="shared" si="15"/>
        <v>0.12505070477209265</v>
      </c>
      <c r="HN41" s="41">
        <f t="shared" si="15"/>
        <v>4.4674805232699552E-2</v>
      </c>
      <c r="HO41" s="41">
        <f t="shared" si="15"/>
        <v>0.23282001227215776</v>
      </c>
      <c r="HP41" s="41">
        <f t="shared" si="12"/>
        <v>0.14344090228457984</v>
      </c>
      <c r="HQ41" s="41">
        <f t="shared" si="7"/>
        <v>0.12550428592807666</v>
      </c>
      <c r="HR41" s="41">
        <f t="shared" si="7"/>
        <v>0.1001165267510296</v>
      </c>
      <c r="HS41" s="41">
        <f t="shared" si="19"/>
        <v>0.13326314205747683</v>
      </c>
      <c r="HT41" s="41">
        <f t="shared" si="19"/>
        <v>0.65956173966054132</v>
      </c>
      <c r="HU41" s="41">
        <f t="shared" si="19"/>
        <v>0.31510056313402252</v>
      </c>
      <c r="HV41" s="41">
        <f t="shared" si="19"/>
        <v>5.2455973096117985E-2</v>
      </c>
      <c r="HW41" s="41">
        <f t="shared" si="19"/>
        <v>0</v>
      </c>
      <c r="HX41" s="41">
        <f t="shared" si="19"/>
        <v>2.6121274729188473E-2</v>
      </c>
      <c r="HY41" s="41">
        <f t="shared" si="19"/>
        <v>5.2302842964201277E-2</v>
      </c>
      <c r="HZ41" s="41">
        <f t="shared" si="19"/>
        <v>0.19685733771021185</v>
      </c>
      <c r="IA41" s="41">
        <f t="shared" si="19"/>
        <v>1.3180402327767824E-2</v>
      </c>
      <c r="IB41" s="41">
        <f t="shared" si="16"/>
        <v>1.3287700532298809E-2</v>
      </c>
      <c r="IC41" s="41">
        <f t="shared" si="16"/>
        <v>8.7001900933587901</v>
      </c>
      <c r="ID41" s="41">
        <f t="shared" si="16"/>
        <v>13.228094483848396</v>
      </c>
      <c r="IE41" s="41">
        <f t="shared" si="16"/>
        <v>61.503307519348191</v>
      </c>
      <c r="IF41" s="41">
        <f t="shared" si="16"/>
        <v>48.140036510447494</v>
      </c>
      <c r="IG41" s="41">
        <f t="shared" si="16"/>
        <v>8.7765477385523898</v>
      </c>
      <c r="IH41" s="41">
        <f t="shared" si="16"/>
        <v>19.221525215389896</v>
      </c>
      <c r="II41" s="41">
        <f t="shared" si="16"/>
        <v>17.816014349522888</v>
      </c>
      <c r="IJ41" s="41">
        <f t="shared" si="16"/>
        <v>5.2119519596802952</v>
      </c>
      <c r="IK41" s="41">
        <f t="shared" si="16"/>
        <v>2.1691029658814349</v>
      </c>
      <c r="IL41" s="41">
        <f t="shared" si="16"/>
        <v>1.3312622800053149</v>
      </c>
      <c r="IM41" s="41">
        <f t="shared" si="16"/>
        <v>4.5155568974162563E-2</v>
      </c>
      <c r="IN41" s="41">
        <f t="shared" si="21"/>
        <v>0.20221157731323477</v>
      </c>
      <c r="IO41" s="41">
        <f t="shared" si="21"/>
        <v>0.47431102492725274</v>
      </c>
      <c r="IP41" s="41">
        <f t="shared" si="21"/>
        <v>0.34070738049808696</v>
      </c>
      <c r="IQ41" s="41">
        <f t="shared" si="21"/>
        <v>0.20386893940719727</v>
      </c>
      <c r="IR41" s="41">
        <f t="shared" si="21"/>
        <v>0.15879626834386085</v>
      </c>
      <c r="IS41" s="41">
        <f t="shared" si="21"/>
        <v>0.25013467325318584</v>
      </c>
      <c r="IT41" s="41">
        <f t="shared" si="21"/>
        <v>0.11344347502835783</v>
      </c>
      <c r="IU41" s="41">
        <f t="shared" si="21"/>
        <v>0.13648855278381894</v>
      </c>
      <c r="IV41" s="41">
        <f t="shared" si="21"/>
        <v>9.1577502317358919E-3</v>
      </c>
      <c r="IW41" s="41">
        <f t="shared" si="21"/>
        <v>0.14746903544432666</v>
      </c>
      <c r="IX41" s="41">
        <f t="shared" si="21"/>
        <v>0.38388967831687204</v>
      </c>
      <c r="IY41" s="41">
        <f t="shared" si="17"/>
        <v>1.0332957084506798</v>
      </c>
      <c r="IZ41" s="41">
        <f t="shared" si="17"/>
        <v>0.56059916175838043</v>
      </c>
      <c r="JA41" s="41">
        <f t="shared" si="17"/>
        <v>0.41338763656109079</v>
      </c>
      <c r="JB41" s="41">
        <f t="shared" si="17"/>
        <v>0.14768419084587359</v>
      </c>
      <c r="JC41" s="41">
        <f t="shared" si="17"/>
        <v>0.76964711868453461</v>
      </c>
      <c r="JD41" s="41">
        <f t="shared" si="13"/>
        <v>0.4741812186479254</v>
      </c>
      <c r="JE41" s="41">
        <f t="shared" si="9"/>
        <v>0.41488706707131939</v>
      </c>
      <c r="JF41" s="41">
        <f t="shared" si="9"/>
        <v>0.3309612244868339</v>
      </c>
    </row>
    <row r="42" spans="1:266" x14ac:dyDescent="0.25">
      <c r="A42" s="28" t="s">
        <v>28</v>
      </c>
      <c r="B42" s="97">
        <v>-7.0283138379999999</v>
      </c>
      <c r="C42" s="97">
        <v>1.9684809299999999</v>
      </c>
      <c r="D42" s="97">
        <v>-8.2713767550000004</v>
      </c>
      <c r="E42" s="26">
        <v>0.72904832500000005</v>
      </c>
      <c r="F42" s="97">
        <v>2.9936931999999999E-2</v>
      </c>
      <c r="G42" s="97">
        <v>0.60840727999999999</v>
      </c>
      <c r="H42" s="97">
        <v>9.8706639999999995E-3</v>
      </c>
      <c r="I42" s="35">
        <v>9.9000000000000001E-6</v>
      </c>
      <c r="J42" s="97">
        <f t="shared" si="3"/>
        <v>5.7795809983723387</v>
      </c>
      <c r="K42" s="97">
        <f t="shared" si="3"/>
        <v>1.2820436117278324</v>
      </c>
      <c r="L42" s="97">
        <f t="shared" si="3"/>
        <v>10.065302130906941</v>
      </c>
      <c r="M42" s="26">
        <f t="shared" si="3"/>
        <v>317.8208630818641</v>
      </c>
      <c r="N42" s="31">
        <f>('post-vaccine carriage (0.2)'!DN40*(1-'invasiveness (0.2)'!$F$90)+'post-vaccine carriage (0.2)'!BP40)*EXP('invasiveness (0.2)'!$B42)/1000*(100000/('post-vaccine carriage (0.2)'!BP$47+'post-vaccine carriage (0.2)'!DN$47))</f>
        <v>2.4532627901133081E-5</v>
      </c>
      <c r="O42" s="31">
        <f>('post-vaccine carriage (0.2)'!DO40*(1-'invasiveness (0.2)'!$F$90)+'post-vaccine carriage (0.2)'!BQ40)*EXP('invasiveness (0.2)'!$B42)/1000*(100000/('post-vaccine carriage (0.2)'!BQ$47+'post-vaccine carriage (0.2)'!DO$47))</f>
        <v>9.3493238378333289E-5</v>
      </c>
      <c r="P42" s="31">
        <f>('post-vaccine carriage (0.2)'!DP40*(1-'invasiveness (0.2)'!$F$90)+'post-vaccine carriage (0.2)'!BR40)*EXP('invasiveness (0.2)'!$B42)/1000*(100000/('post-vaccine carriage (0.2)'!BR$47+'post-vaccine carriage (0.2)'!DP$47))</f>
        <v>6.0424347487231842E-6</v>
      </c>
      <c r="Q42" s="31">
        <f>('post-vaccine carriage (0.2)'!DQ40*(1-'invasiveness (0.2)'!$F$90)+'post-vaccine carriage (0.2)'!BS40)*EXP('invasiveness (0.2)'!$B42)/1000*(100000/('post-vaccine carriage (0.2)'!BS$47+'post-vaccine carriage (0.2)'!DQ$47))</f>
        <v>0</v>
      </c>
      <c r="R42" s="31">
        <f>('post-vaccine carriage (0.2)'!DR40*(1-'invasiveness (0.2)'!$F$90)+'post-vaccine carriage (0.2)'!BT40)*EXP('invasiveness (0.2)'!$B42)/1000*(100000/('post-vaccine carriage (0.2)'!BT$47+'post-vaccine carriage (0.2)'!DR$47))</f>
        <v>8.4226635583871821E-6</v>
      </c>
      <c r="S42" s="31">
        <f>('post-vaccine carriage (0.2)'!DS40*(1-'invasiveness (0.2)'!$F$90)+'post-vaccine carriage (0.2)'!BU40)*EXP('invasiveness (0.2)'!$B42)/1000*(100000/('post-vaccine carriage (0.2)'!BU$47+'post-vaccine carriage (0.2)'!DS$47))</f>
        <v>0</v>
      </c>
      <c r="T42" s="31">
        <f>('post-vaccine carriage (0.2)'!DT40*(1-'invasiveness (0.2)'!$F$90)+'post-vaccine carriage (0.2)'!BV40)*EXP('invasiveness (0.2)'!$B42)/1000*(100000/('post-vaccine carriage (0.2)'!BV$47+'post-vaccine carriage (0.2)'!DT$47))</f>
        <v>9.0267329698339208E-6</v>
      </c>
      <c r="U42" s="31">
        <f>('post-vaccine carriage (0.2)'!DU40*(1-'invasiveness (0.2)'!$F$90)+'post-vaccine carriage (0.2)'!BW40)*EXP('invasiveness (0.2)'!$B42)/1000*(100000/('post-vaccine carriage (0.2)'!BW$47+'post-vaccine carriage (0.2)'!DU$47))</f>
        <v>2.4159857662515422E-6</v>
      </c>
      <c r="V42" s="31">
        <f>('post-vaccine carriage (0.2)'!DV40*(1-'invasiveness (0.2)'!$F$90)+'post-vaccine carriage (0.2)'!BX40)*EXP('invasiveness (0.2)'!$B42)/1000*(100000/('post-vaccine carriage (0.2)'!BX$47+'post-vaccine carriage (0.2)'!DV$47))</f>
        <v>1.2132008179534535E-6</v>
      </c>
      <c r="W42" s="38">
        <f>('post-vaccine carriage (0.2)'!DW40*(1-'invasiveness (0.2)'!$F$90)+'post-vaccine carriage (0.2)'!BY40)*EXP('invasiveness (0.2)'!$B42)/1000*(100000/('post-vaccine carriage (0.2)'!BY$47+'post-vaccine carriage (0.2)'!DW$47))</f>
        <v>0</v>
      </c>
      <c r="X42" s="31">
        <f>('post-vaccine carriage (0.2)'!DX40*(1-'invasiveness (0.2)'!$F$90)+'post-vaccine carriage (0.2)'!BZ40)*EXP('invasiveness (0.2)'!$C42)/1000*(100000/('post-vaccine carriage (0.2)'!BZ$47+'post-vaccine carriage (0.2)'!DX$47))</f>
        <v>0.18687468239232263</v>
      </c>
      <c r="Y42" s="31">
        <f>('post-vaccine carriage (0.2)'!DY40*(1-'invasiveness (0.2)'!$F$90)+'post-vaccine carriage (0.2)'!CA40)*EXP('invasiveness (0.2)'!$C42)/1000*(100000/('post-vaccine carriage (0.2)'!CA$47+'post-vaccine carriage (0.2)'!DY$47))</f>
        <v>0.85239377374470693</v>
      </c>
      <c r="Z42" s="31">
        <f>('post-vaccine carriage (0.2)'!DZ40*(1-'invasiveness (0.2)'!$F$90)+'post-vaccine carriage (0.2)'!CB40)*EXP('invasiveness (0.2)'!$C42)/1000*(100000/('post-vaccine carriage (0.2)'!CB$47+'post-vaccine carriage (0.2)'!DZ$47))</f>
        <v>6.2907279339786973E-2</v>
      </c>
      <c r="AA42" s="31">
        <f>('post-vaccine carriage (0.2)'!EA40*(1-'invasiveness (0.2)'!$F$90)+'post-vaccine carriage (0.2)'!CC40)*EXP('invasiveness (0.2)'!$C42)/1000*(100000/('post-vaccine carriage (0.2)'!CC$47+'post-vaccine carriage (0.2)'!EA$47))</f>
        <v>0</v>
      </c>
      <c r="AB42" s="31">
        <f>('post-vaccine carriage (0.2)'!EB40*(1-'invasiveness (0.2)'!$F$90)+'post-vaccine carriage (0.2)'!CD40)*EXP('invasiveness (0.2)'!$C42)/1000*(100000/('post-vaccine carriage (0.2)'!CD$47+'post-vaccine carriage (0.2)'!EB$47))</f>
        <v>0.12567653147372046</v>
      </c>
      <c r="AC42" s="31">
        <f>('post-vaccine carriage (0.2)'!EC40*(1-'invasiveness (0.2)'!$F$90)+'post-vaccine carriage (0.2)'!CE40)*EXP('invasiveness (0.2)'!$C42)/1000*(100000/('post-vaccine carriage (0.2)'!CE$47+'post-vaccine carriage (0.2)'!EC$47))</f>
        <v>6.8811071581526717E-2</v>
      </c>
      <c r="AD42" s="31">
        <f>('post-vaccine carriage (0.2)'!ED40*(1-'invasiveness (0.2)'!$F$90)+'post-vaccine carriage (0.2)'!CF40)*EXP('invasiveness (0.2)'!$C42)/1000*(100000/('post-vaccine carriage (0.2)'!CF$47+'post-vaccine carriage (0.2)'!ED$47))</f>
        <v>0.17422689431679478</v>
      </c>
      <c r="AE42" s="31">
        <f>('post-vaccine carriage (0.2)'!EE40*(1-'invasiveness (0.2)'!$F$90)+'post-vaccine carriage (0.2)'!CG40)*EXP('invasiveness (0.2)'!$C42)/1000*(100000/('post-vaccine carriage (0.2)'!CG$47+'post-vaccine carriage (0.2)'!EE$47))</f>
        <v>7.7742703245068795E-2</v>
      </c>
      <c r="AF42" s="31">
        <f>('post-vaccine carriage (0.2)'!EF40*(1-'invasiveness (0.2)'!$F$90)+'post-vaccine carriage (0.2)'!CH40)*EXP('invasiveness (0.2)'!$C42)/1000*(100000/('post-vaccine carriage (0.2)'!CH$47+'post-vaccine carriage (0.2)'!EF$47))</f>
        <v>6.2121313592103196E-3</v>
      </c>
      <c r="AG42" s="38">
        <f>('post-vaccine carriage (0.2)'!EG40*(1-'invasiveness (0.2)'!$F$90)+'post-vaccine carriage (0.2)'!CI40)*EXP('invasiveness (0.2)'!$C42)/1000*(100000/('post-vaccine carriage (0.2)'!CI$47+'post-vaccine carriage (0.2)'!EG$47))</f>
        <v>3.1771874852708471E-3</v>
      </c>
      <c r="AH42" s="31">
        <f>('post-vaccine carriage (0.2)'!EH40*(1-'invasiveness (0.2)'!$F$90)+'post-vaccine carriage (0.2)'!CJ40)*EXP('invasiveness (0.2)'!$D42)/1000*(100000/('post-vaccine carriage (0.2)'!CJ$47+'post-vaccine carriage (0.2)'!EH$47))</f>
        <v>3.3786889567923503E-6</v>
      </c>
      <c r="AI42" s="31">
        <f>('post-vaccine carriage (0.2)'!EI40*(1-'invasiveness (0.2)'!$F$90)+'post-vaccine carriage (0.2)'!CK40)*EXP('invasiveness (0.2)'!$D42)/1000*(100000/('post-vaccine carriage (0.2)'!CK$47+'post-vaccine carriage (0.2)'!EI$47))</f>
        <v>3.8105534590002815E-5</v>
      </c>
      <c r="AJ42" s="31">
        <f>('post-vaccine carriage (0.2)'!EJ40*(1-'invasiveness (0.2)'!$F$90)+'post-vaccine carriage (0.2)'!CL40)*EXP('invasiveness (0.2)'!$D42)/1000*(100000/('post-vaccine carriage (0.2)'!CL$47+'post-vaccine carriage (0.2)'!EJ$47))</f>
        <v>1.6899770941226051E-6</v>
      </c>
      <c r="AK42" s="31">
        <f>('post-vaccine carriage (0.2)'!EK40*(1-'invasiveness (0.2)'!$F$90)+'post-vaccine carriage (0.2)'!CM40)*EXP('invasiveness (0.2)'!$D42)/1000*(100000/('post-vaccine carriage (0.2)'!CM$47+'post-vaccine carriage (0.2)'!EK$47))</f>
        <v>5.6650783558462864E-7</v>
      </c>
      <c r="AL42" s="31">
        <f>('post-vaccine carriage (0.2)'!EL40*(1-'invasiveness (0.2)'!$F$90)+'post-vaccine carriage (0.2)'!CN40)*EXP('invasiveness (0.2)'!$D42)/1000*(100000/('post-vaccine carriage (0.2)'!CN$47+'post-vaccine carriage (0.2)'!EL$47))</f>
        <v>2.8248422306375013E-6</v>
      </c>
      <c r="AM42" s="31">
        <f>('post-vaccine carriage (0.2)'!EM40*(1-'invasiveness (0.2)'!$F$90)+'post-vaccine carriage (0.2)'!CO40)*EXP('invasiveness (0.2)'!$D42)/1000*(100000/('post-vaccine carriage (0.2)'!CO$47+'post-vaccine carriage (0.2)'!EM$47))</f>
        <v>2.2631736732194348E-6</v>
      </c>
      <c r="AN42" s="31">
        <f>('post-vaccine carriage (0.2)'!EN40*(1-'invasiveness (0.2)'!$F$90)+'post-vaccine carriage (0.2)'!CP40)*EXP('invasiveness (0.2)'!$D42)/1000*(100000/('post-vaccine carriage (0.2)'!CP$47+'post-vaccine carriage (0.2)'!EN$47))</f>
        <v>1.0775823059263816E-5</v>
      </c>
      <c r="AO42" s="31">
        <f>('post-vaccine carriage (0.2)'!EO40*(1-'invasiveness (0.2)'!$F$90)+'post-vaccine carriage (0.2)'!CQ40)*EXP('invasiveness (0.2)'!$D42)/1000*(100000/('post-vaccine carriage (0.2)'!CQ$47+'post-vaccine carriage (0.2)'!EO$47))</f>
        <v>6.2246916235965286E-6</v>
      </c>
      <c r="AP42" s="31">
        <f>('post-vaccine carriage (0.2)'!EP40*(1-'invasiveness (0.2)'!$F$90)+'post-vaccine carriage (0.2)'!CR40)*EXP('invasiveness (0.2)'!$D42)/1000*(100000/('post-vaccine carriage (0.2)'!CR$47+'post-vaccine carriage (0.2)'!EP$47))</f>
        <v>3.9715374051055844E-6</v>
      </c>
      <c r="AQ42" s="38">
        <f>('post-vaccine carriage (0.2)'!EQ40*(1-'invasiveness (0.2)'!$F$90)+'post-vaccine carriage (0.2)'!CS40)*EXP('invasiveness (0.2)'!$D42)/1000*(100000/('post-vaccine carriage (0.2)'!CS$47+'post-vaccine carriage (0.2)'!EQ$47))</f>
        <v>1.7130328705819653E-7</v>
      </c>
      <c r="AR42" s="31">
        <f>('post-vaccine carriage (0.2)'!ER40*(1-'invasiveness (0.2)'!$F$90)+'post-vaccine carriage (0.2)'!CT40)*EXP('invasiveness (0.2)'!$E42)/1000*(100000/('post-vaccine carriage (0.2)'!CT$47+'post-vaccine carriage (0.2)'!ER$47))</f>
        <v>5.8800923603635223E-2</v>
      </c>
      <c r="AS42" s="31">
        <f>('post-vaccine carriage (0.2)'!ES40*(1-'invasiveness (0.2)'!$F$90)+'post-vaccine carriage (0.2)'!CU40)*EXP('invasiveness (0.2)'!$E42)/1000*(100000/('post-vaccine carriage (0.2)'!CU$47+'post-vaccine carriage (0.2)'!ES$47))</f>
        <v>0.21943584281112663</v>
      </c>
      <c r="AT42" s="31">
        <f>('post-vaccine carriage (0.2)'!ET40*(1-'invasiveness (0.2)'!$F$90)+'post-vaccine carriage (0.2)'!CV40)*EXP('invasiveness (0.2)'!$E42)/1000*(100000/('post-vaccine carriage (0.2)'!CV$47+'post-vaccine carriage (0.2)'!ET$47))</f>
        <v>1.0701562795394387E-2</v>
      </c>
      <c r="AU42" s="31">
        <f>('post-vaccine carriage (0.2)'!EU40*(1-'invasiveness (0.2)'!$F$90)+'post-vaccine carriage (0.2)'!CW40)*EXP('invasiveness (0.2)'!$E42)/1000*(100000/('post-vaccine carriage (0.2)'!CW$47+'post-vaccine carriage (0.2)'!EU$47))</f>
        <v>1.60428205282106E-2</v>
      </c>
      <c r="AV42" s="31">
        <f>('post-vaccine carriage (0.2)'!EV40*(1-'invasiveness (0.2)'!$F$90)+'post-vaccine carriage (0.2)'!CX40)*EXP('invasiveness (0.2)'!$E42)/1000*(100000/('post-vaccine carriage (0.2)'!CX$47+'post-vaccine carriage (0.2)'!EV$47))</f>
        <v>2.6758396188755099E-2</v>
      </c>
      <c r="AW42" s="31">
        <f>('post-vaccine carriage (0.2)'!EW40*(1-'invasiveness (0.2)'!$F$90)+'post-vaccine carriage (0.2)'!CY40)*EXP('invasiveness (0.2)'!$E42)/1000*(100000/('post-vaccine carriage (0.2)'!CY$47+'post-vaccine carriage (0.2)'!EW$47))</f>
        <v>1.0706675160934272E-2</v>
      </c>
      <c r="AX42" s="31">
        <f>('post-vaccine carriage (0.2)'!EX40*(1-'invasiveness (0.2)'!$F$90)+'post-vaccine carriage (0.2)'!CZ40)*EXP('invasiveness (0.2)'!$E42)/1000*(100000/('post-vaccine carriage (0.2)'!CZ$47+'post-vaccine carriage (0.2)'!EX$47))</f>
        <v>0.13144528472906181</v>
      </c>
      <c r="AY42" s="31">
        <f>('post-vaccine carriage (0.2)'!EY40*(1-'invasiveness (0.2)'!$F$90)+'post-vaccine carriage (0.2)'!DA40)*EXP('invasiveness (0.2)'!$E42)/1000*(100000/('post-vaccine carriage (0.2)'!DA$47+'post-vaccine carriage (0.2)'!EY$47))</f>
        <v>7.7884851338873989E-2</v>
      </c>
      <c r="AZ42" s="31">
        <f>('post-vaccine carriage (0.2)'!EZ40*(1-'invasiveness (0.2)'!$F$90)+'post-vaccine carriage (0.2)'!DB40)*EXP('invasiveness (0.2)'!$E42)/1000*(100000/('post-vaccine carriage (0.2)'!DB$47+'post-vaccine carriage (0.2)'!EZ$47))</f>
        <v>2.6855453652746955E-2</v>
      </c>
      <c r="BA42" s="38">
        <f>('post-vaccine carriage (0.2)'!FA40*(1-'invasiveness (0.2)'!$F$90)+'post-vaccine carriage (0.2)'!DC40)*EXP('invasiveness (0.2)'!$E42)/1000*(100000/('post-vaccine carriage (0.2)'!DC$47+'post-vaccine carriage (0.2)'!FA$47))</f>
        <v>0</v>
      </c>
      <c r="BB42" s="31">
        <f>('post-vaccine carriage (0.2)'!DN40*(1-'invasiveness (0.2)'!$F$90)+'post-vaccine carriage (0.2)'!BP40)*EXP('invasiveness (0.2)'!$B42-1.96*$J42)/1000*(100000/('post-vaccine carriage (0.2)'!BP$47+'post-vaccine carriage (0.2)'!DN$47))</f>
        <v>2.951653724295302E-10</v>
      </c>
      <c r="BC42" s="31">
        <f>('post-vaccine carriage (0.2)'!DO40*(1-'invasiveness (0.2)'!$F$90)+'post-vaccine carriage (0.2)'!BQ40)*EXP('invasiveness (0.2)'!$B42-1.96*$J42)/1000*(100000/('post-vaccine carriage (0.2)'!BQ$47+'post-vaccine carriage (0.2)'!DO$47))</f>
        <v>1.1248679365617013E-9</v>
      </c>
      <c r="BD42" s="31">
        <f>('post-vaccine carriage (0.2)'!DP40*(1-'invasiveness (0.2)'!$F$90)+'post-vaccine carriage (0.2)'!BR40)*EXP('invasiveness (0.2)'!$B42-1.96*$J42)/1000*(100000/('post-vaccine carriage (0.2)'!BR$47+'post-vaccine carriage (0.2)'!DP$47))</f>
        <v>7.2699814719222906E-11</v>
      </c>
      <c r="BE42" s="31">
        <f>('post-vaccine carriage (0.2)'!DQ40*(1-'invasiveness (0.2)'!$F$90)+'post-vaccine carriage (0.2)'!BS40)*EXP('invasiveness (0.2)'!$B42-1.96*$J42)/1000*(100000/('post-vaccine carriage (0.2)'!BS$47+'post-vaccine carriage (0.2)'!DQ$47))</f>
        <v>0</v>
      </c>
      <c r="BF42" s="31">
        <f>('post-vaccine carriage (0.2)'!DR40*(1-'invasiveness (0.2)'!$F$90)+'post-vaccine carriage (0.2)'!BT40)*EXP('invasiveness (0.2)'!$B42-1.96*$J42)/1000*(100000/('post-vaccine carriage (0.2)'!BT$47+'post-vaccine carriage (0.2)'!DR$47))</f>
        <v>1.0133764047125016E-10</v>
      </c>
      <c r="BG42" s="31">
        <f>('post-vaccine carriage (0.2)'!DS40*(1-'invasiveness (0.2)'!$F$90)+'post-vaccine carriage (0.2)'!BU40)*EXP('invasiveness (0.2)'!$B42-1.96*$J42)/1000*(100000/('post-vaccine carriage (0.2)'!BU$47+'post-vaccine carriage (0.2)'!DS$47))</f>
        <v>0</v>
      </c>
      <c r="BH42" s="31">
        <f>('post-vaccine carriage (0.2)'!DT40*(1-'invasiveness (0.2)'!$F$90)+'post-vaccine carriage (0.2)'!BV40)*EXP('invasiveness (0.2)'!$B42-1.96*$J42)/1000*(100000/('post-vaccine carriage (0.2)'!BV$47+'post-vaccine carriage (0.2)'!DT$47))</f>
        <v>1.0860552769154788E-10</v>
      </c>
      <c r="BI42" s="31">
        <f>('post-vaccine carriage (0.2)'!DU40*(1-'invasiveness (0.2)'!$F$90)+'post-vaccine carriage (0.2)'!BW40)*EXP('invasiveness (0.2)'!$B42-1.96*$J42)/1000*(100000/('post-vaccine carriage (0.2)'!BW$47+'post-vaccine carriage (0.2)'!DU$47))</f>
        <v>2.9068037119950938E-11</v>
      </c>
      <c r="BJ42" s="31">
        <f>('post-vaccine carriage (0.2)'!DV40*(1-'invasiveness (0.2)'!$F$90)+'post-vaccine carriage (0.2)'!BX40)*EXP('invasiveness (0.2)'!$B42-1.96*$J42)/1000*(100000/('post-vaccine carriage (0.2)'!BX$47+'post-vaccine carriage (0.2)'!DV$47))</f>
        <v>1.4596678052843356E-11</v>
      </c>
      <c r="BK42" s="38">
        <f>('post-vaccine carriage (0.2)'!DW40*(1-'invasiveness (0.2)'!$F$90)+'post-vaccine carriage (0.2)'!BY40)*EXP('invasiveness (0.2)'!$B42-1.96*$J42)/1000*(100000/('post-vaccine carriage (0.2)'!BY$47+'post-vaccine carriage (0.2)'!DW$47))</f>
        <v>0</v>
      </c>
      <c r="BL42" s="31">
        <f>('post-vaccine carriage (0.2)'!DX40*(1-'invasiveness (0.2)'!$F$90)+'post-vaccine carriage (0.2)'!BZ40)*EXP('invasiveness (0.2)'!$C42-1.96*$K42)/1000*(100000/('post-vaccine carriage (0.2)'!BZ$47+'post-vaccine carriage (0.2)'!DX$47))</f>
        <v>1.5144429363884233E-2</v>
      </c>
      <c r="BM42" s="31">
        <f>('post-vaccine carriage (0.2)'!DY40*(1-'invasiveness (0.2)'!$F$90)+'post-vaccine carriage (0.2)'!CA40)*EXP('invasiveness (0.2)'!$C42-1.96*$K42)/1000*(100000/('post-vaccine carriage (0.2)'!CA$47+'post-vaccine carriage (0.2)'!DY$47))</f>
        <v>6.9078470831005268E-2</v>
      </c>
      <c r="BN42" s="31">
        <f>('post-vaccine carriage (0.2)'!DZ40*(1-'invasiveness (0.2)'!$F$90)+'post-vaccine carriage (0.2)'!CB40)*EXP('invasiveness (0.2)'!$C42-1.96*$K42)/1000*(100000/('post-vaccine carriage (0.2)'!CB$47+'post-vaccine carriage (0.2)'!DZ$47))</f>
        <v>5.0980412982613707E-3</v>
      </c>
      <c r="BO42" s="31">
        <f>('post-vaccine carriage (0.2)'!EA40*(1-'invasiveness (0.2)'!$F$90)+'post-vaccine carriage (0.2)'!CC40)*EXP('invasiveness (0.2)'!$C42-1.96*$K42)/1000*(100000/('post-vaccine carriage (0.2)'!CC$47+'post-vaccine carriage (0.2)'!EA$47))</f>
        <v>0</v>
      </c>
      <c r="BP42" s="31">
        <f>('post-vaccine carriage (0.2)'!EB40*(1-'invasiveness (0.2)'!$F$90)+'post-vaccine carriage (0.2)'!CD40)*EXP('invasiveness (0.2)'!$C42-1.96*$K42)/1000*(100000/('post-vaccine carriage (0.2)'!CD$47+'post-vaccine carriage (0.2)'!EB$47))</f>
        <v>1.0184896794130559E-2</v>
      </c>
      <c r="BQ42" s="31">
        <f>('post-vaccine carriage (0.2)'!EC40*(1-'invasiveness (0.2)'!$F$90)+'post-vaccine carriage (0.2)'!CE40)*EXP('invasiveness (0.2)'!$C42-1.96*$K42)/1000*(100000/('post-vaccine carriage (0.2)'!CE$47+'post-vaccine carriage (0.2)'!EC$47))</f>
        <v>5.5764879419665341E-3</v>
      </c>
      <c r="BR42" s="31">
        <f>('post-vaccine carriage (0.2)'!ED40*(1-'invasiveness (0.2)'!$F$90)+'post-vaccine carriage (0.2)'!CF40)*EXP('invasiveness (0.2)'!$C42-1.96*$K42)/1000*(100000/('post-vaccine carriage (0.2)'!CF$47+'post-vaccine carriage (0.2)'!ED$47))</f>
        <v>1.4119445504823623E-2</v>
      </c>
      <c r="BS42" s="31">
        <f>('post-vaccine carriage (0.2)'!EE40*(1-'invasiveness (0.2)'!$F$90)+'post-vaccine carriage (0.2)'!CG40)*EXP('invasiveness (0.2)'!$C42-1.96*$K42)/1000*(100000/('post-vaccine carriage (0.2)'!CG$47+'post-vaccine carriage (0.2)'!EE$47))</f>
        <v>6.3003123953441834E-3</v>
      </c>
      <c r="BT42" s="31">
        <f>('post-vaccine carriage (0.2)'!EF40*(1-'invasiveness (0.2)'!$F$90)+'post-vaccine carriage (0.2)'!CH40)*EXP('invasiveness (0.2)'!$C42-1.96*$K42)/1000*(100000/('post-vaccine carriage (0.2)'!CH$47+'post-vaccine carriage (0.2)'!EF$47))</f>
        <v>5.0343461920230605E-4</v>
      </c>
      <c r="BU42" s="38">
        <f>('post-vaccine carriage (0.2)'!EG40*(1-'invasiveness (0.2)'!$F$90)+'post-vaccine carriage (0.2)'!CI40)*EXP('invasiveness (0.2)'!$C42-1.96*$K42)/1000*(100000/('post-vaccine carriage (0.2)'!CI$47+'post-vaccine carriage (0.2)'!EG$47))</f>
        <v>2.5748106073291229E-4</v>
      </c>
      <c r="BV42" s="31">
        <f>('post-vaccine carriage (0.2)'!EH40*(1-'invasiveness (0.2)'!$F$90)+'post-vaccine carriage (0.2)'!CJ40)*EXP('invasiveness (0.2)'!$D42-1.96*$L42)/1000*(100000/('post-vaccine carriage (0.2)'!CJ$47+'post-vaccine carriage (0.2)'!EH$47))</f>
        <v>9.1409234292745765E-15</v>
      </c>
      <c r="BW42" s="31">
        <f>('post-vaccine carriage (0.2)'!EI40*(1-'invasiveness (0.2)'!$F$90)+'post-vaccine carriage (0.2)'!CK40)*EXP('invasiveness (0.2)'!$D42-1.96*$L42)/1000*(100000/('post-vaccine carriage (0.2)'!CK$47+'post-vaccine carriage (0.2)'!EI$47))</f>
        <v>1.0309317559953085E-13</v>
      </c>
      <c r="BX42" s="31">
        <f>('post-vaccine carriage (0.2)'!EJ40*(1-'invasiveness (0.2)'!$F$90)+'post-vaccine carriage (0.2)'!CL40)*EXP('invasiveness (0.2)'!$D42-1.96*$L42)/1000*(100000/('post-vaccine carriage (0.2)'!CL$47+'post-vaccine carriage (0.2)'!EJ$47))</f>
        <v>4.572173234102205E-15</v>
      </c>
      <c r="BY42" s="31">
        <f>('post-vaccine carriage (0.2)'!EK40*(1-'invasiveness (0.2)'!$F$90)+'post-vaccine carriage (0.2)'!CM40)*EXP('invasiveness (0.2)'!$D42-1.96*$L42)/1000*(100000/('post-vaccine carriage (0.2)'!CM$47+'post-vaccine carriage (0.2)'!EK$47))</f>
        <v>1.5326669052363493E-15</v>
      </c>
      <c r="BZ42" s="31">
        <f>('post-vaccine carriage (0.2)'!EL40*(1-'invasiveness (0.2)'!$F$90)+'post-vaccine carriage (0.2)'!CN40)*EXP('invasiveness (0.2)'!$D42-1.96*$L42)/1000*(100000/('post-vaccine carriage (0.2)'!CN$47+'post-vaccine carriage (0.2)'!EL$47))</f>
        <v>7.6425107076305398E-15</v>
      </c>
      <c r="CA42" s="31">
        <f>('post-vaccine carriage (0.2)'!EM40*(1-'invasiveness (0.2)'!$F$90)+'post-vaccine carriage (0.2)'!CO40)*EXP('invasiveness (0.2)'!$D42-1.96*$L42)/1000*(100000/('post-vaccine carriage (0.2)'!CO$47+'post-vaccine carriage (0.2)'!EM$47))</f>
        <v>6.1229362982525523E-15</v>
      </c>
      <c r="CB42" s="31">
        <f>('post-vaccine carriage (0.2)'!EN40*(1-'invasiveness (0.2)'!$F$90)+'post-vaccine carriage (0.2)'!CP40)*EXP('invasiveness (0.2)'!$D42-1.96*$L42)/1000*(100000/('post-vaccine carriage (0.2)'!CP$47+'post-vaccine carriage (0.2)'!EN$47))</f>
        <v>2.9153608021277107E-14</v>
      </c>
      <c r="CC42" s="31">
        <f>('post-vaccine carriage (0.2)'!EO40*(1-'invasiveness (0.2)'!$F$90)+'post-vaccine carriage (0.2)'!CQ40)*EXP('invasiveness (0.2)'!$D42-1.96*$L42)/1000*(100000/('post-vaccine carriage (0.2)'!CQ$47+'post-vaccine carriage (0.2)'!EO$47))</f>
        <v>1.6840682948264562E-14</v>
      </c>
      <c r="CD42" s="31">
        <f>('post-vaccine carriage (0.2)'!EP40*(1-'invasiveness (0.2)'!$F$90)+'post-vaccine carriage (0.2)'!CR40)*EXP('invasiveness (0.2)'!$D42-1.96*$L42)/1000*(100000/('post-vaccine carriage (0.2)'!CR$47+'post-vaccine carriage (0.2)'!EP$47))</f>
        <v>1.0744853930275878E-14</v>
      </c>
      <c r="CE42" s="38">
        <f>('post-vaccine carriage (0.2)'!EQ40*(1-'invasiveness (0.2)'!$F$90)+'post-vaccine carriage (0.2)'!CS40)*EXP('invasiveness (0.2)'!$D42-1.96*$L42)/1000*(100000/('post-vaccine carriage (0.2)'!CS$47+'post-vaccine carriage (0.2)'!EQ$47))</f>
        <v>4.6345498215633852E-16</v>
      </c>
      <c r="CF42" s="31">
        <f>('post-vaccine carriage (0.2)'!ER40*(1-'invasiveness (0.2)'!$F$90)+'post-vaccine carriage (0.2)'!CT40)*EXP('invasiveness (0.2)'!$E42-1.96*$M42)/1000*(100000/('post-vaccine carriage (0.2)'!CT$47+'post-vaccine carriage (0.2)'!ER$47))</f>
        <v>1.7171328242823346E-272</v>
      </c>
      <c r="CG42" s="31">
        <f>('post-vaccine carriage (0.2)'!ES40*(1-'invasiveness (0.2)'!$F$90)+'post-vaccine carriage (0.2)'!CU40)*EXP('invasiveness (0.2)'!$E42-1.96*$M42)/1000*(100000/('post-vaccine carriage (0.2)'!CU$47+'post-vaccine carriage (0.2)'!ES$47))</f>
        <v>6.4080709183239686E-272</v>
      </c>
      <c r="CH42" s="31">
        <f>('post-vaccine carriage (0.2)'!ET40*(1-'invasiveness (0.2)'!$F$90)+'post-vaccine carriage (0.2)'!CV40)*EXP('invasiveness (0.2)'!$E42-1.96*$M42)/1000*(100000/('post-vaccine carriage (0.2)'!CV$47+'post-vaccine carriage (0.2)'!ET$47))</f>
        <v>3.1251217873649644E-273</v>
      </c>
      <c r="CI42" s="31">
        <f>('post-vaccine carriage (0.2)'!EU40*(1-'invasiveness (0.2)'!$F$90)+'post-vaccine carriage (0.2)'!CW40)*EXP('invasiveness (0.2)'!$E42-1.96*$M42)/1000*(100000/('post-vaccine carriage (0.2)'!CW$47+'post-vaccine carriage (0.2)'!EU$47))</f>
        <v>4.6849015346687196E-273</v>
      </c>
      <c r="CJ42" s="31">
        <f>('post-vaccine carriage (0.2)'!EV40*(1-'invasiveness (0.2)'!$F$90)+'post-vaccine carriage (0.2)'!CX40)*EXP('invasiveness (0.2)'!$E42-1.96*$M42)/1000*(100000/('post-vaccine carriage (0.2)'!CX$47+'post-vaccine carriage (0.2)'!EV$47))</f>
        <v>7.8141154262451212E-273</v>
      </c>
      <c r="CK42" s="31">
        <f>('post-vaccine carriage (0.2)'!EW40*(1-'invasiveness (0.2)'!$F$90)+'post-vaccine carriage (0.2)'!CY40)*EXP('invasiveness (0.2)'!$E42-1.96*$M42)/1000*(100000/('post-vaccine carriage (0.2)'!CY$47+'post-vaccine carriage (0.2)'!EW$47))</f>
        <v>3.1266147249142859E-273</v>
      </c>
      <c r="CL42" s="31">
        <f>('post-vaccine carriage (0.2)'!EX40*(1-'invasiveness (0.2)'!$F$90)+'post-vaccine carriage (0.2)'!CZ40)*EXP('invasiveness (0.2)'!$E42-1.96*$M42)/1000*(100000/('post-vaccine carriage (0.2)'!CZ$47+'post-vaccine carriage (0.2)'!EX$47))</f>
        <v>3.8385283626982958E-272</v>
      </c>
      <c r="CM42" s="31">
        <f>('post-vaccine carriage (0.2)'!EY40*(1-'invasiveness (0.2)'!$F$90)+'post-vaccine carriage (0.2)'!DA40)*EXP('invasiveness (0.2)'!$E42-1.96*$M42)/1000*(100000/('post-vaccine carriage (0.2)'!DA$47+'post-vaccine carriage (0.2)'!EY$47))</f>
        <v>2.2744308516280246E-272</v>
      </c>
      <c r="CN42" s="31">
        <f>('post-vaccine carriage (0.2)'!EZ40*(1-'invasiveness (0.2)'!$F$90)+'post-vaccine carriage (0.2)'!DB40)*EXP('invasiveness (0.2)'!$E42-1.96*$M42)/1000*(100000/('post-vaccine carriage (0.2)'!DB$47+'post-vaccine carriage (0.2)'!EZ$47))</f>
        <v>7.8424586132306587E-273</v>
      </c>
      <c r="CO42" s="38">
        <f>('post-vaccine carriage (0.2)'!FA40*(1-'invasiveness (0.2)'!$F$90)+'post-vaccine carriage (0.2)'!DC40)*EXP('invasiveness (0.2)'!$E42-1.96*$M42)/1000*(100000/('post-vaccine carriage (0.2)'!DC$47+'post-vaccine carriage (0.2)'!FA$47))</f>
        <v>0</v>
      </c>
      <c r="CP42" s="31">
        <f>('post-vaccine carriage (0.2)'!DN40*(1-'invasiveness (0.2)'!$F$90)+'post-vaccine carriage (0.2)'!BP40)*MIN(1000, EXP('invasiveness (0.2)'!$B42+1.96*$J42))/1000*(100000/('post-vaccine carriage (0.2)'!BP$47+'post-vaccine carriage (0.2)'!DN$47))</f>
        <v>2.0390258748225745</v>
      </c>
      <c r="CQ42" s="31">
        <f>('post-vaccine carriage (0.2)'!DO40*(1-'invasiveness (0.2)'!$F$90)+'post-vaccine carriage (0.2)'!BQ40)*MIN(1000, EXP('invasiveness (0.2)'!$B42+1.96*$J42))/1000*(100000/('post-vaccine carriage (0.2)'!BQ$47+'post-vaccine carriage (0.2)'!DO$47))</f>
        <v>7.7706771953921709</v>
      </c>
      <c r="CR42" s="31">
        <f>('post-vaccine carriage (0.2)'!DP40*(1-'invasiveness (0.2)'!$F$90)+'post-vaccine carriage (0.2)'!BR40)*MIN(1000, EXP('invasiveness (0.2)'!$B42+1.96*$J42))/1000*(100000/('post-vaccine carriage (0.2)'!BR$47+'post-vaccine carriage (0.2)'!DP$47))</f>
        <v>0.502216103762963</v>
      </c>
      <c r="CS42" s="31">
        <f>('post-vaccine carriage (0.2)'!DQ40*(1-'invasiveness (0.2)'!$F$90)+'post-vaccine carriage (0.2)'!BS40)*MIN(1000, EXP('invasiveness (0.2)'!$B42+1.96*$J42))/1000*(100000/('post-vaccine carriage (0.2)'!BS$47+'post-vaccine carriage (0.2)'!DQ$47))</f>
        <v>0</v>
      </c>
      <c r="CT42" s="31">
        <f>('post-vaccine carriage (0.2)'!DR40*(1-'invasiveness (0.2)'!$F$90)+'post-vaccine carriage (0.2)'!BT40)*MIN(1000, EXP('invasiveness (0.2)'!$B42+1.96*$J42))/1000*(100000/('post-vaccine carriage (0.2)'!BT$47+'post-vaccine carriage (0.2)'!DR$47))</f>
        <v>0.70004848235942263</v>
      </c>
      <c r="CU42" s="31">
        <f>('post-vaccine carriage (0.2)'!DS40*(1-'invasiveness (0.2)'!$F$90)+'post-vaccine carriage (0.2)'!BU40)*MIN(1000, EXP('invasiveness (0.2)'!$B42+1.96*$J42))/1000*(100000/('post-vaccine carriage (0.2)'!BU$47+'post-vaccine carriage (0.2)'!DS$47))</f>
        <v>0</v>
      </c>
      <c r="CV42" s="31">
        <f>('post-vaccine carriage (0.2)'!DT40*(1-'invasiveness (0.2)'!$F$90)+'post-vaccine carriage (0.2)'!BV40)*MIN(1000, EXP('invasiveness (0.2)'!$B42+1.96*$J42))/1000*(100000/('post-vaccine carriage (0.2)'!BV$47+'post-vaccine carriage (0.2)'!DT$47))</f>
        <v>0.75025562547888658</v>
      </c>
      <c r="CW42" s="31">
        <f>('post-vaccine carriage (0.2)'!DU40*(1-'invasiveness (0.2)'!$F$90)+'post-vaccine carriage (0.2)'!BW40)*MIN(1000, EXP('invasiveness (0.2)'!$B42+1.96*$J42))/1000*(100000/('post-vaccine carriage (0.2)'!BW$47+'post-vaccine carriage (0.2)'!DU$47))</f>
        <v>0.20080431295183063</v>
      </c>
      <c r="CX42" s="31">
        <f>('post-vaccine carriage (0.2)'!DV40*(1-'invasiveness (0.2)'!$F$90)+'post-vaccine carriage (0.2)'!BX40)*MIN(1000, EXP('invasiveness (0.2)'!$B42+1.96*$J42))/1000*(100000/('post-vaccine carriage (0.2)'!BX$47+'post-vaccine carriage (0.2)'!DV$47))</f>
        <v>0.10083501323756471</v>
      </c>
      <c r="CY42" s="38">
        <f>('post-vaccine carriage (0.2)'!DW40*(1-'invasiveness (0.2)'!$F$90)+'post-vaccine carriage (0.2)'!BY40)*MIN(1000, EXP('invasiveness (0.2)'!$B42+1.96*$J42))/1000*(100000/('post-vaccine carriage (0.2)'!BY$47+'post-vaccine carriage (0.2)'!DW$47))</f>
        <v>0</v>
      </c>
      <c r="CZ42" s="31">
        <f>('post-vaccine carriage (0.2)'!DX40*(1-'invasiveness (0.2)'!$F$90)+'post-vaccine carriage (0.2)'!BZ40)*MIN(1000, EXP('invasiveness (0.2)'!$C42+1.96*$K42))/1000*(100000/('post-vaccine carriage (0.2)'!BZ$47+'post-vaccine carriage (0.2)'!DX$47))</f>
        <v>2.3059400971892838</v>
      </c>
      <c r="DA42" s="31">
        <f>('post-vaccine carriage (0.2)'!DY40*(1-'invasiveness (0.2)'!$F$90)+'post-vaccine carriage (0.2)'!CA40)*MIN(1000, EXP('invasiveness (0.2)'!$C42+1.96*$K42))/1000*(100000/('post-vaccine carriage (0.2)'!CA$47+'post-vaccine carriage (0.2)'!DY$47))</f>
        <v>10.518112760432237</v>
      </c>
      <c r="DB42" s="31">
        <f>('post-vaccine carriage (0.2)'!DZ40*(1-'invasiveness (0.2)'!$F$90)+'post-vaccine carriage (0.2)'!CB40)*MIN(1000, EXP('invasiveness (0.2)'!$C42+1.96*$K42))/1000*(100000/('post-vaccine carriage (0.2)'!CB$47+'post-vaccine carriage (0.2)'!DZ$47))</f>
        <v>0.776244357864184</v>
      </c>
      <c r="DC42" s="31">
        <f>('post-vaccine carriage (0.2)'!EA40*(1-'invasiveness (0.2)'!$F$90)+'post-vaccine carriage (0.2)'!CC40)*MIN(1000, EXP('invasiveness (0.2)'!$C42+1.96*$K42))/1000*(100000/('post-vaccine carriage (0.2)'!CC$47+'post-vaccine carriage (0.2)'!EA$47))</f>
        <v>0</v>
      </c>
      <c r="DD42" s="31">
        <f>('post-vaccine carriage (0.2)'!EB40*(1-'invasiveness (0.2)'!$F$90)+'post-vaccine carriage (0.2)'!CD40)*MIN(1000, EXP('invasiveness (0.2)'!$C42+1.96*$K42))/1000*(100000/('post-vaccine carriage (0.2)'!CD$47+'post-vaccine carriage (0.2)'!EB$47))</f>
        <v>1.5507855290558559</v>
      </c>
      <c r="DE42" s="31">
        <f>('post-vaccine carriage (0.2)'!EC40*(1-'invasiveness (0.2)'!$F$90)+'post-vaccine carriage (0.2)'!CE40)*MIN(1000, EXP('invasiveness (0.2)'!$C42+1.96*$K42))/1000*(100000/('post-vaccine carriage (0.2)'!CE$47+'post-vaccine carriage (0.2)'!EC$47))</f>
        <v>0.84909420077186071</v>
      </c>
      <c r="DF42" s="31">
        <f>('post-vaccine carriage (0.2)'!ED40*(1-'invasiveness (0.2)'!$F$90)+'post-vaccine carriage (0.2)'!CF40)*MIN(1000, EXP('invasiveness (0.2)'!$C42+1.96*$K42))/1000*(100000/('post-vaccine carriage (0.2)'!CF$47+'post-vaccine carriage (0.2)'!ED$47))</f>
        <v>2.1498727193575271</v>
      </c>
      <c r="DG42" s="31">
        <f>('post-vaccine carriage (0.2)'!EE40*(1-'invasiveness (0.2)'!$F$90)+'post-vaccine carriage (0.2)'!CG40)*MIN(1000, EXP('invasiveness (0.2)'!$C42+1.96*$K42))/1000*(100000/('post-vaccine carriage (0.2)'!CG$47+'post-vaccine carriage (0.2)'!EE$47))</f>
        <v>0.95930606747646041</v>
      </c>
      <c r="DH42" s="31">
        <f>('post-vaccine carriage (0.2)'!EF40*(1-'invasiveness (0.2)'!$F$90)+'post-vaccine carriage (0.2)'!CH40)*MIN(1000, EXP('invasiveness (0.2)'!$C42+1.96*$K42))/1000*(100000/('post-vaccine carriage (0.2)'!CH$47+'post-vaccine carriage (0.2)'!EF$47))</f>
        <v>7.6654593371491109E-2</v>
      </c>
      <c r="DI42" s="38">
        <f>('post-vaccine carriage (0.2)'!EG40*(1-'invasiveness (0.2)'!$F$90)+'post-vaccine carriage (0.2)'!CI40)*MIN(1000, EXP('invasiveness (0.2)'!$C42+1.96*$K42))/1000*(100000/('post-vaccine carriage (0.2)'!CI$47+'post-vaccine carriage (0.2)'!EG$47))</f>
        <v>3.9204904189177756E-2</v>
      </c>
      <c r="DJ42" s="31">
        <f>('post-vaccine carriage (0.2)'!EH40*(1-'invasiveness (0.2)'!$F$90)+'post-vaccine carriage (0.2)'!CJ40)*MIN(1000, EXP('invasiveness (0.2)'!$D42+1.96*$L42))/1000*(100000/('post-vaccine carriage (0.2)'!CJ$47+'post-vaccine carriage (0.2)'!EH$47))</f>
        <v>13.211784912141631</v>
      </c>
      <c r="DK42" s="31">
        <f>('post-vaccine carriage (0.2)'!EI40*(1-'invasiveness (0.2)'!$F$90)+'post-vaccine carriage (0.2)'!CK40)*MIN(1000, EXP('invasiveness (0.2)'!$D42+1.96*$L42))/1000*(100000/('post-vaccine carriage (0.2)'!CK$47+'post-vaccine carriage (0.2)'!EI$47))</f>
        <v>149.00517135594706</v>
      </c>
      <c r="DL42" s="31">
        <f>('post-vaccine carriage (0.2)'!EJ40*(1-'invasiveness (0.2)'!$F$90)+'post-vaccine carriage (0.2)'!CL40)*MIN(1000, EXP('invasiveness (0.2)'!$D42+1.96*$L42))/1000*(100000/('post-vaccine carriage (0.2)'!CL$47+'post-vaccine carriage (0.2)'!EJ$47))</f>
        <v>6.6083661915985639</v>
      </c>
      <c r="DM42" s="31">
        <f>('post-vaccine carriage (0.2)'!EK40*(1-'invasiveness (0.2)'!$F$90)+'post-vaccine carriage (0.2)'!CM40)*MIN(1000, EXP('invasiveness (0.2)'!$D42+1.96*$L42))/1000*(100000/('post-vaccine carriage (0.2)'!CM$47+'post-vaccine carriage (0.2)'!EK$47))</f>
        <v>2.2152319347835721</v>
      </c>
      <c r="DN42" s="31">
        <f>('post-vaccine carriage (0.2)'!EL40*(1-'invasiveness (0.2)'!$F$90)+'post-vaccine carriage (0.2)'!CN40)*MIN(1000, EXP('invasiveness (0.2)'!$D42+1.96*$L42))/1000*(100000/('post-vaccine carriage (0.2)'!CN$47+'post-vaccine carriage (0.2)'!EL$47))</f>
        <v>11.046062078868884</v>
      </c>
      <c r="DO42" s="31">
        <f>('post-vaccine carriage (0.2)'!EM40*(1-'invasiveness (0.2)'!$F$90)+'post-vaccine carriage (0.2)'!CO40)*MIN(1000, EXP('invasiveness (0.2)'!$D42+1.96*$L42))/1000*(100000/('post-vaccine carriage (0.2)'!CO$47+'post-vaccine carriage (0.2)'!EM$47))</f>
        <v>8.8497533131263975</v>
      </c>
      <c r="DP42" s="31">
        <f>('post-vaccine carriage (0.2)'!EN40*(1-'invasiveness (0.2)'!$F$90)+'post-vaccine carriage (0.2)'!CP40)*MIN(1000, EXP('invasiveness (0.2)'!$D42+1.96*$L42))/1000*(100000/('post-vaccine carriage (0.2)'!CP$47+'post-vaccine carriage (0.2)'!EN$47))</f>
        <v>42.137011820540685</v>
      </c>
      <c r="DQ42" s="31">
        <f>('post-vaccine carriage (0.2)'!EO40*(1-'invasiveness (0.2)'!$F$90)+'post-vaccine carriage (0.2)'!CQ40)*MIN(1000, EXP('invasiveness (0.2)'!$D42+1.96*$L42))/1000*(100000/('post-vaccine carriage (0.2)'!CQ$47+'post-vaccine carriage (0.2)'!EO$47))</f>
        <v>24.340591255089397</v>
      </c>
      <c r="DR42" s="31">
        <f>('post-vaccine carriage (0.2)'!EP40*(1-'invasiveness (0.2)'!$F$90)+'post-vaccine carriage (0.2)'!CR40)*MIN(1000, EXP('invasiveness (0.2)'!$D42+1.96*$L42))/1000*(100000/('post-vaccine carriage (0.2)'!CR$47+'post-vaccine carriage (0.2)'!EP$47))</f>
        <v>15.530017304876424</v>
      </c>
      <c r="DS42" s="38">
        <f>('post-vaccine carriage (0.2)'!EQ40*(1-'invasiveness (0.2)'!$F$90)+'post-vaccine carriage (0.2)'!CS40)*MIN(1000, EXP('invasiveness (0.2)'!$D42+1.96*$L42))/1000*(100000/('post-vaccine carriage (0.2)'!CS$47+'post-vaccine carriage (0.2)'!EQ$47))</f>
        <v>0.66985218595096674</v>
      </c>
      <c r="DT42" s="31">
        <f>('post-vaccine carriage (0.2)'!ER40*(1-'invasiveness (0.2)'!$F$90)+'post-vaccine carriage (0.2)'!CT40)*MIN(1000, EXP('invasiveness (0.2)'!$E42+1.96*$M42))/1000*(100000/('post-vaccine carriage (0.2)'!CT$47+'post-vaccine carriage (0.2)'!ER$47))</f>
        <v>28.36367386932082</v>
      </c>
      <c r="DU42" s="31">
        <f>('post-vaccine carriage (0.2)'!ES40*(1-'invasiveness (0.2)'!$F$90)+'post-vaccine carriage (0.2)'!CU40)*MIN(1000, EXP('invasiveness (0.2)'!$E42+1.96*$M42))/1000*(100000/('post-vaccine carriage (0.2)'!CU$47+'post-vaccine carriage (0.2)'!ES$47))</f>
        <v>105.84879112935498</v>
      </c>
      <c r="DV42" s="31">
        <f>('post-vaccine carriage (0.2)'!ET40*(1-'invasiveness (0.2)'!$F$90)+'post-vaccine carriage (0.2)'!CV40)*MIN(1000, EXP('invasiveness (0.2)'!$E42+1.96*$M42))/1000*(100000/('post-vaccine carriage (0.2)'!CV$47+'post-vaccine carriage (0.2)'!ET$47))</f>
        <v>5.1620896138756969</v>
      </c>
      <c r="DW42" s="31">
        <f>('post-vaccine carriage (0.2)'!EU40*(1-'invasiveness (0.2)'!$F$90)+'post-vaccine carriage (0.2)'!CW40)*MIN(1000, EXP('invasiveness (0.2)'!$E42+1.96*$M42))/1000*(100000/('post-vaccine carriage (0.2)'!CW$47+'post-vaccine carriage (0.2)'!EU$47))</f>
        <v>7.7385405112595755</v>
      </c>
      <c r="DX42" s="31">
        <f>('post-vaccine carriage (0.2)'!EV40*(1-'invasiveness (0.2)'!$F$90)+'post-vaccine carriage (0.2)'!CX40)*MIN(1000, EXP('invasiveness (0.2)'!$E42+1.96*$M42))/1000*(100000/('post-vaccine carriage (0.2)'!CX$47+'post-vaccine carriage (0.2)'!EV$47))</f>
        <v>12.907389480477573</v>
      </c>
      <c r="DY42" s="31">
        <f>('post-vaccine carriage (0.2)'!EW40*(1-'invasiveness (0.2)'!$F$90)+'post-vaccine carriage (0.2)'!CY40)*MIN(1000, EXP('invasiveness (0.2)'!$E42+1.96*$M42))/1000*(100000/('post-vaccine carriage (0.2)'!CY$47+'post-vaccine carriage (0.2)'!EW$47))</f>
        <v>5.1645556545428724</v>
      </c>
      <c r="DZ42" s="31">
        <f>('post-vaccine carriage (0.2)'!EX40*(1-'invasiveness (0.2)'!$F$90)+'post-vaccine carriage (0.2)'!CZ40)*MIN(1000, EXP('invasiveness (0.2)'!$E42+1.96*$M42))/1000*(100000/('post-vaccine carriage (0.2)'!CZ$47+'post-vaccine carriage (0.2)'!EX$47))</f>
        <v>63.404976643676967</v>
      </c>
      <c r="EA42" s="31">
        <f>('post-vaccine carriage (0.2)'!EY40*(1-'invasiveness (0.2)'!$F$90)+'post-vaccine carriage (0.2)'!DA40)*MIN(1000, EXP('invasiveness (0.2)'!$E42+1.96*$M42))/1000*(100000/('post-vaccine carriage (0.2)'!DA$47+'post-vaccine carriage (0.2)'!EY$47))</f>
        <v>37.56914666217564</v>
      </c>
      <c r="EB42" s="31">
        <f>('post-vaccine carriage (0.2)'!EZ40*(1-'invasiveness (0.2)'!$F$90)+'post-vaccine carriage (0.2)'!DB40)*MIN(1000, EXP('invasiveness (0.2)'!$E42+1.96*$M42))/1000*(100000/('post-vaccine carriage (0.2)'!DB$47+'post-vaccine carriage (0.2)'!EZ$47))</f>
        <v>12.954206878683852</v>
      </c>
      <c r="EC42" s="38">
        <f>('post-vaccine carriage (0.2)'!FA40*(1-'invasiveness (0.2)'!$F$90)+'post-vaccine carriage (0.2)'!DC40)*MIN(1000, EXP('invasiveness (0.2)'!$E42+1.96*$M42))/1000*(100000/('post-vaccine carriage (0.2)'!DC$47+'post-vaccine carriage (0.2)'!FA$47))</f>
        <v>0</v>
      </c>
      <c r="GE42" s="41">
        <f t="shared" si="18"/>
        <v>2.4532332735760651E-5</v>
      </c>
      <c r="GF42" s="41">
        <f t="shared" si="18"/>
        <v>9.3492113510396725E-5</v>
      </c>
      <c r="GG42" s="41">
        <f t="shared" si="18"/>
        <v>6.0423620489084652E-6</v>
      </c>
      <c r="GH42" s="41">
        <f t="shared" si="18"/>
        <v>0</v>
      </c>
      <c r="GI42" s="41">
        <f t="shared" si="18"/>
        <v>8.4225622207467106E-6</v>
      </c>
      <c r="GJ42" s="41">
        <f t="shared" si="18"/>
        <v>0</v>
      </c>
      <c r="GK42" s="41">
        <f t="shared" si="18"/>
        <v>9.0266243643062295E-6</v>
      </c>
      <c r="GL42" s="41">
        <f t="shared" si="18"/>
        <v>2.4159566982144222E-6</v>
      </c>
      <c r="GM42" s="41">
        <f t="shared" si="18"/>
        <v>1.2131862212754007E-6</v>
      </c>
      <c r="GN42" s="41">
        <f t="shared" si="18"/>
        <v>0</v>
      </c>
      <c r="GO42" s="41">
        <f t="shared" si="14"/>
        <v>0.17173025302843839</v>
      </c>
      <c r="GP42" s="41">
        <f t="shared" si="14"/>
        <v>0.78331530291370166</v>
      </c>
      <c r="GQ42" s="41">
        <f t="shared" si="14"/>
        <v>5.7809238041525601E-2</v>
      </c>
      <c r="GR42" s="41">
        <f t="shared" si="14"/>
        <v>0</v>
      </c>
      <c r="GS42" s="41">
        <f t="shared" si="14"/>
        <v>0.11549163467958989</v>
      </c>
      <c r="GT42" s="41">
        <f t="shared" si="14"/>
        <v>6.323458363956018E-2</v>
      </c>
      <c r="GU42" s="41">
        <f t="shared" si="14"/>
        <v>0.16010744881197114</v>
      </c>
      <c r="GV42" s="41">
        <f t="shared" si="14"/>
        <v>7.1442390849724619E-2</v>
      </c>
      <c r="GW42" s="41">
        <f t="shared" si="14"/>
        <v>5.7086967400080133E-3</v>
      </c>
      <c r="GX42" s="41">
        <f t="shared" si="14"/>
        <v>2.919706424537935E-3</v>
      </c>
      <c r="GY42" s="41">
        <f t="shared" si="14"/>
        <v>3.378688947651427E-6</v>
      </c>
      <c r="GZ42" s="41">
        <f t="shared" si="20"/>
        <v>3.8105534486909642E-5</v>
      </c>
      <c r="HA42" s="41">
        <f t="shared" si="20"/>
        <v>1.6899770895504318E-6</v>
      </c>
      <c r="HB42" s="41">
        <f t="shared" si="20"/>
        <v>5.665078340519617E-7</v>
      </c>
      <c r="HC42" s="41">
        <f t="shared" si="20"/>
        <v>2.8248422229949906E-6</v>
      </c>
      <c r="HD42" s="41">
        <f t="shared" si="20"/>
        <v>2.2631736670964983E-6</v>
      </c>
      <c r="HE42" s="41">
        <f t="shared" si="20"/>
        <v>1.0775823030110208E-5</v>
      </c>
      <c r="HF42" s="41">
        <f t="shared" si="20"/>
        <v>6.2246916067558458E-6</v>
      </c>
      <c r="HG42" s="41">
        <f t="shared" si="20"/>
        <v>3.9715373943607301E-6</v>
      </c>
      <c r="HH42" s="41">
        <f t="shared" si="20"/>
        <v>1.7130328659474155E-7</v>
      </c>
      <c r="HI42" s="41">
        <f t="shared" si="20"/>
        <v>5.8800923603635223E-2</v>
      </c>
      <c r="HJ42" s="41">
        <f t="shared" si="20"/>
        <v>0.21943584281112663</v>
      </c>
      <c r="HK42" s="41">
        <f t="shared" si="15"/>
        <v>1.0701562795394387E-2</v>
      </c>
      <c r="HL42" s="41">
        <f t="shared" si="15"/>
        <v>1.60428205282106E-2</v>
      </c>
      <c r="HM42" s="41">
        <f t="shared" si="15"/>
        <v>2.6758396188755099E-2</v>
      </c>
      <c r="HN42" s="41">
        <f t="shared" si="15"/>
        <v>1.0706675160934272E-2</v>
      </c>
      <c r="HO42" s="41">
        <f t="shared" si="15"/>
        <v>0.13144528472906181</v>
      </c>
      <c r="HP42" s="41">
        <f t="shared" si="12"/>
        <v>7.7884851338873989E-2</v>
      </c>
      <c r="HQ42" s="41">
        <f t="shared" si="7"/>
        <v>2.6855453652746955E-2</v>
      </c>
      <c r="HR42" s="41">
        <f t="shared" si="7"/>
        <v>0</v>
      </c>
      <c r="HS42" s="41">
        <f t="shared" si="19"/>
        <v>2.0390013421946733</v>
      </c>
      <c r="HT42" s="41">
        <f t="shared" si="19"/>
        <v>7.7705837021537922</v>
      </c>
      <c r="HU42" s="41">
        <f t="shared" si="19"/>
        <v>0.50221006132821422</v>
      </c>
      <c r="HV42" s="41">
        <f t="shared" si="19"/>
        <v>0</v>
      </c>
      <c r="HW42" s="41">
        <f t="shared" si="19"/>
        <v>0.70004005969586425</v>
      </c>
      <c r="HX42" s="41">
        <f t="shared" si="19"/>
        <v>0</v>
      </c>
      <c r="HY42" s="41">
        <f t="shared" si="19"/>
        <v>0.7502465987459167</v>
      </c>
      <c r="HZ42" s="41">
        <f t="shared" si="19"/>
        <v>0.20080189696606437</v>
      </c>
      <c r="IA42" s="41">
        <f t="shared" si="19"/>
        <v>0.10083380003674675</v>
      </c>
      <c r="IB42" s="41">
        <f t="shared" si="16"/>
        <v>0</v>
      </c>
      <c r="IC42" s="41">
        <f t="shared" si="16"/>
        <v>2.1190654147969612</v>
      </c>
      <c r="ID42" s="41">
        <f t="shared" si="16"/>
        <v>9.6657189866875299</v>
      </c>
      <c r="IE42" s="41">
        <f t="shared" si="16"/>
        <v>0.71333707852439698</v>
      </c>
      <c r="IF42" s="41">
        <f t="shared" si="16"/>
        <v>0</v>
      </c>
      <c r="IG42" s="41">
        <f t="shared" si="16"/>
        <v>1.4251089975821354</v>
      </c>
      <c r="IH42" s="41">
        <f t="shared" si="16"/>
        <v>0.78028312919033405</v>
      </c>
      <c r="II42" s="41">
        <f t="shared" si="16"/>
        <v>1.9756458250407323</v>
      </c>
      <c r="IJ42" s="41">
        <f t="shared" si="16"/>
        <v>0.88156336423139159</v>
      </c>
      <c r="IK42" s="41">
        <f t="shared" si="16"/>
        <v>7.0442462012280785E-2</v>
      </c>
      <c r="IL42" s="41">
        <f t="shared" si="16"/>
        <v>3.6027716703906906E-2</v>
      </c>
      <c r="IM42" s="41">
        <f t="shared" si="16"/>
        <v>13.211781533452674</v>
      </c>
      <c r="IN42" s="41">
        <f t="shared" si="21"/>
        <v>149.00513325041246</v>
      </c>
      <c r="IO42" s="41">
        <f t="shared" si="21"/>
        <v>6.6083645016214696</v>
      </c>
      <c r="IP42" s="41">
        <f t="shared" si="21"/>
        <v>2.2152313682757363</v>
      </c>
      <c r="IQ42" s="41">
        <f t="shared" si="21"/>
        <v>11.046059254026654</v>
      </c>
      <c r="IR42" s="41">
        <f t="shared" si="21"/>
        <v>8.8497510499527241</v>
      </c>
      <c r="IS42" s="41">
        <f t="shared" si="21"/>
        <v>42.137001044717628</v>
      </c>
      <c r="IT42" s="41">
        <f t="shared" si="21"/>
        <v>24.340585030397772</v>
      </c>
      <c r="IU42" s="41">
        <f t="shared" si="21"/>
        <v>15.530013333339019</v>
      </c>
      <c r="IV42" s="41">
        <f t="shared" si="21"/>
        <v>0.66985201464767963</v>
      </c>
      <c r="IW42" s="41">
        <f t="shared" si="21"/>
        <v>28.304872945717186</v>
      </c>
      <c r="IX42" s="41">
        <f t="shared" si="21"/>
        <v>105.62935528654386</v>
      </c>
      <c r="IY42" s="41">
        <f t="shared" si="17"/>
        <v>5.1513880510803025</v>
      </c>
      <c r="IZ42" s="41">
        <f t="shared" si="17"/>
        <v>7.7224976907313652</v>
      </c>
      <c r="JA42" s="41">
        <f t="shared" si="17"/>
        <v>12.880631084288817</v>
      </c>
      <c r="JB42" s="41">
        <f t="shared" si="17"/>
        <v>5.1538489793819382</v>
      </c>
      <c r="JC42" s="41">
        <f t="shared" si="17"/>
        <v>63.273531358947906</v>
      </c>
      <c r="JD42" s="41">
        <f t="shared" si="13"/>
        <v>37.491261810836768</v>
      </c>
      <c r="JE42" s="41">
        <f t="shared" si="9"/>
        <v>12.927351425031105</v>
      </c>
      <c r="JF42" s="41">
        <f t="shared" si="9"/>
        <v>0</v>
      </c>
    </row>
    <row r="43" spans="1:266" x14ac:dyDescent="0.25">
      <c r="A43" s="28">
        <v>13</v>
      </c>
      <c r="B43" s="97">
        <v>-7.1359426810000004</v>
      </c>
      <c r="C43" s="97">
        <v>2.0052086849999999</v>
      </c>
      <c r="D43" s="97">
        <v>-7.6311754409999999</v>
      </c>
      <c r="E43" s="26">
        <v>1.9957676740000001</v>
      </c>
      <c r="F43" s="97">
        <v>3.0376154999999998E-2</v>
      </c>
      <c r="G43" s="97">
        <v>0.63374780200000003</v>
      </c>
      <c r="H43" s="97">
        <v>1.9687099E-2</v>
      </c>
      <c r="I43" s="26">
        <v>1.1278301930000001</v>
      </c>
      <c r="J43" s="97">
        <f t="shared" si="3"/>
        <v>5.7376440204579406</v>
      </c>
      <c r="K43" s="97">
        <f t="shared" si="3"/>
        <v>1.2561507643635816</v>
      </c>
      <c r="L43" s="97">
        <f t="shared" si="3"/>
        <v>7.127039034038126</v>
      </c>
      <c r="M43" s="26">
        <f t="shared" si="3"/>
        <v>0.94162534936613052</v>
      </c>
      <c r="N43" s="31">
        <f>('post-vaccine carriage (0.2)'!DN41*(1-'invasiveness (0.2)'!$F$90)+'post-vaccine carriage (0.2)'!BP41)*EXP('invasiveness (0.2)'!$B43)/1000*(100000/('post-vaccine carriage (0.2)'!BP$47+'post-vaccine carriage (0.2)'!DN$47))</f>
        <v>1.1014669321546624E-5</v>
      </c>
      <c r="O43" s="31">
        <f>('post-vaccine carriage (0.2)'!DO41*(1-'invasiveness (0.2)'!$F$90)+'post-vaccine carriage (0.2)'!BQ41)*EXP('invasiveness (0.2)'!$B43)/1000*(100000/('post-vaccine carriage (0.2)'!BQ$47+'post-vaccine carriage (0.2)'!DO$47))</f>
        <v>2.1806042833273523E-5</v>
      </c>
      <c r="P43" s="31">
        <f>('post-vaccine carriage (0.2)'!DP41*(1-'invasiveness (0.2)'!$F$90)+'post-vaccine carriage (0.2)'!BR41)*EXP('invasiveness (0.2)'!$B43)/1000*(100000/('post-vaccine carriage (0.2)'!BR$47+'post-vaccine carriage (0.2)'!DP$47))</f>
        <v>1.0851739311814135E-6</v>
      </c>
      <c r="Q43" s="31">
        <f>('post-vaccine carriage (0.2)'!DQ41*(1-'invasiveness (0.2)'!$F$90)+'post-vaccine carriage (0.2)'!BS41)*EXP('invasiveness (0.2)'!$B43)/1000*(100000/('post-vaccine carriage (0.2)'!BS$47+'post-vaccine carriage (0.2)'!DQ$47))</f>
        <v>5.4195892865906357E-7</v>
      </c>
      <c r="R43" s="31">
        <f>('post-vaccine carriage (0.2)'!DR41*(1-'invasiveness (0.2)'!$F$90)+'post-vaccine carriage (0.2)'!BT41)*EXP('invasiveness (0.2)'!$B43)/1000*(100000/('post-vaccine carriage (0.2)'!BT$47+'post-vaccine carriage (0.2)'!DR$47))</f>
        <v>2.1609205335185741E-6</v>
      </c>
      <c r="S43" s="31">
        <f>('post-vaccine carriage (0.2)'!DS41*(1-'invasiveness (0.2)'!$F$90)+'post-vaccine carriage (0.2)'!BU41)*EXP('invasiveness (0.2)'!$B43)/1000*(100000/('post-vaccine carriage (0.2)'!BU$47+'post-vaccine carriage (0.2)'!DS$47))</f>
        <v>1.6732370946069419E-5</v>
      </c>
      <c r="T43" s="31">
        <f>('post-vaccine carriage (0.2)'!DT41*(1-'invasiveness (0.2)'!$F$90)+'post-vaccine carriage (0.2)'!BV41)*EXP('invasiveness (0.2)'!$B43)/1000*(100000/('post-vaccine carriage (0.2)'!BV$47+'post-vaccine carriage (0.2)'!DT$47))</f>
        <v>0</v>
      </c>
      <c r="U43" s="31">
        <f>('post-vaccine carriage (0.2)'!DU41*(1-'invasiveness (0.2)'!$F$90)+'post-vaccine carriage (0.2)'!BW41)*EXP('invasiveness (0.2)'!$B43)/1000*(100000/('post-vaccine carriage (0.2)'!BW$47+'post-vaccine carriage (0.2)'!DU$47))</f>
        <v>0</v>
      </c>
      <c r="V43" s="31">
        <f>('post-vaccine carriage (0.2)'!DV41*(1-'invasiveness (0.2)'!$F$90)+'post-vaccine carriage (0.2)'!BX41)*EXP('invasiveness (0.2)'!$B43)/1000*(100000/('post-vaccine carriage (0.2)'!BX$47+'post-vaccine carriage (0.2)'!DV$47))</f>
        <v>2.1788136002780174E-6</v>
      </c>
      <c r="W43" s="38">
        <f>('post-vaccine carriage (0.2)'!DW41*(1-'invasiveness (0.2)'!$F$90)+'post-vaccine carriage (0.2)'!BY41)*EXP('invasiveness (0.2)'!$B43)/1000*(100000/('post-vaccine carriage (0.2)'!BY$47+'post-vaccine carriage (0.2)'!DW$47))</f>
        <v>1.0982753756765323E-6</v>
      </c>
      <c r="X43" s="31">
        <f>('post-vaccine carriage (0.2)'!DX41*(1-'invasiveness (0.2)'!$F$90)+'post-vaccine carriage (0.2)'!BZ41)*EXP('invasiveness (0.2)'!$C43)/1000*(100000/('post-vaccine carriage (0.2)'!BZ$47+'post-vaccine carriage (0.2)'!DX$47))</f>
        <v>0.19386576751892273</v>
      </c>
      <c r="Y43" s="31">
        <f>('post-vaccine carriage (0.2)'!DY41*(1-'invasiveness (0.2)'!$F$90)+'post-vaccine carriage (0.2)'!CA41)*EXP('invasiveness (0.2)'!$C43)/1000*(100000/('post-vaccine carriage (0.2)'!CA$47+'post-vaccine carriage (0.2)'!DY$47))</f>
        <v>0.16375598070626993</v>
      </c>
      <c r="Z43" s="31">
        <f>('post-vaccine carriage (0.2)'!DZ41*(1-'invasiveness (0.2)'!$F$90)+'post-vaccine carriage (0.2)'!CB41)*EXP('invasiveness (0.2)'!$C43)/1000*(100000/('post-vaccine carriage (0.2)'!CB$47+'post-vaccine carriage (0.2)'!DZ$47))</f>
        <v>9.7891013129310631E-2</v>
      </c>
      <c r="AA43" s="31">
        <f>('post-vaccine carriage (0.2)'!EA41*(1-'invasiveness (0.2)'!$F$90)+'post-vaccine carriage (0.2)'!CC41)*EXP('invasiveness (0.2)'!$C43)/1000*(100000/('post-vaccine carriage (0.2)'!CC$47+'post-vaccine carriage (0.2)'!EA$47))</f>
        <v>0.42257929561214402</v>
      </c>
      <c r="AB43" s="31">
        <f>('post-vaccine carriage (0.2)'!EB41*(1-'invasiveness (0.2)'!$F$90)+'post-vaccine carriage (0.2)'!CD41)*EXP('invasiveness (0.2)'!$C43)/1000*(100000/('post-vaccine carriage (0.2)'!CD$47+'post-vaccine carriage (0.2)'!EB$47))</f>
        <v>6.8448533978574186E-2</v>
      </c>
      <c r="AC43" s="31">
        <f>('post-vaccine carriage (0.2)'!EC41*(1-'invasiveness (0.2)'!$F$90)+'post-vaccine carriage (0.2)'!CE41)*EXP('invasiveness (0.2)'!$C43)/1000*(100000/('post-vaccine carriage (0.2)'!CE$47+'post-vaccine carriage (0.2)'!EC$47))</f>
        <v>0.1330363001563386</v>
      </c>
      <c r="AD43" s="31">
        <f>('post-vaccine carriage (0.2)'!ED41*(1-'invasiveness (0.2)'!$F$90)+'post-vaccine carriage (0.2)'!CF41)*EXP('invasiveness (0.2)'!$C43)/1000*(100000/('post-vaccine carriage (0.2)'!CF$47+'post-vaccine carriage (0.2)'!ED$47))</f>
        <v>3.2275860482661933E-3</v>
      </c>
      <c r="AE43" s="31">
        <f>('post-vaccine carriage (0.2)'!EE41*(1-'invasiveness (0.2)'!$F$90)+'post-vaccine carriage (0.2)'!CG41)*EXP('invasiveness (0.2)'!$C43)/1000*(100000/('post-vaccine carriage (0.2)'!CG$47+'post-vaccine carriage (0.2)'!EE$47))</f>
        <v>0</v>
      </c>
      <c r="AF43" s="31">
        <f>('post-vaccine carriage (0.2)'!EF41*(1-'invasiveness (0.2)'!$F$90)+'post-vaccine carriage (0.2)'!CH41)*EXP('invasiveness (0.2)'!$C43)/1000*(100000/('post-vaccine carriage (0.2)'!CH$47+'post-vaccine carriage (0.2)'!EF$47))</f>
        <v>6.4445306258947482E-2</v>
      </c>
      <c r="AG43" s="38">
        <f>('post-vaccine carriage (0.2)'!EG41*(1-'invasiveness (0.2)'!$F$90)+'post-vaccine carriage (0.2)'!CI41)*EXP('invasiveness (0.2)'!$C43)/1000*(100000/('post-vaccine carriage (0.2)'!CI$47+'post-vaccine carriage (0.2)'!EG$47))</f>
        <v>3.2960478246616336E-3</v>
      </c>
      <c r="AH43" s="31">
        <f>('post-vaccine carriage (0.2)'!EH41*(1-'invasiveness (0.2)'!$F$90)+'post-vaccine carriage (0.2)'!CJ41)*EXP('invasiveness (0.2)'!$D43)/1000*(100000/('post-vaccine carriage (0.2)'!CJ$47+'post-vaccine carriage (0.2)'!EH$47))</f>
        <v>1.2817818153876285E-5</v>
      </c>
      <c r="AI43" s="31">
        <f>('post-vaccine carriage (0.2)'!EI41*(1-'invasiveness (0.2)'!$F$90)+'post-vaccine carriage (0.2)'!CK41)*EXP('invasiveness (0.2)'!$D43)/1000*(100000/('post-vaccine carriage (0.2)'!CK$47+'post-vaccine carriage (0.2)'!EI$47))</f>
        <v>1.1692509440722079E-5</v>
      </c>
      <c r="AJ43" s="31">
        <f>('post-vaccine carriage (0.2)'!EJ41*(1-'invasiveness (0.2)'!$F$90)+'post-vaccine carriage (0.2)'!CL41)*EXP('invasiveness (0.2)'!$D43)/1000*(100000/('post-vaccine carriage (0.2)'!CL$47+'post-vaccine carriage (0.2)'!EJ$47))</f>
        <v>1.1754066586708215E-5</v>
      </c>
      <c r="AK43" s="31">
        <f>('post-vaccine carriage (0.2)'!EK41*(1-'invasiveness (0.2)'!$F$90)+'post-vaccine carriage (0.2)'!CM41)*EXP('invasiveness (0.2)'!$D43)/1000*(100000/('post-vaccine carriage (0.2)'!CM$47+'post-vaccine carriage (0.2)'!EK$47))</f>
        <v>1.8267988960543655E-5</v>
      </c>
      <c r="AL43" s="31">
        <f>('post-vaccine carriage (0.2)'!EL41*(1-'invasiveness (0.2)'!$F$90)+'post-vaccine carriage (0.2)'!CN41)*EXP('invasiveness (0.2)'!$D43)/1000*(100000/('post-vaccine carriage (0.2)'!CN$47+'post-vaccine carriage (0.2)'!EL$47))</f>
        <v>5.3583378773163364E-6</v>
      </c>
      <c r="AM43" s="31">
        <f>('post-vaccine carriage (0.2)'!EM41*(1-'invasiveness (0.2)'!$F$90)+'post-vaccine carriage (0.2)'!CO41)*EXP('invasiveness (0.2)'!$D43)/1000*(100000/('post-vaccine carriage (0.2)'!CO$47+'post-vaccine carriage (0.2)'!EM$47))</f>
        <v>5.3661621720994713E-6</v>
      </c>
      <c r="AN43" s="31">
        <f>('post-vaccine carriage (0.2)'!EN41*(1-'invasiveness (0.2)'!$F$90)+'post-vaccine carriage (0.2)'!CP41)*EXP('invasiveness (0.2)'!$D43)/1000*(100000/('post-vaccine carriage (0.2)'!CP$47+'post-vaccine carriage (0.2)'!EN$47))</f>
        <v>2.1516059880395107E-6</v>
      </c>
      <c r="AO43" s="31">
        <f>('post-vaccine carriage (0.2)'!EO41*(1-'invasiveness (0.2)'!$F$90)+'post-vaccine carriage (0.2)'!CQ41)*EXP('invasiveness (0.2)'!$D43)/1000*(100000/('post-vaccine carriage (0.2)'!CQ$47+'post-vaccine carriage (0.2)'!EO$47))</f>
        <v>3.2201960172161979E-6</v>
      </c>
      <c r="AP43" s="31">
        <f>('post-vaccine carriage (0.2)'!EP41*(1-'invasiveness (0.2)'!$F$90)+'post-vaccine carriage (0.2)'!CR41)*EXP('invasiveness (0.2)'!$D43)/1000*(100000/('post-vaccine carriage (0.2)'!CR$47+'post-vaccine carriage (0.2)'!EP$47))</f>
        <v>1.8295548601341384E-5</v>
      </c>
      <c r="AQ43" s="38">
        <f>('post-vaccine carriage (0.2)'!EQ41*(1-'invasiveness (0.2)'!$F$90)+'post-vaccine carriage (0.2)'!CS41)*EXP('invasiveness (0.2)'!$D43)/1000*(100000/('post-vaccine carriage (0.2)'!CS$47+'post-vaccine carriage (0.2)'!EQ$47))</f>
        <v>2.1662587774458445E-7</v>
      </c>
      <c r="AR43" s="31">
        <f>('post-vaccine carriage (0.2)'!ER41*(1-'invasiveness (0.2)'!$F$90)+'post-vaccine carriage (0.2)'!CT41)*EXP('invasiveness (0.2)'!$E43)/1000*(100000/('post-vaccine carriage (0.2)'!CT$47+'post-vaccine carriage (0.2)'!ER$47))</f>
        <v>0.17075097625105803</v>
      </c>
      <c r="AS43" s="31">
        <f>('post-vaccine carriage (0.2)'!ES41*(1-'invasiveness (0.2)'!$F$90)+'post-vaccine carriage (0.2)'!CU41)*EXP('invasiveness (0.2)'!$E43)/1000*(100000/('post-vaccine carriage (0.2)'!CU$47+'post-vaccine carriage (0.2)'!ES$47))</f>
        <v>0.22794715687457034</v>
      </c>
      <c r="AT43" s="31">
        <f>('post-vaccine carriage (0.2)'!ET41*(1-'invasiveness (0.2)'!$F$90)+'post-vaccine carriage (0.2)'!CV41)*EXP('invasiveness (0.2)'!$E43)/1000*(100000/('post-vaccine carriage (0.2)'!CV$47+'post-vaccine carriage (0.2)'!ET$47))</f>
        <v>0.11394563220057356</v>
      </c>
      <c r="AU43" s="31">
        <f>('post-vaccine carriage (0.2)'!EU41*(1-'invasiveness (0.2)'!$F$90)+'post-vaccine carriage (0.2)'!CW41)*EXP('invasiveness (0.2)'!$E43)/1000*(100000/('post-vaccine carriage (0.2)'!CW$47+'post-vaccine carriage (0.2)'!EU$47))</f>
        <v>0.22775605922454778</v>
      </c>
      <c r="AV43" s="31">
        <f>('post-vaccine carriage (0.2)'!EV41*(1-'invasiveness (0.2)'!$F$90)+'post-vaccine carriage (0.2)'!CX41)*EXP('invasiveness (0.2)'!$E43)/1000*(100000/('post-vaccine carriage (0.2)'!CX$47+'post-vaccine carriage (0.2)'!EV$47))</f>
        <v>9.4970626524234089E-2</v>
      </c>
      <c r="AW43" s="31">
        <f>('post-vaccine carriage (0.2)'!EW41*(1-'invasiveness (0.2)'!$F$90)+'post-vaccine carriage (0.2)'!CY41)*EXP('invasiveness (0.2)'!$E43)/1000*(100000/('post-vaccine carriage (0.2)'!CY$47+'post-vaccine carriage (0.2)'!EW$47))</f>
        <v>0.16150009416199351</v>
      </c>
      <c r="AX43" s="31">
        <f>('post-vaccine carriage (0.2)'!EX41*(1-'invasiveness (0.2)'!$F$90)+'post-vaccine carriage (0.2)'!CZ41)*EXP('invasiveness (0.2)'!$E43)/1000*(100000/('post-vaccine carriage (0.2)'!CZ$47+'post-vaccine carriage (0.2)'!EX$47))</f>
        <v>2.8562709941505813E-2</v>
      </c>
      <c r="AY43" s="31">
        <f>('post-vaccine carriage (0.2)'!EY41*(1-'invasiveness (0.2)'!$F$90)+'post-vaccine carriage (0.2)'!DA41)*EXP('invasiveness (0.2)'!$E43)/1000*(100000/('post-vaccine carriage (0.2)'!DA$47+'post-vaccine carriage (0.2)'!EY$47))</f>
        <v>2.8596012319953245E-2</v>
      </c>
      <c r="AZ43" s="31">
        <f>('post-vaccine carriage (0.2)'!EZ41*(1-'invasiveness (0.2)'!$F$90)+'post-vaccine carriage (0.2)'!DB41)*EXP('invasiveness (0.2)'!$E43)/1000*(100000/('post-vaccine carriage (0.2)'!DB$47+'post-vaccine carriage (0.2)'!EZ$47))</f>
        <v>0.19063020376876832</v>
      </c>
      <c r="BA43" s="38">
        <f>('post-vaccine carriage (0.2)'!FA41*(1-'invasiveness (0.2)'!$F$90)+'post-vaccine carriage (0.2)'!DC41)*EXP('invasiveness (0.2)'!$E43)/1000*(100000/('post-vaccine carriage (0.2)'!DC$47+'post-vaccine carriage (0.2)'!FA$47))</f>
        <v>0.11795574619298788</v>
      </c>
      <c r="BB43" s="31">
        <f>('post-vaccine carriage (0.2)'!DN41*(1-'invasiveness (0.2)'!$F$90)+'post-vaccine carriage (0.2)'!BP41)*EXP('invasiveness (0.2)'!$B43-1.96*$J43)/1000*(100000/('post-vaccine carriage (0.2)'!BP$47+'post-vaccine carriage (0.2)'!DN$47))</f>
        <v>1.4387663585195467E-10</v>
      </c>
      <c r="BC43" s="31">
        <f>('post-vaccine carriage (0.2)'!DO41*(1-'invasiveness (0.2)'!$F$90)+'post-vaccine carriage (0.2)'!BQ41)*EXP('invasiveness (0.2)'!$B43-1.96*$J43)/1000*(100000/('post-vaccine carriage (0.2)'!BQ$47+'post-vaccine carriage (0.2)'!DO$47))</f>
        <v>2.8483652050795164E-10</v>
      </c>
      <c r="BD43" s="31">
        <f>('post-vaccine carriage (0.2)'!DP41*(1-'invasiveness (0.2)'!$F$90)+'post-vaccine carriage (0.2)'!BR41)*EXP('invasiveness (0.2)'!$B43-1.96*$J43)/1000*(100000/('post-vaccine carriage (0.2)'!BR$47+'post-vaccine carriage (0.2)'!DP$47))</f>
        <v>1.4174839931617591E-11</v>
      </c>
      <c r="BE43" s="31">
        <f>('post-vaccine carriage (0.2)'!DQ41*(1-'invasiveness (0.2)'!$F$90)+'post-vaccine carriage (0.2)'!BS41)*EXP('invasiveness (0.2)'!$B43-1.96*$J43)/1000*(100000/('post-vaccine carriage (0.2)'!BS$47+'post-vaccine carriage (0.2)'!DQ$47))</f>
        <v>7.0792163749176161E-12</v>
      </c>
      <c r="BF43" s="31">
        <f>('post-vaccine carriage (0.2)'!DR41*(1-'invasiveness (0.2)'!$F$90)+'post-vaccine carriage (0.2)'!BT41)*EXP('invasiveness (0.2)'!$B43-1.96*$J43)/1000*(100000/('post-vaccine carriage (0.2)'!BT$47+'post-vaccine carriage (0.2)'!DR$47))</f>
        <v>2.8226537504659977E-11</v>
      </c>
      <c r="BG43" s="31">
        <f>('post-vaccine carriage (0.2)'!DS41*(1-'invasiveness (0.2)'!$F$90)+'post-vaccine carriage (0.2)'!BU41)*EXP('invasiveness (0.2)'!$B43-1.96*$J43)/1000*(100000/('post-vaccine carriage (0.2)'!BU$47+'post-vaccine carriage (0.2)'!DS$47))</f>
        <v>2.1856282483561855E-10</v>
      </c>
      <c r="BH43" s="31">
        <f>('post-vaccine carriage (0.2)'!DT41*(1-'invasiveness (0.2)'!$F$90)+'post-vaccine carriage (0.2)'!BV41)*EXP('invasiveness (0.2)'!$B43-1.96*$J43)/1000*(100000/('post-vaccine carriage (0.2)'!BV$47+'post-vaccine carriage (0.2)'!DT$47))</f>
        <v>0</v>
      </c>
      <c r="BI43" s="31">
        <f>('post-vaccine carriage (0.2)'!DU41*(1-'invasiveness (0.2)'!$F$90)+'post-vaccine carriage (0.2)'!BW41)*EXP('invasiveness (0.2)'!$B43-1.96*$J43)/1000*(100000/('post-vaccine carriage (0.2)'!BW$47+'post-vaccine carriage (0.2)'!DU$47))</f>
        <v>0</v>
      </c>
      <c r="BJ43" s="31">
        <f>('post-vaccine carriage (0.2)'!DV41*(1-'invasiveness (0.2)'!$F$90)+'post-vaccine carriage (0.2)'!BX41)*EXP('invasiveness (0.2)'!$B43-1.96*$J43)/1000*(100000/('post-vaccine carriage (0.2)'!BX$47+'post-vaccine carriage (0.2)'!DV$47))</f>
        <v>2.8460261656994467E-11</v>
      </c>
      <c r="BK43" s="38">
        <f>('post-vaccine carriage (0.2)'!DW41*(1-'invasiveness (0.2)'!$F$90)+'post-vaccine carriage (0.2)'!BY41)*EXP('invasiveness (0.2)'!$B43-1.96*$J43)/1000*(100000/('post-vaccine carriage (0.2)'!BY$47+'post-vaccine carriage (0.2)'!DW$47))</f>
        <v>1.4345974597918597E-11</v>
      </c>
      <c r="BL43" s="31">
        <f>('post-vaccine carriage (0.2)'!DX41*(1-'invasiveness (0.2)'!$F$90)+'post-vaccine carriage (0.2)'!BZ41)*EXP('invasiveness (0.2)'!$C43-1.96*$K43)/1000*(100000/('post-vaccine carriage (0.2)'!BZ$47+'post-vaccine carriage (0.2)'!DX$47))</f>
        <v>1.6528902272292357E-2</v>
      </c>
      <c r="BM43" s="31">
        <f>('post-vaccine carriage (0.2)'!DY41*(1-'invasiveness (0.2)'!$F$90)+'post-vaccine carriage (0.2)'!CA41)*EXP('invasiveness (0.2)'!$C43-1.96*$K43)/1000*(100000/('post-vaccine carriage (0.2)'!CA$47+'post-vaccine carriage (0.2)'!DY$47))</f>
        <v>1.3961756303021027E-2</v>
      </c>
      <c r="BN43" s="31">
        <f>('post-vaccine carriage (0.2)'!DZ41*(1-'invasiveness (0.2)'!$F$90)+'post-vaccine carriage (0.2)'!CB41)*EXP('invasiveness (0.2)'!$C43-1.96*$K43)/1000*(100000/('post-vaccine carriage (0.2)'!CB$47+'post-vaccine carriage (0.2)'!DZ$47))</f>
        <v>8.3461407862640401E-3</v>
      </c>
      <c r="BO43" s="31">
        <f>('post-vaccine carriage (0.2)'!EA41*(1-'invasiveness (0.2)'!$F$90)+'post-vaccine carriage (0.2)'!CC41)*EXP('invasiveness (0.2)'!$C43-1.96*$K43)/1000*(100000/('post-vaccine carriage (0.2)'!CC$47+'post-vaccine carriage (0.2)'!EA$47))</f>
        <v>3.6028907882282545E-2</v>
      </c>
      <c r="BP43" s="31">
        <f>('post-vaccine carriage (0.2)'!EB41*(1-'invasiveness (0.2)'!$F$90)+'post-vaccine carriage (0.2)'!CD41)*EXP('invasiveness (0.2)'!$C43-1.96*$K43)/1000*(100000/('post-vaccine carriage (0.2)'!CD$47+'post-vaccine carriage (0.2)'!EB$47))</f>
        <v>5.835889147902837E-3</v>
      </c>
      <c r="BQ43" s="31">
        <f>('post-vaccine carriage (0.2)'!EC41*(1-'invasiveness (0.2)'!$F$90)+'post-vaccine carriage (0.2)'!CE41)*EXP('invasiveness (0.2)'!$C43-1.96*$K43)/1000*(100000/('post-vaccine carriage (0.2)'!CE$47+'post-vaccine carriage (0.2)'!EC$47))</f>
        <v>1.1342611086492305E-2</v>
      </c>
      <c r="BR43" s="31">
        <f>('post-vaccine carriage (0.2)'!ED41*(1-'invasiveness (0.2)'!$F$90)+'post-vaccine carriage (0.2)'!CF41)*EXP('invasiveness (0.2)'!$C43-1.96*$K43)/1000*(100000/('post-vaccine carriage (0.2)'!CF$47+'post-vaccine carriage (0.2)'!ED$47))</f>
        <v>2.7518243705402498E-4</v>
      </c>
      <c r="BS43" s="31">
        <f>('post-vaccine carriage (0.2)'!EE41*(1-'invasiveness (0.2)'!$F$90)+'post-vaccine carriage (0.2)'!CG41)*EXP('invasiveness (0.2)'!$C43-1.96*$K43)/1000*(100000/('post-vaccine carriage (0.2)'!CG$47+'post-vaccine carriage (0.2)'!EE$47))</f>
        <v>0</v>
      </c>
      <c r="BT43" s="31">
        <f>('post-vaccine carriage (0.2)'!EF41*(1-'invasiveness (0.2)'!$F$90)+'post-vaccine carriage (0.2)'!CH41)*EXP('invasiveness (0.2)'!$C43-1.96*$K43)/1000*(100000/('post-vaccine carriage (0.2)'!CH$47+'post-vaccine carriage (0.2)'!EF$47))</f>
        <v>5.4945758742998363E-3</v>
      </c>
      <c r="BU43" s="38">
        <f>('post-vaccine carriage (0.2)'!EG41*(1-'invasiveness (0.2)'!$F$90)+'post-vaccine carriage (0.2)'!CI41)*EXP('invasiveness (0.2)'!$C43-1.96*$K43)/1000*(100000/('post-vaccine carriage (0.2)'!CI$47+'post-vaccine carriage (0.2)'!EG$47))</f>
        <v>2.8101945524403271E-4</v>
      </c>
      <c r="BV43" s="31">
        <f>('post-vaccine carriage (0.2)'!EH41*(1-'invasiveness (0.2)'!$F$90)+'post-vaccine carriage (0.2)'!CJ41)*EXP('invasiveness (0.2)'!$D43-1.96*$L43)/1000*(100000/('post-vaccine carriage (0.2)'!CJ$47+'post-vaccine carriage (0.2)'!EH$47))</f>
        <v>1.0994006904390517E-11</v>
      </c>
      <c r="BW43" s="31">
        <f>('post-vaccine carriage (0.2)'!EI41*(1-'invasiveness (0.2)'!$F$90)+'post-vaccine carriage (0.2)'!CK41)*EXP('invasiveness (0.2)'!$D43-1.96*$L43)/1000*(100000/('post-vaccine carriage (0.2)'!CK$47+'post-vaccine carriage (0.2)'!EI$47))</f>
        <v>1.0028815199104326E-11</v>
      </c>
      <c r="BX43" s="31">
        <f>('post-vaccine carriage (0.2)'!EJ41*(1-'invasiveness (0.2)'!$F$90)+'post-vaccine carriage (0.2)'!CL41)*EXP('invasiveness (0.2)'!$D43-1.96*$L43)/1000*(100000/('post-vaccine carriage (0.2)'!CL$47+'post-vaccine carriage (0.2)'!EJ$47))</f>
        <v>1.0081613552136155E-11</v>
      </c>
      <c r="BY43" s="31">
        <f>('post-vaccine carriage (0.2)'!EK41*(1-'invasiveness (0.2)'!$F$90)+'post-vaccine carriage (0.2)'!CM41)*EXP('invasiveness (0.2)'!$D43-1.96*$L43)/1000*(100000/('post-vaccine carriage (0.2)'!CM$47+'post-vaccine carriage (0.2)'!EK$47))</f>
        <v>1.5668688254935993E-11</v>
      </c>
      <c r="BZ43" s="31">
        <f>('post-vaccine carriage (0.2)'!EL41*(1-'invasiveness (0.2)'!$F$90)+'post-vaccine carriage (0.2)'!CN41)*EXP('invasiveness (0.2)'!$D43-1.96*$L43)/1000*(100000/('post-vaccine carriage (0.2)'!CN$47+'post-vaccine carriage (0.2)'!EL$47))</f>
        <v>4.5959150701055905E-12</v>
      </c>
      <c r="CA43" s="31">
        <f>('post-vaccine carriage (0.2)'!EM41*(1-'invasiveness (0.2)'!$F$90)+'post-vaccine carriage (0.2)'!CO41)*EXP('invasiveness (0.2)'!$D43-1.96*$L43)/1000*(100000/('post-vaccine carriage (0.2)'!CO$47+'post-vaccine carriage (0.2)'!EM$47))</f>
        <v>4.602626068017646E-12</v>
      </c>
      <c r="CB43" s="31">
        <f>('post-vaccine carriage (0.2)'!EN41*(1-'invasiveness (0.2)'!$F$90)+'post-vaccine carriage (0.2)'!CP41)*EXP('invasiveness (0.2)'!$D43-1.96*$L43)/1000*(100000/('post-vaccine carriage (0.2)'!CP$47+'post-vaccine carriage (0.2)'!EN$47))</f>
        <v>1.845460031033506E-12</v>
      </c>
      <c r="CC43" s="31">
        <f>('post-vaccine carriage (0.2)'!EO41*(1-'invasiveness (0.2)'!$F$90)+'post-vaccine carriage (0.2)'!CQ41)*EXP('invasiveness (0.2)'!$D43-1.96*$L43)/1000*(100000/('post-vaccine carriage (0.2)'!CQ$47+'post-vaccine carriage (0.2)'!EO$47))</f>
        <v>2.7620033941626334E-12</v>
      </c>
      <c r="CD43" s="31">
        <f>('post-vaccine carriage (0.2)'!EP41*(1-'invasiveness (0.2)'!$F$90)+'post-vaccine carriage (0.2)'!CR41)*EXP('invasiveness (0.2)'!$D43-1.96*$L43)/1000*(100000/('post-vaccine carriage (0.2)'!CR$47+'post-vaccine carriage (0.2)'!EP$47))</f>
        <v>1.5692326512053965E-11</v>
      </c>
      <c r="CE43" s="38">
        <f>('post-vaccine carriage (0.2)'!EQ41*(1-'invasiveness (0.2)'!$F$90)+'post-vaccine carriage (0.2)'!CS41)*EXP('invasiveness (0.2)'!$D43-1.96*$L43)/1000*(100000/('post-vaccine carriage (0.2)'!CS$47+'post-vaccine carriage (0.2)'!EQ$47))</f>
        <v>1.8580279162982141E-13</v>
      </c>
      <c r="CF43" s="31">
        <f>('post-vaccine carriage (0.2)'!ER41*(1-'invasiveness (0.2)'!$F$90)+'post-vaccine carriage (0.2)'!CT41)*EXP('invasiveness (0.2)'!$E43-1.96*$M43)/1000*(100000/('post-vaccine carriage (0.2)'!CT$47+'post-vaccine carriage (0.2)'!ER$47))</f>
        <v>2.696717892250983E-2</v>
      </c>
      <c r="CG43" s="31">
        <f>('post-vaccine carriage (0.2)'!ES41*(1-'invasiveness (0.2)'!$F$90)+'post-vaccine carriage (0.2)'!CU41)*EXP('invasiveness (0.2)'!$E43-1.96*$M43)/1000*(100000/('post-vaccine carriage (0.2)'!CU$47+'post-vaccine carriage (0.2)'!ES$47))</f>
        <v>3.6000331589763693E-2</v>
      </c>
      <c r="CH43" s="31">
        <f>('post-vaccine carriage (0.2)'!ET41*(1-'invasiveness (0.2)'!$F$90)+'post-vaccine carriage (0.2)'!CV41)*EXP('invasiveness (0.2)'!$E43-1.96*$M43)/1000*(100000/('post-vaccine carriage (0.2)'!CV$47+'post-vaccine carriage (0.2)'!ET$47))</f>
        <v>1.7995752167609198E-2</v>
      </c>
      <c r="CI43" s="31">
        <f>('post-vaccine carriage (0.2)'!EU41*(1-'invasiveness (0.2)'!$F$90)+'post-vaccine carriage (0.2)'!CW41)*EXP('invasiveness (0.2)'!$E43-1.96*$M43)/1000*(100000/('post-vaccine carriage (0.2)'!CW$47+'post-vaccine carriage (0.2)'!EU$47))</f>
        <v>3.5970151003784187E-2</v>
      </c>
      <c r="CJ43" s="31">
        <f>('post-vaccine carriage (0.2)'!EV41*(1-'invasiveness (0.2)'!$F$90)+'post-vaccine carriage (0.2)'!CX41)*EXP('invasiveness (0.2)'!$E43-1.96*$M43)/1000*(100000/('post-vaccine carriage (0.2)'!CX$47+'post-vaccine carriage (0.2)'!EV$47))</f>
        <v>1.4998976486648398E-2</v>
      </c>
      <c r="CK43" s="31">
        <f>('post-vaccine carriage (0.2)'!EW41*(1-'invasiveness (0.2)'!$F$90)+'post-vaccine carriage (0.2)'!CY41)*EXP('invasiveness (0.2)'!$E43-1.96*$M43)/1000*(100000/('post-vaccine carriage (0.2)'!CY$47+'post-vaccine carriage (0.2)'!EW$47))</f>
        <v>2.5506161258282579E-2</v>
      </c>
      <c r="CL43" s="31">
        <f>('post-vaccine carriage (0.2)'!EX41*(1-'invasiveness (0.2)'!$F$90)+'post-vaccine carriage (0.2)'!CZ41)*EXP('invasiveness (0.2)'!$E43-1.96*$M43)/1000*(100000/('post-vaccine carriage (0.2)'!CZ$47+'post-vaccine carriage (0.2)'!EX$47))</f>
        <v>4.5109886128663623E-3</v>
      </c>
      <c r="CM43" s="31">
        <f>('post-vaccine carriage (0.2)'!EY41*(1-'invasiveness (0.2)'!$F$90)+'post-vaccine carriage (0.2)'!DA41)*EXP('invasiveness (0.2)'!$E43-1.96*$M43)/1000*(100000/('post-vaccine carriage (0.2)'!DA$47+'post-vaccine carriage (0.2)'!EY$47))</f>
        <v>4.5162481505735819E-3</v>
      </c>
      <c r="CN43" s="31">
        <f>('post-vaccine carriage (0.2)'!EZ41*(1-'invasiveness (0.2)'!$F$90)+'post-vaccine carriage (0.2)'!DB41)*EXP('invasiveness (0.2)'!$E43-1.96*$M43)/1000*(100000/('post-vaccine carriage (0.2)'!DB$47+'post-vaccine carriage (0.2)'!EZ$47))</f>
        <v>3.0106760886147665E-2</v>
      </c>
      <c r="CO43" s="38">
        <f>('post-vaccine carriage (0.2)'!FA41*(1-'invasiveness (0.2)'!$F$90)+'post-vaccine carriage (0.2)'!DC41)*EXP('invasiveness (0.2)'!$E43-1.96*$M43)/1000*(100000/('post-vaccine carriage (0.2)'!DC$47+'post-vaccine carriage (0.2)'!FA$47))</f>
        <v>1.8629080678563628E-2</v>
      </c>
      <c r="CP43" s="31">
        <f>('post-vaccine carriage (0.2)'!DN41*(1-'invasiveness (0.2)'!$F$90)+'post-vaccine carriage (0.2)'!BP41)*MIN(1000, EXP('invasiveness (0.2)'!$B43+1.96*$J43))/1000*(100000/('post-vaccine carriage (0.2)'!BP$47+'post-vaccine carriage (0.2)'!DN$47))</f>
        <v>0.84324282080002499</v>
      </c>
      <c r="CQ43" s="31">
        <f>('post-vaccine carriage (0.2)'!DO41*(1-'invasiveness (0.2)'!$F$90)+'post-vaccine carriage (0.2)'!BQ41)*MIN(1000, EXP('invasiveness (0.2)'!$B43+1.96*$J43))/1000*(100000/('post-vaccine carriage (0.2)'!BQ$47+'post-vaccine carriage (0.2)'!DO$47))</f>
        <v>1.6693909306243082</v>
      </c>
      <c r="CR43" s="31">
        <f>('post-vaccine carriage (0.2)'!DP41*(1-'invasiveness (0.2)'!$F$90)+'post-vaccine carriage (0.2)'!BR41)*MIN(1000, EXP('invasiveness (0.2)'!$B43+1.96*$J43))/1000*(100000/('post-vaccine carriage (0.2)'!BR$47+'post-vaccine carriage (0.2)'!DP$47))</f>
        <v>8.3076949482091059E-2</v>
      </c>
      <c r="CS43" s="31">
        <f>('post-vaccine carriage (0.2)'!DQ41*(1-'invasiveness (0.2)'!$F$90)+'post-vaccine carriage (0.2)'!BS41)*MIN(1000, EXP('invasiveness (0.2)'!$B43+1.96*$J43))/1000*(100000/('post-vaccine carriage (0.2)'!BS$47+'post-vaccine carriage (0.2)'!DQ$47))</f>
        <v>4.149039452925294E-2</v>
      </c>
      <c r="CT43" s="31">
        <f>('post-vaccine carriage (0.2)'!DR41*(1-'invasiveness (0.2)'!$F$90)+'post-vaccine carriage (0.2)'!BT41)*MIN(1000, EXP('invasiveness (0.2)'!$B43+1.96*$J43))/1000*(100000/('post-vaccine carriage (0.2)'!BT$47+'post-vaccine carriage (0.2)'!DR$47))</f>
        <v>0.1654321771280407</v>
      </c>
      <c r="CU43" s="31">
        <f>('post-vaccine carriage (0.2)'!DS41*(1-'invasiveness (0.2)'!$F$90)+'post-vaccine carriage (0.2)'!BU41)*MIN(1000, EXP('invasiveness (0.2)'!$B43+1.96*$J43))/1000*(100000/('post-vaccine carriage (0.2)'!BU$47+'post-vaccine carriage (0.2)'!DS$47))</f>
        <v>1.2809691569800827</v>
      </c>
      <c r="CV43" s="31">
        <f>('post-vaccine carriage (0.2)'!DT41*(1-'invasiveness (0.2)'!$F$90)+'post-vaccine carriage (0.2)'!BV41)*MIN(1000, EXP('invasiveness (0.2)'!$B43+1.96*$J43))/1000*(100000/('post-vaccine carriage (0.2)'!BV$47+'post-vaccine carriage (0.2)'!DT$47))</f>
        <v>0</v>
      </c>
      <c r="CW43" s="31">
        <f>('post-vaccine carriage (0.2)'!DU41*(1-'invasiveness (0.2)'!$F$90)+'post-vaccine carriage (0.2)'!BW41)*MIN(1000, EXP('invasiveness (0.2)'!$B43+1.96*$J43))/1000*(100000/('post-vaccine carriage (0.2)'!BW$47+'post-vaccine carriage (0.2)'!DU$47))</f>
        <v>0</v>
      </c>
      <c r="CX43" s="31">
        <f>('post-vaccine carriage (0.2)'!DV41*(1-'invasiveness (0.2)'!$F$90)+'post-vaccine carriage (0.2)'!BX41)*MIN(1000, EXP('invasiveness (0.2)'!$B43+1.96*$J43))/1000*(100000/('post-vaccine carriage (0.2)'!BX$47+'post-vaccine carriage (0.2)'!DV$47))</f>
        <v>0.16680200491374472</v>
      </c>
      <c r="CY43" s="38">
        <f>('post-vaccine carriage (0.2)'!DW41*(1-'invasiveness (0.2)'!$F$90)+'post-vaccine carriage (0.2)'!BY41)*MIN(1000, EXP('invasiveness (0.2)'!$B43+1.96*$J43))/1000*(100000/('post-vaccine carriage (0.2)'!BY$47+'post-vaccine carriage (0.2)'!DW$47))</f>
        <v>8.4079948182288783E-2</v>
      </c>
      <c r="CZ43" s="31">
        <f>('post-vaccine carriage (0.2)'!DX41*(1-'invasiveness (0.2)'!$F$90)+'post-vaccine carriage (0.2)'!BZ41)*MIN(1000, EXP('invasiveness (0.2)'!$C43+1.96*$K43))/1000*(100000/('post-vaccine carriage (0.2)'!BZ$47+'post-vaccine carriage (0.2)'!DX$47))</f>
        <v>2.2738313286964931</v>
      </c>
      <c r="DA43" s="31">
        <f>('post-vaccine carriage (0.2)'!DY41*(1-'invasiveness (0.2)'!$F$90)+'post-vaccine carriage (0.2)'!CA41)*MIN(1000, EXP('invasiveness (0.2)'!$C43+1.96*$K43))/1000*(100000/('post-vaccine carriage (0.2)'!CA$47+'post-vaccine carriage (0.2)'!DY$47))</f>
        <v>1.9206767855753111</v>
      </c>
      <c r="DB43" s="31">
        <f>('post-vaccine carriage (0.2)'!DZ41*(1-'invasiveness (0.2)'!$F$90)+'post-vaccine carriage (0.2)'!CB41)*MIN(1000, EXP('invasiveness (0.2)'!$C43+1.96*$K43))/1000*(100000/('post-vaccine carriage (0.2)'!CB$47+'post-vaccine carriage (0.2)'!DZ$47))</f>
        <v>1.1481534636048627</v>
      </c>
      <c r="DC43" s="31">
        <f>('post-vaccine carriage (0.2)'!EA41*(1-'invasiveness (0.2)'!$F$90)+'post-vaccine carriage (0.2)'!CC41)*MIN(1000, EXP('invasiveness (0.2)'!$C43+1.96*$K43))/1000*(100000/('post-vaccine carriage (0.2)'!CC$47+'post-vaccine carriage (0.2)'!EA$47))</f>
        <v>4.9563883996570004</v>
      </c>
      <c r="DD43" s="31">
        <f>('post-vaccine carriage (0.2)'!EB41*(1-'invasiveness (0.2)'!$F$90)+'post-vaccine carriage (0.2)'!CD41)*MIN(1000, EXP('invasiveness (0.2)'!$C43+1.96*$K43))/1000*(100000/('post-vaccine carriage (0.2)'!CD$47+'post-vaccine carriage (0.2)'!EB$47))</f>
        <v>0.80282570231816064</v>
      </c>
      <c r="DE43" s="31">
        <f>('post-vaccine carriage (0.2)'!EC41*(1-'invasiveness (0.2)'!$F$90)+'post-vaccine carriage (0.2)'!CE41)*MIN(1000, EXP('invasiveness (0.2)'!$C43+1.96*$K43))/1000*(100000/('post-vaccine carriage (0.2)'!CE$47+'post-vaccine carriage (0.2)'!EC$47))</f>
        <v>1.5603688625421011</v>
      </c>
      <c r="DF43" s="31">
        <f>('post-vaccine carriage (0.2)'!ED41*(1-'invasiveness (0.2)'!$F$90)+'post-vaccine carriage (0.2)'!CF41)*MIN(1000, EXP('invasiveness (0.2)'!$C43+1.96*$K43))/1000*(100000/('post-vaccine carriage (0.2)'!CF$47+'post-vaccine carriage (0.2)'!ED$47))</f>
        <v>3.7856019484693408E-2</v>
      </c>
      <c r="DG43" s="31">
        <f>('post-vaccine carriage (0.2)'!EE41*(1-'invasiveness (0.2)'!$F$90)+'post-vaccine carriage (0.2)'!CG41)*MIN(1000, EXP('invasiveness (0.2)'!$C43+1.96*$K43))/1000*(100000/('post-vaccine carriage (0.2)'!CG$47+'post-vaccine carriage (0.2)'!EE$47))</f>
        <v>0</v>
      </c>
      <c r="DH43" s="31">
        <f>('post-vaccine carriage (0.2)'!EF41*(1-'invasiveness (0.2)'!$F$90)+'post-vaccine carriage (0.2)'!CH41)*MIN(1000, EXP('invasiveness (0.2)'!$C43+1.96*$K43))/1000*(100000/('post-vaccine carriage (0.2)'!CH$47+'post-vaccine carriage (0.2)'!EF$47))</f>
        <v>0.75587226272287511</v>
      </c>
      <c r="DI43" s="38">
        <f>('post-vaccine carriage (0.2)'!EG41*(1-'invasiveness (0.2)'!$F$90)+'post-vaccine carriage (0.2)'!CI41)*MIN(1000, EXP('invasiveness (0.2)'!$C43+1.96*$K43))/1000*(100000/('post-vaccine carriage (0.2)'!CI$47+'post-vaccine carriage (0.2)'!EG$47))</f>
        <v>3.8659000505935188E-2</v>
      </c>
      <c r="DJ43" s="31">
        <f>('post-vaccine carriage (0.2)'!EH41*(1-'invasiveness (0.2)'!$F$90)+'post-vaccine carriage (0.2)'!CJ41)*MIN(1000, EXP('invasiveness (0.2)'!$D43+1.96*$L43))/1000*(100000/('post-vaccine carriage (0.2)'!CJ$47+'post-vaccine carriage (0.2)'!EH$47))</f>
        <v>14.944184013585391</v>
      </c>
      <c r="DK43" s="31">
        <f>('post-vaccine carriage (0.2)'!EI41*(1-'invasiveness (0.2)'!$F$90)+'post-vaccine carriage (0.2)'!CK41)*MIN(1000, EXP('invasiveness (0.2)'!$D43+1.96*$L43))/1000*(100000/('post-vaccine carriage (0.2)'!CK$47+'post-vaccine carriage (0.2)'!EI$47))</f>
        <v>13.632196257199427</v>
      </c>
      <c r="DL43" s="31">
        <f>('post-vaccine carriage (0.2)'!EJ41*(1-'invasiveness (0.2)'!$F$90)+'post-vaccine carriage (0.2)'!CL41)*MIN(1000, EXP('invasiveness (0.2)'!$D43+1.96*$L43))/1000*(100000/('post-vaccine carriage (0.2)'!CL$47+'post-vaccine carriage (0.2)'!EJ$47))</f>
        <v>13.703965204607199</v>
      </c>
      <c r="DM43" s="31">
        <f>('post-vaccine carriage (0.2)'!EK41*(1-'invasiveness (0.2)'!$F$90)+'post-vaccine carriage (0.2)'!CM41)*MIN(1000, EXP('invasiveness (0.2)'!$D43+1.96*$L43))/1000*(100000/('post-vaccine carriage (0.2)'!CM$47+'post-vaccine carriage (0.2)'!EK$47))</f>
        <v>21.298491311639637</v>
      </c>
      <c r="DN43" s="31">
        <f>('post-vaccine carriage (0.2)'!EL41*(1-'invasiveness (0.2)'!$F$90)+'post-vaccine carriage (0.2)'!CN41)*MIN(1000, EXP('invasiveness (0.2)'!$D43+1.96*$L43))/1000*(100000/('post-vaccine carriage (0.2)'!CN$47+'post-vaccine carriage (0.2)'!EL$47))</f>
        <v>6.2472400750484818</v>
      </c>
      <c r="DO43" s="31">
        <f>('post-vaccine carriage (0.2)'!EM41*(1-'invasiveness (0.2)'!$F$90)+'post-vaccine carriage (0.2)'!CO41)*MIN(1000, EXP('invasiveness (0.2)'!$D43+1.96*$L43))/1000*(100000/('post-vaccine carriage (0.2)'!CO$47+'post-vaccine carriage (0.2)'!EM$47))</f>
        <v>6.2563623530845716</v>
      </c>
      <c r="DP43" s="31">
        <f>('post-vaccine carriage (0.2)'!EN41*(1-'invasiveness (0.2)'!$F$90)+'post-vaccine carriage (0.2)'!CP41)*MIN(1000, EXP('invasiveness (0.2)'!$D43+1.96*$L43))/1000*(100000/('post-vaccine carriage (0.2)'!CP$47+'post-vaccine carriage (0.2)'!EN$47))</f>
        <v>2.5085389279197137</v>
      </c>
      <c r="DQ43" s="31">
        <f>('post-vaccine carriage (0.2)'!EO41*(1-'invasiveness (0.2)'!$F$90)+'post-vaccine carriage (0.2)'!CQ41)*MIN(1000, EXP('invasiveness (0.2)'!$D43+1.96*$L43))/1000*(100000/('post-vaccine carriage (0.2)'!CQ$47+'post-vaccine carriage (0.2)'!EO$47))</f>
        <v>3.7543988581660854</v>
      </c>
      <c r="DR43" s="31">
        <f>('post-vaccine carriage (0.2)'!EP41*(1-'invasiveness (0.2)'!$F$90)+'post-vaccine carriage (0.2)'!CR41)*MIN(1000, EXP('invasiveness (0.2)'!$D43+1.96*$L43))/1000*(100000/('post-vaccine carriage (0.2)'!CR$47+'post-vaccine carriage (0.2)'!EP$47))</f>
        <v>21.330622859964421</v>
      </c>
      <c r="DS43" s="38">
        <f>('post-vaccine carriage (0.2)'!EQ41*(1-'invasiveness (0.2)'!$F$90)+'post-vaccine carriage (0.2)'!CS41)*MIN(1000, EXP('invasiveness (0.2)'!$D43+1.96*$L43))/1000*(100000/('post-vaccine carriage (0.2)'!CS$47+'post-vaccine carriage (0.2)'!EQ$47))</f>
        <v>0.252562248914455</v>
      </c>
      <c r="DT43" s="31">
        <f>('post-vaccine carriage (0.2)'!ER41*(1-'invasiveness (0.2)'!$F$90)+'post-vaccine carriage (0.2)'!CT41)*MIN(1000, EXP('invasiveness (0.2)'!$E43+1.96*$M43))/1000*(100000/('post-vaccine carriage (0.2)'!CT$47+'post-vaccine carriage (0.2)'!ER$47))</f>
        <v>1.0811622518791761</v>
      </c>
      <c r="DU43" s="31">
        <f>('post-vaccine carriage (0.2)'!ES41*(1-'invasiveness (0.2)'!$F$90)+'post-vaccine carriage (0.2)'!CU41)*MIN(1000, EXP('invasiveness (0.2)'!$E43+1.96*$M43))/1000*(100000/('post-vaccine carriage (0.2)'!CU$47+'post-vaccine carriage (0.2)'!ES$47))</f>
        <v>1.4433174371642237</v>
      </c>
      <c r="DV43" s="31">
        <f>('post-vaccine carriage (0.2)'!ET41*(1-'invasiveness (0.2)'!$F$90)+'post-vaccine carriage (0.2)'!CV41)*MIN(1000, EXP('invasiveness (0.2)'!$E43+1.96*$M43))/1000*(100000/('post-vaccine carriage (0.2)'!CV$47+'post-vaccine carriage (0.2)'!ET$47))</f>
        <v>0.72148176840075395</v>
      </c>
      <c r="DW43" s="31">
        <f>('post-vaccine carriage (0.2)'!EU41*(1-'invasiveness (0.2)'!$F$90)+'post-vaccine carriage (0.2)'!CW41)*MIN(1000, EXP('invasiveness (0.2)'!$E43+1.96*$M43))/1000*(100000/('post-vaccine carriage (0.2)'!CW$47+'post-vaccine carriage (0.2)'!EU$47))</f>
        <v>1.4421074436979291</v>
      </c>
      <c r="DX43" s="31">
        <f>('post-vaccine carriage (0.2)'!EV41*(1-'invasiveness (0.2)'!$F$90)+'post-vaccine carriage (0.2)'!CX41)*MIN(1000, EXP('invasiveness (0.2)'!$E43+1.96*$M43))/1000*(100000/('post-vaccine carriage (0.2)'!CX$47+'post-vaccine carriage (0.2)'!EV$47))</f>
        <v>0.60133569183432944</v>
      </c>
      <c r="DY43" s="31">
        <f>('post-vaccine carriage (0.2)'!EW41*(1-'invasiveness (0.2)'!$F$90)+'post-vaccine carriage (0.2)'!CY41)*MIN(1000, EXP('invasiveness (0.2)'!$E43+1.96*$M43))/1000*(100000/('post-vaccine carriage (0.2)'!CY$47+'post-vaccine carriage (0.2)'!EW$47))</f>
        <v>1.0225874505464094</v>
      </c>
      <c r="DZ43" s="31">
        <f>('post-vaccine carriage (0.2)'!EX41*(1-'invasiveness (0.2)'!$F$90)+'post-vaccine carriage (0.2)'!CZ41)*MIN(1000, EXP('invasiveness (0.2)'!$E43+1.96*$M43))/1000*(100000/('post-vaccine carriage (0.2)'!CZ$47+'post-vaccine carriage (0.2)'!EX$47))</f>
        <v>0.18085357096128937</v>
      </c>
      <c r="EA43" s="31">
        <f>('post-vaccine carriage (0.2)'!EY41*(1-'invasiveness (0.2)'!$F$90)+'post-vaccine carriage (0.2)'!DA41)*MIN(1000, EXP('invasiveness (0.2)'!$E43+1.96*$M43))/1000*(100000/('post-vaccine carriage (0.2)'!DA$47+'post-vaccine carriage (0.2)'!EY$47))</f>
        <v>0.18106443519917353</v>
      </c>
      <c r="EB43" s="31">
        <f>('post-vaccine carriage (0.2)'!EZ41*(1-'invasiveness (0.2)'!$F$90)+'post-vaccine carriage (0.2)'!DB41)*MIN(1000, EXP('invasiveness (0.2)'!$E43+1.96*$M43))/1000*(100000/('post-vaccine carriage (0.2)'!DB$47+'post-vaccine carriage (0.2)'!EZ$47))</f>
        <v>1.2070336867637714</v>
      </c>
      <c r="EC43" s="38">
        <f>('post-vaccine carriage (0.2)'!FA41*(1-'invasiveness (0.2)'!$F$90)+'post-vaccine carriage (0.2)'!DC41)*MIN(1000, EXP('invasiveness (0.2)'!$E43+1.96*$M43))/1000*(100000/('post-vaccine carriage (0.2)'!DC$47+'post-vaccine carriage (0.2)'!FA$47))</f>
        <v>0.74687303684045037</v>
      </c>
      <c r="GE43" s="41">
        <f t="shared" si="18"/>
        <v>1.1014525444910772E-5</v>
      </c>
      <c r="GF43" s="41">
        <f t="shared" si="18"/>
        <v>2.1805757996753017E-5</v>
      </c>
      <c r="GG43" s="41">
        <f t="shared" si="18"/>
        <v>1.0851597563414819E-6</v>
      </c>
      <c r="GH43" s="41">
        <f t="shared" si="18"/>
        <v>5.4195184944268863E-7</v>
      </c>
      <c r="GI43" s="41">
        <f t="shared" si="18"/>
        <v>2.1608923069810693E-6</v>
      </c>
      <c r="GJ43" s="41">
        <f t="shared" si="18"/>
        <v>1.6732152383244584E-5</v>
      </c>
      <c r="GK43" s="41">
        <f t="shared" si="18"/>
        <v>0</v>
      </c>
      <c r="GL43" s="41">
        <f t="shared" si="18"/>
        <v>0</v>
      </c>
      <c r="GM43" s="41">
        <f t="shared" si="18"/>
        <v>2.1787851400163605E-6</v>
      </c>
      <c r="GN43" s="41">
        <f t="shared" si="18"/>
        <v>1.0982610297019344E-6</v>
      </c>
      <c r="GO43" s="41">
        <f t="shared" si="14"/>
        <v>0.17733686524663037</v>
      </c>
      <c r="GP43" s="41">
        <f t="shared" si="14"/>
        <v>0.14979422440324891</v>
      </c>
      <c r="GQ43" s="41">
        <f t="shared" si="14"/>
        <v>8.9544872343046589E-2</v>
      </c>
      <c r="GR43" s="41">
        <f t="shared" si="14"/>
        <v>0.3865503877298615</v>
      </c>
      <c r="GS43" s="41">
        <f t="shared" si="14"/>
        <v>6.2612644830671346E-2</v>
      </c>
      <c r="GT43" s="41">
        <f t="shared" si="14"/>
        <v>0.1216936890698463</v>
      </c>
      <c r="GU43" s="41">
        <f t="shared" si="14"/>
        <v>2.9524036112121683E-3</v>
      </c>
      <c r="GV43" s="41">
        <f t="shared" si="14"/>
        <v>0</v>
      </c>
      <c r="GW43" s="41">
        <f t="shared" si="14"/>
        <v>5.8950730384647647E-2</v>
      </c>
      <c r="GX43" s="41">
        <f t="shared" si="14"/>
        <v>3.015028369417601E-3</v>
      </c>
      <c r="GY43" s="41">
        <f t="shared" si="14"/>
        <v>1.281780715986938E-5</v>
      </c>
      <c r="GZ43" s="41">
        <f t="shared" si="20"/>
        <v>1.169249941190688E-5</v>
      </c>
      <c r="HA43" s="41">
        <f t="shared" si="20"/>
        <v>1.1754056505094663E-5</v>
      </c>
      <c r="HB43" s="41">
        <f t="shared" si="20"/>
        <v>1.8267973291855402E-5</v>
      </c>
      <c r="HC43" s="41">
        <f t="shared" si="20"/>
        <v>5.3583332814012665E-6</v>
      </c>
      <c r="HD43" s="41">
        <f t="shared" si="20"/>
        <v>5.3661575694734034E-6</v>
      </c>
      <c r="HE43" s="41">
        <f t="shared" si="20"/>
        <v>2.1516041425794797E-6</v>
      </c>
      <c r="HF43" s="41">
        <f t="shared" si="20"/>
        <v>3.2201932552128038E-6</v>
      </c>
      <c r="HG43" s="41">
        <f t="shared" si="20"/>
        <v>1.8295532909014873E-5</v>
      </c>
      <c r="HH43" s="41">
        <f t="shared" si="20"/>
        <v>2.1662569194179281E-7</v>
      </c>
      <c r="HI43" s="41">
        <f t="shared" si="20"/>
        <v>0.14378379732854821</v>
      </c>
      <c r="HJ43" s="41">
        <f t="shared" si="20"/>
        <v>0.19194682528480667</v>
      </c>
      <c r="HK43" s="41">
        <f t="shared" si="15"/>
        <v>9.5949880032964369E-2</v>
      </c>
      <c r="HL43" s="41">
        <f t="shared" si="15"/>
        <v>0.19178590822076358</v>
      </c>
      <c r="HM43" s="41">
        <f t="shared" si="15"/>
        <v>7.997165003758569E-2</v>
      </c>
      <c r="HN43" s="41">
        <f t="shared" si="15"/>
        <v>0.13599393290371092</v>
      </c>
      <c r="HO43" s="41">
        <f t="shared" si="15"/>
        <v>2.4051721328639451E-2</v>
      </c>
      <c r="HP43" s="41">
        <f t="shared" si="12"/>
        <v>2.4079764169379663E-2</v>
      </c>
      <c r="HQ43" s="41">
        <f t="shared" si="7"/>
        <v>0.16052344288262066</v>
      </c>
      <c r="HR43" s="41">
        <f t="shared" si="7"/>
        <v>9.9326665514424248E-2</v>
      </c>
      <c r="HS43" s="41">
        <f t="shared" si="19"/>
        <v>0.84323180613070348</v>
      </c>
      <c r="HT43" s="41">
        <f t="shared" si="19"/>
        <v>1.669369124581475</v>
      </c>
      <c r="HU43" s="41">
        <f t="shared" si="19"/>
        <v>8.3075864308159872E-2</v>
      </c>
      <c r="HV43" s="41">
        <f t="shared" si="19"/>
        <v>4.1489852570324282E-2</v>
      </c>
      <c r="HW43" s="41">
        <f t="shared" si="19"/>
        <v>0.16543001620750719</v>
      </c>
      <c r="HX43" s="41">
        <f t="shared" si="19"/>
        <v>1.2809524246091366</v>
      </c>
      <c r="HY43" s="41">
        <f t="shared" si="19"/>
        <v>0</v>
      </c>
      <c r="HZ43" s="41">
        <f t="shared" si="19"/>
        <v>0</v>
      </c>
      <c r="IA43" s="41">
        <f t="shared" si="19"/>
        <v>0.16679982610014443</v>
      </c>
      <c r="IB43" s="41">
        <f t="shared" si="16"/>
        <v>8.4078849906913111E-2</v>
      </c>
      <c r="IC43" s="41">
        <f t="shared" si="16"/>
        <v>2.0799655611775703</v>
      </c>
      <c r="ID43" s="41">
        <f t="shared" si="16"/>
        <v>1.7569208048690412</v>
      </c>
      <c r="IE43" s="41">
        <f t="shared" si="16"/>
        <v>1.050262450475552</v>
      </c>
      <c r="IF43" s="41">
        <f t="shared" si="16"/>
        <v>4.533809104044856</v>
      </c>
      <c r="IG43" s="41">
        <f t="shared" si="16"/>
        <v>0.73437716833958644</v>
      </c>
      <c r="IH43" s="41">
        <f t="shared" si="16"/>
        <v>1.4273325623857624</v>
      </c>
      <c r="II43" s="41">
        <f t="shared" si="16"/>
        <v>3.4628433436427214E-2</v>
      </c>
      <c r="IJ43" s="41">
        <f t="shared" si="16"/>
        <v>0</v>
      </c>
      <c r="IK43" s="41">
        <f t="shared" si="16"/>
        <v>0.6914269564639276</v>
      </c>
      <c r="IL43" s="41">
        <f t="shared" si="16"/>
        <v>3.5362952681273555E-2</v>
      </c>
      <c r="IM43" s="41">
        <f t="shared" si="16"/>
        <v>14.944171195767236</v>
      </c>
      <c r="IN43" s="41">
        <f t="shared" si="21"/>
        <v>13.632184564689986</v>
      </c>
      <c r="IO43" s="41">
        <f t="shared" si="21"/>
        <v>13.703953450540613</v>
      </c>
      <c r="IP43" s="41">
        <f t="shared" si="21"/>
        <v>21.298473043650677</v>
      </c>
      <c r="IQ43" s="41">
        <f t="shared" si="21"/>
        <v>6.2472347167106044</v>
      </c>
      <c r="IR43" s="41">
        <f t="shared" si="21"/>
        <v>6.2563569869223992</v>
      </c>
      <c r="IS43" s="41">
        <f t="shared" si="21"/>
        <v>2.5085367763137256</v>
      </c>
      <c r="IT43" s="41">
        <f t="shared" si="21"/>
        <v>3.754395637970068</v>
      </c>
      <c r="IU43" s="41">
        <f t="shared" si="21"/>
        <v>21.330604564415822</v>
      </c>
      <c r="IV43" s="41">
        <f t="shared" si="21"/>
        <v>0.25256203228857727</v>
      </c>
      <c r="IW43" s="41">
        <f t="shared" si="21"/>
        <v>0.91041127562811808</v>
      </c>
      <c r="IX43" s="41">
        <f t="shared" si="21"/>
        <v>1.2153702802896533</v>
      </c>
      <c r="IY43" s="41">
        <f t="shared" si="17"/>
        <v>0.60753613620018043</v>
      </c>
      <c r="IZ43" s="41">
        <f t="shared" si="17"/>
        <v>1.2143513844733813</v>
      </c>
      <c r="JA43" s="41">
        <f t="shared" si="17"/>
        <v>0.5063650653100954</v>
      </c>
      <c r="JB43" s="41">
        <f t="shared" si="17"/>
        <v>0.86108735638441591</v>
      </c>
      <c r="JC43" s="41">
        <f t="shared" si="17"/>
        <v>0.15229086101978356</v>
      </c>
      <c r="JD43" s="41">
        <f t="shared" si="13"/>
        <v>0.1524684228792203</v>
      </c>
      <c r="JE43" s="41">
        <f t="shared" si="9"/>
        <v>1.016403482995003</v>
      </c>
      <c r="JF43" s="41">
        <f t="shared" si="9"/>
        <v>0.62891729064746249</v>
      </c>
    </row>
    <row r="44" spans="1:266" x14ac:dyDescent="0.25">
      <c r="A44" s="28" t="s">
        <v>29</v>
      </c>
      <c r="B44" s="97">
        <v>2.7515238759999998</v>
      </c>
      <c r="C44" s="97">
        <v>-8.0819726480000007</v>
      </c>
      <c r="D44" s="97">
        <v>0.47411360699999999</v>
      </c>
      <c r="E44" s="26">
        <v>-2.4281840090000002</v>
      </c>
      <c r="F44" s="97">
        <v>0.62772607199999997</v>
      </c>
      <c r="G44" s="97">
        <v>9.8494289999999998E-3</v>
      </c>
      <c r="H44" s="98">
        <v>1.01E-5</v>
      </c>
      <c r="I44" s="35">
        <v>1.01E-5</v>
      </c>
      <c r="J44" s="97">
        <f t="shared" si="3"/>
        <v>1.2621614646249586</v>
      </c>
      <c r="K44" s="97">
        <f t="shared" si="3"/>
        <v>10.076146496234797</v>
      </c>
      <c r="L44" s="97">
        <f t="shared" si="3"/>
        <v>314.65838776377632</v>
      </c>
      <c r="M44" s="26">
        <f t="shared" si="3"/>
        <v>314.65838776377632</v>
      </c>
      <c r="N44" s="31">
        <f>('post-vaccine carriage (0.2)'!DN42*(1-'invasiveness (0.2)'!$F$90)+'post-vaccine carriage (0.2)'!BP42)*EXP('invasiveness (0.2)'!$B44)/1000*(100000/('post-vaccine carriage (0.2)'!BP$47+'post-vaccine carriage (0.2)'!DN$47))</f>
        <v>0</v>
      </c>
      <c r="O44" s="31">
        <f>('post-vaccine carriage (0.2)'!DO42*(1-'invasiveness (0.2)'!$F$90)+'post-vaccine carriage (0.2)'!BQ42)*EXP('invasiveness (0.2)'!$B44)/1000*(100000/('post-vaccine carriage (0.2)'!BQ$47+'post-vaccine carriage (0.2)'!DO$47))</f>
        <v>0.32189207905008094</v>
      </c>
      <c r="P44" s="31">
        <f>('post-vaccine carriage (0.2)'!DP42*(1-'invasiveness (0.2)'!$F$90)+'post-vaccine carriage (0.2)'!BR42)*EXP('invasiveness (0.2)'!$B44)/1000*(100000/('post-vaccine carriage (0.2)'!BR$47+'post-vaccine carriage (0.2)'!DP$47))</f>
        <v>0.12815122689053124</v>
      </c>
      <c r="Q44" s="31">
        <f>('post-vaccine carriage (0.2)'!DQ42*(1-'invasiveness (0.2)'!$F$90)+'post-vaccine carriage (0.2)'!BS42)*EXP('invasiveness (0.2)'!$B44)/1000*(100000/('post-vaccine carriage (0.2)'!BS$47+'post-vaccine carriage (0.2)'!DQ$47))</f>
        <v>3.2000723403079134E-2</v>
      </c>
      <c r="R44" s="31">
        <f>('post-vaccine carriage (0.2)'!DR42*(1-'invasiveness (0.2)'!$F$90)+'post-vaccine carriage (0.2)'!BT42)*EXP('invasiveness (0.2)'!$B44)/1000*(100000/('post-vaccine carriage (0.2)'!BT$47+'post-vaccine carriage (0.2)'!DR$47))</f>
        <v>1.0632881422130744E-2</v>
      </c>
      <c r="S44" s="31">
        <f>('post-vaccine carriage (0.2)'!DS42*(1-'invasiveness (0.2)'!$F$90)+'post-vaccine carriage (0.2)'!BU42)*EXP('invasiveness (0.2)'!$B44)/1000*(100000/('post-vaccine carriage (0.2)'!BU$47+'post-vaccine carriage (0.2)'!DS$47))</f>
        <v>4.2494032650349053E-2</v>
      </c>
      <c r="T44" s="31">
        <f>('post-vaccine carriage (0.2)'!DT42*(1-'invasiveness (0.2)'!$F$90)+'post-vaccine carriage (0.2)'!BV42)*EXP('invasiveness (0.2)'!$B44)/1000*(100000/('post-vaccine carriage (0.2)'!BV$47+'post-vaccine carriage (0.2)'!DT$47))</f>
        <v>6.3814612983166763E-2</v>
      </c>
      <c r="U44" s="31">
        <f>('post-vaccine carriage (0.2)'!DU42*(1-'invasiveness (0.2)'!$F$90)+'post-vaccine carriage (0.2)'!BW42)*EXP('invasiveness (0.2)'!$B44)/1000*(100000/('post-vaccine carriage (0.2)'!BW$47+'post-vaccine carriage (0.2)'!DU$47))</f>
        <v>0.19214825209363171</v>
      </c>
      <c r="V44" s="31">
        <f>('post-vaccine carriage (0.2)'!DV42*(1-'invasiveness (0.2)'!$F$90)+'post-vaccine carriage (0.2)'!BX42)*EXP('invasiveness (0.2)'!$B44)/1000*(100000/('post-vaccine carriage (0.2)'!BX$47+'post-vaccine carriage (0.2)'!DV$47))</f>
        <v>0.13937202308614022</v>
      </c>
      <c r="W44" s="38">
        <f>('post-vaccine carriage (0.2)'!DW42*(1-'invasiveness (0.2)'!$F$90)+'post-vaccine carriage (0.2)'!BY42)*EXP('invasiveness (0.2)'!$B44)/1000*(100000/('post-vaccine carriage (0.2)'!BY$47+'post-vaccine carriage (0.2)'!DW$47))</f>
        <v>0</v>
      </c>
      <c r="X44" s="31">
        <f>('post-vaccine carriage (0.2)'!DX42*(1-'invasiveness (0.2)'!$F$90)+'post-vaccine carriage (0.2)'!BZ42)*EXP('invasiveness (0.2)'!$C44)/1000*(100000/('post-vaccine carriage (0.2)'!BZ$47+'post-vaccine carriage (0.2)'!DX$47))</f>
        <v>2.6888878161790819E-6</v>
      </c>
      <c r="Y44" s="31">
        <f>('post-vaccine carriage (0.2)'!DY42*(1-'invasiveness (0.2)'!$F$90)+'post-vaccine carriage (0.2)'!CA42)*EXP('invasiveness (0.2)'!$C44)/1000*(100000/('post-vaccine carriage (0.2)'!CA$47+'post-vaccine carriage (0.2)'!DY$47))</f>
        <v>4.0882856244758189E-6</v>
      </c>
      <c r="Z44" s="31">
        <f>('post-vaccine carriage (0.2)'!DZ42*(1-'invasiveness (0.2)'!$F$90)+'post-vaccine carriage (0.2)'!CB42)*EXP('invasiveness (0.2)'!$C44)/1000*(100000/('post-vaccine carriage (0.2)'!CB$47+'post-vaccine carriage (0.2)'!DZ$47))</f>
        <v>1.0861864098462369E-5</v>
      </c>
      <c r="AA44" s="31">
        <f>('post-vaccine carriage (0.2)'!EA42*(1-'invasiveness (0.2)'!$F$90)+'post-vaccine carriage (0.2)'!CC42)*EXP('invasiveness (0.2)'!$C44)/1000*(100000/('post-vaccine carriage (0.2)'!CC$47+'post-vaccine carriage (0.2)'!EA$47))</f>
        <v>2.7051270511301853E-6</v>
      </c>
      <c r="AB44" s="31">
        <f>('post-vaccine carriage (0.2)'!EB42*(1-'invasiveness (0.2)'!$F$90)+'post-vaccine carriage (0.2)'!CD42)*EXP('invasiveness (0.2)'!$C44)/1000*(100000/('post-vaccine carriage (0.2)'!CD$47+'post-vaccine carriage (0.2)'!EB$47))</f>
        <v>4.0687304580255879E-6</v>
      </c>
      <c r="AC44" s="31">
        <f>('post-vaccine carriage (0.2)'!EC42*(1-'invasiveness (0.2)'!$F$90)+'post-vaccine carriage (0.2)'!CE42)*EXP('invasiveness (0.2)'!$C44)/1000*(100000/('post-vaccine carriage (0.2)'!CE$47+'post-vaccine carriage (0.2)'!EC$47))</f>
        <v>7.5607893377881805E-6</v>
      </c>
      <c r="AD44" s="31">
        <f>('post-vaccine carriage (0.2)'!ED42*(1-'invasiveness (0.2)'!$F$90)+'post-vaccine carriage (0.2)'!CF42)*EXP('invasiveness (0.2)'!$C44)/1000*(100000/('post-vaccine carriage (0.2)'!CF$47+'post-vaccine carriage (0.2)'!ED$47))</f>
        <v>4.4318451590507886E-6</v>
      </c>
      <c r="AE44" s="31">
        <f>('post-vaccine carriage (0.2)'!EE42*(1-'invasiveness (0.2)'!$F$90)+'post-vaccine carriage (0.2)'!CG42)*EXP('invasiveness (0.2)'!$C44)/1000*(100000/('post-vaccine carriage (0.2)'!CG$47+'post-vaccine carriage (0.2)'!EE$47))</f>
        <v>6.9801771242027569E-6</v>
      </c>
      <c r="AF44" s="31">
        <f>('post-vaccine carriage (0.2)'!EF42*(1-'invasiveness (0.2)'!$F$90)+'post-vaccine carriage (0.2)'!CH42)*EXP('invasiveness (0.2)'!$C44)/1000*(100000/('post-vaccine carriage (0.2)'!CH$47+'post-vaccine carriage (0.2)'!EF$47))</f>
        <v>4.8267700148793769E-6</v>
      </c>
      <c r="AG44" s="38">
        <f>('post-vaccine carriage (0.2)'!EG42*(1-'invasiveness (0.2)'!$F$90)+'post-vaccine carriage (0.2)'!CI42)*EXP('invasiveness (0.2)'!$C44)/1000*(100000/('post-vaccine carriage (0.2)'!CI$47+'post-vaccine carriage (0.2)'!EG$47))</f>
        <v>1.6457640058129506E-6</v>
      </c>
      <c r="AH44" s="31">
        <f>('post-vaccine carriage (0.2)'!EH42*(1-'invasiveness (0.2)'!$F$90)+'post-vaccine carriage (0.2)'!CJ42)*EXP('invasiveness (0.2)'!$D44)/1000*(100000/('post-vaccine carriage (0.2)'!CJ$47+'post-vaccine carriage (0.2)'!EH$47))</f>
        <v>2.1225914869507395E-2</v>
      </c>
      <c r="AI44" s="31">
        <f>('post-vaccine carriage (0.2)'!EI42*(1-'invasiveness (0.2)'!$F$90)+'post-vaccine carriage (0.2)'!CK42)*EXP('invasiveness (0.2)'!$D44)/1000*(100000/('post-vaccine carriage (0.2)'!CK$47+'post-vaccine carriage (0.2)'!EI$47))</f>
        <v>2.8163546261250144E-2</v>
      </c>
      <c r="AJ44" s="31">
        <f>('post-vaccine carriage (0.2)'!EJ42*(1-'invasiveness (0.2)'!$F$90)+'post-vaccine carriage (0.2)'!CL42)*EXP('invasiveness (0.2)'!$D44)/1000*(100000/('post-vaccine carriage (0.2)'!CL$47+'post-vaccine carriage (0.2)'!EJ$47))</f>
        <v>5.3084658561348148E-2</v>
      </c>
      <c r="AK44" s="31">
        <f>('post-vaccine carriage (0.2)'!EK42*(1-'invasiveness (0.2)'!$F$90)+'post-vaccine carriage (0.2)'!CM42)*EXP('invasiveness (0.2)'!$D44)/1000*(100000/('post-vaccine carriage (0.2)'!CM$47+'post-vaccine carriage (0.2)'!EK$47))</f>
        <v>2.4912778510724164E-2</v>
      </c>
      <c r="AL44" s="31">
        <f>('post-vaccine carriage (0.2)'!EL42*(1-'invasiveness (0.2)'!$F$90)+'post-vaccine carriage (0.2)'!CN42)*EXP('invasiveness (0.2)'!$D44)/1000*(100000/('post-vaccine carriage (0.2)'!CN$47+'post-vaccine carriage (0.2)'!EL$47))</f>
        <v>7.0985949253198474E-3</v>
      </c>
      <c r="AM44" s="31">
        <f>('post-vaccine carriage (0.2)'!EM42*(1-'invasiveness (0.2)'!$F$90)+'post-vaccine carriage (0.2)'!CO42)*EXP('invasiveness (0.2)'!$D44)/1000*(100000/('post-vaccine carriage (0.2)'!CO$47+'post-vaccine carriage (0.2)'!EM$47))</f>
        <v>6.7535123416419124E-2</v>
      </c>
      <c r="AN44" s="31">
        <f>('post-vaccine carriage (0.2)'!EN42*(1-'invasiveness (0.2)'!$F$90)+'post-vaccine carriage (0.2)'!CP42)*EXP('invasiveness (0.2)'!$D44)/1000*(100000/('post-vaccine carriage (0.2)'!CP$47+'post-vaccine carriage (0.2)'!EN$47))</f>
        <v>5.344490573971572E-2</v>
      </c>
      <c r="AO44" s="31">
        <f>('post-vaccine carriage (0.2)'!EO42*(1-'invasiveness (0.2)'!$F$90)+'post-vaccine carriage (0.2)'!CQ42)*EXP('invasiveness (0.2)'!$D44)/1000*(100000/('post-vaccine carriage (0.2)'!CQ$47+'post-vaccine carriage (0.2)'!EO$47))</f>
        <v>8.8875768746294395E-2</v>
      </c>
      <c r="AP44" s="31">
        <f>('post-vaccine carriage (0.2)'!EP42*(1-'invasiveness (0.2)'!$F$90)+'post-vaccine carriage (0.2)'!CR42)*EXP('invasiveness (0.2)'!$D44)/1000*(100000/('post-vaccine carriage (0.2)'!CR$47+'post-vaccine carriage (0.2)'!EP$47))</f>
        <v>0.18534555135243544</v>
      </c>
      <c r="AQ44" s="38">
        <f>('post-vaccine carriage (0.2)'!EQ42*(1-'invasiveness (0.2)'!$F$90)+'post-vaccine carriage (0.2)'!CS42)*EXP('invasiveness (0.2)'!$D44)/1000*(100000/('post-vaccine carriage (0.2)'!CS$47+'post-vaccine carriage (0.2)'!EQ$47))</f>
        <v>1.7936291435638528E-3</v>
      </c>
      <c r="AR44" s="31">
        <f>('post-vaccine carriage (0.2)'!ER42*(1-'invasiveness (0.2)'!$F$90)+'post-vaccine carriage (0.2)'!CT42)*EXP('invasiveness (0.2)'!$E44)/1000*(100000/('post-vaccine carriage (0.2)'!CT$47+'post-vaccine carriage (0.2)'!ER$47))</f>
        <v>2.2741697676984869E-4</v>
      </c>
      <c r="AS44" s="31">
        <f>('post-vaccine carriage (0.2)'!ES42*(1-'invasiveness (0.2)'!$F$90)+'post-vaccine carriage (0.2)'!CU42)*EXP('invasiveness (0.2)'!$E44)/1000*(100000/('post-vaccine carriage (0.2)'!CU$47+'post-vaccine carriage (0.2)'!ES$47))</f>
        <v>1.2523272163571363E-3</v>
      </c>
      <c r="AT44" s="31">
        <f>('post-vaccine carriage (0.2)'!ET42*(1-'invasiveness (0.2)'!$F$90)+'post-vaccine carriage (0.2)'!CV42)*EXP('invasiveness (0.2)'!$E44)/1000*(100000/('post-vaccine carriage (0.2)'!CV$47+'post-vaccine carriage (0.2)'!ET$47))</f>
        <v>2.1625802533124763E-3</v>
      </c>
      <c r="AU44" s="31">
        <f>('post-vaccine carriage (0.2)'!EU42*(1-'invasiveness (0.2)'!$F$90)+'post-vaccine carriage (0.2)'!CW42)*EXP('invasiveness (0.2)'!$E44)/1000*(100000/('post-vaccine carriage (0.2)'!CW$47+'post-vaccine carriage (0.2)'!EU$47))</f>
        <v>1.9337922496259782E-3</v>
      </c>
      <c r="AV44" s="31">
        <f>('post-vaccine carriage (0.2)'!EV42*(1-'invasiveness (0.2)'!$F$90)+'post-vaccine carriage (0.2)'!CX42)*EXP('invasiveness (0.2)'!$E44)/1000*(100000/('post-vaccine carriage (0.2)'!CX$47+'post-vaccine carriage (0.2)'!EV$47))</f>
        <v>7.9687378317673974E-4</v>
      </c>
      <c r="AW44" s="31">
        <f>('post-vaccine carriage (0.2)'!EW42*(1-'invasiveness (0.2)'!$F$90)+'post-vaccine carriage (0.2)'!CY42)*EXP('invasiveness (0.2)'!$E44)/1000*(100000/('post-vaccine carriage (0.2)'!CY$47+'post-vaccine carriage (0.2)'!EW$47))</f>
        <v>3.074608464879515E-3</v>
      </c>
      <c r="AX44" s="31">
        <f>('post-vaccine carriage (0.2)'!EX42*(1-'invasiveness (0.2)'!$F$90)+'post-vaccine carriage (0.2)'!CZ42)*EXP('invasiveness (0.2)'!$E44)/1000*(100000/('post-vaccine carriage (0.2)'!CZ$47+'post-vaccine carriage (0.2)'!EX$47))</f>
        <v>2.6248723417273355E-3</v>
      </c>
      <c r="AY44" s="31">
        <f>('post-vaccine carriage (0.2)'!EY42*(1-'invasiveness (0.2)'!$F$90)+'post-vaccine carriage (0.2)'!DA42)*EXP('invasiveness (0.2)'!$E44)/1000*(100000/('post-vaccine carriage (0.2)'!DA$47+'post-vaccine carriage (0.2)'!EY$47))</f>
        <v>4.2275440419772513E-3</v>
      </c>
      <c r="AZ44" s="31">
        <f>('post-vaccine carriage (0.2)'!EZ42*(1-'invasiveness (0.2)'!$F$90)+'post-vaccine carriage (0.2)'!DB42)*EXP('invasiveness (0.2)'!$E44)/1000*(100000/('post-vaccine carriage (0.2)'!DB$47+'post-vaccine carriage (0.2)'!EZ$47))</f>
        <v>5.8268533564026399E-3</v>
      </c>
      <c r="BA44" s="38">
        <f>('post-vaccine carriage (0.2)'!FA42*(1-'invasiveness (0.2)'!$F$90)+'post-vaccine carriage (0.2)'!DC42)*EXP('invasiveness (0.2)'!$E44)/1000*(100000/('post-vaccine carriage (0.2)'!DC$47+'post-vaccine carriage (0.2)'!FA$47))</f>
        <v>2.2990381734997123E-4</v>
      </c>
      <c r="BB44" s="31">
        <f>('post-vaccine carriage (0.2)'!DN42*(1-'invasiveness (0.2)'!$F$90)+'post-vaccine carriage (0.2)'!BP42)*EXP('invasiveness (0.2)'!$B44-1.96*$J44)/1000*(100000/('post-vaccine carriage (0.2)'!BP$47+'post-vaccine carriage (0.2)'!DN$47))</f>
        <v>0</v>
      </c>
      <c r="BC44" s="31">
        <f>('post-vaccine carriage (0.2)'!DO42*(1-'invasiveness (0.2)'!$F$90)+'post-vaccine carriage (0.2)'!BQ42)*EXP('invasiveness (0.2)'!$B44-1.96*$J44)/1000*(100000/('post-vaccine carriage (0.2)'!BQ$47+'post-vaccine carriage (0.2)'!DO$47))</f>
        <v>2.7122939896814489E-2</v>
      </c>
      <c r="BD44" s="31">
        <f>('post-vaccine carriage (0.2)'!DP42*(1-'invasiveness (0.2)'!$F$90)+'post-vaccine carriage (0.2)'!BR42)*EXP('invasiveness (0.2)'!$B44-1.96*$J44)/1000*(100000/('post-vaccine carriage (0.2)'!BR$47+'post-vaccine carriage (0.2)'!DP$47))</f>
        <v>1.0798147114748149E-2</v>
      </c>
      <c r="BE44" s="31">
        <f>('post-vaccine carriage (0.2)'!DQ42*(1-'invasiveness (0.2)'!$F$90)+'post-vaccine carriage (0.2)'!BS42)*EXP('invasiveness (0.2)'!$B44-1.96*$J44)/1000*(100000/('post-vaccine carriage (0.2)'!BS$47+'post-vaccine carriage (0.2)'!DQ$47))</f>
        <v>2.6964121020861191E-3</v>
      </c>
      <c r="BF44" s="31">
        <f>('post-vaccine carriage (0.2)'!DR42*(1-'invasiveness (0.2)'!$F$90)+'post-vaccine carriage (0.2)'!BT42)*EXP('invasiveness (0.2)'!$B44-1.96*$J44)/1000*(100000/('post-vaccine carriage (0.2)'!BT$47+'post-vaccine carriage (0.2)'!DR$47))</f>
        <v>8.9593693822313076E-4</v>
      </c>
      <c r="BG44" s="31">
        <f>('post-vaccine carriage (0.2)'!DS42*(1-'invasiveness (0.2)'!$F$90)+'post-vaccine carriage (0.2)'!BU42)*EXP('invasiveness (0.2)'!$B44-1.96*$J44)/1000*(100000/('post-vaccine carriage (0.2)'!BU$47+'post-vaccine carriage (0.2)'!DS$47))</f>
        <v>3.58058855300186E-3</v>
      </c>
      <c r="BH44" s="31">
        <f>('post-vaccine carriage (0.2)'!DT42*(1-'invasiveness (0.2)'!$F$90)+'post-vaccine carriage (0.2)'!BV42)*EXP('invasiveness (0.2)'!$B44-1.96*$J44)/1000*(100000/('post-vaccine carriage (0.2)'!BV$47+'post-vaccine carriage (0.2)'!DT$47))</f>
        <v>5.3770814043908799E-3</v>
      </c>
      <c r="BI44" s="31">
        <f>('post-vaccine carriage (0.2)'!DU42*(1-'invasiveness (0.2)'!$F$90)+'post-vaccine carriage (0.2)'!BW42)*EXP('invasiveness (0.2)'!$B44-1.96*$J44)/1000*(100000/('post-vaccine carriage (0.2)'!BW$47+'post-vaccine carriage (0.2)'!DU$47))</f>
        <v>1.6190598750342941E-2</v>
      </c>
      <c r="BJ44" s="31">
        <f>('post-vaccine carriage (0.2)'!DV42*(1-'invasiveness (0.2)'!$F$90)+'post-vaccine carriage (0.2)'!BX42)*EXP('invasiveness (0.2)'!$B44-1.96*$J44)/1000*(100000/('post-vaccine carriage (0.2)'!BX$47+'post-vaccine carriage (0.2)'!DV$47))</f>
        <v>1.1743622324035785E-2</v>
      </c>
      <c r="BK44" s="38">
        <f>('post-vaccine carriage (0.2)'!DW42*(1-'invasiveness (0.2)'!$F$90)+'post-vaccine carriage (0.2)'!BY42)*EXP('invasiveness (0.2)'!$B44-1.96*$J44)/1000*(100000/('post-vaccine carriage (0.2)'!BY$47+'post-vaccine carriage (0.2)'!DW$47))</f>
        <v>0</v>
      </c>
      <c r="BL44" s="31">
        <f>('post-vaccine carriage (0.2)'!DX42*(1-'invasiveness (0.2)'!$F$90)+'post-vaccine carriage (0.2)'!BZ42)*EXP('invasiveness (0.2)'!$C44-1.96*$K44)/1000*(100000/('post-vaccine carriage (0.2)'!BZ$47+'post-vaccine carriage (0.2)'!DX$47))</f>
        <v>7.1216992895510473E-15</v>
      </c>
      <c r="BM44" s="31">
        <f>('post-vaccine carriage (0.2)'!DY42*(1-'invasiveness (0.2)'!$F$90)+'post-vaccine carriage (0.2)'!CA42)*EXP('invasiveness (0.2)'!$C44-1.96*$K44)/1000*(100000/('post-vaccine carriage (0.2)'!CA$47+'post-vaccine carriage (0.2)'!DY$47))</f>
        <v>1.0828098015886911E-14</v>
      </c>
      <c r="BN44" s="31">
        <f>('post-vaccine carriage (0.2)'!DZ42*(1-'invasiveness (0.2)'!$F$90)+'post-vaccine carriage (0.2)'!CB42)*EXP('invasiveness (0.2)'!$C44-1.96*$K44)/1000*(100000/('post-vaccine carriage (0.2)'!CB$47+'post-vaccine carriage (0.2)'!DZ$47))</f>
        <v>2.8768373811571317E-14</v>
      </c>
      <c r="BO44" s="31">
        <f>('post-vaccine carriage (0.2)'!EA42*(1-'invasiveness (0.2)'!$F$90)+'post-vaccine carriage (0.2)'!CC42)*EXP('invasiveness (0.2)'!$C44-1.96*$K44)/1000*(100000/('post-vaccine carriage (0.2)'!CC$47+'post-vaccine carriage (0.2)'!EA$47))</f>
        <v>7.1647099898555568E-15</v>
      </c>
      <c r="BP44" s="31">
        <f>('post-vaccine carriage (0.2)'!EB42*(1-'invasiveness (0.2)'!$F$90)+'post-vaccine carriage (0.2)'!CD42)*EXP('invasiveness (0.2)'!$C44-1.96*$K44)/1000*(100000/('post-vaccine carriage (0.2)'!CD$47+'post-vaccine carriage (0.2)'!EB$47))</f>
        <v>1.0776304849144253E-14</v>
      </c>
      <c r="BQ44" s="31">
        <f>('post-vaccine carriage (0.2)'!EC42*(1-'invasiveness (0.2)'!$F$90)+'post-vaccine carriage (0.2)'!CE42)*EXP('invasiveness (0.2)'!$C44-1.96*$K44)/1000*(100000/('post-vaccine carriage (0.2)'!CE$47+'post-vaccine carriage (0.2)'!EC$47))</f>
        <v>2.0025256439253794E-14</v>
      </c>
      <c r="BR44" s="31">
        <f>('post-vaccine carriage (0.2)'!ED42*(1-'invasiveness (0.2)'!$F$90)+'post-vaccine carriage (0.2)'!CF42)*EXP('invasiveness (0.2)'!$C44-1.96*$K44)/1000*(100000/('post-vaccine carriage (0.2)'!CF$47+'post-vaccine carriage (0.2)'!ED$47))</f>
        <v>1.1738038430127717E-14</v>
      </c>
      <c r="BS44" s="31">
        <f>('post-vaccine carriage (0.2)'!EE42*(1-'invasiveness (0.2)'!$F$90)+'post-vaccine carriage (0.2)'!CG42)*EXP('invasiveness (0.2)'!$C44-1.96*$K44)/1000*(100000/('post-vaccine carriage (0.2)'!CG$47+'post-vaccine carriage (0.2)'!EE$47))</f>
        <v>1.8487466143907169E-14</v>
      </c>
      <c r="BT44" s="31">
        <f>('post-vaccine carriage (0.2)'!EF42*(1-'invasiveness (0.2)'!$F$90)+'post-vaccine carriage (0.2)'!CH42)*EXP('invasiveness (0.2)'!$C44-1.96*$K44)/1000*(100000/('post-vaccine carriage (0.2)'!CH$47+'post-vaccine carriage (0.2)'!EF$47))</f>
        <v>1.2784023334465275E-14</v>
      </c>
      <c r="BU44" s="38">
        <f>('post-vaccine carriage (0.2)'!EG42*(1-'invasiveness (0.2)'!$F$90)+'post-vaccine carriage (0.2)'!CI42)*EXP('invasiveness (0.2)'!$C44-1.96*$K44)/1000*(100000/('post-vaccine carriage (0.2)'!CI$47+'post-vaccine carriage (0.2)'!EG$47))</f>
        <v>4.3589160843541029E-15</v>
      </c>
      <c r="BV44" s="31">
        <f>('post-vaccine carriage (0.2)'!EH42*(1-'invasiveness (0.2)'!$F$90)+'post-vaccine carriage (0.2)'!CJ42)*EXP('invasiveness (0.2)'!$D44-1.96*$L44)/1000*(100000/('post-vaccine carriage (0.2)'!CJ$47+'post-vaccine carriage (0.2)'!EH$47))</f>
        <v>3.049576251613009E-270</v>
      </c>
      <c r="BW44" s="31">
        <f>('post-vaccine carriage (0.2)'!EI42*(1-'invasiveness (0.2)'!$F$90)+'post-vaccine carriage (0.2)'!CK42)*EXP('invasiveness (0.2)'!$D44-1.96*$L44)/1000*(100000/('post-vaccine carriage (0.2)'!CK$47+'post-vaccine carriage (0.2)'!EI$47))</f>
        <v>4.0463217895448972E-270</v>
      </c>
      <c r="BX44" s="31">
        <f>('post-vaccine carriage (0.2)'!EJ42*(1-'invasiveness (0.2)'!$F$90)+'post-vaccine carriage (0.2)'!CL42)*EXP('invasiveness (0.2)'!$D44-1.96*$L44)/1000*(100000/('post-vaccine carriage (0.2)'!CL$47+'post-vaccine carriage (0.2)'!EJ$47))</f>
        <v>7.626795597217504E-270</v>
      </c>
      <c r="BY44" s="31">
        <f>('post-vaccine carriage (0.2)'!EK42*(1-'invasiveness (0.2)'!$F$90)+'post-vaccine carriage (0.2)'!CM42)*EXP('invasiveness (0.2)'!$D44-1.96*$L44)/1000*(100000/('post-vaccine carriage (0.2)'!CM$47+'post-vaccine carriage (0.2)'!EK$47))</f>
        <v>3.5792764728902593E-270</v>
      </c>
      <c r="BZ44" s="31">
        <f>('post-vaccine carriage (0.2)'!EL42*(1-'invasiveness (0.2)'!$F$90)+'post-vaccine carriage (0.2)'!CN42)*EXP('invasiveness (0.2)'!$D44-1.96*$L44)/1000*(100000/('post-vaccine carriage (0.2)'!CN$47+'post-vaccine carriage (0.2)'!EL$47))</f>
        <v>1.0198715408575663E-270</v>
      </c>
      <c r="CA44" s="31">
        <f>('post-vaccine carriage (0.2)'!EM42*(1-'invasiveness (0.2)'!$F$90)+'post-vaccine carriage (0.2)'!CO42)*EXP('invasiveness (0.2)'!$D44-1.96*$L44)/1000*(100000/('post-vaccine carriage (0.2)'!CO$47+'post-vaccine carriage (0.2)'!EM$47))</f>
        <v>9.7029272842478488E-270</v>
      </c>
      <c r="CB44" s="31">
        <f>('post-vaccine carriage (0.2)'!EN42*(1-'invasiveness (0.2)'!$F$90)+'post-vaccine carriage (0.2)'!CP42)*EXP('invasiveness (0.2)'!$D44-1.96*$L44)/1000*(100000/('post-vaccine carriage (0.2)'!CP$47+'post-vaccine carriage (0.2)'!EN$47))</f>
        <v>7.6785531420213128E-270</v>
      </c>
      <c r="CC44" s="31">
        <f>('post-vaccine carriage (0.2)'!EO42*(1-'invasiveness (0.2)'!$F$90)+'post-vaccine carriage (0.2)'!CQ42)*EXP('invasiveness (0.2)'!$D44-1.96*$L44)/1000*(100000/('post-vaccine carriage (0.2)'!CQ$47+'post-vaccine carriage (0.2)'!EO$47))</f>
        <v>1.276898712629385E-269</v>
      </c>
      <c r="CD44" s="31">
        <f>('post-vaccine carriage (0.2)'!EP42*(1-'invasiveness (0.2)'!$F$90)+'post-vaccine carriage (0.2)'!CR42)*EXP('invasiveness (0.2)'!$D44-1.96*$L44)/1000*(100000/('post-vaccine carriage (0.2)'!CR$47+'post-vaccine carriage (0.2)'!EP$47))</f>
        <v>2.6629023776897128E-269</v>
      </c>
      <c r="CE44" s="38">
        <f>('post-vaccine carriage (0.2)'!EQ42*(1-'invasiveness (0.2)'!$F$90)+'post-vaccine carriage (0.2)'!CS42)*EXP('invasiveness (0.2)'!$D44-1.96*$L44)/1000*(100000/('post-vaccine carriage (0.2)'!CS$47+'post-vaccine carriage (0.2)'!EQ$47))</f>
        <v>2.5769484491201338E-271</v>
      </c>
      <c r="CF44" s="31">
        <f>('post-vaccine carriage (0.2)'!ER42*(1-'invasiveness (0.2)'!$F$90)+'post-vaccine carriage (0.2)'!CT42)*EXP('invasiveness (0.2)'!$E44-1.96*$M44)/1000*(100000/('post-vaccine carriage (0.2)'!CT$47+'post-vaccine carriage (0.2)'!ER$47))</f>
        <v>3.2673522711957185E-272</v>
      </c>
      <c r="CG44" s="31">
        <f>('post-vaccine carriage (0.2)'!ES42*(1-'invasiveness (0.2)'!$F$90)+'post-vaccine carriage (0.2)'!CU42)*EXP('invasiveness (0.2)'!$E44-1.96*$M44)/1000*(100000/('post-vaccine carriage (0.2)'!CU$47+'post-vaccine carriage (0.2)'!ES$47))</f>
        <v>1.7992474584629154E-271</v>
      </c>
      <c r="CH44" s="31">
        <f>('post-vaccine carriage (0.2)'!ET42*(1-'invasiveness (0.2)'!$F$90)+'post-vaccine carriage (0.2)'!CV42)*EXP('invasiveness (0.2)'!$E44-1.96*$M44)/1000*(100000/('post-vaccine carriage (0.2)'!CV$47+'post-vaccine carriage (0.2)'!ET$47))</f>
        <v>3.1070290365588669E-271</v>
      </c>
      <c r="CI44" s="31">
        <f>('post-vaccine carriage (0.2)'!EU42*(1-'invasiveness (0.2)'!$F$90)+'post-vaccine carriage (0.2)'!CW42)*EXP('invasiveness (0.2)'!$E44-1.96*$M44)/1000*(100000/('post-vaccine carriage (0.2)'!CW$47+'post-vaccine carriage (0.2)'!EU$47))</f>
        <v>2.7783240233777567E-271</v>
      </c>
      <c r="CJ44" s="31">
        <f>('post-vaccine carriage (0.2)'!EV42*(1-'invasiveness (0.2)'!$F$90)+'post-vaccine carriage (0.2)'!CX42)*EXP('invasiveness (0.2)'!$E44-1.96*$M44)/1000*(100000/('post-vaccine carriage (0.2)'!CX$47+'post-vaccine carriage (0.2)'!EV$47))</f>
        <v>1.1448869835051133E-271</v>
      </c>
      <c r="CK44" s="31">
        <f>('post-vaccine carriage (0.2)'!EW42*(1-'invasiveness (0.2)'!$F$90)+'post-vaccine carriage (0.2)'!CY42)*EXP('invasiveness (0.2)'!$E44-1.96*$M44)/1000*(100000/('post-vaccine carriage (0.2)'!CY$47+'post-vaccine carriage (0.2)'!EW$47))</f>
        <v>4.4173610490514433E-271</v>
      </c>
      <c r="CL44" s="31">
        <f>('post-vaccine carriage (0.2)'!EX42*(1-'invasiveness (0.2)'!$F$90)+'post-vaccine carriage (0.2)'!CZ42)*EXP('invasiveness (0.2)'!$E44-1.96*$M44)/1000*(100000/('post-vaccine carriage (0.2)'!CZ$47+'post-vaccine carriage (0.2)'!EX$47))</f>
        <v>3.7712147655630544E-271</v>
      </c>
      <c r="CM44" s="31">
        <f>('post-vaccine carriage (0.2)'!EY42*(1-'invasiveness (0.2)'!$F$90)+'post-vaccine carriage (0.2)'!DA42)*EXP('invasiveness (0.2)'!$E44-1.96*$M44)/1000*(100000/('post-vaccine carriage (0.2)'!DA$47+'post-vaccine carriage (0.2)'!EY$47))</f>
        <v>6.0738102420177961E-271</v>
      </c>
      <c r="CN44" s="31">
        <f>('post-vaccine carriage (0.2)'!EZ42*(1-'invasiveness (0.2)'!$F$90)+'post-vaccine carriage (0.2)'!DB42)*EXP('invasiveness (0.2)'!$E44-1.96*$M44)/1000*(100000/('post-vaccine carriage (0.2)'!DB$47+'post-vaccine carriage (0.2)'!EZ$47))</f>
        <v>8.3715749010390951E-271</v>
      </c>
      <c r="CO44" s="38">
        <f>('post-vaccine carriage (0.2)'!FA42*(1-'invasiveness (0.2)'!$F$90)+'post-vaccine carriage (0.2)'!DC42)*EXP('invasiveness (0.2)'!$E44-1.96*$M44)/1000*(100000/('post-vaccine carriage (0.2)'!DC$47+'post-vaccine carriage (0.2)'!FA$47))</f>
        <v>3.3030812846272361E-272</v>
      </c>
      <c r="CP44" s="31">
        <f>('post-vaccine carriage (0.2)'!DN42*(1-'invasiveness (0.2)'!$F$90)+'post-vaccine carriage (0.2)'!BP42)*MIN(1000, EXP('invasiveness (0.2)'!$B44+1.96*$J44))/1000*(100000/('post-vaccine carriage (0.2)'!BP$47+'post-vaccine carriage (0.2)'!DN$47))</f>
        <v>0</v>
      </c>
      <c r="CQ44" s="31">
        <f>('post-vaccine carriage (0.2)'!DO42*(1-'invasiveness (0.2)'!$F$90)+'post-vaccine carriage (0.2)'!BQ42)*MIN(1000, EXP('invasiveness (0.2)'!$B44+1.96*$J44))/1000*(100000/('post-vaccine carriage (0.2)'!BQ$47+'post-vaccine carriage (0.2)'!DO$47))</f>
        <v>3.8201799270053627</v>
      </c>
      <c r="CR44" s="31">
        <f>('post-vaccine carriage (0.2)'!DP42*(1-'invasiveness (0.2)'!$F$90)+'post-vaccine carriage (0.2)'!BR42)*MIN(1000, EXP('invasiveness (0.2)'!$B44+1.96*$J44))/1000*(100000/('post-vaccine carriage (0.2)'!BR$47+'post-vaccine carriage (0.2)'!DP$47))</f>
        <v>1.5208847202237301</v>
      </c>
      <c r="CS44" s="31">
        <f>('post-vaccine carriage (0.2)'!DQ42*(1-'invasiveness (0.2)'!$F$90)+'post-vaccine carriage (0.2)'!BS42)*MIN(1000, EXP('invasiveness (0.2)'!$B44+1.96*$J44))/1000*(100000/('post-vaccine carriage (0.2)'!BS$47+'post-vaccine carriage (0.2)'!DQ$47))</f>
        <v>0.37978107928239457</v>
      </c>
      <c r="CT44" s="31">
        <f>('post-vaccine carriage (0.2)'!DR42*(1-'invasiveness (0.2)'!$F$90)+'post-vaccine carriage (0.2)'!BT42)*MIN(1000, EXP('invasiveness (0.2)'!$B44+1.96*$J44))/1000*(100000/('post-vaccine carriage (0.2)'!BT$47+'post-vaccine carriage (0.2)'!DR$47))</f>
        <v>0.12618987175739851</v>
      </c>
      <c r="CU44" s="31">
        <f>('post-vaccine carriage (0.2)'!DS42*(1-'invasiveness (0.2)'!$F$90)+'post-vaccine carriage (0.2)'!BU42)*MIN(1000, EXP('invasiveness (0.2)'!$B44+1.96*$J44))/1000*(100000/('post-vaccine carriage (0.2)'!BU$47+'post-vaccine carriage (0.2)'!DS$47))</f>
        <v>0.50431452376036057</v>
      </c>
      <c r="CV44" s="31">
        <f>('post-vaccine carriage (0.2)'!DT42*(1-'invasiveness (0.2)'!$F$90)+'post-vaccine carriage (0.2)'!BV42)*MIN(1000, EXP('invasiveness (0.2)'!$B44+1.96*$J44))/1000*(100000/('post-vaccine carriage (0.2)'!BV$47+'post-vaccine carriage (0.2)'!DT$47))</f>
        <v>0.75734483522342544</v>
      </c>
      <c r="CW44" s="31">
        <f>('post-vaccine carriage (0.2)'!DU42*(1-'invasiveness (0.2)'!$F$90)+'post-vaccine carriage (0.2)'!BW42)*MIN(1000, EXP('invasiveness (0.2)'!$B44+1.96*$J44))/1000*(100000/('post-vaccine carriage (0.2)'!BW$47+'post-vaccine carriage (0.2)'!DU$47))</f>
        <v>2.2803944036878696</v>
      </c>
      <c r="CX44" s="31">
        <f>('post-vaccine carriage (0.2)'!DV42*(1-'invasiveness (0.2)'!$F$90)+'post-vaccine carriage (0.2)'!BX42)*MIN(1000, EXP('invasiveness (0.2)'!$B44+1.96*$J44))/1000*(100000/('post-vaccine carriage (0.2)'!BX$47+'post-vaccine carriage (0.2)'!DV$47))</f>
        <v>1.6540519000996119</v>
      </c>
      <c r="CY44" s="38">
        <f>('post-vaccine carriage (0.2)'!DW42*(1-'invasiveness (0.2)'!$F$90)+'post-vaccine carriage (0.2)'!BY42)*MIN(1000, EXP('invasiveness (0.2)'!$B44+1.96*$J44))/1000*(100000/('post-vaccine carriage (0.2)'!BY$47+'post-vaccine carriage (0.2)'!DW$47))</f>
        <v>0</v>
      </c>
      <c r="CZ44" s="31">
        <f>('post-vaccine carriage (0.2)'!DX42*(1-'invasiveness (0.2)'!$F$90)+'post-vaccine carriage (0.2)'!BZ42)*MIN(1000, EXP('invasiveness (0.2)'!$C44+1.96*$K44))/1000*(100000/('post-vaccine carriage (0.2)'!BZ$47+'post-vaccine carriage (0.2)'!DX$47))</f>
        <v>8.7001914042108925</v>
      </c>
      <c r="DA44" s="31">
        <f>('post-vaccine carriage (0.2)'!DY42*(1-'invasiveness (0.2)'!$F$90)+'post-vaccine carriage (0.2)'!CA42)*MIN(1000, EXP('invasiveness (0.2)'!$C44+1.96*$K44))/1000*(100000/('post-vaccine carriage (0.2)'!CA$47+'post-vaccine carriage (0.2)'!DY$47))</f>
        <v>13.228096476916971</v>
      </c>
      <c r="DB44" s="31">
        <f>('post-vaccine carriage (0.2)'!DZ42*(1-'invasiveness (0.2)'!$F$90)+'post-vaccine carriage (0.2)'!CB42)*MIN(1000, EXP('invasiveness (0.2)'!$C44+1.96*$K44))/1000*(100000/('post-vaccine carriage (0.2)'!CB$47+'post-vaccine carriage (0.2)'!DZ$47))</f>
        <v>35.144752449149934</v>
      </c>
      <c r="DC44" s="31">
        <f>('post-vaccine carriage (0.2)'!EA42*(1-'invasiveness (0.2)'!$F$90)+'post-vaccine carriage (0.2)'!CC42)*MIN(1000, EXP('invasiveness (0.2)'!$C44+1.96*$K44))/1000*(100000/('post-vaccine carriage (0.2)'!CC$47+'post-vaccine carriage (0.2)'!EA$47))</f>
        <v>8.7527352297592991</v>
      </c>
      <c r="DD44" s="31">
        <f>('post-vaccine carriage (0.2)'!EB42*(1-'invasiveness (0.2)'!$F$90)+'post-vaccine carriage (0.2)'!CD42)*MIN(1000, EXP('invasiveness (0.2)'!$C44+1.96*$K44))/1000*(100000/('post-vaccine carriage (0.2)'!CD$47+'post-vaccine carriage (0.2)'!EB$47))</f>
        <v>13.164823591363875</v>
      </c>
      <c r="DE44" s="31">
        <f>('post-vaccine carriage (0.2)'!EC42*(1-'invasiveness (0.2)'!$F$90)+'post-vaccine carriage (0.2)'!CE42)*MIN(1000, EXP('invasiveness (0.2)'!$C44+1.96*$K44))/1000*(100000/('post-vaccine carriage (0.2)'!CE$47+'post-vaccine carriage (0.2)'!EC$47))</f>
        <v>24.463763050980731</v>
      </c>
      <c r="DF44" s="31">
        <f>('post-vaccine carriage (0.2)'!ED42*(1-'invasiveness (0.2)'!$F$90)+'post-vaccine carriage (0.2)'!CF42)*MIN(1000, EXP('invasiveness (0.2)'!$C44+1.96*$K44))/1000*(100000/('post-vaccine carriage (0.2)'!CF$47+'post-vaccine carriage (0.2)'!ED$47))</f>
        <v>14.339721027245469</v>
      </c>
      <c r="DG44" s="31">
        <f>('post-vaccine carriage (0.2)'!EE42*(1-'invasiveness (0.2)'!$F$90)+'post-vaccine carriage (0.2)'!CG42)*MIN(1000, EXP('invasiveness (0.2)'!$C44+1.96*$K44))/1000*(100000/('post-vaccine carriage (0.2)'!CG$47+'post-vaccine carriage (0.2)'!EE$47))</f>
        <v>22.585128561501037</v>
      </c>
      <c r="DH44" s="31">
        <f>('post-vaccine carriage (0.2)'!EF42*(1-'invasiveness (0.2)'!$F$90)+'post-vaccine carriage (0.2)'!CH42)*MIN(1000, EXP('invasiveness (0.2)'!$C44+1.96*$K44))/1000*(100000/('post-vaccine carriage (0.2)'!CH$47+'post-vaccine carriage (0.2)'!EF$47))</f>
        <v>15.617543707431347</v>
      </c>
      <c r="DI44" s="38">
        <f>('post-vaccine carriage (0.2)'!EG42*(1-'invasiveness (0.2)'!$F$90)+'post-vaccine carriage (0.2)'!CI42)*MIN(1000, EXP('invasiveness (0.2)'!$C44+1.96*$K44))/1000*(100000/('post-vaccine carriage (0.2)'!CI$47+'post-vaccine carriage (0.2)'!EG$47))</f>
        <v>5.3250499223430223</v>
      </c>
      <c r="DJ44" s="31">
        <f>('post-vaccine carriage (0.2)'!EH42*(1-'invasiveness (0.2)'!$F$90)+'post-vaccine carriage (0.2)'!CJ42)*MIN(1000, EXP('invasiveness (0.2)'!$D44+1.96*$L44))/1000*(100000/('post-vaccine carriage (0.2)'!CJ$47+'post-vaccine carriage (0.2)'!EH$47))</f>
        <v>13.211784912141631</v>
      </c>
      <c r="DK44" s="31">
        <f>('post-vaccine carriage (0.2)'!EI42*(1-'invasiveness (0.2)'!$F$90)+'post-vaccine carriage (0.2)'!CK42)*MIN(1000, EXP('invasiveness (0.2)'!$D44+1.96*$L44))/1000*(100000/('post-vaccine carriage (0.2)'!CK$47+'post-vaccine carriage (0.2)'!EI$47))</f>
        <v>17.530020159523183</v>
      </c>
      <c r="DL44" s="31">
        <f>('post-vaccine carriage (0.2)'!EJ42*(1-'invasiveness (0.2)'!$F$90)+'post-vaccine carriage (0.2)'!CL42)*MIN(1000, EXP('invasiveness (0.2)'!$D44+1.96*$L44))/1000*(100000/('post-vaccine carriage (0.2)'!CL$47+'post-vaccine carriage (0.2)'!EJ$47))</f>
        <v>33.041830957992822</v>
      </c>
      <c r="DM44" s="31">
        <f>('post-vaccine carriage (0.2)'!EK42*(1-'invasiveness (0.2)'!$F$90)+'post-vaccine carriage (0.2)'!CM42)*MIN(1000, EXP('invasiveness (0.2)'!$D44+1.96*$L44))/1000*(100000/('post-vaccine carriage (0.2)'!CM$47+'post-vaccine carriage (0.2)'!EK$47))</f>
        <v>15.506623543485004</v>
      </c>
      <c r="DN44" s="31">
        <f>('post-vaccine carriage (0.2)'!EL42*(1-'invasiveness (0.2)'!$F$90)+'post-vaccine carriage (0.2)'!CN42)*MIN(1000, EXP('invasiveness (0.2)'!$D44+1.96*$L44))/1000*(100000/('post-vaccine carriage (0.2)'!CN$47+'post-vaccine carriage (0.2)'!EL$47))</f>
        <v>4.4184248315475534</v>
      </c>
      <c r="DO44" s="31">
        <f>('post-vaccine carriage (0.2)'!EM42*(1-'invasiveness (0.2)'!$F$90)+'post-vaccine carriage (0.2)'!CO42)*MIN(1000, EXP('invasiveness (0.2)'!$D44+1.96*$L44))/1000*(100000/('post-vaccine carriage (0.2)'!CO$47+'post-vaccine carriage (0.2)'!EM$47))</f>
        <v>42.036328237350389</v>
      </c>
      <c r="DP44" s="31">
        <f>('post-vaccine carriage (0.2)'!EN42*(1-'invasiveness (0.2)'!$F$90)+'post-vaccine carriage (0.2)'!CP42)*MIN(1000, EXP('invasiveness (0.2)'!$D44+1.96*$L44))/1000*(100000/('post-vaccine carriage (0.2)'!CP$47+'post-vaccine carriage (0.2)'!EN$47))</f>
        <v>33.266061963584747</v>
      </c>
      <c r="DQ44" s="31">
        <f>('post-vaccine carriage (0.2)'!EO42*(1-'invasiveness (0.2)'!$F$90)+'post-vaccine carriage (0.2)'!CQ42)*MIN(1000, EXP('invasiveness (0.2)'!$D44+1.96*$L44))/1000*(100000/('post-vaccine carriage (0.2)'!CQ$47+'post-vaccine carriage (0.2)'!EO$47))</f>
        <v>55.319525579748628</v>
      </c>
      <c r="DR44" s="31">
        <f>('post-vaccine carriage (0.2)'!EP42*(1-'invasiveness (0.2)'!$F$90)+'post-vaccine carriage (0.2)'!CR42)*MIN(1000, EXP('invasiveness (0.2)'!$D44+1.96*$L44))/1000*(100000/('post-vaccine carriage (0.2)'!CR$47+'post-vaccine carriage (0.2)'!EP$47))</f>
        <v>115.36584283622487</v>
      </c>
      <c r="DS44" s="38">
        <f>('post-vaccine carriage (0.2)'!EQ42*(1-'invasiveness (0.2)'!$F$90)+'post-vaccine carriage (0.2)'!CS42)*MIN(1000, EXP('invasiveness (0.2)'!$D44+1.96*$L44))/1000*(100000/('post-vaccine carriage (0.2)'!CS$47+'post-vaccine carriage (0.2)'!EQ$47))</f>
        <v>1.1164203099182779</v>
      </c>
      <c r="DT44" s="31">
        <f>('post-vaccine carriage (0.2)'!ER42*(1-'invasiveness (0.2)'!$F$90)+'post-vaccine carriage (0.2)'!CT42)*MIN(1000, EXP('invasiveness (0.2)'!$E44+1.96*$M44))/1000*(100000/('post-vaccine carriage (0.2)'!CT$47+'post-vaccine carriage (0.2)'!ER$47))</f>
        <v>2.5785158063018927</v>
      </c>
      <c r="DU44" s="31">
        <f>('post-vaccine carriage (0.2)'!ES42*(1-'invasiveness (0.2)'!$F$90)+'post-vaccine carriage (0.2)'!CU42)*MIN(1000, EXP('invasiveness (0.2)'!$E44+1.96*$M44))/1000*(100000/('post-vaccine carriage (0.2)'!CU$47+'post-vaccine carriage (0.2)'!ES$47))</f>
        <v>14.199228078328106</v>
      </c>
      <c r="DV44" s="31">
        <f>('post-vaccine carriage (0.2)'!ET42*(1-'invasiveness (0.2)'!$F$90)+'post-vaccine carriage (0.2)'!CV42)*MIN(1000, EXP('invasiveness (0.2)'!$E44+1.96*$M44))/1000*(100000/('post-vaccine carriage (0.2)'!CV$47+'post-vaccine carriage (0.2)'!ET$47))</f>
        <v>24.519925665909561</v>
      </c>
      <c r="DW44" s="31">
        <f>('post-vaccine carriage (0.2)'!EU42*(1-'invasiveness (0.2)'!$F$90)+'post-vaccine carriage (0.2)'!CW42)*MIN(1000, EXP('invasiveness (0.2)'!$E44+1.96*$M44))/1000*(100000/('post-vaccine carriage (0.2)'!CW$47+'post-vaccine carriage (0.2)'!EU$47))</f>
        <v>21.925864781902131</v>
      </c>
      <c r="DX44" s="31">
        <f>('post-vaccine carriage (0.2)'!EV42*(1-'invasiveness (0.2)'!$F$90)+'post-vaccine carriage (0.2)'!CX42)*MIN(1000, EXP('invasiveness (0.2)'!$E44+1.96*$M44))/1000*(100000/('post-vaccine carriage (0.2)'!CX$47+'post-vaccine carriage (0.2)'!EV$47))</f>
        <v>9.0351726363343019</v>
      </c>
      <c r="DY44" s="31">
        <f>('post-vaccine carriage (0.2)'!EW42*(1-'invasiveness (0.2)'!$F$90)+'post-vaccine carriage (0.2)'!CY42)*MIN(1000, EXP('invasiveness (0.2)'!$E44+1.96*$M44))/1000*(100000/('post-vaccine carriage (0.2)'!CY$47+'post-vaccine carriage (0.2)'!EW$47))</f>
        <v>34.860750668164386</v>
      </c>
      <c r="DZ44" s="31">
        <f>('post-vaccine carriage (0.2)'!EX42*(1-'invasiveness (0.2)'!$F$90)+'post-vaccine carriage (0.2)'!CZ42)*MIN(1000, EXP('invasiveness (0.2)'!$E44+1.96*$M44))/1000*(100000/('post-vaccine carriage (0.2)'!CZ$47+'post-vaccine carriage (0.2)'!EX$47))</f>
        <v>29.761519649072863</v>
      </c>
      <c r="EA44" s="31">
        <f>('post-vaccine carriage (0.2)'!EY42*(1-'invasiveness (0.2)'!$F$90)+'post-vaccine carriage (0.2)'!DA42)*MIN(1000, EXP('invasiveness (0.2)'!$E44+1.96*$M44))/1000*(100000/('post-vaccine carriage (0.2)'!DA$47+'post-vaccine carriage (0.2)'!EY$47))</f>
        <v>47.933049189672367</v>
      </c>
      <c r="EB44" s="31">
        <f>('post-vaccine carriage (0.2)'!EZ42*(1-'invasiveness (0.2)'!$F$90)+'post-vaccine carriage (0.2)'!DB42)*MIN(1000, EXP('invasiveness (0.2)'!$E44+1.96*$M44))/1000*(100000/('post-vaccine carriage (0.2)'!DB$47+'post-vaccine carriage (0.2)'!EZ$47))</f>
        <v>66.066455081287643</v>
      </c>
      <c r="EC44" s="38">
        <f>('post-vaccine carriage (0.2)'!FA42*(1-'invasiveness (0.2)'!$F$90)+'post-vaccine carriage (0.2)'!DC42)*MIN(1000, EXP('invasiveness (0.2)'!$E44+1.96*$M44))/1000*(100000/('post-vaccine carriage (0.2)'!DC$47+'post-vaccine carriage (0.2)'!FA$47))</f>
        <v>2.606712284131639</v>
      </c>
      <c r="GE44" s="41">
        <f t="shared" si="18"/>
        <v>0</v>
      </c>
      <c r="GF44" s="41">
        <f t="shared" si="18"/>
        <v>0.29476913915326647</v>
      </c>
      <c r="GG44" s="41">
        <f t="shared" si="18"/>
        <v>0.11735307977578309</v>
      </c>
      <c r="GH44" s="41">
        <f t="shared" si="18"/>
        <v>2.9304311300993015E-2</v>
      </c>
      <c r="GI44" s="41">
        <f t="shared" si="18"/>
        <v>9.7369444839076127E-3</v>
      </c>
      <c r="GJ44" s="41">
        <f t="shared" si="18"/>
        <v>3.8913444097347191E-2</v>
      </c>
      <c r="GK44" s="41">
        <f t="shared" si="18"/>
        <v>5.8437531578775882E-2</v>
      </c>
      <c r="GL44" s="41">
        <f t="shared" si="18"/>
        <v>0.17595765334328878</v>
      </c>
      <c r="GM44" s="41">
        <f t="shared" si="18"/>
        <v>0.12762840076210444</v>
      </c>
      <c r="GN44" s="41">
        <f t="shared" si="18"/>
        <v>0</v>
      </c>
      <c r="GO44" s="41">
        <f t="shared" si="14"/>
        <v>2.6888878090573826E-6</v>
      </c>
      <c r="GP44" s="41">
        <f t="shared" si="14"/>
        <v>4.0882856136477207E-6</v>
      </c>
      <c r="GQ44" s="41">
        <f t="shared" si="14"/>
        <v>1.0861864069693995E-5</v>
      </c>
      <c r="GR44" s="41">
        <f t="shared" si="14"/>
        <v>2.7051270439654754E-6</v>
      </c>
      <c r="GS44" s="41">
        <f t="shared" si="14"/>
        <v>4.0687304472492832E-6</v>
      </c>
      <c r="GT44" s="41">
        <f t="shared" si="14"/>
        <v>7.5607893177629241E-6</v>
      </c>
      <c r="GU44" s="41">
        <f t="shared" si="14"/>
        <v>4.43184514731275E-6</v>
      </c>
      <c r="GV44" s="41">
        <f t="shared" si="14"/>
        <v>6.9801771057152905E-6</v>
      </c>
      <c r="GW44" s="41">
        <f t="shared" si="14"/>
        <v>4.8267700020953534E-6</v>
      </c>
      <c r="GX44" s="41">
        <f t="shared" si="14"/>
        <v>1.6457640014540346E-6</v>
      </c>
      <c r="GY44" s="41">
        <f t="shared" si="14"/>
        <v>2.1225914869507395E-2</v>
      </c>
      <c r="GZ44" s="41">
        <f t="shared" si="20"/>
        <v>2.8163546261250144E-2</v>
      </c>
      <c r="HA44" s="41">
        <f t="shared" si="20"/>
        <v>5.3084658561348148E-2</v>
      </c>
      <c r="HB44" s="41">
        <f t="shared" si="20"/>
        <v>2.4912778510724164E-2</v>
      </c>
      <c r="HC44" s="41">
        <f t="shared" si="20"/>
        <v>7.0985949253198474E-3</v>
      </c>
      <c r="HD44" s="41">
        <f t="shared" si="20"/>
        <v>6.7535123416419124E-2</v>
      </c>
      <c r="HE44" s="41">
        <f t="shared" si="20"/>
        <v>5.344490573971572E-2</v>
      </c>
      <c r="HF44" s="41">
        <f t="shared" si="20"/>
        <v>8.8875768746294395E-2</v>
      </c>
      <c r="HG44" s="41">
        <f t="shared" si="20"/>
        <v>0.18534555135243544</v>
      </c>
      <c r="HH44" s="41">
        <f t="shared" si="20"/>
        <v>1.7936291435638528E-3</v>
      </c>
      <c r="HI44" s="41">
        <f t="shared" si="20"/>
        <v>2.2741697676984869E-4</v>
      </c>
      <c r="HJ44" s="41">
        <f t="shared" si="20"/>
        <v>1.2523272163571363E-3</v>
      </c>
      <c r="HK44" s="41">
        <f t="shared" si="15"/>
        <v>2.1625802533124763E-3</v>
      </c>
      <c r="HL44" s="41">
        <f t="shared" si="15"/>
        <v>1.9337922496259782E-3</v>
      </c>
      <c r="HM44" s="41">
        <f t="shared" si="15"/>
        <v>7.9687378317673974E-4</v>
      </c>
      <c r="HN44" s="41">
        <f t="shared" si="15"/>
        <v>3.074608464879515E-3</v>
      </c>
      <c r="HO44" s="41">
        <f t="shared" si="15"/>
        <v>2.6248723417273355E-3</v>
      </c>
      <c r="HP44" s="41">
        <f t="shared" si="12"/>
        <v>4.2275440419772513E-3</v>
      </c>
      <c r="HQ44" s="41">
        <f t="shared" si="7"/>
        <v>5.8268533564026399E-3</v>
      </c>
      <c r="HR44" s="41">
        <f t="shared" si="7"/>
        <v>2.2990381734997123E-4</v>
      </c>
      <c r="HS44" s="41">
        <f t="shared" si="19"/>
        <v>0</v>
      </c>
      <c r="HT44" s="41">
        <f t="shared" si="19"/>
        <v>3.4982878479552819</v>
      </c>
      <c r="HU44" s="41">
        <f t="shared" si="19"/>
        <v>1.392733493333199</v>
      </c>
      <c r="HV44" s="41">
        <f t="shared" si="19"/>
        <v>0.34778035587931544</v>
      </c>
      <c r="HW44" s="41">
        <f t="shared" si="19"/>
        <v>0.11555699033526777</v>
      </c>
      <c r="HX44" s="41">
        <f t="shared" si="19"/>
        <v>0.4618204911100115</v>
      </c>
      <c r="HY44" s="41">
        <f t="shared" si="19"/>
        <v>0.69353022224025862</v>
      </c>
      <c r="HZ44" s="41">
        <f t="shared" si="19"/>
        <v>2.0882461515942379</v>
      </c>
      <c r="IA44" s="41">
        <f t="shared" si="19"/>
        <v>1.5146798770134717</v>
      </c>
      <c r="IB44" s="41">
        <f t="shared" si="16"/>
        <v>0</v>
      </c>
      <c r="IC44" s="41">
        <f t="shared" si="16"/>
        <v>8.7001887153230761</v>
      </c>
      <c r="ID44" s="41">
        <f t="shared" si="16"/>
        <v>13.228092388631346</v>
      </c>
      <c r="IE44" s="41">
        <f t="shared" si="16"/>
        <v>35.144741587285836</v>
      </c>
      <c r="IF44" s="41">
        <f t="shared" si="16"/>
        <v>8.7527325246322487</v>
      </c>
      <c r="IG44" s="41">
        <f t="shared" si="16"/>
        <v>13.164819522633417</v>
      </c>
      <c r="IH44" s="41">
        <f t="shared" si="16"/>
        <v>24.463755490191392</v>
      </c>
      <c r="II44" s="41">
        <f t="shared" si="16"/>
        <v>14.33971659540031</v>
      </c>
      <c r="IJ44" s="41">
        <f t="shared" si="16"/>
        <v>22.585121581323914</v>
      </c>
      <c r="IK44" s="41">
        <f t="shared" si="16"/>
        <v>15.617538880661332</v>
      </c>
      <c r="IL44" s="41">
        <f t="shared" si="16"/>
        <v>5.3250482765790164</v>
      </c>
      <c r="IM44" s="41">
        <f t="shared" si="16"/>
        <v>13.190558997272124</v>
      </c>
      <c r="IN44" s="41">
        <f t="shared" si="21"/>
        <v>17.501856613261932</v>
      </c>
      <c r="IO44" s="41">
        <f t="shared" si="21"/>
        <v>32.988746299431476</v>
      </c>
      <c r="IP44" s="41">
        <f t="shared" si="21"/>
        <v>15.481710764974279</v>
      </c>
      <c r="IQ44" s="41">
        <f t="shared" si="21"/>
        <v>4.4113262366222337</v>
      </c>
      <c r="IR44" s="41">
        <f t="shared" si="21"/>
        <v>41.96879311393397</v>
      </c>
      <c r="IS44" s="41">
        <f t="shared" si="21"/>
        <v>33.21261705784503</v>
      </c>
      <c r="IT44" s="41">
        <f t="shared" si="21"/>
        <v>55.230649811002337</v>
      </c>
      <c r="IU44" s="41">
        <f t="shared" si="21"/>
        <v>115.18049728487243</v>
      </c>
      <c r="IV44" s="41">
        <f t="shared" si="21"/>
        <v>1.1146266807747141</v>
      </c>
      <c r="IW44" s="41">
        <f t="shared" si="21"/>
        <v>2.5782883893251229</v>
      </c>
      <c r="IX44" s="41">
        <f t="shared" si="21"/>
        <v>14.19797575111175</v>
      </c>
      <c r="IY44" s="41">
        <f t="shared" si="17"/>
        <v>24.517763085656249</v>
      </c>
      <c r="IZ44" s="41">
        <f t="shared" si="17"/>
        <v>21.923930989652504</v>
      </c>
      <c r="JA44" s="41">
        <f t="shared" si="17"/>
        <v>9.0343757625511252</v>
      </c>
      <c r="JB44" s="41">
        <f t="shared" si="17"/>
        <v>34.857676059699507</v>
      </c>
      <c r="JC44" s="41">
        <f t="shared" si="17"/>
        <v>29.758894776731136</v>
      </c>
      <c r="JD44" s="41">
        <f t="shared" si="13"/>
        <v>47.928821645630393</v>
      </c>
      <c r="JE44" s="41">
        <f t="shared" si="9"/>
        <v>66.060628227931247</v>
      </c>
      <c r="JF44" s="41">
        <f t="shared" si="9"/>
        <v>2.6064823803142891</v>
      </c>
    </row>
    <row r="45" spans="1:266" x14ac:dyDescent="0.25">
      <c r="A45" s="28">
        <v>36</v>
      </c>
      <c r="B45" s="97">
        <v>-6.0707854509999999</v>
      </c>
      <c r="C45" s="97">
        <v>-7.532456281</v>
      </c>
      <c r="D45" s="97">
        <v>1.541032317</v>
      </c>
      <c r="E45" s="26">
        <v>0.53999562499999998</v>
      </c>
      <c r="F45" s="97">
        <v>9.6243349999999995E-3</v>
      </c>
      <c r="G45" s="97">
        <v>1.0036534999999999E-2</v>
      </c>
      <c r="H45" s="98">
        <v>9.9299999999999998E-6</v>
      </c>
      <c r="I45" s="35">
        <v>9.9699999999999994E-6</v>
      </c>
      <c r="J45" s="97">
        <f t="shared" si="3"/>
        <v>10.193295966877495</v>
      </c>
      <c r="K45" s="97">
        <f t="shared" si="3"/>
        <v>9.9817824033216969</v>
      </c>
      <c r="L45" s="97">
        <f t="shared" si="3"/>
        <v>317.34040798768842</v>
      </c>
      <c r="M45" s="26">
        <f t="shared" si="3"/>
        <v>316.7031776097682</v>
      </c>
      <c r="N45" s="31">
        <f>('post-vaccine carriage (0.2)'!DN43*(1-'invasiveness (0.2)'!$F$90)+'post-vaccine carriage (0.2)'!BP43)*EXP('invasiveness (0.2)'!$B45)/1000*(100000/('post-vaccine carriage (0.2)'!BP$47+'post-vaccine carriage (0.2)'!DN$47))</f>
        <v>0</v>
      </c>
      <c r="O45" s="31">
        <f>('post-vaccine carriage (0.2)'!DO43*(1-'invasiveness (0.2)'!$F$90)+'post-vaccine carriage (0.2)'!BQ43)*EXP('invasiveness (0.2)'!$B45)/1000*(100000/('post-vaccine carriage (0.2)'!BQ$47+'post-vaccine carriage (0.2)'!DO$47))</f>
        <v>9.648029259063065E-5</v>
      </c>
      <c r="P45" s="31">
        <f>('post-vaccine carriage (0.2)'!DP43*(1-'invasiveness (0.2)'!$F$90)+'post-vaccine carriage (0.2)'!BR43)*EXP('invasiveness (0.2)'!$B45)/1000*(100000/('post-vaccine carriage (0.2)'!BR$47+'post-vaccine carriage (0.2)'!DP$47))</f>
        <v>3.7780917955433923E-5</v>
      </c>
      <c r="Q45" s="31">
        <f>('post-vaccine carriage (0.2)'!DQ43*(1-'invasiveness (0.2)'!$F$90)+'post-vaccine carriage (0.2)'!BS43)*EXP('invasiveness (0.2)'!$B45)/1000*(100000/('post-vaccine carriage (0.2)'!BS$47+'post-vaccine carriage (0.2)'!DQ$47))</f>
        <v>3.1447655886510495E-6</v>
      </c>
      <c r="R45" s="31">
        <f>('post-vaccine carriage (0.2)'!DR43*(1-'invasiveness (0.2)'!$F$90)+'post-vaccine carriage (0.2)'!BT43)*EXP('invasiveness (0.2)'!$B45)/1000*(100000/('post-vaccine carriage (0.2)'!BT$47+'post-vaccine carriage (0.2)'!DR$47))</f>
        <v>0</v>
      </c>
      <c r="S45" s="31">
        <f>('post-vaccine carriage (0.2)'!DS43*(1-'invasiveness (0.2)'!$F$90)+'post-vaccine carriage (0.2)'!BU43)*EXP('invasiveness (0.2)'!$B45)/1000*(100000/('post-vaccine carriage (0.2)'!BU$47+'post-vaccine carriage (0.2)'!DS$47))</f>
        <v>1.879182431702094E-5</v>
      </c>
      <c r="T45" s="31">
        <f>('post-vaccine carriage (0.2)'!DT43*(1-'invasiveness (0.2)'!$F$90)+'post-vaccine carriage (0.2)'!BV43)*EXP('invasiveness (0.2)'!$B45)/1000*(100000/('post-vaccine carriage (0.2)'!BV$47+'post-vaccine carriage (0.2)'!DT$47))</f>
        <v>0</v>
      </c>
      <c r="U45" s="31">
        <f>('post-vaccine carriage (0.2)'!DU43*(1-'invasiveness (0.2)'!$F$90)+'post-vaccine carriage (0.2)'!BW43)*EXP('invasiveness (0.2)'!$B45)/1000*(100000/('post-vaccine carriage (0.2)'!BW$47+'post-vaccine carriage (0.2)'!DU$47))</f>
        <v>0</v>
      </c>
      <c r="V45" s="31">
        <f>('post-vaccine carriage (0.2)'!DV43*(1-'invasiveness (0.2)'!$F$90)+'post-vaccine carriage (0.2)'!BX43)*EXP('invasiveness (0.2)'!$B45)/1000*(100000/('post-vaccine carriage (0.2)'!BX$47+'post-vaccine carriage (0.2)'!DV$47))</f>
        <v>7.9017265791620425E-6</v>
      </c>
      <c r="W45" s="38">
        <f>('post-vaccine carriage (0.2)'!DW43*(1-'invasiveness (0.2)'!$F$90)+'post-vaccine carriage (0.2)'!BY43)*EXP('invasiveness (0.2)'!$B45)/1000*(100000/('post-vaccine carriage (0.2)'!BY$47+'post-vaccine carriage (0.2)'!DW$47))</f>
        <v>2.0711736412788329E-5</v>
      </c>
      <c r="X45" s="31">
        <f>('post-vaccine carriage (0.2)'!DX43*(1-'invasiveness (0.2)'!$F$90)+'post-vaccine carriage (0.2)'!BZ43)*EXP('invasiveness (0.2)'!$C45)/1000*(100000/('post-vaccine carriage (0.2)'!BZ$47+'post-vaccine carriage (0.2)'!DX$47))</f>
        <v>2.3291347421896141E-6</v>
      </c>
      <c r="Y45" s="31">
        <f>('post-vaccine carriage (0.2)'!DY43*(1-'invasiveness (0.2)'!$F$90)+'post-vaccine carriage (0.2)'!CA43)*EXP('invasiveness (0.2)'!$C45)/1000*(100000/('post-vaccine carriage (0.2)'!CA$47+'post-vaccine carriage (0.2)'!DY$47))</f>
        <v>1.6526083432875521E-5</v>
      </c>
      <c r="Z45" s="31">
        <f>('post-vaccine carriage (0.2)'!DZ43*(1-'invasiveness (0.2)'!$F$90)+'post-vaccine carriage (0.2)'!CB43)*EXP('invasiveness (0.2)'!$C45)/1000*(100000/('post-vaccine carriage (0.2)'!CB$47+'post-vaccine carriage (0.2)'!DZ$47))</f>
        <v>1.1760784925856619E-5</v>
      </c>
      <c r="AA45" s="31">
        <f>('post-vaccine carriage (0.2)'!EA43*(1-'invasiveness (0.2)'!$F$90)+'post-vaccine carriage (0.2)'!CC43)*EXP('invasiveness (0.2)'!$C45)/1000*(100000/('post-vaccine carriage (0.2)'!CC$47+'post-vaccine carriage (0.2)'!EA$47))</f>
        <v>2.5775214178906052E-5</v>
      </c>
      <c r="AB45" s="31">
        <f>('post-vaccine carriage (0.2)'!EB43*(1-'invasiveness (0.2)'!$F$90)+'post-vaccine carriage (0.2)'!CD43)*EXP('invasiveness (0.2)'!$C45)/1000*(100000/('post-vaccine carriage (0.2)'!CD$47+'post-vaccine carriage (0.2)'!EB$47))</f>
        <v>4.9341106658002106E-6</v>
      </c>
      <c r="AC45" s="31">
        <f>('post-vaccine carriage (0.2)'!EC43*(1-'invasiveness (0.2)'!$F$90)+'post-vaccine carriage (0.2)'!CE43)*EXP('invasiveness (0.2)'!$C45)/1000*(100000/('post-vaccine carriage (0.2)'!CE$47+'post-vaccine carriage (0.2)'!EC$47))</f>
        <v>9.5899179921875343E-6</v>
      </c>
      <c r="AD45" s="31">
        <f>('post-vaccine carriage (0.2)'!ED43*(1-'invasiveness (0.2)'!$F$90)+'post-vaccine carriage (0.2)'!CF43)*EXP('invasiveness (0.2)'!$C45)/1000*(100000/('post-vaccine carriage (0.2)'!CF$47+'post-vaccine carriage (0.2)'!ED$47))</f>
        <v>4.6532090082522775E-7</v>
      </c>
      <c r="AE45" s="31">
        <f>('post-vaccine carriage (0.2)'!EE43*(1-'invasiveness (0.2)'!$F$90)+'post-vaccine carriage (0.2)'!CG43)*EXP('invasiveness (0.2)'!$C45)/1000*(100000/('post-vaccine carriage (0.2)'!CG$47+'post-vaccine carriage (0.2)'!EE$47))</f>
        <v>0</v>
      </c>
      <c r="AF45" s="31">
        <f>('post-vaccine carriage (0.2)'!EF43*(1-'invasiveness (0.2)'!$F$90)+'post-vaccine carriage (0.2)'!CH43)*EXP('invasiveness (0.2)'!$C45)/1000*(100000/('post-vaccine carriage (0.2)'!CH$47+'post-vaccine carriage (0.2)'!EF$47))</f>
        <v>3.2518766749744822E-6</v>
      </c>
      <c r="AG45" s="38">
        <f>('post-vaccine carriage (0.2)'!EG43*(1-'invasiveness (0.2)'!$F$90)+'post-vaccine carriage (0.2)'!CI43)*EXP('invasiveness (0.2)'!$C45)/1000*(100000/('post-vaccine carriage (0.2)'!CI$47+'post-vaccine carriage (0.2)'!EG$47))</f>
        <v>0</v>
      </c>
      <c r="AH45" s="31">
        <f>('post-vaccine carriage (0.2)'!EH43*(1-'invasiveness (0.2)'!$F$90)+'post-vaccine carriage (0.2)'!CJ43)*EXP('invasiveness (0.2)'!$D45)/1000*(100000/('post-vaccine carriage (0.2)'!CJ$47+'post-vaccine carriage (0.2)'!EH$47))</f>
        <v>2.0563738464592019E-2</v>
      </c>
      <c r="AI45" s="31">
        <f>('post-vaccine carriage (0.2)'!EI43*(1-'invasiveness (0.2)'!$F$90)+'post-vaccine carriage (0.2)'!CK43)*EXP('invasiveness (0.2)'!$D45)/1000*(100000/('post-vaccine carriage (0.2)'!CK$47+'post-vaccine carriage (0.2)'!EI$47))</f>
        <v>0.22510074951662726</v>
      </c>
      <c r="AJ45" s="31">
        <f>('post-vaccine carriage (0.2)'!EJ43*(1-'invasiveness (0.2)'!$F$90)+'post-vaccine carriage (0.2)'!CL43)*EXP('invasiveness (0.2)'!$D45)/1000*(100000/('post-vaccine carriage (0.2)'!CL$47+'post-vaccine carriage (0.2)'!EJ$47))</f>
        <v>0.14400007336204756</v>
      </c>
      <c r="AK45" s="31">
        <f>('post-vaccine carriage (0.2)'!EK43*(1-'invasiveness (0.2)'!$F$90)+'post-vaccine carriage (0.2)'!CM43)*EXP('invasiveness (0.2)'!$D45)/1000*(100000/('post-vaccine carriage (0.2)'!CM$47+'post-vaccine carriage (0.2)'!EK$47))</f>
        <v>0.12412586309392346</v>
      </c>
      <c r="AL45" s="31">
        <f>('post-vaccine carriage (0.2)'!EL43*(1-'invasiveness (0.2)'!$F$90)+'post-vaccine carriage (0.2)'!CN43)*EXP('invasiveness (0.2)'!$D45)/1000*(100000/('post-vaccine carriage (0.2)'!CN$47+'post-vaccine carriage (0.2)'!EL$47))</f>
        <v>5.1578571668561918E-2</v>
      </c>
      <c r="AM45" s="31">
        <f>('post-vaccine carriage (0.2)'!EM43*(1-'invasiveness (0.2)'!$F$90)+'post-vaccine carriage (0.2)'!CO43)*EXP('invasiveness (0.2)'!$D45)/1000*(100000/('post-vaccine carriage (0.2)'!CO$47+'post-vaccine carriage (0.2)'!EM$47))</f>
        <v>5.16538871784211E-2</v>
      </c>
      <c r="AN45" s="31">
        <f>('post-vaccine carriage (0.2)'!EN43*(1-'invasiveness (0.2)'!$F$90)+'post-vaccine carriage (0.2)'!CP43)*EXP('invasiveness (0.2)'!$D45)/1000*(100000/('post-vaccine carriage (0.2)'!CP$47+'post-vaccine carriage (0.2)'!EN$47))</f>
        <v>5.1777606320051781E-2</v>
      </c>
      <c r="AO45" s="31">
        <f>('post-vaccine carriage (0.2)'!EO43*(1-'invasiveness (0.2)'!$F$90)+'post-vaccine carriage (0.2)'!CQ43)*EXP('invasiveness (0.2)'!$D45)/1000*(100000/('post-vaccine carriage (0.2)'!CQ$47+'post-vaccine carriage (0.2)'!EO$47))</f>
        <v>6.1994265708376399E-2</v>
      </c>
      <c r="AP45" s="31">
        <f>('post-vaccine carriage (0.2)'!EP43*(1-'invasiveness (0.2)'!$F$90)+'post-vaccine carriage (0.2)'!CR43)*EXP('invasiveness (0.2)'!$D45)/1000*(100000/('post-vaccine carriage (0.2)'!CR$47+'post-vaccine carriage (0.2)'!EP$47))</f>
        <v>0.21858390816339485</v>
      </c>
      <c r="AQ45" s="38">
        <f>('post-vaccine carriage (0.2)'!EQ43*(1-'invasiveness (0.2)'!$F$90)+'post-vaccine carriage (0.2)'!CS43)*EXP('invasiveness (0.2)'!$D45)/1000*(100000/('post-vaccine carriage (0.2)'!CS$47+'post-vaccine carriage (0.2)'!EQ$47))</f>
        <v>1.042604406098984E-3</v>
      </c>
      <c r="AR45" s="31">
        <f>('post-vaccine carriage (0.2)'!ER43*(1-'invasiveness (0.2)'!$F$90)+'post-vaccine carriage (0.2)'!CT43)*EXP('invasiveness (0.2)'!$E45)/1000*(100000/('post-vaccine carriage (0.2)'!CT$47+'post-vaccine carriage (0.2)'!ER$47))</f>
        <v>2.2123657298118446E-3</v>
      </c>
      <c r="AS45" s="31">
        <f>('post-vaccine carriage (0.2)'!ES43*(1-'invasiveness (0.2)'!$F$90)+'post-vaccine carriage (0.2)'!CU43)*EXP('invasiveness (0.2)'!$E45)/1000*(100000/('post-vaccine carriage (0.2)'!CU$47+'post-vaccine carriage (0.2)'!ES$47))</f>
        <v>6.2022204921704495E-2</v>
      </c>
      <c r="AT45" s="31">
        <f>('post-vaccine carriage (0.2)'!ET43*(1-'invasiveness (0.2)'!$F$90)+'post-vaccine carriage (0.2)'!CV43)*EXP('invasiveness (0.2)'!$E45)/1000*(100000/('post-vaccine carriage (0.2)'!CV$47+'post-vaccine carriage (0.2)'!ET$47))</f>
        <v>6.200699712316133E-2</v>
      </c>
      <c r="AU45" s="31">
        <f>('post-vaccine carriage (0.2)'!EU43*(1-'invasiveness (0.2)'!$F$90)+'post-vaccine carriage (0.2)'!CW43)*EXP('invasiveness (0.2)'!$E45)/1000*(100000/('post-vaccine carriage (0.2)'!CW$47+'post-vaccine carriage (0.2)'!EU$47))</f>
        <v>3.5411548062450206E-2</v>
      </c>
      <c r="AV45" s="31">
        <f>('post-vaccine carriage (0.2)'!EV43*(1-'invasiveness (0.2)'!$F$90)+'post-vaccine carriage (0.2)'!CX43)*EXP('invasiveness (0.2)'!$E45)/1000*(100000/('post-vaccine carriage (0.2)'!CX$47+'post-vaccine carriage (0.2)'!EV$47))</f>
        <v>2.8793793624687147E-2</v>
      </c>
      <c r="AW45" s="31">
        <f>('post-vaccine carriage (0.2)'!EW43*(1-'invasiveness (0.2)'!$F$90)+'post-vaccine carriage (0.2)'!CY43)*EXP('invasiveness (0.2)'!$E45)/1000*(100000/('post-vaccine carriage (0.2)'!CY$47+'post-vaccine carriage (0.2)'!EW$47))</f>
        <v>1.1077967712949213E-2</v>
      </c>
      <c r="AX45" s="31">
        <f>('post-vaccine carriage (0.2)'!EX43*(1-'invasiveness (0.2)'!$F$90)+'post-vaccine carriage (0.2)'!CZ43)*EXP('invasiveness (0.2)'!$E45)/1000*(100000/('post-vaccine carriage (0.2)'!CZ$47+'post-vaccine carriage (0.2)'!EX$47))</f>
        <v>1.3322803959611745E-2</v>
      </c>
      <c r="AY45" s="31">
        <f>('post-vaccine carriage (0.2)'!EY43*(1-'invasiveness (0.2)'!$F$90)+'post-vaccine carriage (0.2)'!DA43)*EXP('invasiveness (0.2)'!$E45)/1000*(100000/('post-vaccine carriage (0.2)'!DA$47+'post-vaccine carriage (0.2)'!EY$47))</f>
        <v>4.4461125122650545E-3</v>
      </c>
      <c r="AZ45" s="31">
        <f>('post-vaccine carriage (0.2)'!EZ43*(1-'invasiveness (0.2)'!$F$90)+'post-vaccine carriage (0.2)'!DB43)*EXP('invasiveness (0.2)'!$E45)/1000*(100000/('post-vaccine carriage (0.2)'!DB$47+'post-vaccine carriage (0.2)'!EZ$47))</f>
        <v>8.0025878318758112E-2</v>
      </c>
      <c r="BA45" s="38">
        <f>('post-vaccine carriage (0.2)'!FA43*(1-'invasiveness (0.2)'!$F$90)+'post-vaccine carriage (0.2)'!DC43)*EXP('invasiveness (0.2)'!$E45)/1000*(100000/('post-vaccine carriage (0.2)'!DC$47+'post-vaccine carriage (0.2)'!FA$47))</f>
        <v>6.9333307259444813E-3</v>
      </c>
      <c r="BB45" s="31">
        <f>('post-vaccine carriage (0.2)'!DN43*(1-'invasiveness (0.2)'!$F$90)+'post-vaccine carriage (0.2)'!BP43)*EXP('invasiveness (0.2)'!$B45-1.96*$J45)/1000*(100000/('post-vaccine carriage (0.2)'!BP$47+'post-vaccine carriage (0.2)'!DN$47))</f>
        <v>0</v>
      </c>
      <c r="BC45" s="31">
        <f>('post-vaccine carriage (0.2)'!DO43*(1-'invasiveness (0.2)'!$F$90)+'post-vaccine carriage (0.2)'!BQ43)*EXP('invasiveness (0.2)'!$B45-1.96*$J45)/1000*(100000/('post-vaccine carriage (0.2)'!BQ$47+'post-vaccine carriage (0.2)'!DO$47))</f>
        <v>2.0310935071791894E-13</v>
      </c>
      <c r="BD45" s="31">
        <f>('post-vaccine carriage (0.2)'!DP43*(1-'invasiveness (0.2)'!$F$90)+'post-vaccine carriage (0.2)'!BR43)*EXP('invasiveness (0.2)'!$B45-1.96*$J45)/1000*(100000/('post-vaccine carriage (0.2)'!BR$47+'post-vaccine carriage (0.2)'!DP$47))</f>
        <v>7.9536012064295414E-14</v>
      </c>
      <c r="BE45" s="31">
        <f>('post-vaccine carriage (0.2)'!DQ43*(1-'invasiveness (0.2)'!$F$90)+'post-vaccine carriage (0.2)'!BS43)*EXP('invasiveness (0.2)'!$B45-1.96*$J45)/1000*(100000/('post-vaccine carriage (0.2)'!BS$47+'post-vaccine carriage (0.2)'!DQ$47))</f>
        <v>6.6203291855791606E-15</v>
      </c>
      <c r="BF45" s="31">
        <f>('post-vaccine carriage (0.2)'!DR43*(1-'invasiveness (0.2)'!$F$90)+'post-vaccine carriage (0.2)'!BT43)*EXP('invasiveness (0.2)'!$B45-1.96*$J45)/1000*(100000/('post-vaccine carriage (0.2)'!BT$47+'post-vaccine carriage (0.2)'!DR$47))</f>
        <v>0</v>
      </c>
      <c r="BG45" s="31">
        <f>('post-vaccine carriage (0.2)'!DS43*(1-'invasiveness (0.2)'!$F$90)+'post-vaccine carriage (0.2)'!BU43)*EXP('invasiveness (0.2)'!$B45-1.96*$J45)/1000*(100000/('post-vaccine carriage (0.2)'!BU$47+'post-vaccine carriage (0.2)'!DS$47))</f>
        <v>3.956036132715853E-14</v>
      </c>
      <c r="BH45" s="31">
        <f>('post-vaccine carriage (0.2)'!DT43*(1-'invasiveness (0.2)'!$F$90)+'post-vaccine carriage (0.2)'!BV43)*EXP('invasiveness (0.2)'!$B45-1.96*$J45)/1000*(100000/('post-vaccine carriage (0.2)'!BV$47+'post-vaccine carriage (0.2)'!DT$47))</f>
        <v>0</v>
      </c>
      <c r="BI45" s="31">
        <f>('post-vaccine carriage (0.2)'!DU43*(1-'invasiveness (0.2)'!$F$90)+'post-vaccine carriage (0.2)'!BW43)*EXP('invasiveness (0.2)'!$B45-1.96*$J45)/1000*(100000/('post-vaccine carriage (0.2)'!BW$47+'post-vaccine carriage (0.2)'!DU$47))</f>
        <v>0</v>
      </c>
      <c r="BJ45" s="31">
        <f>('post-vaccine carriage (0.2)'!DV43*(1-'invasiveness (0.2)'!$F$90)+'post-vaccine carriage (0.2)'!BX43)*EXP('invasiveness (0.2)'!$B45-1.96*$J45)/1000*(100000/('post-vaccine carriage (0.2)'!BX$47+'post-vaccine carriage (0.2)'!DV$47))</f>
        <v>1.6634636068671925E-14</v>
      </c>
      <c r="BK45" s="38">
        <f>('post-vaccine carriage (0.2)'!DW43*(1-'invasiveness (0.2)'!$F$90)+'post-vaccine carriage (0.2)'!BY43)*EXP('invasiveness (0.2)'!$B45-1.96*$J45)/1000*(100000/('post-vaccine carriage (0.2)'!BY$47+'post-vaccine carriage (0.2)'!DW$47))</f>
        <v>4.360214114287047E-14</v>
      </c>
      <c r="BL45" s="31">
        <f>('post-vaccine carriage (0.2)'!DX43*(1-'invasiveness (0.2)'!$F$90)+'post-vaccine carriage (0.2)'!BZ43)*EXP('invasiveness (0.2)'!$C45-1.96*$K45)/1000*(100000/('post-vaccine carriage (0.2)'!BZ$47+'post-vaccine carriage (0.2)'!DX$47))</f>
        <v>7.422152947636966E-15</v>
      </c>
      <c r="BM45" s="31">
        <f>('post-vaccine carriage (0.2)'!DY43*(1-'invasiveness (0.2)'!$F$90)+'post-vaccine carriage (0.2)'!CA43)*EXP('invasiveness (0.2)'!$C45-1.96*$K45)/1000*(100000/('post-vaccine carriage (0.2)'!CA$47+'post-vaccine carriage (0.2)'!DY$47))</f>
        <v>5.2662955320867309E-14</v>
      </c>
      <c r="BN45" s="31">
        <f>('post-vaccine carriage (0.2)'!DZ43*(1-'invasiveness (0.2)'!$F$90)+'post-vaccine carriage (0.2)'!CB43)*EXP('invasiveness (0.2)'!$C45-1.96*$K45)/1000*(100000/('post-vaccine carriage (0.2)'!CB$47+'post-vaccine carriage (0.2)'!DZ$47))</f>
        <v>3.7477584668162929E-14</v>
      </c>
      <c r="BO45" s="31">
        <f>('post-vaccine carriage (0.2)'!EA43*(1-'invasiveness (0.2)'!$F$90)+'post-vaccine carriage (0.2)'!CC43)*EXP('invasiveness (0.2)'!$C45-1.96*$K45)/1000*(100000/('post-vaccine carriage (0.2)'!CC$47+'post-vaccine carriage (0.2)'!EA$47))</f>
        <v>8.213676024346014E-14</v>
      </c>
      <c r="BP45" s="31">
        <f>('post-vaccine carriage (0.2)'!EB43*(1-'invasiveness (0.2)'!$F$90)+'post-vaccine carriage (0.2)'!CD43)*EXP('invasiveness (0.2)'!$C45-1.96*$K45)/1000*(100000/('post-vaccine carriage (0.2)'!CD$47+'post-vaccine carriage (0.2)'!EB$47))</f>
        <v>1.5723317057950893E-14</v>
      </c>
      <c r="BQ45" s="31">
        <f>('post-vaccine carriage (0.2)'!EC43*(1-'invasiveness (0.2)'!$F$90)+'post-vaccine carriage (0.2)'!CE43)*EXP('invasiveness (0.2)'!$C45-1.96*$K45)/1000*(100000/('post-vaccine carriage (0.2)'!CE$47+'post-vaccine carriage (0.2)'!EC$47))</f>
        <v>3.0559776900840595E-14</v>
      </c>
      <c r="BR45" s="31">
        <f>('post-vaccine carriage (0.2)'!ED43*(1-'invasiveness (0.2)'!$F$90)+'post-vaccine carriage (0.2)'!CF43)*EXP('invasiveness (0.2)'!$C45-1.96*$K45)/1000*(100000/('post-vaccine carriage (0.2)'!CF$47+'post-vaccine carriage (0.2)'!ED$47))</f>
        <v>1.482817989486625E-15</v>
      </c>
      <c r="BS45" s="31">
        <f>('post-vaccine carriage (0.2)'!EE43*(1-'invasiveness (0.2)'!$F$90)+'post-vaccine carriage (0.2)'!CG43)*EXP('invasiveness (0.2)'!$C45-1.96*$K45)/1000*(100000/('post-vaccine carriage (0.2)'!CG$47+'post-vaccine carriage (0.2)'!EE$47))</f>
        <v>0</v>
      </c>
      <c r="BT45" s="31">
        <f>('post-vaccine carriage (0.2)'!EF43*(1-'invasiveness (0.2)'!$F$90)+'post-vaccine carriage (0.2)'!CH43)*EXP('invasiveness (0.2)'!$C45-1.96*$K45)/1000*(100000/('post-vaccine carriage (0.2)'!CH$47+'post-vaccine carriage (0.2)'!EF$47))</f>
        <v>1.0362614756166326E-14</v>
      </c>
      <c r="BU45" s="38">
        <f>('post-vaccine carriage (0.2)'!EG43*(1-'invasiveness (0.2)'!$F$90)+'post-vaccine carriage (0.2)'!CI43)*EXP('invasiveness (0.2)'!$C45-1.96*$K45)/1000*(100000/('post-vaccine carriage (0.2)'!CI$47+'post-vaccine carriage (0.2)'!EG$47))</f>
        <v>0</v>
      </c>
      <c r="BV45" s="31">
        <f>('post-vaccine carriage (0.2)'!EH43*(1-'invasiveness (0.2)'!$F$90)+'post-vaccine carriage (0.2)'!CJ43)*EXP('invasiveness (0.2)'!$D45-1.96*$L45)/1000*(100000/('post-vaccine carriage (0.2)'!CJ$47+'post-vaccine carriage (0.2)'!EH$47))</f>
        <v>1.5399032896453039E-272</v>
      </c>
      <c r="BW45" s="31">
        <f>('post-vaccine carriage (0.2)'!EI43*(1-'invasiveness (0.2)'!$F$90)+'post-vaccine carriage (0.2)'!CK43)*EXP('invasiveness (0.2)'!$D45-1.96*$L45)/1000*(100000/('post-vaccine carriage (0.2)'!CK$47+'post-vaccine carriage (0.2)'!EI$47))</f>
        <v>1.6856535365839908E-271</v>
      </c>
      <c r="BX45" s="31">
        <f>('post-vaccine carriage (0.2)'!EJ43*(1-'invasiveness (0.2)'!$F$90)+'post-vaccine carriage (0.2)'!CL43)*EXP('invasiveness (0.2)'!$D45-1.96*$L45)/1000*(100000/('post-vaccine carriage (0.2)'!CL$47+'post-vaccine carriage (0.2)'!EJ$47))</f>
        <v>1.0783359604636051E-271</v>
      </c>
      <c r="BY45" s="31">
        <f>('post-vaccine carriage (0.2)'!EK43*(1-'invasiveness (0.2)'!$F$90)+'post-vaccine carriage (0.2)'!CM43)*EXP('invasiveness (0.2)'!$D45-1.96*$L45)/1000*(100000/('post-vaccine carriage (0.2)'!CM$47+'post-vaccine carriage (0.2)'!EK$47))</f>
        <v>9.2950912227130173E-272</v>
      </c>
      <c r="BZ45" s="31">
        <f>('post-vaccine carriage (0.2)'!EL43*(1-'invasiveness (0.2)'!$F$90)+'post-vaccine carriage (0.2)'!CN43)*EXP('invasiveness (0.2)'!$D45-1.96*$L45)/1000*(100000/('post-vaccine carriage (0.2)'!CN$47+'post-vaccine carriage (0.2)'!EL$47))</f>
        <v>3.862430575276252E-272</v>
      </c>
      <c r="CA45" s="31">
        <f>('post-vaccine carriage (0.2)'!EM43*(1-'invasiveness (0.2)'!$F$90)+'post-vaccine carriage (0.2)'!CO43)*EXP('invasiveness (0.2)'!$D45-1.96*$L45)/1000*(100000/('post-vaccine carriage (0.2)'!CO$47+'post-vaccine carriage (0.2)'!EM$47))</f>
        <v>3.8680705323099974E-272</v>
      </c>
      <c r="CB45" s="31">
        <f>('post-vaccine carriage (0.2)'!EN43*(1-'invasiveness (0.2)'!$F$90)+'post-vaccine carriage (0.2)'!CP43)*EXP('invasiveness (0.2)'!$D45-1.96*$L45)/1000*(100000/('post-vaccine carriage (0.2)'!CP$47+'post-vaccine carriage (0.2)'!EN$47))</f>
        <v>3.8773351664385254E-272</v>
      </c>
      <c r="CC45" s="31">
        <f>('post-vaccine carriage (0.2)'!EO43*(1-'invasiveness (0.2)'!$F$90)+'post-vaccine carriage (0.2)'!CQ43)*EXP('invasiveness (0.2)'!$D45-1.96*$L45)/1000*(100000/('post-vaccine carriage (0.2)'!CQ$47+'post-vaccine carriage (0.2)'!EO$47))</f>
        <v>4.6424036109898988E-272</v>
      </c>
      <c r="CD45" s="31">
        <f>('post-vaccine carriage (0.2)'!EP43*(1-'invasiveness (0.2)'!$F$90)+'post-vaccine carriage (0.2)'!CR43)*EXP('invasiveness (0.2)'!$D45-1.96*$L45)/1000*(100000/('post-vaccine carriage (0.2)'!CR$47+'post-vaccine carriage (0.2)'!EP$47))</f>
        <v>1.6368525588083859E-271</v>
      </c>
      <c r="CE45" s="38">
        <f>('post-vaccine carriage (0.2)'!EQ43*(1-'invasiveness (0.2)'!$F$90)+'post-vaccine carriage (0.2)'!CS43)*EXP('invasiveness (0.2)'!$D45-1.96*$L45)/1000*(100000/('post-vaccine carriage (0.2)'!CS$47+'post-vaccine carriage (0.2)'!EQ$47))</f>
        <v>7.8074809087607536E-274</v>
      </c>
      <c r="CF45" s="31">
        <f>('post-vaccine carriage (0.2)'!ER43*(1-'invasiveness (0.2)'!$F$90)+'post-vaccine carriage (0.2)'!CT43)*EXP('invasiveness (0.2)'!$E45-1.96*$M45)/1000*(100000/('post-vaccine carriage (0.2)'!CT$47+'post-vaccine carriage (0.2)'!ER$47))</f>
        <v>5.7765660793405274E-273</v>
      </c>
      <c r="CG45" s="31">
        <f>('post-vaccine carriage (0.2)'!ES43*(1-'invasiveness (0.2)'!$F$90)+'post-vaccine carriage (0.2)'!CU43)*EXP('invasiveness (0.2)'!$E45-1.96*$M45)/1000*(100000/('post-vaccine carriage (0.2)'!CU$47+'post-vaccine carriage (0.2)'!ES$47))</f>
        <v>1.6194219621504245E-271</v>
      </c>
      <c r="CH45" s="31">
        <f>('post-vaccine carriage (0.2)'!ET43*(1-'invasiveness (0.2)'!$F$90)+'post-vaccine carriage (0.2)'!CV43)*EXP('invasiveness (0.2)'!$E45-1.96*$M45)/1000*(100000/('post-vaccine carriage (0.2)'!CV$47+'post-vaccine carriage (0.2)'!ET$47))</f>
        <v>1.6190248810890877E-271</v>
      </c>
      <c r="CI45" s="31">
        <f>('post-vaccine carriage (0.2)'!EU43*(1-'invasiveness (0.2)'!$F$90)+'post-vaccine carriage (0.2)'!CW43)*EXP('invasiveness (0.2)'!$E45-1.96*$M45)/1000*(100000/('post-vaccine carriage (0.2)'!CW$47+'post-vaccine carriage (0.2)'!EU$47))</f>
        <v>9.246081902194518E-272</v>
      </c>
      <c r="CJ45" s="31">
        <f>('post-vaccine carriage (0.2)'!EV43*(1-'invasiveness (0.2)'!$F$90)+'post-vaccine carriage (0.2)'!CX43)*EXP('invasiveness (0.2)'!$E45-1.96*$M45)/1000*(100000/('post-vaccine carriage (0.2)'!CX$47+'post-vaccine carriage (0.2)'!EV$47))</f>
        <v>7.5181625400627202E-272</v>
      </c>
      <c r="CK45" s="31">
        <f>('post-vaccine carriage (0.2)'!EW43*(1-'invasiveness (0.2)'!$F$90)+'post-vaccine carriage (0.2)'!CY43)*EXP('invasiveness (0.2)'!$E45-1.96*$M45)/1000*(100000/('post-vaccine carriage (0.2)'!CY$47+'post-vaccine carriage (0.2)'!EW$47))</f>
        <v>2.8924970069977704E-272</v>
      </c>
      <c r="CL45" s="31">
        <f>('post-vaccine carriage (0.2)'!EX43*(1-'invasiveness (0.2)'!$F$90)+'post-vaccine carriage (0.2)'!CZ43)*EXP('invasiveness (0.2)'!$E45-1.96*$M45)/1000*(100000/('post-vaccine carriage (0.2)'!CZ$47+'post-vaccine carriage (0.2)'!EX$47))</f>
        <v>3.4786317830615697E-272</v>
      </c>
      <c r="CM45" s="31">
        <f>('post-vaccine carriage (0.2)'!EY43*(1-'invasiveness (0.2)'!$F$90)+'post-vaccine carriage (0.2)'!DA43)*EXP('invasiveness (0.2)'!$E45-1.96*$M45)/1000*(100000/('post-vaccine carriage (0.2)'!DA$47+'post-vaccine carriage (0.2)'!EY$47))</f>
        <v>1.1608958852145163E-272</v>
      </c>
      <c r="CN45" s="31">
        <f>('post-vaccine carriage (0.2)'!EZ43*(1-'invasiveness (0.2)'!$F$90)+'post-vaccine carriage (0.2)'!DB43)*EXP('invasiveness (0.2)'!$E45-1.96*$M45)/1000*(100000/('post-vaccine carriage (0.2)'!DB$47+'post-vaccine carriage (0.2)'!EZ$47))</f>
        <v>2.0895043162908053E-271</v>
      </c>
      <c r="CO45" s="38">
        <f>('post-vaccine carriage (0.2)'!FA43*(1-'invasiveness (0.2)'!$F$90)+'post-vaccine carriage (0.2)'!DC43)*EXP('invasiveness (0.2)'!$E45-1.96*$M45)/1000*(100000/('post-vaccine carriage (0.2)'!DC$47+'post-vaccine carriage (0.2)'!FA$47))</f>
        <v>1.8103174601130045E-272</v>
      </c>
      <c r="CP45" s="31">
        <f>('post-vaccine carriage (0.2)'!DN43*(1-'invasiveness (0.2)'!$F$90)+'post-vaccine carriage (0.2)'!BP43)*MIN(1000, EXP('invasiveness (0.2)'!$B45+1.96*$J45))/1000*(100000/('post-vaccine carriage (0.2)'!BP$47+'post-vaccine carriage (0.2)'!DN$47))</f>
        <v>0</v>
      </c>
      <c r="CQ45" s="31">
        <f>('post-vaccine carriage (0.2)'!DO43*(1-'invasiveness (0.2)'!$F$90)+'post-vaccine carriage (0.2)'!BQ43)*MIN(1000, EXP('invasiveness (0.2)'!$B45+1.96*$J45))/1000*(100000/('post-vaccine carriage (0.2)'!BQ$47+'post-vaccine carriage (0.2)'!DO$47))</f>
        <v>41.777960413670293</v>
      </c>
      <c r="CR45" s="31">
        <f>('post-vaccine carriage (0.2)'!DP43*(1-'invasiveness (0.2)'!$F$90)+'post-vaccine carriage (0.2)'!BR43)*MIN(1000, EXP('invasiveness (0.2)'!$B45+1.96*$J45))/1000*(100000/('post-vaccine carriage (0.2)'!BR$47+'post-vaccine carriage (0.2)'!DP$47))</f>
        <v>16.359918200408998</v>
      </c>
      <c r="CS45" s="31">
        <f>('post-vaccine carriage (0.2)'!DQ43*(1-'invasiveness (0.2)'!$F$90)+'post-vaccine carriage (0.2)'!BS43)*MIN(1000, EXP('invasiveness (0.2)'!$B45+1.96*$J45))/1000*(100000/('post-vaccine carriage (0.2)'!BS$47+'post-vaccine carriage (0.2)'!DQ$47))</f>
        <v>1.3617484850548101</v>
      </c>
      <c r="CT45" s="31">
        <f>('post-vaccine carriage (0.2)'!DR43*(1-'invasiveness (0.2)'!$F$90)+'post-vaccine carriage (0.2)'!BT43)*MIN(1000, EXP('invasiveness (0.2)'!$B45+1.96*$J45))/1000*(100000/('post-vaccine carriage (0.2)'!BT$47+'post-vaccine carriage (0.2)'!DR$47))</f>
        <v>0</v>
      </c>
      <c r="CU45" s="31">
        <f>('post-vaccine carriage (0.2)'!DS43*(1-'invasiveness (0.2)'!$F$90)+'post-vaccine carriage (0.2)'!BU43)*MIN(1000, EXP('invasiveness (0.2)'!$B45+1.96*$J45))/1000*(100000/('post-vaccine carriage (0.2)'!BU$47+'post-vaccine carriage (0.2)'!DS$47))</f>
        <v>8.1372482538821451</v>
      </c>
      <c r="CV45" s="31">
        <f>('post-vaccine carriage (0.2)'!DT43*(1-'invasiveness (0.2)'!$F$90)+'post-vaccine carriage (0.2)'!BV43)*MIN(1000, EXP('invasiveness (0.2)'!$B45+1.96*$J45))/1000*(100000/('post-vaccine carriage (0.2)'!BV$47+'post-vaccine carriage (0.2)'!DT$47))</f>
        <v>0</v>
      </c>
      <c r="CW45" s="31">
        <f>('post-vaccine carriage (0.2)'!DU43*(1-'invasiveness (0.2)'!$F$90)+'post-vaccine carriage (0.2)'!BW43)*MIN(1000, EXP('invasiveness (0.2)'!$B45+1.96*$J45))/1000*(100000/('post-vaccine carriage (0.2)'!BW$47+'post-vaccine carriage (0.2)'!DU$47))</f>
        <v>0</v>
      </c>
      <c r="CX45" s="31">
        <f>('post-vaccine carriage (0.2)'!DV43*(1-'invasiveness (0.2)'!$F$90)+'post-vaccine carriage (0.2)'!BX43)*MIN(1000, EXP('invasiveness (0.2)'!$B45+1.96*$J45))/1000*(100000/('post-vaccine carriage (0.2)'!BX$47+'post-vaccine carriage (0.2)'!DV$47))</f>
        <v>3.4216108944090871</v>
      </c>
      <c r="CY45" s="38">
        <f>('post-vaccine carriage (0.2)'!DW43*(1-'invasiveness (0.2)'!$F$90)+'post-vaccine carriage (0.2)'!BY43)*MIN(1000, EXP('invasiveness (0.2)'!$B45+1.96*$J45))/1000*(100000/('post-vaccine carriage (0.2)'!BY$47+'post-vaccine carriage (0.2)'!DW$47))</f>
        <v>8.9686098654708513</v>
      </c>
      <c r="CZ45" s="31">
        <f>('post-vaccine carriage (0.2)'!DX43*(1-'invasiveness (0.2)'!$F$90)+'post-vaccine carriage (0.2)'!BZ43)*MIN(1000, EXP('invasiveness (0.2)'!$C45+1.96*$K45))/1000*(100000/('post-vaccine carriage (0.2)'!BZ$47+'post-vaccine carriage (0.2)'!DX$47))</f>
        <v>4.3500957021054463</v>
      </c>
      <c r="DA45" s="31">
        <f>('post-vaccine carriage (0.2)'!DY43*(1-'invasiveness (0.2)'!$F$90)+'post-vaccine carriage (0.2)'!CA43)*MIN(1000, EXP('invasiveness (0.2)'!$C45+1.96*$K45))/1000*(100000/('post-vaccine carriage (0.2)'!CA$47+'post-vaccine carriage (0.2)'!DY$47))</f>
        <v>30.865558446139598</v>
      </c>
      <c r="DB45" s="31">
        <f>('post-vaccine carriage (0.2)'!DZ43*(1-'invasiveness (0.2)'!$F$90)+'post-vaccine carriage (0.2)'!CB43)*MIN(1000, EXP('invasiveness (0.2)'!$C45+1.96*$K45))/1000*(100000/('post-vaccine carriage (0.2)'!CB$47+'post-vaccine carriage (0.2)'!DZ$47))</f>
        <v>21.965470280718709</v>
      </c>
      <c r="DC45" s="31">
        <f>('post-vaccine carriage (0.2)'!EA43*(1-'invasiveness (0.2)'!$F$90)+'post-vaccine carriage (0.2)'!CC43)*MIN(1000, EXP('invasiveness (0.2)'!$C45+1.96*$K45))/1000*(100000/('post-vaccine carriage (0.2)'!CC$47+'post-vaccine carriage (0.2)'!EA$47))</f>
        <v>48.140043763676147</v>
      </c>
      <c r="DD45" s="31">
        <f>('post-vaccine carriage (0.2)'!EB43*(1-'invasiveness (0.2)'!$F$90)+'post-vaccine carriage (0.2)'!CD43)*MIN(1000, EXP('invasiveness (0.2)'!$C45+1.96*$K45))/1000*(100000/('post-vaccine carriage (0.2)'!CD$47+'post-vaccine carriage (0.2)'!EB$47))</f>
        <v>9.2153765139547126</v>
      </c>
      <c r="DE45" s="31">
        <f>('post-vaccine carriage (0.2)'!EC43*(1-'invasiveness (0.2)'!$F$90)+'post-vaccine carriage (0.2)'!CE43)*MIN(1000, EXP('invasiveness (0.2)'!$C45+1.96*$K45))/1000*(100000/('post-vaccine carriage (0.2)'!CE$47+'post-vaccine carriage (0.2)'!EC$47))</f>
        <v>17.910969376610893</v>
      </c>
      <c r="DF45" s="31">
        <f>('post-vaccine carriage (0.2)'!ED43*(1-'invasiveness (0.2)'!$F$90)+'post-vaccine carriage (0.2)'!CF43)*MIN(1000, EXP('invasiveness (0.2)'!$C45+1.96*$K45))/1000*(100000/('post-vaccine carriage (0.2)'!CF$47+'post-vaccine carriage (0.2)'!ED$47))</f>
        <v>0.86907400165124038</v>
      </c>
      <c r="DG45" s="31">
        <f>('post-vaccine carriage (0.2)'!EE43*(1-'invasiveness (0.2)'!$F$90)+'post-vaccine carriage (0.2)'!CG43)*MIN(1000, EXP('invasiveness (0.2)'!$C45+1.96*$K45))/1000*(100000/('post-vaccine carriage (0.2)'!CG$47+'post-vaccine carriage (0.2)'!EE$47))</f>
        <v>0</v>
      </c>
      <c r="DH45" s="31">
        <f>('post-vaccine carriage (0.2)'!EF43*(1-'invasiveness (0.2)'!$F$90)+'post-vaccine carriage (0.2)'!CH43)*MIN(1000, EXP('invasiveness (0.2)'!$C45+1.96*$K45))/1000*(100000/('post-vaccine carriage (0.2)'!CH$47+'post-vaccine carriage (0.2)'!EF$47))</f>
        <v>6.0734892195566346</v>
      </c>
      <c r="DI45" s="38">
        <f>('post-vaccine carriage (0.2)'!EG43*(1-'invasiveness (0.2)'!$F$90)+'post-vaccine carriage (0.2)'!CI43)*MIN(1000, EXP('invasiveness (0.2)'!$C45+1.96*$K45))/1000*(100000/('post-vaccine carriage (0.2)'!CI$47+'post-vaccine carriage (0.2)'!EG$47))</f>
        <v>0</v>
      </c>
      <c r="DJ45" s="31">
        <f>('post-vaccine carriage (0.2)'!EH43*(1-'invasiveness (0.2)'!$F$90)+'post-vaccine carriage (0.2)'!CJ43)*MIN(1000, EXP('invasiveness (0.2)'!$D45+1.96*$L45))/1000*(100000/('post-vaccine carriage (0.2)'!CJ$47+'post-vaccine carriage (0.2)'!EH$47))</f>
        <v>4.4039283040472101</v>
      </c>
      <c r="DK45" s="31">
        <f>('post-vaccine carriage (0.2)'!EI43*(1-'invasiveness (0.2)'!$F$90)+'post-vaccine carriage (0.2)'!CK43)*MIN(1000, EXP('invasiveness (0.2)'!$D45+1.96*$L45))/1000*(100000/('post-vaccine carriage (0.2)'!CK$47+'post-vaccine carriage (0.2)'!EI$47))</f>
        <v>48.20755543868875</v>
      </c>
      <c r="DL45" s="31">
        <f>('post-vaccine carriage (0.2)'!EJ43*(1-'invasiveness (0.2)'!$F$90)+'post-vaccine carriage (0.2)'!CL43)*MIN(1000, EXP('invasiveness (0.2)'!$D45+1.96*$L45))/1000*(100000/('post-vaccine carriage (0.2)'!CL$47+'post-vaccine carriage (0.2)'!EJ$47))</f>
        <v>30.839042227459963</v>
      </c>
      <c r="DM45" s="31">
        <f>('post-vaccine carriage (0.2)'!EK43*(1-'invasiveness (0.2)'!$F$90)+'post-vaccine carriage (0.2)'!CM43)*MIN(1000, EXP('invasiveness (0.2)'!$D45+1.96*$L45))/1000*(100000/('post-vaccine carriage (0.2)'!CM$47+'post-vaccine carriage (0.2)'!EK$47))</f>
        <v>26.582783217402863</v>
      </c>
      <c r="DN45" s="31">
        <f>('post-vaccine carriage (0.2)'!EL43*(1-'invasiveness (0.2)'!$F$90)+'post-vaccine carriage (0.2)'!CN43)*MIN(1000, EXP('invasiveness (0.2)'!$D45+1.96*$L45))/1000*(100000/('post-vaccine carriage (0.2)'!CN$47+'post-vaccine carriage (0.2)'!EL$47))</f>
        <v>11.046062078868884</v>
      </c>
      <c r="DO45" s="31">
        <f>('post-vaccine carriage (0.2)'!EM43*(1-'invasiveness (0.2)'!$F$90)+'post-vaccine carriage (0.2)'!CO43)*MIN(1000, EXP('invasiveness (0.2)'!$D45+1.96*$L45))/1000*(100000/('post-vaccine carriage (0.2)'!CO$47+'post-vaccine carriage (0.2)'!EM$47))</f>
        <v>11.062191641407997</v>
      </c>
      <c r="DP45" s="31">
        <f>('post-vaccine carriage (0.2)'!EN43*(1-'invasiveness (0.2)'!$F$90)+'post-vaccine carriage (0.2)'!CP43)*MIN(1000, EXP('invasiveness (0.2)'!$D45+1.96*$L45))/1000*(100000/('post-vaccine carriage (0.2)'!CP$47+'post-vaccine carriage (0.2)'!EN$47))</f>
        <v>11.088687321194916</v>
      </c>
      <c r="DQ45" s="31">
        <f>('post-vaccine carriage (0.2)'!EO43*(1-'invasiveness (0.2)'!$F$90)+'post-vaccine carriage (0.2)'!CQ43)*MIN(1000, EXP('invasiveness (0.2)'!$D45+1.96*$L45))/1000*(100000/('post-vaccine carriage (0.2)'!CQ$47+'post-vaccine carriage (0.2)'!EO$47))</f>
        <v>13.27668613913967</v>
      </c>
      <c r="DR45" s="31">
        <f>('post-vaccine carriage (0.2)'!EP43*(1-'invasiveness (0.2)'!$F$90)+'post-vaccine carriage (0.2)'!CR43)*MIN(1000, EXP('invasiveness (0.2)'!$D45+1.96*$L45))/1000*(100000/('post-vaccine carriage (0.2)'!CR$47+'post-vaccine carriage (0.2)'!EP$47))</f>
        <v>46.811909304698943</v>
      </c>
      <c r="DS45" s="38">
        <f>('post-vaccine carriage (0.2)'!EQ43*(1-'invasiveness (0.2)'!$F$90)+'post-vaccine carriage (0.2)'!CS43)*MIN(1000, EXP('invasiveness (0.2)'!$D45+1.96*$L45))/1000*(100000/('post-vaccine carriage (0.2)'!CS$47+'post-vaccine carriage (0.2)'!EQ$47))</f>
        <v>0.22328406198365558</v>
      </c>
      <c r="DT45" s="31">
        <f>('post-vaccine carriage (0.2)'!ER43*(1-'invasiveness (0.2)'!$F$90)+'post-vaccine carriage (0.2)'!CT43)*MIN(1000, EXP('invasiveness (0.2)'!$E45+1.96*$M45))/1000*(100000/('post-vaccine carriage (0.2)'!CT$47+'post-vaccine carriage (0.2)'!ER$47))</f>
        <v>1.2892579031509463</v>
      </c>
      <c r="DU45" s="31">
        <f>('post-vaccine carriage (0.2)'!ES43*(1-'invasiveness (0.2)'!$F$90)+'post-vaccine carriage (0.2)'!CU43)*MIN(1000, EXP('invasiveness (0.2)'!$E45+1.96*$M45))/1000*(100000/('post-vaccine carriage (0.2)'!CU$47+'post-vaccine carriage (0.2)'!ES$47))</f>
        <v>36.143489653926089</v>
      </c>
      <c r="DV45" s="31">
        <f>('post-vaccine carriage (0.2)'!ET43*(1-'invasiveness (0.2)'!$F$90)+'post-vaccine carriage (0.2)'!CV43)*MIN(1000, EXP('invasiveness (0.2)'!$E45+1.96*$M45))/1000*(100000/('post-vaccine carriage (0.2)'!CV$47+'post-vaccine carriage (0.2)'!ET$47))</f>
        <v>36.134627297129882</v>
      </c>
      <c r="DW45" s="31">
        <f>('post-vaccine carriage (0.2)'!EU43*(1-'invasiveness (0.2)'!$F$90)+'post-vaccine carriage (0.2)'!CW43)*MIN(1000, EXP('invasiveness (0.2)'!$E45+1.96*$M45))/1000*(100000/('post-vaccine carriage (0.2)'!CW$47+'post-vaccine carriage (0.2)'!EU$47))</f>
        <v>20.636108030025536</v>
      </c>
      <c r="DX45" s="31">
        <f>('post-vaccine carriage (0.2)'!EV43*(1-'invasiveness (0.2)'!$F$90)+'post-vaccine carriage (0.2)'!CX43)*MIN(1000, EXP('invasiveness (0.2)'!$E45+1.96*$M45))/1000*(100000/('post-vaccine carriage (0.2)'!CX$47+'post-vaccine carriage (0.2)'!EV$47))</f>
        <v>16.779606324620847</v>
      </c>
      <c r="DY45" s="31">
        <f>('post-vaccine carriage (0.2)'!EW43*(1-'invasiveness (0.2)'!$F$90)+'post-vaccine carriage (0.2)'!CY43)*MIN(1000, EXP('invasiveness (0.2)'!$E45+1.96*$M45))/1000*(100000/('post-vaccine carriage (0.2)'!CY$47+'post-vaccine carriage (0.2)'!EW$47))</f>
        <v>6.4556945681785907</v>
      </c>
      <c r="DZ45" s="31">
        <f>('post-vaccine carriage (0.2)'!EX43*(1-'invasiveness (0.2)'!$F$90)+'post-vaccine carriage (0.2)'!CZ43)*MIN(1000, EXP('invasiveness (0.2)'!$E45+1.96*$M45))/1000*(100000/('post-vaccine carriage (0.2)'!CZ$47+'post-vaccine carriage (0.2)'!EX$47))</f>
        <v>7.7638746910624858</v>
      </c>
      <c r="EA45" s="31">
        <f>('post-vaccine carriage (0.2)'!EY43*(1-'invasiveness (0.2)'!$F$90)+'post-vaccine carriage (0.2)'!DA43)*MIN(1000, EXP('invasiveness (0.2)'!$E45+1.96*$M45))/1000*(100000/('post-vaccine carriage (0.2)'!DA$47+'post-vaccine carriage (0.2)'!EY$47))</f>
        <v>2.5909756318741821</v>
      </c>
      <c r="EB45" s="31">
        <f>('post-vaccine carriage (0.2)'!EZ43*(1-'invasiveness (0.2)'!$F$90)+'post-vaccine carriage (0.2)'!DB43)*MIN(1000, EXP('invasiveness (0.2)'!$E45+1.96*$M45))/1000*(100000/('post-vaccine carriage (0.2)'!DB$47+'post-vaccine carriage (0.2)'!EZ$47))</f>
        <v>46.635144763261863</v>
      </c>
      <c r="EC45" s="38">
        <f>('post-vaccine carriage (0.2)'!FA43*(1-'invasiveness (0.2)'!$F$90)+'post-vaccine carriage (0.2)'!DC43)*MIN(1000, EXP('invasiveness (0.2)'!$E45+1.96*$M45))/1000*(100000/('post-vaccine carriage (0.2)'!DC$47+'post-vaccine carriage (0.2)'!FA$47))</f>
        <v>4.0404040404040407</v>
      </c>
      <c r="GE45" s="41">
        <f t="shared" si="18"/>
        <v>0</v>
      </c>
      <c r="GF45" s="41">
        <f t="shared" si="18"/>
        <v>9.6480292387521297E-5</v>
      </c>
      <c r="GG45" s="41">
        <f t="shared" si="18"/>
        <v>3.7780917875897908E-5</v>
      </c>
      <c r="GH45" s="41">
        <f t="shared" si="18"/>
        <v>3.1447655820307204E-6</v>
      </c>
      <c r="GI45" s="41">
        <f t="shared" si="18"/>
        <v>0</v>
      </c>
      <c r="GJ45" s="41">
        <f t="shared" si="18"/>
        <v>1.8791824277460578E-5</v>
      </c>
      <c r="GK45" s="41">
        <f t="shared" si="18"/>
        <v>0</v>
      </c>
      <c r="GL45" s="41">
        <f t="shared" si="18"/>
        <v>0</v>
      </c>
      <c r="GM45" s="41">
        <f t="shared" si="18"/>
        <v>7.9017265625274064E-6</v>
      </c>
      <c r="GN45" s="41">
        <f t="shared" si="18"/>
        <v>2.0711736369186187E-5</v>
      </c>
      <c r="GO45" s="41">
        <f t="shared" si="14"/>
        <v>2.3291347347674613E-6</v>
      </c>
      <c r="GP45" s="41">
        <f t="shared" si="14"/>
        <v>1.6526083380212566E-5</v>
      </c>
      <c r="GQ45" s="41">
        <f t="shared" si="14"/>
        <v>1.1760784888379035E-5</v>
      </c>
      <c r="GR45" s="41">
        <f t="shared" si="14"/>
        <v>2.5775214096769291E-5</v>
      </c>
      <c r="GS45" s="41">
        <f t="shared" si="14"/>
        <v>4.9341106500768939E-6</v>
      </c>
      <c r="GT45" s="41">
        <f t="shared" si="14"/>
        <v>9.5899179616277578E-6</v>
      </c>
      <c r="GU45" s="41">
        <f t="shared" si="14"/>
        <v>4.6532089934240975E-7</v>
      </c>
      <c r="GV45" s="41">
        <f t="shared" si="14"/>
        <v>0</v>
      </c>
      <c r="GW45" s="41">
        <f t="shared" si="14"/>
        <v>3.2518766646118676E-6</v>
      </c>
      <c r="GX45" s="41">
        <f t="shared" si="14"/>
        <v>0</v>
      </c>
      <c r="GY45" s="41">
        <f t="shared" si="14"/>
        <v>2.0563738464592019E-2</v>
      </c>
      <c r="GZ45" s="41">
        <f t="shared" si="20"/>
        <v>0.22510074951662726</v>
      </c>
      <c r="HA45" s="41">
        <f t="shared" si="20"/>
        <v>0.14400007336204756</v>
      </c>
      <c r="HB45" s="41">
        <f t="shared" si="20"/>
        <v>0.12412586309392346</v>
      </c>
      <c r="HC45" s="41">
        <f t="shared" si="20"/>
        <v>5.1578571668561918E-2</v>
      </c>
      <c r="HD45" s="41">
        <f t="shared" si="20"/>
        <v>5.16538871784211E-2</v>
      </c>
      <c r="HE45" s="41">
        <f t="shared" si="20"/>
        <v>5.1777606320051781E-2</v>
      </c>
      <c r="HF45" s="41">
        <f t="shared" si="20"/>
        <v>6.1994265708376399E-2</v>
      </c>
      <c r="HG45" s="41">
        <f t="shared" si="20"/>
        <v>0.21858390816339485</v>
      </c>
      <c r="HH45" s="41">
        <f t="shared" si="20"/>
        <v>1.042604406098984E-3</v>
      </c>
      <c r="HI45" s="41">
        <f t="shared" si="20"/>
        <v>2.2123657298118446E-3</v>
      </c>
      <c r="HJ45" s="41">
        <f t="shared" si="20"/>
        <v>6.2022204921704495E-2</v>
      </c>
      <c r="HK45" s="41">
        <f t="shared" si="15"/>
        <v>6.200699712316133E-2</v>
      </c>
      <c r="HL45" s="41">
        <f t="shared" si="15"/>
        <v>3.5411548062450206E-2</v>
      </c>
      <c r="HM45" s="41">
        <f t="shared" si="15"/>
        <v>2.8793793624687147E-2</v>
      </c>
      <c r="HN45" s="41">
        <f t="shared" si="15"/>
        <v>1.1077967712949213E-2</v>
      </c>
      <c r="HO45" s="41">
        <f t="shared" si="15"/>
        <v>1.3322803959611745E-2</v>
      </c>
      <c r="HP45" s="41">
        <f t="shared" si="12"/>
        <v>4.4461125122650545E-3</v>
      </c>
      <c r="HQ45" s="41">
        <f t="shared" si="7"/>
        <v>8.0025878318758112E-2</v>
      </c>
      <c r="HR45" s="41">
        <f t="shared" si="7"/>
        <v>6.9333307259444813E-3</v>
      </c>
      <c r="HS45" s="41">
        <f t="shared" si="19"/>
        <v>0</v>
      </c>
      <c r="HT45" s="41">
        <f t="shared" si="19"/>
        <v>41.777863933377702</v>
      </c>
      <c r="HU45" s="41">
        <f t="shared" si="19"/>
        <v>16.359880419491041</v>
      </c>
      <c r="HV45" s="41">
        <f t="shared" si="19"/>
        <v>1.3617453402892215</v>
      </c>
      <c r="HW45" s="41">
        <f t="shared" si="19"/>
        <v>0</v>
      </c>
      <c r="HX45" s="41">
        <f t="shared" si="19"/>
        <v>8.137229462057828</v>
      </c>
      <c r="HY45" s="41">
        <f t="shared" si="19"/>
        <v>0</v>
      </c>
      <c r="HZ45" s="41">
        <f t="shared" si="19"/>
        <v>0</v>
      </c>
      <c r="IA45" s="41">
        <f t="shared" si="19"/>
        <v>3.4216029926825078</v>
      </c>
      <c r="IB45" s="41">
        <f t="shared" si="16"/>
        <v>8.9685891537344382</v>
      </c>
      <c r="IC45" s="41">
        <f t="shared" si="16"/>
        <v>4.3500933729707043</v>
      </c>
      <c r="ID45" s="41">
        <f t="shared" si="16"/>
        <v>30.865541920056167</v>
      </c>
      <c r="IE45" s="41">
        <f t="shared" si="16"/>
        <v>21.965458519933783</v>
      </c>
      <c r="IF45" s="41">
        <f t="shared" si="16"/>
        <v>48.14001798846197</v>
      </c>
      <c r="IG45" s="41">
        <f t="shared" si="16"/>
        <v>9.2153715798440476</v>
      </c>
      <c r="IH45" s="41">
        <f t="shared" si="16"/>
        <v>17.910959786692899</v>
      </c>
      <c r="II45" s="41">
        <f t="shared" si="16"/>
        <v>0.86907353633033957</v>
      </c>
      <c r="IJ45" s="41">
        <f t="shared" si="16"/>
        <v>0</v>
      </c>
      <c r="IK45" s="41">
        <f t="shared" si="16"/>
        <v>6.07348596767996</v>
      </c>
      <c r="IL45" s="41">
        <f t="shared" si="16"/>
        <v>0</v>
      </c>
      <c r="IM45" s="41">
        <f t="shared" si="16"/>
        <v>4.3833645655826183</v>
      </c>
      <c r="IN45" s="41">
        <f t="shared" si="21"/>
        <v>47.982454689172123</v>
      </c>
      <c r="IO45" s="41">
        <f t="shared" si="21"/>
        <v>30.695042154097916</v>
      </c>
      <c r="IP45" s="41">
        <f t="shared" si="21"/>
        <v>26.45865735430894</v>
      </c>
      <c r="IQ45" s="41">
        <f t="shared" si="21"/>
        <v>10.994483507200322</v>
      </c>
      <c r="IR45" s="41">
        <f t="shared" si="21"/>
        <v>11.010537754229576</v>
      </c>
      <c r="IS45" s="41">
        <f t="shared" si="21"/>
        <v>11.036909714874865</v>
      </c>
      <c r="IT45" s="41">
        <f t="shared" si="21"/>
        <v>13.214691873431294</v>
      </c>
      <c r="IU45" s="41">
        <f t="shared" si="21"/>
        <v>46.593325396535548</v>
      </c>
      <c r="IV45" s="41">
        <f t="shared" si="21"/>
        <v>0.22224145757755659</v>
      </c>
      <c r="IW45" s="41">
        <f t="shared" si="21"/>
        <v>1.2870455374211345</v>
      </c>
      <c r="IX45" s="41">
        <f t="shared" si="21"/>
        <v>36.081467449004386</v>
      </c>
      <c r="IY45" s="41">
        <f t="shared" si="17"/>
        <v>36.072620300006719</v>
      </c>
      <c r="IZ45" s="41">
        <f t="shared" si="17"/>
        <v>20.600696481963087</v>
      </c>
      <c r="JA45" s="41">
        <f t="shared" si="17"/>
        <v>16.750812530996161</v>
      </c>
      <c r="JB45" s="41">
        <f t="shared" si="17"/>
        <v>6.4446166004656416</v>
      </c>
      <c r="JC45" s="41">
        <f t="shared" si="17"/>
        <v>7.7505518871028745</v>
      </c>
      <c r="JD45" s="41">
        <f t="shared" si="13"/>
        <v>2.5865295193619171</v>
      </c>
      <c r="JE45" s="41">
        <f t="shared" si="9"/>
        <v>46.555118884943106</v>
      </c>
      <c r="JF45" s="41">
        <f t="shared" si="9"/>
        <v>4.0334707096780962</v>
      </c>
    </row>
    <row r="46" spans="1:266" x14ac:dyDescent="0.25">
      <c r="A46" s="28">
        <v>20</v>
      </c>
      <c r="B46" s="97">
        <v>3.479784199</v>
      </c>
      <c r="C46" s="97">
        <v>1.588052155</v>
      </c>
      <c r="D46" s="97">
        <v>1.9228403759999999</v>
      </c>
      <c r="E46" s="26">
        <v>2.912145336</v>
      </c>
      <c r="F46" s="97">
        <v>0.67303391300000004</v>
      </c>
      <c r="G46" s="98">
        <v>1.0000000000000001E-5</v>
      </c>
      <c r="H46" s="97">
        <v>0.65712090099999998</v>
      </c>
      <c r="I46" s="26">
        <v>2.1113666250000001</v>
      </c>
      <c r="J46" s="97">
        <f t="shared" si="3"/>
        <v>1.2189377465411921</v>
      </c>
      <c r="K46" s="97">
        <f t="shared" si="3"/>
        <v>316.2277660168379</v>
      </c>
      <c r="L46" s="97">
        <f t="shared" si="3"/>
        <v>1.2336085180289733</v>
      </c>
      <c r="M46" s="26">
        <f t="shared" si="3"/>
        <v>0.68820555511654125</v>
      </c>
      <c r="N46" s="31">
        <f>('post-vaccine carriage (0.2)'!DN44*(1-'invasiveness (0.2)'!$F$90)+'post-vaccine carriage (0.2)'!BP44)*EXP('invasiveness (0.2)'!$B46)/1000*(100000/('post-vaccine carriage (0.2)'!BP$47+'post-vaccine carriage (0.2)'!DN$47))</f>
        <v>0</v>
      </c>
      <c r="O46" s="31">
        <f>('post-vaccine carriage (0.2)'!DO44*(1-'invasiveness (0.2)'!$F$90)+'post-vaccine carriage (0.2)'!BQ44)*EXP('invasiveness (0.2)'!$B46)/1000*(100000/('post-vaccine carriage (0.2)'!BQ$47+'post-vaccine carriage (0.2)'!DO$47))</f>
        <v>0.44452733362306046</v>
      </c>
      <c r="P46" s="31">
        <f>('post-vaccine carriage (0.2)'!DP44*(1-'invasiveness (0.2)'!$F$90)+'post-vaccine carriage (0.2)'!BR44)*EXP('invasiveness (0.2)'!$B46)/1000*(100000/('post-vaccine carriage (0.2)'!BR$47+'post-vaccine carriage (0.2)'!DP$47))</f>
        <v>0.28758373134626442</v>
      </c>
      <c r="Q46" s="31">
        <f>('post-vaccine carriage (0.2)'!DQ44*(1-'invasiveness (0.2)'!$F$90)+'post-vaccine carriage (0.2)'!BS44)*EXP('invasiveness (0.2)'!$B46)/1000*(100000/('post-vaccine carriage (0.2)'!BS$47+'post-vaccine carriage (0.2)'!DQ$47))</f>
        <v>0.11048109890090393</v>
      </c>
      <c r="R46" s="31">
        <f>('post-vaccine carriage (0.2)'!DR44*(1-'invasiveness (0.2)'!$F$90)+'post-vaccine carriage (0.2)'!BT44)*EXP('invasiveness (0.2)'!$B46)/1000*(100000/('post-vaccine carriage (0.2)'!BT$47+'post-vaccine carriage (0.2)'!DR$47))</f>
        <v>0.48456617062938362</v>
      </c>
      <c r="S46" s="31">
        <f>('post-vaccine carriage (0.2)'!DS44*(1-'invasiveness (0.2)'!$F$90)+'post-vaccine carriage (0.2)'!BU44)*EXP('invasiveness (0.2)'!$B46)/1000*(100000/('post-vaccine carriage (0.2)'!BU$47+'post-vaccine carriage (0.2)'!DS$47))</f>
        <v>4.4012637134537909E-2</v>
      </c>
      <c r="T46" s="31">
        <f>('post-vaccine carriage (0.2)'!DT44*(1-'invasiveness (0.2)'!$F$90)+'post-vaccine carriage (0.2)'!BV44)*EXP('invasiveness (0.2)'!$B46)/1000*(100000/('post-vaccine carriage (0.2)'!BV$47+'post-vaccine carriage (0.2)'!DT$47))</f>
        <v>0</v>
      </c>
      <c r="U46" s="31">
        <f>('post-vaccine carriage (0.2)'!DU44*(1-'invasiveness (0.2)'!$F$90)+'post-vaccine carriage (0.2)'!BW44)*EXP('invasiveness (0.2)'!$B46)/1000*(100000/('post-vaccine carriage (0.2)'!BW$47+'post-vaccine carriage (0.2)'!DU$47))</f>
        <v>2.2112781405799625E-2</v>
      </c>
      <c r="V46" s="31">
        <f>('post-vaccine carriage (0.2)'!DV44*(1-'invasiveness (0.2)'!$F$90)+'post-vaccine carriage (0.2)'!BX44)*EXP('invasiveness (0.2)'!$B46)/1000*(100000/('post-vaccine carriage (0.2)'!BX$47+'post-vaccine carriage (0.2)'!DV$47))</f>
        <v>2.2208114686341974E-2</v>
      </c>
      <c r="W46" s="38">
        <f>('post-vaccine carriage (0.2)'!DW44*(1-'invasiveness (0.2)'!$F$90)+'post-vaccine carriage (0.2)'!BY44)*EXP('invasiveness (0.2)'!$B46)/1000*(100000/('post-vaccine carriage (0.2)'!BY$47+'post-vaccine carriage (0.2)'!DW$47))</f>
        <v>2.2388905133598848E-2</v>
      </c>
      <c r="X46" s="31">
        <f>('post-vaccine carriage (0.2)'!DX44*(1-'invasiveness (0.2)'!$F$90)+'post-vaccine carriage (0.2)'!BZ44)*EXP('invasiveness (0.2)'!$C46)/1000*(100000/('post-vaccine carriage (0.2)'!BZ$47+'post-vaccine carriage (0.2)'!DX$47))</f>
        <v>0</v>
      </c>
      <c r="Y46" s="31">
        <f>('post-vaccine carriage (0.2)'!DY44*(1-'invasiveness (0.2)'!$F$90)+'post-vaccine carriage (0.2)'!CA44)*EXP('invasiveness (0.2)'!$C46)/1000*(100000/('post-vaccine carriage (0.2)'!CA$47+'post-vaccine carriage (0.2)'!DY$47))</f>
        <v>0.12948207104675194</v>
      </c>
      <c r="Z46" s="31">
        <f>('post-vaccine carriage (0.2)'!DZ44*(1-'invasiveness (0.2)'!$F$90)+'post-vaccine carriage (0.2)'!CB44)*EXP('invasiveness (0.2)'!$C46)/1000*(100000/('post-vaccine carriage (0.2)'!CB$47+'post-vaccine carriage (0.2)'!DZ$47))</f>
        <v>0.17200567524897345</v>
      </c>
      <c r="AA46" s="31">
        <f>('post-vaccine carriage (0.2)'!EA44*(1-'invasiveness (0.2)'!$F$90)+'post-vaccine carriage (0.2)'!CC44)*EXP('invasiveness (0.2)'!$C46)/1000*(100000/('post-vaccine carriage (0.2)'!CC$47+'post-vaccine carriage (0.2)'!EA$47))</f>
        <v>0.14993192724204965</v>
      </c>
      <c r="AB46" s="31">
        <f>('post-vaccine carriage (0.2)'!EB44*(1-'invasiveness (0.2)'!$F$90)+'post-vaccine carriage (0.2)'!CD44)*EXP('invasiveness (0.2)'!$C46)/1000*(100000/('post-vaccine carriage (0.2)'!CD$47+'post-vaccine carriage (0.2)'!EB$47))</f>
        <v>0.1353058664091957</v>
      </c>
      <c r="AC46" s="31">
        <f>('post-vaccine carriage (0.2)'!EC44*(1-'invasiveness (0.2)'!$F$90)+'post-vaccine carriage (0.2)'!CE44)*EXP('invasiveness (0.2)'!$C46)/1000*(100000/('post-vaccine carriage (0.2)'!CE$47+'post-vaccine carriage (0.2)'!EC$47))</f>
        <v>8.5521934072176453E-2</v>
      </c>
      <c r="AD46" s="31">
        <f>('post-vaccine carriage (0.2)'!ED44*(1-'invasiveness (0.2)'!$F$90)+'post-vaccine carriage (0.2)'!CF44)*EXP('invasiveness (0.2)'!$C46)/1000*(100000/('post-vaccine carriage (0.2)'!CF$47+'post-vaccine carriage (0.2)'!ED$47))</f>
        <v>2.7647279480077003E-2</v>
      </c>
      <c r="AE46" s="31">
        <f>('post-vaccine carriage (0.2)'!EE44*(1-'invasiveness (0.2)'!$F$90)+'post-vaccine carriage (0.2)'!CG44)*EXP('invasiveness (0.2)'!$C46)/1000*(100000/('post-vaccine carriage (0.2)'!CG$47+'post-vaccine carriage (0.2)'!EE$47))</f>
        <v>3.6136861620901295E-2</v>
      </c>
      <c r="AF46" s="31">
        <f>('post-vaccine carriage (0.2)'!EF44*(1-'invasiveness (0.2)'!$F$90)+'post-vaccine carriage (0.2)'!CH44)*EXP('invasiveness (0.2)'!$C46)/1000*(100000/('post-vaccine carriage (0.2)'!CH$47+'post-vaccine carriage (0.2)'!EF$47))</f>
        <v>1.2739247274605382E-2</v>
      </c>
      <c r="AG46" s="38">
        <f>('post-vaccine carriage (0.2)'!EG44*(1-'invasiveness (0.2)'!$F$90)+'post-vaccine carriage (0.2)'!CI44)*EXP('invasiveness (0.2)'!$C46)/1000*(100000/('post-vaccine carriage (0.2)'!CI$47+'post-vaccine carriage (0.2)'!EG$47))</f>
        <v>0</v>
      </c>
      <c r="AH46" s="31">
        <f>('post-vaccine carriage (0.2)'!EH44*(1-'invasiveness (0.2)'!$F$90)+'post-vaccine carriage (0.2)'!CJ44)*EXP('invasiveness (0.2)'!$D46)/1000*(100000/('post-vaccine carriage (0.2)'!CJ$47+'post-vaccine carriage (0.2)'!EH$47))</f>
        <v>3.0124455440783692E-2</v>
      </c>
      <c r="AI46" s="31">
        <f>('post-vaccine carriage (0.2)'!EI44*(1-'invasiveness (0.2)'!$F$90)+'post-vaccine carriage (0.2)'!CK44)*EXP('invasiveness (0.2)'!$D46)/1000*(100000/('post-vaccine carriage (0.2)'!CK$47+'post-vaccine carriage (0.2)'!EI$47))</f>
        <v>0.13490060669745108</v>
      </c>
      <c r="AJ46" s="31">
        <f>('post-vaccine carriage (0.2)'!EJ44*(1-'invasiveness (0.2)'!$F$90)+'post-vaccine carriage (0.2)'!CL44)*EXP('invasiveness (0.2)'!$D46)/1000*(100000/('post-vaccine carriage (0.2)'!CL$47+'post-vaccine carriage (0.2)'!EJ$47))</f>
        <v>0.22601802201484966</v>
      </c>
      <c r="AK46" s="31">
        <f>('post-vaccine carriage (0.2)'!EK44*(1-'invasiveness (0.2)'!$F$90)+'post-vaccine carriage (0.2)'!CM44)*EXP('invasiveness (0.2)'!$D46)/1000*(100000/('post-vaccine carriage (0.2)'!CM$47+'post-vaccine carriage (0.2)'!EK$47))</f>
        <v>0.30305968264315958</v>
      </c>
      <c r="AL46" s="31">
        <f>('post-vaccine carriage (0.2)'!EL44*(1-'invasiveness (0.2)'!$F$90)+'post-vaccine carriage (0.2)'!CN44)*EXP('invasiveness (0.2)'!$D46)/1000*(100000/('post-vaccine carriage (0.2)'!CN$47+'post-vaccine carriage (0.2)'!EL$47))</f>
        <v>0.28712436063589158</v>
      </c>
      <c r="AM46" s="31">
        <f>('post-vaccine carriage (0.2)'!EM44*(1-'invasiveness (0.2)'!$F$90)+'post-vaccine carriage (0.2)'!CO44)*EXP('invasiveness (0.2)'!$D46)/1000*(100000/('post-vaccine carriage (0.2)'!CO$47+'post-vaccine carriage (0.2)'!EM$47))</f>
        <v>6.0535499430861339E-2</v>
      </c>
      <c r="AN46" s="31">
        <f>('post-vaccine carriage (0.2)'!EN44*(1-'invasiveness (0.2)'!$F$90)+'post-vaccine carriage (0.2)'!CP44)*EXP('invasiveness (0.2)'!$D46)/1000*(100000/('post-vaccine carriage (0.2)'!CP$47+'post-vaccine carriage (0.2)'!EN$47))</f>
        <v>0.10619085999106534</v>
      </c>
      <c r="AO46" s="31">
        <f>('post-vaccine carriage (0.2)'!EO44*(1-'invasiveness (0.2)'!$F$90)+'post-vaccine carriage (0.2)'!CQ44)*EXP('invasiveness (0.2)'!$D46)/1000*(100000/('post-vaccine carriage (0.2)'!CQ$47+'post-vaccine carriage (0.2)'!EO$47))</f>
        <v>0.22704328521437711</v>
      </c>
      <c r="AP46" s="31">
        <f>('post-vaccine carriage (0.2)'!EP44*(1-'invasiveness (0.2)'!$F$90)+'post-vaccine carriage (0.2)'!CR44)*EXP('invasiveness (0.2)'!$D46)/1000*(100000/('post-vaccine carriage (0.2)'!CR$47+'post-vaccine carriage (0.2)'!EP$47))</f>
        <v>0.18211013258922004</v>
      </c>
      <c r="AQ46" s="38">
        <f>('post-vaccine carriage (0.2)'!EQ44*(1-'invasiveness (0.2)'!$F$90)+'post-vaccine carriage (0.2)'!CS44)*EXP('invasiveness (0.2)'!$D46)/1000*(100000/('post-vaccine carriage (0.2)'!CS$47+'post-vaccine carriage (0.2)'!EQ$47))</f>
        <v>6.1093735515015879E-3</v>
      </c>
      <c r="AR46" s="31">
        <f>('post-vaccine carriage (0.2)'!ER44*(1-'invasiveness (0.2)'!$F$90)+'post-vaccine carriage (0.2)'!CT44)*EXP('invasiveness (0.2)'!$E46)/1000*(100000/('post-vaccine carriage (0.2)'!CT$47+'post-vaccine carriage (0.2)'!ER$47))</f>
        <v>4.7434950083361072E-2</v>
      </c>
      <c r="AS46" s="31">
        <f>('post-vaccine carriage (0.2)'!ES44*(1-'invasiveness (0.2)'!$F$90)+'post-vaccine carriage (0.2)'!CU44)*EXP('invasiveness (0.2)'!$E46)/1000*(100000/('post-vaccine carriage (0.2)'!CU$47+'post-vaccine carriage (0.2)'!ES$47))</f>
        <v>0.28495871651363652</v>
      </c>
      <c r="AT46" s="31">
        <f>('post-vaccine carriage (0.2)'!ET44*(1-'invasiveness (0.2)'!$F$90)+'post-vaccine carriage (0.2)'!CV44)*EXP('invasiveness (0.2)'!$E46)/1000*(100000/('post-vaccine carriage (0.2)'!CV$47+'post-vaccine carriage (0.2)'!ET$47))</f>
        <v>0.35611105606021104</v>
      </c>
      <c r="AU46" s="31">
        <f>('post-vaccine carriage (0.2)'!EU44*(1-'invasiveness (0.2)'!$F$90)+'post-vaccine carriage (0.2)'!CW44)*EXP('invasiveness (0.2)'!$E46)/1000*(100000/('post-vaccine carriage (0.2)'!CW$47+'post-vaccine carriage (0.2)'!EU$47))</f>
        <v>0.54571299539630225</v>
      </c>
      <c r="AV46" s="31">
        <f>('post-vaccine carriage (0.2)'!EV44*(1-'invasiveness (0.2)'!$F$90)+'post-vaccine carriage (0.2)'!CX44)*EXP('invasiveness (0.2)'!$E46)/1000*(100000/('post-vaccine carriage (0.2)'!CX$47+'post-vaccine carriage (0.2)'!EV$47))</f>
        <v>0.52238385480379479</v>
      </c>
      <c r="AW46" s="31">
        <f>('post-vaccine carriage (0.2)'!EW44*(1-'invasiveness (0.2)'!$F$90)+'post-vaccine carriage (0.2)'!CY44)*EXP('invasiveness (0.2)'!$E46)/1000*(100000/('post-vaccine carriage (0.2)'!CY$47+'post-vaccine carriage (0.2)'!EW$47))</f>
        <v>0.16626454970149337</v>
      </c>
      <c r="AX46" s="31">
        <f>('post-vaccine carriage (0.2)'!EX44*(1-'invasiveness (0.2)'!$F$90)+'post-vaccine carriage (0.2)'!CZ44)*EXP('invasiveness (0.2)'!$E46)/1000*(100000/('post-vaccine carriage (0.2)'!CZ$47+'post-vaccine carriage (0.2)'!EX$47))</f>
        <v>0.16663029255483705</v>
      </c>
      <c r="AY46" s="31">
        <f>('post-vaccine carriage (0.2)'!EY44*(1-'invasiveness (0.2)'!$F$90)+'post-vaccine carriage (0.2)'!DA44)*EXP('invasiveness (0.2)'!$E46)/1000*(100000/('post-vaccine carriage (0.2)'!DA$47+'post-vaccine carriage (0.2)'!EY$47))</f>
        <v>0.42897747424430777</v>
      </c>
      <c r="AZ46" s="31">
        <f>('post-vaccine carriage (0.2)'!EZ44*(1-'invasiveness (0.2)'!$F$90)+'post-vaccine carriage (0.2)'!DB44)*EXP('invasiveness (0.2)'!$E46)/1000*(100000/('post-vaccine carriage (0.2)'!DB$47+'post-vaccine carriage (0.2)'!EZ$47))</f>
        <v>0.54810948099043855</v>
      </c>
      <c r="BA46" s="38">
        <f>('post-vaccine carriage (0.2)'!FA44*(1-'invasiveness (0.2)'!$F$90)+'post-vaccine carriage (0.2)'!DC44)*EXP('invasiveness (0.2)'!$E46)/1000*(100000/('post-vaccine carriage (0.2)'!DC$47+'post-vaccine carriage (0.2)'!FA$47))</f>
        <v>7.1930488138139154E-2</v>
      </c>
      <c r="BB46" s="31">
        <f>('post-vaccine carriage (0.2)'!DN44*(1-'invasiveness (0.2)'!$F$90)+'post-vaccine carriage (0.2)'!BP44)*EXP('invasiveness (0.2)'!$B46-1.96*$J46)/1000*(100000/('post-vaccine carriage (0.2)'!BP$47+'post-vaccine carriage (0.2)'!DN$47))</f>
        <v>0</v>
      </c>
      <c r="BC46" s="31">
        <f>('post-vaccine carriage (0.2)'!DO44*(1-'invasiveness (0.2)'!$F$90)+'post-vaccine carriage (0.2)'!BQ44)*EXP('invasiveness (0.2)'!$B46-1.96*$J46)/1000*(100000/('post-vaccine carriage (0.2)'!BQ$47+'post-vaccine carriage (0.2)'!DO$47))</f>
        <v>4.0767841121631669E-2</v>
      </c>
      <c r="BD46" s="31">
        <f>('post-vaccine carriage (0.2)'!DP44*(1-'invasiveness (0.2)'!$F$90)+'post-vaccine carriage (0.2)'!BR44)*EXP('invasiveness (0.2)'!$B46-1.96*$J46)/1000*(100000/('post-vaccine carriage (0.2)'!BR$47+'post-vaccine carriage (0.2)'!DP$47))</f>
        <v>2.6374458850784838E-2</v>
      </c>
      <c r="BE46" s="31">
        <f>('post-vaccine carriage (0.2)'!DQ44*(1-'invasiveness (0.2)'!$F$90)+'post-vaccine carriage (0.2)'!BS44)*EXP('invasiveness (0.2)'!$B46-1.96*$J46)/1000*(100000/('post-vaccine carriage (0.2)'!BS$47+'post-vaccine carriage (0.2)'!DQ$47))</f>
        <v>1.0132281068580103E-2</v>
      </c>
      <c r="BF46" s="31">
        <f>('post-vaccine carriage (0.2)'!DR44*(1-'invasiveness (0.2)'!$F$90)+'post-vaccine carriage (0.2)'!BT44)*EXP('invasiveness (0.2)'!$B46-1.96*$J46)/1000*(100000/('post-vaccine carriage (0.2)'!BT$47+'post-vaccine carriage (0.2)'!DR$47))</f>
        <v>4.4439824422331915E-2</v>
      </c>
      <c r="BG46" s="31">
        <f>('post-vaccine carriage (0.2)'!DS44*(1-'invasiveness (0.2)'!$F$90)+'post-vaccine carriage (0.2)'!BU44)*EXP('invasiveness (0.2)'!$B46-1.96*$J46)/1000*(100000/('post-vaccine carriage (0.2)'!BU$47+'post-vaccine carriage (0.2)'!DS$47))</f>
        <v>4.036422650145411E-3</v>
      </c>
      <c r="BH46" s="31">
        <f>('post-vaccine carriage (0.2)'!DT44*(1-'invasiveness (0.2)'!$F$90)+'post-vaccine carriage (0.2)'!BV44)*EXP('invasiveness (0.2)'!$B46-1.96*$J46)/1000*(100000/('post-vaccine carriage (0.2)'!BV$47+'post-vaccine carriage (0.2)'!DT$47))</f>
        <v>0</v>
      </c>
      <c r="BI46" s="31">
        <f>('post-vaccine carriage (0.2)'!DU44*(1-'invasiveness (0.2)'!$F$90)+'post-vaccine carriage (0.2)'!BW44)*EXP('invasiveness (0.2)'!$B46-1.96*$J46)/1000*(100000/('post-vaccine carriage (0.2)'!BW$47+'post-vaccine carriage (0.2)'!DU$47))</f>
        <v>2.0279750893191055E-3</v>
      </c>
      <c r="BJ46" s="31">
        <f>('post-vaccine carriage (0.2)'!DV44*(1-'invasiveness (0.2)'!$F$90)+'post-vaccine carriage (0.2)'!BX44)*EXP('invasiveness (0.2)'!$B46-1.96*$J46)/1000*(100000/('post-vaccine carriage (0.2)'!BX$47+'post-vaccine carriage (0.2)'!DV$47))</f>
        <v>2.0367181558097031E-3</v>
      </c>
      <c r="BK46" s="38">
        <f>('post-vaccine carriage (0.2)'!DW44*(1-'invasiveness (0.2)'!$F$90)+'post-vaccine carriage (0.2)'!BY44)*EXP('invasiveness (0.2)'!$B46-1.96*$J46)/1000*(100000/('post-vaccine carriage (0.2)'!BY$47+'post-vaccine carriage (0.2)'!DW$47))</f>
        <v>2.0532985450739697E-3</v>
      </c>
      <c r="BL46" s="31">
        <f>('post-vaccine carriage (0.2)'!DX44*(1-'invasiveness (0.2)'!$F$90)+'post-vaccine carriage (0.2)'!BZ44)*EXP('invasiveness (0.2)'!$C46-1.96*$K46)/1000*(100000/('post-vaccine carriage (0.2)'!BZ$47+'post-vaccine carriage (0.2)'!DX$47))</f>
        <v>0</v>
      </c>
      <c r="BM46" s="31">
        <f>('post-vaccine carriage (0.2)'!DY44*(1-'invasiveness (0.2)'!$F$90)+'post-vaccine carriage (0.2)'!CA44)*EXP('invasiveness (0.2)'!$C46-1.96*$K46)/1000*(100000/('post-vaccine carriage (0.2)'!CA$47+'post-vaccine carriage (0.2)'!DY$47))</f>
        <v>8.5842227414914719E-271</v>
      </c>
      <c r="BN46" s="31">
        <f>('post-vaccine carriage (0.2)'!DZ44*(1-'invasiveness (0.2)'!$F$90)+'post-vaccine carriage (0.2)'!CB44)*EXP('invasiveness (0.2)'!$C46-1.96*$K46)/1000*(100000/('post-vaccine carriage (0.2)'!CB$47+'post-vaccine carriage (0.2)'!DZ$47))</f>
        <v>1.1403393668338098E-270</v>
      </c>
      <c r="BO46" s="31">
        <f>('post-vaccine carriage (0.2)'!EA44*(1-'invasiveness (0.2)'!$F$90)+'post-vaccine carriage (0.2)'!CC44)*EXP('invasiveness (0.2)'!$C46-1.96*$K46)/1000*(100000/('post-vaccine carriage (0.2)'!CC$47+'post-vaccine carriage (0.2)'!EA$47))</f>
        <v>9.93997894150252E-271</v>
      </c>
      <c r="BP46" s="31">
        <f>('post-vaccine carriage (0.2)'!EB44*(1-'invasiveness (0.2)'!$F$90)+'post-vaccine carriage (0.2)'!CD44)*EXP('invasiveness (0.2)'!$C46-1.96*$K46)/1000*(100000/('post-vaccine carriage (0.2)'!CD$47+'post-vaccine carriage (0.2)'!EB$47))</f>
        <v>8.9703206482358859E-271</v>
      </c>
      <c r="BQ46" s="31">
        <f>('post-vaccine carriage (0.2)'!EC44*(1-'invasiveness (0.2)'!$F$90)+'post-vaccine carriage (0.2)'!CE44)*EXP('invasiveness (0.2)'!$C46-1.96*$K46)/1000*(100000/('post-vaccine carriage (0.2)'!CE$47+'post-vaccine carriage (0.2)'!EC$47))</f>
        <v>5.6698145575199887E-271</v>
      </c>
      <c r="BR46" s="31">
        <f>('post-vaccine carriage (0.2)'!ED44*(1-'invasiveness (0.2)'!$F$90)+'post-vaccine carriage (0.2)'!CF44)*EXP('invasiveness (0.2)'!$C46-1.96*$K46)/1000*(100000/('post-vaccine carriage (0.2)'!CF$47+'post-vaccine carriage (0.2)'!ED$47))</f>
        <v>1.8329209853892045E-271</v>
      </c>
      <c r="BS46" s="31">
        <f>('post-vaccine carriage (0.2)'!EE44*(1-'invasiveness (0.2)'!$F$90)+'post-vaccine carriage (0.2)'!CG44)*EXP('invasiveness (0.2)'!$C46-1.96*$K46)/1000*(100000/('post-vaccine carriage (0.2)'!CG$47+'post-vaccine carriage (0.2)'!EE$47))</f>
        <v>2.3957515262500332E-271</v>
      </c>
      <c r="BT46" s="31">
        <f>('post-vaccine carriage (0.2)'!EF44*(1-'invasiveness (0.2)'!$F$90)+'post-vaccine carriage (0.2)'!CH44)*EXP('invasiveness (0.2)'!$C46-1.96*$K46)/1000*(100000/('post-vaccine carriage (0.2)'!CH$47+'post-vaccine carriage (0.2)'!EF$47))</f>
        <v>8.4456894518365824E-272</v>
      </c>
      <c r="BU46" s="38">
        <f>('post-vaccine carriage (0.2)'!EG44*(1-'invasiveness (0.2)'!$F$90)+'post-vaccine carriage (0.2)'!CI44)*EXP('invasiveness (0.2)'!$C46-1.96*$K46)/1000*(100000/('post-vaccine carriage (0.2)'!CI$47+'post-vaccine carriage (0.2)'!EG$47))</f>
        <v>0</v>
      </c>
      <c r="BV46" s="31">
        <f>('post-vaccine carriage (0.2)'!EH44*(1-'invasiveness (0.2)'!$F$90)+'post-vaccine carriage (0.2)'!CJ44)*EXP('invasiveness (0.2)'!$D46-1.96*$L46)/1000*(100000/('post-vaccine carriage (0.2)'!CJ$47+'post-vaccine carriage (0.2)'!EH$47))</f>
        <v>2.6844198118959675E-3</v>
      </c>
      <c r="BW46" s="31">
        <f>('post-vaccine carriage (0.2)'!EI44*(1-'invasiveness (0.2)'!$F$90)+'post-vaccine carriage (0.2)'!CK44)*EXP('invasiveness (0.2)'!$D46-1.96*$L46)/1000*(100000/('post-vaccine carriage (0.2)'!CK$47+'post-vaccine carriage (0.2)'!EI$47))</f>
        <v>1.2021125559174678E-2</v>
      </c>
      <c r="BX46" s="31">
        <f>('post-vaccine carriage (0.2)'!EJ44*(1-'invasiveness (0.2)'!$F$90)+'post-vaccine carriage (0.2)'!CL44)*EXP('invasiveness (0.2)'!$D46-1.96*$L46)/1000*(100000/('post-vaccine carriage (0.2)'!CL$47+'post-vaccine carriage (0.2)'!EJ$47))</f>
        <v>2.0140687931599573E-2</v>
      </c>
      <c r="BY46" s="31">
        <f>('post-vaccine carriage (0.2)'!EK44*(1-'invasiveness (0.2)'!$F$90)+'post-vaccine carriage (0.2)'!CM44)*EXP('invasiveness (0.2)'!$D46-1.96*$L46)/1000*(100000/('post-vaccine carriage (0.2)'!CM$47+'post-vaccine carriage (0.2)'!EK$47))</f>
        <v>2.7005945978787707E-2</v>
      </c>
      <c r="BZ46" s="31">
        <f>('post-vaccine carriage (0.2)'!EL44*(1-'invasiveness (0.2)'!$F$90)+'post-vaccine carriage (0.2)'!CN44)*EXP('invasiveness (0.2)'!$D46-1.96*$L46)/1000*(100000/('post-vaccine carriage (0.2)'!CN$47+'post-vaccine carriage (0.2)'!EL$47))</f>
        <v>2.558593378340247E-2</v>
      </c>
      <c r="CA46" s="31">
        <f>('post-vaccine carriage (0.2)'!EM44*(1-'invasiveness (0.2)'!$F$90)+'post-vaccine carriage (0.2)'!CO44)*EXP('invasiveness (0.2)'!$D46-1.96*$L46)/1000*(100000/('post-vaccine carriage (0.2)'!CO$47+'post-vaccine carriage (0.2)'!EM$47))</f>
        <v>5.3943778109003951E-3</v>
      </c>
      <c r="CB46" s="31">
        <f>('post-vaccine carriage (0.2)'!EN44*(1-'invasiveness (0.2)'!$F$90)+'post-vaccine carriage (0.2)'!CP44)*EXP('invasiveness (0.2)'!$D46-1.96*$L46)/1000*(100000/('post-vaccine carriage (0.2)'!CP$47+'post-vaccine carriage (0.2)'!EN$47))</f>
        <v>9.4627718320962513E-3</v>
      </c>
      <c r="CC46" s="31">
        <f>('post-vaccine carriage (0.2)'!EO44*(1-'invasiveness (0.2)'!$F$90)+'post-vaccine carriage (0.2)'!CQ44)*EXP('invasiveness (0.2)'!$D46-1.96*$L46)/1000*(100000/('post-vaccine carriage (0.2)'!CQ$47+'post-vaccine carriage (0.2)'!EO$47))</f>
        <v>2.0232050142300093E-2</v>
      </c>
      <c r="CD46" s="31">
        <f>('post-vaccine carriage (0.2)'!EP44*(1-'invasiveness (0.2)'!$F$90)+'post-vaccine carriage (0.2)'!CR44)*EXP('invasiveness (0.2)'!$D46-1.96*$L46)/1000*(100000/('post-vaccine carriage (0.2)'!CR$47+'post-vaccine carriage (0.2)'!EP$47))</f>
        <v>1.6228012779532786E-2</v>
      </c>
      <c r="CE46" s="38">
        <f>('post-vaccine carriage (0.2)'!EQ44*(1-'invasiveness (0.2)'!$F$90)+'post-vaccine carriage (0.2)'!CS44)*EXP('invasiveness (0.2)'!$D46-1.96*$L46)/1000*(100000/('post-vaccine carriage (0.2)'!CS$47+'post-vaccine carriage (0.2)'!EQ$47))</f>
        <v>5.4441227766464277E-4</v>
      </c>
      <c r="CF46" s="31">
        <f>('post-vaccine carriage (0.2)'!ER44*(1-'invasiveness (0.2)'!$F$90)+'post-vaccine carriage (0.2)'!CT44)*EXP('invasiveness (0.2)'!$E46-1.96*$M46)/1000*(100000/('post-vaccine carriage (0.2)'!CT$47+'post-vaccine carriage (0.2)'!ER$47))</f>
        <v>1.2310793679633385E-2</v>
      </c>
      <c r="CG46" s="31">
        <f>('post-vaccine carriage (0.2)'!ES44*(1-'invasiveness (0.2)'!$F$90)+'post-vaccine carriage (0.2)'!CU44)*EXP('invasiveness (0.2)'!$E46-1.96*$M46)/1000*(100000/('post-vaccine carriage (0.2)'!CU$47+'post-vaccine carriage (0.2)'!ES$47))</f>
        <v>7.3955342211755704E-2</v>
      </c>
      <c r="CH46" s="31">
        <f>('post-vaccine carriage (0.2)'!ET44*(1-'invasiveness (0.2)'!$F$90)+'post-vaccine carriage (0.2)'!CV44)*EXP('invasiveness (0.2)'!$E46-1.96*$M46)/1000*(100000/('post-vaccine carriage (0.2)'!CV$47+'post-vaccine carriage (0.2)'!ET$47))</f>
        <v>9.2421510521024264E-2</v>
      </c>
      <c r="CI46" s="31">
        <f>('post-vaccine carriage (0.2)'!EU44*(1-'invasiveness (0.2)'!$F$90)+'post-vaccine carriage (0.2)'!CW44)*EXP('invasiveness (0.2)'!$E46-1.96*$M46)/1000*(100000/('post-vaccine carriage (0.2)'!CW$47+'post-vaccine carriage (0.2)'!EU$47))</f>
        <v>0.14162890617176288</v>
      </c>
      <c r="CJ46" s="31">
        <f>('post-vaccine carriage (0.2)'!EV44*(1-'invasiveness (0.2)'!$F$90)+'post-vaccine carriage (0.2)'!CX44)*EXP('invasiveness (0.2)'!$E46-1.96*$M46)/1000*(100000/('post-vaccine carriage (0.2)'!CX$47+'post-vaccine carriage (0.2)'!EV$47))</f>
        <v>0.13557429378041849</v>
      </c>
      <c r="CK46" s="31">
        <f>('post-vaccine carriage (0.2)'!EW44*(1-'invasiveness (0.2)'!$F$90)+'post-vaccine carriage (0.2)'!CY44)*EXP('invasiveness (0.2)'!$E46-1.96*$M46)/1000*(100000/('post-vaccine carriage (0.2)'!CY$47+'post-vaccine carriage (0.2)'!EW$47))</f>
        <v>4.3150642385311917E-2</v>
      </c>
      <c r="CL46" s="31">
        <f>('post-vaccine carriage (0.2)'!EX44*(1-'invasiveness (0.2)'!$F$90)+'post-vaccine carriage (0.2)'!CZ44)*EXP('invasiveness (0.2)'!$E46-1.96*$M46)/1000*(100000/('post-vaccine carriage (0.2)'!CZ$47+'post-vaccine carriage (0.2)'!EX$47))</f>
        <v>4.3245563636402126E-2</v>
      </c>
      <c r="CM46" s="31">
        <f>('post-vaccine carriage (0.2)'!EY44*(1-'invasiveness (0.2)'!$F$90)+'post-vaccine carriage (0.2)'!DA44)*EXP('invasiveness (0.2)'!$E46-1.96*$M46)/1000*(100000/('post-vaccine carriage (0.2)'!DA$47+'post-vaccine carriage (0.2)'!EY$47))</f>
        <v>0.1113325336982777</v>
      </c>
      <c r="CN46" s="31">
        <f>('post-vaccine carriage (0.2)'!EZ44*(1-'invasiveness (0.2)'!$F$90)+'post-vaccine carriage (0.2)'!DB44)*EXP('invasiveness (0.2)'!$E46-1.96*$M46)/1000*(100000/('post-vaccine carriage (0.2)'!DB$47+'post-vaccine carriage (0.2)'!EZ$47))</f>
        <v>0.14225086613279958</v>
      </c>
      <c r="CO46" s="38">
        <f>('post-vaccine carriage (0.2)'!FA44*(1-'invasiveness (0.2)'!$F$90)+'post-vaccine carriage (0.2)'!DC44)*EXP('invasiveness (0.2)'!$E46-1.96*$M46)/1000*(100000/('post-vaccine carriage (0.2)'!DC$47+'post-vaccine carriage (0.2)'!FA$47))</f>
        <v>1.8668121231028029E-2</v>
      </c>
      <c r="CP46" s="31">
        <f>('post-vaccine carriage (0.2)'!DN44*(1-'invasiveness (0.2)'!$F$90)+'post-vaccine carriage (0.2)'!BP44)*MIN(1000, EXP('invasiveness (0.2)'!$B46+1.96*$J46))/1000*(100000/('post-vaccine carriage (0.2)'!BP$47+'post-vaccine carriage (0.2)'!DN$47))</f>
        <v>0</v>
      </c>
      <c r="CQ46" s="31">
        <f>('post-vaccine carriage (0.2)'!DO44*(1-'invasiveness (0.2)'!$F$90)+'post-vaccine carriage (0.2)'!BQ44)*MIN(1000, EXP('invasiveness (0.2)'!$B46+1.96*$J46))/1000*(100000/('post-vaccine carriage (0.2)'!BQ$47+'post-vaccine carriage (0.2)'!DO$47))</f>
        <v>4.8470692806241704</v>
      </c>
      <c r="CR46" s="31">
        <f>('post-vaccine carriage (0.2)'!DP44*(1-'invasiveness (0.2)'!$F$90)+'post-vaccine carriage (0.2)'!BR44)*MIN(1000, EXP('invasiveness (0.2)'!$B46+1.96*$J46))/1000*(100000/('post-vaccine carriage (0.2)'!BR$47+'post-vaccine carriage (0.2)'!DP$47))</f>
        <v>3.1357762827645388</v>
      </c>
      <c r="CS46" s="31">
        <f>('post-vaccine carriage (0.2)'!DQ44*(1-'invasiveness (0.2)'!$F$90)+'post-vaccine carriage (0.2)'!BS44)*MIN(1000, EXP('invasiveness (0.2)'!$B46+1.96*$J46))/1000*(100000/('post-vaccine carriage (0.2)'!BS$47+'post-vaccine carriage (0.2)'!DQ$47))</f>
        <v>1.2046717942124583</v>
      </c>
      <c r="CT46" s="31">
        <f>('post-vaccine carriage (0.2)'!DR44*(1-'invasiveness (0.2)'!$F$90)+'post-vaccine carriage (0.2)'!BT44)*MIN(1000, EXP('invasiveness (0.2)'!$B46+1.96*$J46))/1000*(100000/('post-vaccine carriage (0.2)'!BT$47+'post-vaccine carriage (0.2)'!DR$47))</f>
        <v>5.2836476464661919</v>
      </c>
      <c r="CU46" s="31">
        <f>('post-vaccine carriage (0.2)'!DS44*(1-'invasiveness (0.2)'!$F$90)+'post-vaccine carriage (0.2)'!BU44)*MIN(1000, EXP('invasiveness (0.2)'!$B46+1.96*$J46))/1000*(100000/('post-vaccine carriage (0.2)'!BU$47+'post-vaccine carriage (0.2)'!DS$47))</f>
        <v>0.47990817499419203</v>
      </c>
      <c r="CV46" s="31">
        <f>('post-vaccine carriage (0.2)'!DT44*(1-'invasiveness (0.2)'!$F$90)+'post-vaccine carriage (0.2)'!BV44)*MIN(1000, EXP('invasiveness (0.2)'!$B46+1.96*$J46))/1000*(100000/('post-vaccine carriage (0.2)'!BV$47+'post-vaccine carriage (0.2)'!DT$47))</f>
        <v>0</v>
      </c>
      <c r="CW46" s="31">
        <f>('post-vaccine carriage (0.2)'!DU44*(1-'invasiveness (0.2)'!$F$90)+'post-vaccine carriage (0.2)'!BW44)*MIN(1000, EXP('invasiveness (0.2)'!$B46+1.96*$J46))/1000*(100000/('post-vaccine carriage (0.2)'!BW$47+'post-vaccine carriage (0.2)'!DU$47))</f>
        <v>0.24111494469335482</v>
      </c>
      <c r="CX46" s="31">
        <f>('post-vaccine carriage (0.2)'!DV44*(1-'invasiveness (0.2)'!$F$90)+'post-vaccine carriage (0.2)'!BX44)*MIN(1000, EXP('invasiveness (0.2)'!$B46+1.96*$J46))/1000*(100000/('post-vaccine carriage (0.2)'!BX$47+'post-vaccine carriage (0.2)'!DV$47))</f>
        <v>0.24215444661053001</v>
      </c>
      <c r="CY46" s="38">
        <f>('post-vaccine carriage (0.2)'!DW44*(1-'invasiveness (0.2)'!$F$90)+'post-vaccine carriage (0.2)'!BY44)*MIN(1000, EXP('invasiveness (0.2)'!$B46+1.96*$J46))/1000*(100000/('post-vaccine carriage (0.2)'!BY$47+'post-vaccine carriage (0.2)'!DW$47))</f>
        <v>0.24412576256086066</v>
      </c>
      <c r="CZ46" s="31">
        <f>('post-vaccine carriage (0.2)'!DX44*(1-'invasiveness (0.2)'!$F$90)+'post-vaccine carriage (0.2)'!BZ44)*MIN(1000, EXP('invasiveness (0.2)'!$C46+1.96*$K46))/1000*(100000/('post-vaccine carriage (0.2)'!BZ$47+'post-vaccine carriage (0.2)'!DX$47))</f>
        <v>0</v>
      </c>
      <c r="DA46" s="31">
        <f>('post-vaccine carriage (0.2)'!DY44*(1-'invasiveness (0.2)'!$F$90)+'post-vaccine carriage (0.2)'!CA44)*MIN(1000, EXP('invasiveness (0.2)'!$C46+1.96*$K46))/1000*(100000/('post-vaccine carriage (0.2)'!CA$47+'post-vaccine carriage (0.2)'!DY$47))</f>
        <v>26.456192953833941</v>
      </c>
      <c r="DB46" s="31">
        <f>('post-vaccine carriage (0.2)'!DZ44*(1-'invasiveness (0.2)'!$F$90)+'post-vaccine carriage (0.2)'!CB44)*MIN(1000, EXP('invasiveness (0.2)'!$C46+1.96*$K46))/1000*(100000/('post-vaccine carriage (0.2)'!CB$47+'post-vaccine carriage (0.2)'!DZ$47))</f>
        <v>35.144752449149934</v>
      </c>
      <c r="DC46" s="31">
        <f>('post-vaccine carriage (0.2)'!EA44*(1-'invasiveness (0.2)'!$F$90)+'post-vaccine carriage (0.2)'!CC44)*MIN(1000, EXP('invasiveness (0.2)'!$C46+1.96*$K46))/1000*(100000/('post-vaccine carriage (0.2)'!CC$47+'post-vaccine carriage (0.2)'!EA$47))</f>
        <v>30.634573304157549</v>
      </c>
      <c r="DD46" s="31">
        <f>('post-vaccine carriage (0.2)'!EB44*(1-'invasiveness (0.2)'!$F$90)+'post-vaccine carriage (0.2)'!CD44)*MIN(1000, EXP('invasiveness (0.2)'!$C46+1.96*$K46))/1000*(100000/('post-vaccine carriage (0.2)'!CD$47+'post-vaccine carriage (0.2)'!EB$47))</f>
        <v>27.646129541864138</v>
      </c>
      <c r="DE46" s="31">
        <f>('post-vaccine carriage (0.2)'!EC44*(1-'invasiveness (0.2)'!$F$90)+'post-vaccine carriage (0.2)'!CE44)*MIN(1000, EXP('invasiveness (0.2)'!$C46+1.96*$K46))/1000*(100000/('post-vaccine carriage (0.2)'!CE$47+'post-vaccine carriage (0.2)'!EC$47))</f>
        <v>17.474116464986238</v>
      </c>
      <c r="DF46" s="31">
        <f>('post-vaccine carriage (0.2)'!ED44*(1-'invasiveness (0.2)'!$F$90)+'post-vaccine carriage (0.2)'!CF44)*MIN(1000, EXP('invasiveness (0.2)'!$C46+1.96*$K46))/1000*(100000/('post-vaccine carriage (0.2)'!CF$47+'post-vaccine carriage (0.2)'!ED$47))</f>
        <v>5.6489810107330625</v>
      </c>
      <c r="DG46" s="31">
        <f>('post-vaccine carriage (0.2)'!EE44*(1-'invasiveness (0.2)'!$F$90)+'post-vaccine carriage (0.2)'!CG44)*MIN(1000, EXP('invasiveness (0.2)'!$C46+1.96*$K46))/1000*(100000/('post-vaccine carriage (0.2)'!CG$47+'post-vaccine carriage (0.2)'!EE$47))</f>
        <v>7.3835997220291851</v>
      </c>
      <c r="DH46" s="31">
        <f>('post-vaccine carriage (0.2)'!EF44*(1-'invasiveness (0.2)'!$F$90)+'post-vaccine carriage (0.2)'!CH44)*MIN(1000, EXP('invasiveness (0.2)'!$C46+1.96*$K46))/1000*(100000/('post-vaccine carriage (0.2)'!CH$47+'post-vaccine carriage (0.2)'!EF$47))</f>
        <v>2.6029239512385574</v>
      </c>
      <c r="DI46" s="38">
        <f>('post-vaccine carriage (0.2)'!EG44*(1-'invasiveness (0.2)'!$F$90)+'post-vaccine carriage (0.2)'!CI44)*MIN(1000, EXP('invasiveness (0.2)'!$C46+1.96*$K46))/1000*(100000/('post-vaccine carriage (0.2)'!CI$47+'post-vaccine carriage (0.2)'!EG$47))</f>
        <v>0</v>
      </c>
      <c r="DJ46" s="31">
        <f>('post-vaccine carriage (0.2)'!EH44*(1-'invasiveness (0.2)'!$F$90)+'post-vaccine carriage (0.2)'!CJ44)*MIN(1000, EXP('invasiveness (0.2)'!$D46+1.96*$L46))/1000*(100000/('post-vaccine carriage (0.2)'!CJ$47+'post-vaccine carriage (0.2)'!EH$47))</f>
        <v>0.33805547537023301</v>
      </c>
      <c r="DK46" s="31">
        <f>('post-vaccine carriage (0.2)'!EI44*(1-'invasiveness (0.2)'!$F$90)+'post-vaccine carriage (0.2)'!CK44)*MIN(1000, EXP('invasiveness (0.2)'!$D46+1.96*$L46))/1000*(100000/('post-vaccine carriage (0.2)'!CK$47+'post-vaccine carriage (0.2)'!EI$47))</f>
        <v>1.5138493976923244</v>
      </c>
      <c r="DL46" s="31">
        <f>('post-vaccine carriage (0.2)'!EJ44*(1-'invasiveness (0.2)'!$F$90)+'post-vaccine carriage (0.2)'!CL44)*MIN(1000, EXP('invasiveness (0.2)'!$D46+1.96*$L46))/1000*(100000/('post-vaccine carriage (0.2)'!CL$47+'post-vaccine carriage (0.2)'!EJ$47))</f>
        <v>2.5363655128858342</v>
      </c>
      <c r="DM46" s="31">
        <f>('post-vaccine carriage (0.2)'!EK44*(1-'invasiveness (0.2)'!$F$90)+'post-vaccine carriage (0.2)'!CM44)*MIN(1000, EXP('invasiveness (0.2)'!$D46+1.96*$L46))/1000*(100000/('post-vaccine carriage (0.2)'!CM$47+'post-vaccine carriage (0.2)'!EK$47))</f>
        <v>3.4009240526480355</v>
      </c>
      <c r="DN46" s="31">
        <f>('post-vaccine carriage (0.2)'!EL44*(1-'invasiveness (0.2)'!$F$90)+'post-vaccine carriage (0.2)'!CN44)*MIN(1000, EXP('invasiveness (0.2)'!$D46+1.96*$L46))/1000*(100000/('post-vaccine carriage (0.2)'!CN$47+'post-vaccine carriage (0.2)'!EL$47))</f>
        <v>3.2220984845997069</v>
      </c>
      <c r="DO46" s="31">
        <f>('post-vaccine carriage (0.2)'!EM44*(1-'invasiveness (0.2)'!$F$90)+'post-vaccine carriage (0.2)'!CO44)*MIN(1000, EXP('invasiveness (0.2)'!$D46+1.96*$L46))/1000*(100000/('post-vaccine carriage (0.2)'!CO$47+'post-vaccine carriage (0.2)'!EM$47))</f>
        <v>0.67932703637088265</v>
      </c>
      <c r="DP46" s="31">
        <f>('post-vaccine carriage (0.2)'!EN44*(1-'invasiveness (0.2)'!$F$90)+'post-vaccine carriage (0.2)'!CP44)*MIN(1000, EXP('invasiveness (0.2)'!$D46+1.96*$L46))/1000*(100000/('post-vaccine carriage (0.2)'!CP$47+'post-vaccine carriage (0.2)'!EN$47))</f>
        <v>1.1916697290950113</v>
      </c>
      <c r="DQ46" s="31">
        <f>('post-vaccine carriage (0.2)'!EO44*(1-'invasiveness (0.2)'!$F$90)+'post-vaccine carriage (0.2)'!CQ44)*MIN(1000, EXP('invasiveness (0.2)'!$D46+1.96*$L46))/1000*(100000/('post-vaccine carriage (0.2)'!CQ$47+'post-vaccine carriage (0.2)'!EO$47))</f>
        <v>2.5478709769091483</v>
      </c>
      <c r="DR46" s="31">
        <f>('post-vaccine carriage (0.2)'!EP44*(1-'invasiveness (0.2)'!$F$90)+'post-vaccine carriage (0.2)'!CR44)*MIN(1000, EXP('invasiveness (0.2)'!$D46+1.96*$L46))/1000*(100000/('post-vaccine carriage (0.2)'!CR$47+'post-vaccine carriage (0.2)'!EP$47))</f>
        <v>2.0436328737361356</v>
      </c>
      <c r="DS46" s="38">
        <f>('post-vaccine carriage (0.2)'!EQ44*(1-'invasiveness (0.2)'!$F$90)+'post-vaccine carriage (0.2)'!CS44)*MIN(1000, EXP('invasiveness (0.2)'!$D46+1.96*$L46))/1000*(100000/('post-vaccine carriage (0.2)'!CS$47+'post-vaccine carriage (0.2)'!EQ$47))</f>
        <v>6.855915401448559E-2</v>
      </c>
      <c r="DT46" s="31">
        <f>('post-vaccine carriage (0.2)'!ER44*(1-'invasiveness (0.2)'!$F$90)+'post-vaccine carriage (0.2)'!CT44)*MIN(1000, EXP('invasiveness (0.2)'!$E46+1.96*$M46))/1000*(100000/('post-vaccine carriage (0.2)'!CT$47+'post-vaccine carriage (0.2)'!ER$47))</f>
        <v>0.18277249606850393</v>
      </c>
      <c r="DU46" s="31">
        <f>('post-vaccine carriage (0.2)'!ES44*(1-'invasiveness (0.2)'!$F$90)+'post-vaccine carriage (0.2)'!CU44)*MIN(1000, EXP('invasiveness (0.2)'!$E46+1.96*$M46))/1000*(100000/('post-vaccine carriage (0.2)'!CU$47+'post-vaccine carriage (0.2)'!ES$47))</f>
        <v>1.0979797765602322</v>
      </c>
      <c r="DV46" s="31">
        <f>('post-vaccine carriage (0.2)'!ET44*(1-'invasiveness (0.2)'!$F$90)+'post-vaccine carriage (0.2)'!CV44)*MIN(1000, EXP('invasiveness (0.2)'!$E46+1.96*$M46))/1000*(100000/('post-vaccine carriage (0.2)'!CV$47+'post-vaccine carriage (0.2)'!ET$47))</f>
        <v>1.3721381909189911</v>
      </c>
      <c r="DW46" s="31">
        <f>('post-vaccine carriage (0.2)'!EU44*(1-'invasiveness (0.2)'!$F$90)+'post-vaccine carriage (0.2)'!CW44)*MIN(1000, EXP('invasiveness (0.2)'!$E46+1.96*$M46))/1000*(100000/('post-vaccine carriage (0.2)'!CW$47+'post-vaccine carriage (0.2)'!EU$47))</f>
        <v>2.1026969803977678</v>
      </c>
      <c r="DX46" s="31">
        <f>('post-vaccine carriage (0.2)'!EV44*(1-'invasiveness (0.2)'!$F$90)+'post-vaccine carriage (0.2)'!CX44)*MIN(1000, EXP('invasiveness (0.2)'!$E46+1.96*$M46))/1000*(100000/('post-vaccine carriage (0.2)'!CX$47+'post-vaccine carriage (0.2)'!EV$47))</f>
        <v>2.012807031114964</v>
      </c>
      <c r="DY46" s="31">
        <f>('post-vaccine carriage (0.2)'!EW44*(1-'invasiveness (0.2)'!$F$90)+'post-vaccine carriage (0.2)'!CY44)*MIN(1000, EXP('invasiveness (0.2)'!$E46+1.96*$M46))/1000*(100000/('post-vaccine carriage (0.2)'!CY$47+'post-vaccine carriage (0.2)'!EW$47))</f>
        <v>0.64063705565713847</v>
      </c>
      <c r="DZ46" s="31">
        <f>('post-vaccine carriage (0.2)'!EX44*(1-'invasiveness (0.2)'!$F$90)+'post-vaccine carriage (0.2)'!CZ44)*MIN(1000, EXP('invasiveness (0.2)'!$E46+1.96*$M46))/1000*(100000/('post-vaccine carriage (0.2)'!CZ$47+'post-vaccine carriage (0.2)'!EX$47))</f>
        <v>0.64204630630686743</v>
      </c>
      <c r="EA46" s="31">
        <f>('post-vaccine carriage (0.2)'!EY44*(1-'invasiveness (0.2)'!$F$90)+'post-vaccine carriage (0.2)'!DA44)*MIN(1000, EXP('invasiveness (0.2)'!$E46+1.96*$M46))/1000*(100000/('post-vaccine carriage (0.2)'!DA$47+'post-vaccine carriage (0.2)'!EY$47))</f>
        <v>1.6529011538329199</v>
      </c>
      <c r="EB46" s="31">
        <f>('post-vaccine carriage (0.2)'!EZ44*(1-'invasiveness (0.2)'!$F$90)+'post-vaccine carriage (0.2)'!DB44)*MIN(1000, EXP('invasiveness (0.2)'!$E46+1.96*$M46))/1000*(100000/('post-vaccine carriage (0.2)'!DB$47+'post-vaccine carriage (0.2)'!EZ$47))</f>
        <v>2.1119309239997475</v>
      </c>
      <c r="EC46" s="38">
        <f>('post-vaccine carriage (0.2)'!FA44*(1-'invasiveness (0.2)'!$F$90)+'post-vaccine carriage (0.2)'!DC44)*MIN(1000, EXP('invasiveness (0.2)'!$E46+1.96*$M46))/1000*(100000/('post-vaccine carriage (0.2)'!DC$47+'post-vaccine carriage (0.2)'!FA$47))</f>
        <v>0.27715671329535557</v>
      </c>
      <c r="GE46" s="41">
        <f t="shared" si="18"/>
        <v>0</v>
      </c>
      <c r="GF46" s="41">
        <f t="shared" si="18"/>
        <v>0.40375949250142878</v>
      </c>
      <c r="GG46" s="41">
        <f t="shared" si="18"/>
        <v>0.26120927249547959</v>
      </c>
      <c r="GH46" s="41">
        <f t="shared" si="18"/>
        <v>0.10034881783232383</v>
      </c>
      <c r="GI46" s="41">
        <f t="shared" si="18"/>
        <v>0.44012634620705171</v>
      </c>
      <c r="GJ46" s="41">
        <f t="shared" si="18"/>
        <v>3.9976214484392494E-2</v>
      </c>
      <c r="GK46" s="41">
        <f t="shared" si="18"/>
        <v>0</v>
      </c>
      <c r="GL46" s="41">
        <f t="shared" si="18"/>
        <v>2.0084806316480519E-2</v>
      </c>
      <c r="GM46" s="41">
        <f t="shared" si="18"/>
        <v>2.0171396530532272E-2</v>
      </c>
      <c r="GN46" s="41">
        <f t="shared" si="18"/>
        <v>2.0335606588524877E-2</v>
      </c>
      <c r="GO46" s="41">
        <f t="shared" si="14"/>
        <v>0</v>
      </c>
      <c r="GP46" s="41">
        <f t="shared" si="14"/>
        <v>0.12948207104675194</v>
      </c>
      <c r="GQ46" s="41">
        <f t="shared" si="14"/>
        <v>0.17200567524897345</v>
      </c>
      <c r="GR46" s="41">
        <f t="shared" si="14"/>
        <v>0.14993192724204965</v>
      </c>
      <c r="GS46" s="41">
        <f t="shared" si="14"/>
        <v>0.1353058664091957</v>
      </c>
      <c r="GT46" s="41">
        <f t="shared" si="14"/>
        <v>8.5521934072176453E-2</v>
      </c>
      <c r="GU46" s="41">
        <f t="shared" si="14"/>
        <v>2.7647279480077003E-2</v>
      </c>
      <c r="GV46" s="41">
        <f t="shared" si="14"/>
        <v>3.6136861620901295E-2</v>
      </c>
      <c r="GW46" s="41">
        <f t="shared" si="14"/>
        <v>1.2739247274605382E-2</v>
      </c>
      <c r="GX46" s="41">
        <f t="shared" si="14"/>
        <v>0</v>
      </c>
      <c r="GY46" s="41">
        <f t="shared" si="14"/>
        <v>2.7440035628887725E-2</v>
      </c>
      <c r="GZ46" s="41">
        <f t="shared" si="20"/>
        <v>0.1228794811382764</v>
      </c>
      <c r="HA46" s="41">
        <f t="shared" si="20"/>
        <v>0.2058773340832501</v>
      </c>
      <c r="HB46" s="41">
        <f t="shared" si="20"/>
        <v>0.27605373666437188</v>
      </c>
      <c r="HC46" s="41">
        <f t="shared" si="20"/>
        <v>0.26153842685248913</v>
      </c>
      <c r="HD46" s="41">
        <f t="shared" si="20"/>
        <v>5.5141121619960945E-2</v>
      </c>
      <c r="HE46" s="41">
        <f t="shared" si="20"/>
        <v>9.6728088158969092E-2</v>
      </c>
      <c r="HF46" s="41">
        <f t="shared" si="20"/>
        <v>0.20681123507207702</v>
      </c>
      <c r="HG46" s="41">
        <f t="shared" si="20"/>
        <v>0.16588211980968726</v>
      </c>
      <c r="HH46" s="41">
        <f t="shared" si="20"/>
        <v>5.5649612738369447E-3</v>
      </c>
      <c r="HI46" s="41">
        <f t="shared" si="20"/>
        <v>3.5124156403727687E-2</v>
      </c>
      <c r="HJ46" s="41">
        <f t="shared" si="20"/>
        <v>0.21100337430188082</v>
      </c>
      <c r="HK46" s="41">
        <f t="shared" si="15"/>
        <v>0.26368954553918678</v>
      </c>
      <c r="HL46" s="41">
        <f t="shared" si="15"/>
        <v>0.40408408922453937</v>
      </c>
      <c r="HM46" s="41">
        <f t="shared" si="15"/>
        <v>0.38680956102337627</v>
      </c>
      <c r="HN46" s="41">
        <f t="shared" si="15"/>
        <v>0.12311390731618146</v>
      </c>
      <c r="HO46" s="41">
        <f t="shared" si="15"/>
        <v>0.12338472891843492</v>
      </c>
      <c r="HP46" s="41">
        <f t="shared" si="12"/>
        <v>0.3176449405460301</v>
      </c>
      <c r="HQ46" s="41">
        <f t="shared" si="7"/>
        <v>0.40585861485763897</v>
      </c>
      <c r="HR46" s="41">
        <f t="shared" si="7"/>
        <v>5.3262366907111128E-2</v>
      </c>
      <c r="HS46" s="41">
        <f t="shared" si="19"/>
        <v>0</v>
      </c>
      <c r="HT46" s="41">
        <f t="shared" si="19"/>
        <v>4.4025419470011098</v>
      </c>
      <c r="HU46" s="41">
        <f t="shared" si="19"/>
        <v>2.8481925514182742</v>
      </c>
      <c r="HV46" s="41">
        <f t="shared" si="19"/>
        <v>1.0941906953115543</v>
      </c>
      <c r="HW46" s="41">
        <f t="shared" si="19"/>
        <v>4.7990814758368083</v>
      </c>
      <c r="HX46" s="41">
        <f t="shared" si="19"/>
        <v>0.43589553785965413</v>
      </c>
      <c r="HY46" s="41">
        <f t="shared" si="19"/>
        <v>0</v>
      </c>
      <c r="HZ46" s="41">
        <f t="shared" si="19"/>
        <v>0.2190021632875552</v>
      </c>
      <c r="IA46" s="41">
        <f t="shared" si="19"/>
        <v>0.21994633192418803</v>
      </c>
      <c r="IB46" s="41">
        <f t="shared" si="16"/>
        <v>0.22173685742726182</v>
      </c>
      <c r="IC46" s="41">
        <f t="shared" si="16"/>
        <v>0</v>
      </c>
      <c r="ID46" s="41">
        <f t="shared" si="16"/>
        <v>26.326710882787189</v>
      </c>
      <c r="IE46" s="41">
        <f t="shared" si="16"/>
        <v>34.972746773900958</v>
      </c>
      <c r="IF46" s="41">
        <f t="shared" si="16"/>
        <v>30.484641376915498</v>
      </c>
      <c r="IG46" s="41">
        <f t="shared" si="16"/>
        <v>27.510823675454944</v>
      </c>
      <c r="IH46" s="41">
        <f t="shared" si="16"/>
        <v>17.388594530914062</v>
      </c>
      <c r="II46" s="41">
        <f t="shared" si="16"/>
        <v>5.6213337312529852</v>
      </c>
      <c r="IJ46" s="41">
        <f t="shared" si="16"/>
        <v>7.3474628604082834</v>
      </c>
      <c r="IK46" s="41">
        <f t="shared" si="16"/>
        <v>2.5901847039639518</v>
      </c>
      <c r="IL46" s="41">
        <f t="shared" si="16"/>
        <v>0</v>
      </c>
      <c r="IM46" s="41">
        <f t="shared" si="16"/>
        <v>0.30793101992944932</v>
      </c>
      <c r="IN46" s="41">
        <f t="shared" si="21"/>
        <v>1.3789487909948734</v>
      </c>
      <c r="IO46" s="41">
        <f t="shared" si="21"/>
        <v>2.3103474908709845</v>
      </c>
      <c r="IP46" s="41">
        <f t="shared" si="21"/>
        <v>3.097864370004876</v>
      </c>
      <c r="IQ46" s="41">
        <f t="shared" si="21"/>
        <v>2.9349741239638152</v>
      </c>
      <c r="IR46" s="41">
        <f t="shared" si="21"/>
        <v>0.61879153694002131</v>
      </c>
      <c r="IS46" s="41">
        <f t="shared" si="21"/>
        <v>1.0854788691039461</v>
      </c>
      <c r="IT46" s="41">
        <f t="shared" si="21"/>
        <v>2.3208276916947712</v>
      </c>
      <c r="IU46" s="41">
        <f t="shared" si="21"/>
        <v>1.8615227411469155</v>
      </c>
      <c r="IV46" s="41">
        <f t="shared" si="21"/>
        <v>6.2449780462984002E-2</v>
      </c>
      <c r="IW46" s="41">
        <f t="shared" si="21"/>
        <v>0.13533754598514286</v>
      </c>
      <c r="IX46" s="41">
        <f t="shared" si="21"/>
        <v>0.81302106004659569</v>
      </c>
      <c r="IY46" s="41">
        <f t="shared" si="17"/>
        <v>1.0160271348587802</v>
      </c>
      <c r="IZ46" s="41">
        <f t="shared" si="17"/>
        <v>1.5569839850014655</v>
      </c>
      <c r="JA46" s="41">
        <f t="shared" si="17"/>
        <v>1.4904231763111691</v>
      </c>
      <c r="JB46" s="41">
        <f t="shared" si="17"/>
        <v>0.47437250595564506</v>
      </c>
      <c r="JC46" s="41">
        <f t="shared" si="17"/>
        <v>0.47541601375203035</v>
      </c>
      <c r="JD46" s="41">
        <f t="shared" si="13"/>
        <v>1.2239236795886121</v>
      </c>
      <c r="JE46" s="41">
        <f t="shared" si="9"/>
        <v>1.5638214430093089</v>
      </c>
      <c r="JF46" s="41">
        <f t="shared" si="9"/>
        <v>0.20522622515721642</v>
      </c>
    </row>
    <row r="47" spans="1:266" ht="15.75" thickBot="1" x14ac:dyDescent="0.3">
      <c r="A47" s="29" t="s">
        <v>30</v>
      </c>
      <c r="B47" s="112">
        <v>-6.4237123140000003</v>
      </c>
      <c r="C47" s="20">
        <v>1.4358116240000001</v>
      </c>
      <c r="D47" s="20">
        <v>0.73657792</v>
      </c>
      <c r="E47" s="27">
        <v>0.52169527400000004</v>
      </c>
      <c r="F47" s="20">
        <v>9.7996179999999995E-3</v>
      </c>
      <c r="G47" s="39">
        <v>1.0000000000000001E-5</v>
      </c>
      <c r="H47" s="39">
        <v>9.9599999999999995E-6</v>
      </c>
      <c r="I47" s="36">
        <v>9.9299999999999998E-6</v>
      </c>
      <c r="J47" s="20">
        <f t="shared" si="3"/>
        <v>10.101722327947321</v>
      </c>
      <c r="K47" s="20">
        <f t="shared" si="3"/>
        <v>316.2277660168379</v>
      </c>
      <c r="L47" s="20">
        <f t="shared" si="3"/>
        <v>316.86212526223898</v>
      </c>
      <c r="M47" s="27">
        <f t="shared" si="3"/>
        <v>317.34040798768842</v>
      </c>
      <c r="N47" s="37">
        <f>('post-vaccine carriage (0.2)'!DN45*(1-'invasiveness (0.2)'!$F$90)+'post-vaccine carriage (0.2)'!BP45)*EXP('invasiveness (0.2)'!$B47)/1000*(100000/('post-vaccine carriage (0.2)'!BP$47+'post-vaccine carriage (0.2)'!DN$47))</f>
        <v>2.2453765447344652E-5</v>
      </c>
      <c r="O47" s="37">
        <f>('post-vaccine carriage (0.2)'!DO45*(1-'invasiveness (0.2)'!$F$90)+'post-vaccine carriage (0.2)'!BQ45)*EXP('invasiveness (0.2)'!$B47)/1000*(100000/('post-vaccine carriage (0.2)'!BQ$47+'post-vaccine carriage (0.2)'!DO$47))</f>
        <v>2.2226167523489642E-5</v>
      </c>
      <c r="P47" s="37">
        <f>('post-vaccine carriage (0.2)'!DP45*(1-'invasiveness (0.2)'!$F$90)+'post-vaccine carriage (0.2)'!BR45)*EXP('invasiveness (0.2)'!$B47)/1000*(100000/('post-vaccine carriage (0.2)'!BR$47+'post-vaccine carriage (0.2)'!DP$47))</f>
        <v>1.2166894996984304E-5</v>
      </c>
      <c r="Q47" s="37">
        <f>('post-vaccine carriage (0.2)'!DQ45*(1-'invasiveness (0.2)'!$F$90)+'post-vaccine carriage (0.2)'!BS45)*EXP('invasiveness (0.2)'!$B47)/1000*(100000/('post-vaccine carriage (0.2)'!BS$47+'post-vaccine carriage (0.2)'!DQ$47))</f>
        <v>1.3257613073213271E-5</v>
      </c>
      <c r="R47" s="37">
        <f>('post-vaccine carriage (0.2)'!DR45*(1-'invasiveness (0.2)'!$F$90)+'post-vaccine carriage (0.2)'!BT45)*EXP('invasiveness (0.2)'!$B47)/1000*(100000/('post-vaccine carriage (0.2)'!BT$47+'post-vaccine carriage (0.2)'!DR$47))</f>
        <v>3.3038306503034356E-6</v>
      </c>
      <c r="S47" s="37">
        <f>('post-vaccine carriage (0.2)'!DS45*(1-'invasiveness (0.2)'!$F$90)+'post-vaccine carriage (0.2)'!BU45)*EXP('invasiveness (0.2)'!$B47)/1000*(100000/('post-vaccine carriage (0.2)'!BU$47+'post-vaccine carriage (0.2)'!DS$47))</f>
        <v>1.2103366759731452E-5</v>
      </c>
      <c r="T47" s="37">
        <f>('post-vaccine carriage (0.2)'!DT45*(1-'invasiveness (0.2)'!$F$90)+'post-vaccine carriage (0.2)'!BV45)*EXP('invasiveness (0.2)'!$B47)/1000*(100000/('post-vaccine carriage (0.2)'!BV$47+'post-vaccine carriage (0.2)'!DT$47))</f>
        <v>1.321891128352229E-5</v>
      </c>
      <c r="U47" s="37">
        <f>('post-vaccine carriage (0.2)'!DU45*(1-'invasiveness (0.2)'!$F$90)+'post-vaccine carriage (0.2)'!BW45)*EXP('invasiveness (0.2)'!$B47)/1000*(100000/('post-vaccine carriage (0.2)'!BW$47+'post-vaccine carriage (0.2)'!DU$47))</f>
        <v>1.1056291632954214E-6</v>
      </c>
      <c r="V47" s="37">
        <f>('post-vaccine carriage (0.2)'!DV45*(1-'invasiveness (0.2)'!$F$90)+'post-vaccine carriage (0.2)'!BX45)*EXP('invasiveness (0.2)'!$B47)/1000*(100000/('post-vaccine carriage (0.2)'!BX$47+'post-vaccine carriage (0.2)'!DV$47))</f>
        <v>2.8870290399891457E-5</v>
      </c>
      <c r="W47" s="40">
        <f>('post-vaccine carriage (0.2)'!DW45*(1-'invasiveness (0.2)'!$F$90)+'post-vaccine carriage (0.2)'!BY45)*EXP('invasiveness (0.2)'!$B47)/1000*(100000/('post-vaccine carriage (0.2)'!BY$47+'post-vaccine carriage (0.2)'!DW$47))</f>
        <v>3.0224751101354778E-5</v>
      </c>
      <c r="X47" s="37">
        <f>('post-vaccine carriage (0.2)'!DX45*(1-'invasiveness (0.2)'!$F$90)+'post-vaccine carriage (0.2)'!BZ45)*EXP('invasiveness (0.2)'!$C47)/1000*(100000/('post-vaccine carriage (0.2)'!BZ$47+'post-vaccine carriage (0.2)'!DX$47))</f>
        <v>0.10970214699146412</v>
      </c>
      <c r="Y47" s="37">
        <f>('post-vaccine carriage (0.2)'!DY45*(1-'invasiveness (0.2)'!$F$90)+'post-vaccine carriage (0.2)'!CA45)*EXP('invasiveness (0.2)'!$C47)/1000*(100000/('post-vaccine carriage (0.2)'!CA$47+'post-vaccine carriage (0.2)'!DY$47))</f>
        <v>0</v>
      </c>
      <c r="Z47" s="37">
        <f>('post-vaccine carriage (0.2)'!DZ45*(1-'invasiveness (0.2)'!$F$90)+'post-vaccine carriage (0.2)'!CB45)*EXP('invasiveness (0.2)'!$C47)/1000*(100000/('post-vaccine carriage (0.2)'!CB$47+'post-vaccine carriage (0.2)'!DZ$47))</f>
        <v>0.16617974048058981</v>
      </c>
      <c r="AA47" s="37">
        <f>('post-vaccine carriage (0.2)'!EA45*(1-'invasiveness (0.2)'!$F$90)+'post-vaccine carriage (0.2)'!CC45)*EXP('invasiveness (0.2)'!$C47)/1000*(100000/('post-vaccine carriage (0.2)'!CC$47+'post-vaccine carriage (0.2)'!EA$47))</f>
        <v>0.16738643246434698</v>
      </c>
      <c r="AB47" s="37">
        <f>('post-vaccine carriage (0.2)'!EB45*(1-'invasiveness (0.2)'!$F$90)+'post-vaccine carriage (0.2)'!CD45)*EXP('invasiveness (0.2)'!$C47)/1000*(100000/('post-vaccine carriage (0.2)'!CD$47+'post-vaccine carriage (0.2)'!EB$47))</f>
        <v>7.3776635511081198E-2</v>
      </c>
      <c r="AC47" s="37">
        <f>('post-vaccine carriage (0.2)'!EC45*(1-'invasiveness (0.2)'!$F$90)+'post-vaccine carriage (0.2)'!CE45)*EXP('invasiveness (0.2)'!$C47)/1000*(100000/('post-vaccine carriage (0.2)'!CE$47+'post-vaccine carriage (0.2)'!EC$47))</f>
        <v>9.1805839086678068E-2</v>
      </c>
      <c r="AD47" s="37">
        <f>('post-vaccine carriage (0.2)'!ED45*(1-'invasiveness (0.2)'!$F$90)+'post-vaccine carriage (0.2)'!CF45)*EXP('invasiveness (0.2)'!$C47)/1000*(100000/('post-vaccine carriage (0.2)'!CF$47+'post-vaccine carriage (0.2)'!ED$47))</f>
        <v>4.0180423391760534E-2</v>
      </c>
      <c r="AE47" s="37">
        <f>('post-vaccine carriage (0.2)'!EE45*(1-'invasiveness (0.2)'!$F$90)+'post-vaccine carriage (0.2)'!CG45)*EXP('invasiveness (0.2)'!$C47)/1000*(100000/('post-vaccine carriage (0.2)'!CG$47+'post-vaccine carriage (0.2)'!EE$47))</f>
        <v>2.19061236539244E-2</v>
      </c>
      <c r="AF47" s="37">
        <f>('post-vaccine carriage (0.2)'!EF45*(1-'invasiveness (0.2)'!$F$90)+'post-vaccine carriage (0.2)'!CH45)*EXP('invasiveness (0.2)'!$C47)/1000*(100000/('post-vaccine carriage (0.2)'!CH$47+'post-vaccine carriage (0.2)'!EF$47))</f>
        <v>1.094023233282624E-2</v>
      </c>
      <c r="AG47" s="40">
        <f>('post-vaccine carriage (0.2)'!EG45*(1-'invasiveness (0.2)'!$F$90)+'post-vaccine carriage (0.2)'!CI45)*EXP('invasiveness (0.2)'!$C47)/1000*(100000/('post-vaccine carriage (0.2)'!CI$47+'post-vaccine carriage (0.2)'!EG$47))</f>
        <v>1.4920984868218485E-2</v>
      </c>
      <c r="AH47" s="37">
        <f>('post-vaccine carriage (0.2)'!EH45*(1-'invasiveness (0.2)'!$F$90)+'post-vaccine carriage (0.2)'!CJ45)*EXP('invasiveness (0.2)'!$D47)/1000*(100000/('post-vaccine carriage (0.2)'!CJ$47+'post-vaccine carriage (0.2)'!EH$47))</f>
        <v>4.1394675264885945E-2</v>
      </c>
      <c r="AI47" s="37">
        <f>('post-vaccine carriage (0.2)'!EI45*(1-'invasiveness (0.2)'!$F$90)+'post-vaccine carriage (0.2)'!CK45)*EXP('invasiveness (0.2)'!$D47)/1000*(100000/('post-vaccine carriage (0.2)'!CK$47+'post-vaccine carriage (0.2)'!EI$47))</f>
        <v>2.2885170850492423E-2</v>
      </c>
      <c r="AJ47" s="37">
        <f>('post-vaccine carriage (0.2)'!EJ45*(1-'invasiveness (0.2)'!$F$90)+'post-vaccine carriage (0.2)'!CL45)*EXP('invasiveness (0.2)'!$D47)/1000*(100000/('post-vaccine carriage (0.2)'!CL$47+'post-vaccine carriage (0.2)'!EJ$47))</f>
        <v>8.2820352995992261E-2</v>
      </c>
      <c r="AK47" s="37">
        <f>('post-vaccine carriage (0.2)'!EK45*(1-'invasiveness (0.2)'!$F$90)+'post-vaccine carriage (0.2)'!CM45)*EXP('invasiveness (0.2)'!$D47)/1000*(100000/('post-vaccine carriage (0.2)'!CM$47+'post-vaccine carriage (0.2)'!EK$47))</f>
        <v>3.7016974238910899E-2</v>
      </c>
      <c r="AL47" s="37">
        <f>('post-vaccine carriage (0.2)'!EL45*(1-'invasiveness (0.2)'!$F$90)+'post-vaccine carriage (0.2)'!CN45)*EXP('invasiveness (0.2)'!$D47)/1000*(100000/('post-vaccine carriage (0.2)'!CN$47+'post-vaccine carriage (0.2)'!EL$47))</f>
        <v>3.6916386857238831E-2</v>
      </c>
      <c r="AM47" s="37">
        <f>('post-vaccine carriage (0.2)'!EM45*(1-'invasiveness (0.2)'!$F$90)+'post-vaccine carriage (0.2)'!CO45)*EXP('invasiveness (0.2)'!$D47)/1000*(100000/('post-vaccine carriage (0.2)'!CO$47+'post-vaccine carriage (0.2)'!EM$47))</f>
        <v>5.5455438762790639E-2</v>
      </c>
      <c r="AN47" s="37">
        <f>('post-vaccine carriage (0.2)'!EN45*(1-'invasiveness (0.2)'!$F$90)+'post-vaccine carriage (0.2)'!CP45)*EXP('invasiveness (0.2)'!$D47)/1000*(100000/('post-vaccine carriage (0.2)'!CP$47+'post-vaccine carriage (0.2)'!EN$47))</f>
        <v>5.5588263215261884E-2</v>
      </c>
      <c r="AO47" s="37">
        <f>('post-vaccine carriage (0.2)'!EO45*(1-'invasiveness (0.2)'!$F$90)+'post-vaccine carriage (0.2)'!CQ45)*EXP('invasiveness (0.2)'!$D47)/1000*(100000/('post-vaccine carriage (0.2)'!CQ$47+'post-vaccine carriage (0.2)'!EO$47))</f>
        <v>4.1598021386075643E-2</v>
      </c>
      <c r="AP47" s="37">
        <f>('post-vaccine carriage (0.2)'!EP45*(1-'invasiveness (0.2)'!$F$90)+'post-vaccine carriage (0.2)'!CR45)*EXP('invasiveness (0.2)'!$D47)/1000*(100000/('post-vaccine carriage (0.2)'!CR$47+'post-vaccine carriage (0.2)'!EP$47))</f>
        <v>9.3145458154833174E-2</v>
      </c>
      <c r="AQ47" s="40">
        <f>('post-vaccine carriage (0.2)'!EQ45*(1-'invasiveness (0.2)'!$F$90)+'post-vaccine carriage (0.2)'!CS45)*EXP('invasiveness (0.2)'!$D47)/1000*(100000/('post-vaccine carriage (0.2)'!CS$47+'post-vaccine carriage (0.2)'!EQ$47))</f>
        <v>5.1302926031633958E-3</v>
      </c>
      <c r="AR47" s="37">
        <f>('post-vaccine carriage (0.2)'!ER45*(1-'invasiveness (0.2)'!$F$90)+'post-vaccine carriage (0.2)'!CT45)*EXP('invasiveness (0.2)'!$E47)/1000*(100000/('post-vaccine carriage (0.2)'!CT$47+'post-vaccine carriage (0.2)'!ER$47))</f>
        <v>3.4755949994164682E-2</v>
      </c>
      <c r="AS47" s="37">
        <f>('post-vaccine carriage (0.2)'!ES45*(1-'invasiveness (0.2)'!$F$90)+'post-vaccine carriage (0.2)'!CU45)*EXP('invasiveness (0.2)'!$E47)/1000*(100000/('post-vaccine carriage (0.2)'!CU$47+'post-vaccine carriage (0.2)'!ES$47))</f>
        <v>1.0874553471983104E-2</v>
      </c>
      <c r="AT47" s="37">
        <f>('post-vaccine carriage (0.2)'!ET45*(1-'invasiveness (0.2)'!$F$90)+'post-vaccine carriage (0.2)'!CV45)*EXP('invasiveness (0.2)'!$E47)/1000*(100000/('post-vaccine carriage (0.2)'!CV$47+'post-vaccine carriage (0.2)'!ET$47))</f>
        <v>6.0882567421509534E-2</v>
      </c>
      <c r="AU47" s="37">
        <f>('post-vaccine carriage (0.2)'!EU45*(1-'invasiveness (0.2)'!$F$90)+'post-vaccine carriage (0.2)'!CW45)*EXP('invasiveness (0.2)'!$E47)/1000*(100000/('post-vaccine carriage (0.2)'!CW$47+'post-vaccine carriage (0.2)'!EU$47))</f>
        <v>3.2596310634859252E-2</v>
      </c>
      <c r="AV47" s="37">
        <f>('post-vaccine carriage (0.2)'!EV45*(1-'invasiveness (0.2)'!$F$90)+'post-vaccine carriage (0.2)'!CX45)*EXP('invasiveness (0.2)'!$E47)/1000*(100000/('post-vaccine carriage (0.2)'!CX$47+'post-vaccine carriage (0.2)'!EV$47))</f>
        <v>2.3922164858681254E-2</v>
      </c>
      <c r="AW47" s="37">
        <f>('post-vaccine carriage (0.2)'!EW45*(1-'invasiveness (0.2)'!$F$90)+'post-vaccine carriage (0.2)'!CY45)*EXP('invasiveness (0.2)'!$E47)/1000*(100000/('post-vaccine carriage (0.2)'!CY$47+'post-vaccine carriage (0.2)'!EW$47))</f>
        <v>3.2631242317893598E-2</v>
      </c>
      <c r="AX47" s="37">
        <f>('post-vaccine carriage (0.2)'!EX45*(1-'invasiveness (0.2)'!$F$90)+'post-vaccine carriage (0.2)'!CZ45)*EXP('invasiveness (0.2)'!$E47)/1000*(100000/('post-vaccine carriage (0.2)'!CZ$47+'post-vaccine carriage (0.2)'!EX$47))</f>
        <v>4.578423271267773E-2</v>
      </c>
      <c r="AY47" s="37">
        <f>('post-vaccine carriage (0.2)'!EY45*(1-'invasiveness (0.2)'!$F$90)+'post-vaccine carriage (0.2)'!DA45)*EXP('invasiveness (0.2)'!$E47)/1000*(100000/('post-vaccine carriage (0.2)'!DA$47+'post-vaccine carriage (0.2)'!EY$47))</f>
        <v>4.3654870796909433E-2</v>
      </c>
      <c r="AZ47" s="37">
        <f>('post-vaccine carriage (0.2)'!EZ45*(1-'invasiveness (0.2)'!$F$90)+'post-vaccine carriage (0.2)'!DB45)*EXP('invasiveness (0.2)'!$E47)/1000*(100000/('post-vaccine carriage (0.2)'!DB$47+'post-vaccine carriage (0.2)'!EZ$47))</f>
        <v>5.8931021798998874E-2</v>
      </c>
      <c r="BA47" s="40">
        <f>('post-vaccine carriage (0.2)'!FA45*(1-'invasiveness (0.2)'!$F$90)+'post-vaccine carriage (0.2)'!DC45)*EXP('invasiveness (0.2)'!$E47)/1000*(100000/('post-vaccine carriage (0.2)'!DC$47+'post-vaccine carriage (0.2)'!FA$47))</f>
        <v>1.6250405457454122E-2</v>
      </c>
      <c r="BB47" s="37">
        <f>('post-vaccine carriage (0.2)'!DN45*(1-'invasiveness (0.2)'!$F$90)+'post-vaccine carriage (0.2)'!BP45)*EXP('invasiveness (0.2)'!$B47-1.96*$J47)/1000*(100000/('post-vaccine carriage (0.2)'!BP$47+'post-vaccine carriage (0.2)'!DN$47))</f>
        <v>5.6562623236981372E-14</v>
      </c>
      <c r="BC47" s="37">
        <f>('post-vaccine carriage (0.2)'!DO45*(1-'invasiveness (0.2)'!$F$90)+'post-vaccine carriage (0.2)'!BQ45)*EXP('invasiveness (0.2)'!$B47-1.96*$J47)/1000*(100000/('post-vaccine carriage (0.2)'!BQ$47+'post-vaccine carriage (0.2)'!DO$47))</f>
        <v>5.5989287969597413E-14</v>
      </c>
      <c r="BD47" s="37">
        <f>('post-vaccine carriage (0.2)'!DP45*(1-'invasiveness (0.2)'!$F$90)+'post-vaccine carriage (0.2)'!BR45)*EXP('invasiveness (0.2)'!$B47-1.96*$J47)/1000*(100000/('post-vaccine carriage (0.2)'!BR$47+'post-vaccine carriage (0.2)'!DP$47))</f>
        <v>3.0649269018694653E-14</v>
      </c>
      <c r="BE47" s="37">
        <f>('post-vaccine carriage (0.2)'!DQ45*(1-'invasiveness (0.2)'!$F$90)+'post-vaccine carriage (0.2)'!BS45)*EXP('invasiveness (0.2)'!$B47-1.96*$J47)/1000*(100000/('post-vaccine carriage (0.2)'!BS$47+'post-vaccine carriage (0.2)'!DQ$47))</f>
        <v>3.3396864995332952E-14</v>
      </c>
      <c r="BF47" s="37">
        <f>('post-vaccine carriage (0.2)'!DR45*(1-'invasiveness (0.2)'!$F$90)+'post-vaccine carriage (0.2)'!BT45)*EXP('invasiveness (0.2)'!$B47-1.96*$J47)/1000*(100000/('post-vaccine carriage (0.2)'!BT$47+'post-vaccine carriage (0.2)'!DR$47))</f>
        <v>8.3225830763277956E-15</v>
      </c>
      <c r="BG47" s="37">
        <f>('post-vaccine carriage (0.2)'!DS45*(1-'invasiveness (0.2)'!$F$90)+'post-vaccine carriage (0.2)'!BU45)*EXP('invasiveness (0.2)'!$B47-1.96*$J47)/1000*(100000/('post-vaccine carriage (0.2)'!BU$47+'post-vaccine carriage (0.2)'!DS$47))</f>
        <v>3.048923689592802E-14</v>
      </c>
      <c r="BH47" s="37">
        <f>('post-vaccine carriage (0.2)'!DT45*(1-'invasiveness (0.2)'!$F$90)+'post-vaccine carriage (0.2)'!BV45)*EXP('invasiveness (0.2)'!$B47-1.96*$J47)/1000*(100000/('post-vaccine carriage (0.2)'!BV$47+'post-vaccine carriage (0.2)'!DT$47))</f>
        <v>3.3299372449861172E-14</v>
      </c>
      <c r="BI47" s="37">
        <f>('post-vaccine carriage (0.2)'!DU45*(1-'invasiveness (0.2)'!$F$90)+'post-vaccine carriage (0.2)'!BW45)*EXP('invasiveness (0.2)'!$B47-1.96*$J47)/1000*(100000/('post-vaccine carriage (0.2)'!BW$47+'post-vaccine carriage (0.2)'!DU$47))</f>
        <v>2.7851580595669513E-15</v>
      </c>
      <c r="BJ47" s="37">
        <f>('post-vaccine carriage (0.2)'!DV45*(1-'invasiveness (0.2)'!$F$90)+'post-vaccine carriage (0.2)'!BX45)*EXP('invasiveness (0.2)'!$B47-1.96*$J47)/1000*(100000/('post-vaccine carriage (0.2)'!BX$47+'post-vaccine carriage (0.2)'!DV$47))</f>
        <v>7.2726303410478294E-14</v>
      </c>
      <c r="BK47" s="40">
        <f>('post-vaccine carriage (0.2)'!DW45*(1-'invasiveness (0.2)'!$F$90)+'post-vaccine carriage (0.2)'!BY45)*EXP('invasiveness (0.2)'!$B47-1.96*$J47)/1000*(100000/('post-vaccine carriage (0.2)'!BY$47+'post-vaccine carriage (0.2)'!DW$47))</f>
        <v>7.6138285713661538E-14</v>
      </c>
      <c r="BL47" s="37">
        <f>('post-vaccine carriage (0.2)'!DX45*(1-'invasiveness (0.2)'!$F$90)+'post-vaccine carriage (0.2)'!BZ45)*EXP('invasiveness (0.2)'!$C47-1.96*$K47)/1000*(100000/('post-vaccine carriage (0.2)'!BZ$47+'post-vaccine carriage (0.2)'!DX$47))</f>
        <v>7.2728807732352526E-271</v>
      </c>
      <c r="BM47" s="37">
        <f>('post-vaccine carriage (0.2)'!DY45*(1-'invasiveness (0.2)'!$F$90)+'post-vaccine carriage (0.2)'!CA45)*EXP('invasiveness (0.2)'!$C47-1.96*$K47)/1000*(100000/('post-vaccine carriage (0.2)'!CA$47+'post-vaccine carriage (0.2)'!DY$47))</f>
        <v>0</v>
      </c>
      <c r="BN47" s="37">
        <f>('post-vaccine carriage (0.2)'!DZ45*(1-'invasiveness (0.2)'!$F$90)+'post-vaccine carriage (0.2)'!CB45)*EXP('invasiveness (0.2)'!$C47-1.96*$K47)/1000*(100000/('post-vaccine carriage (0.2)'!CB$47+'post-vaccine carriage (0.2)'!DZ$47))</f>
        <v>1.1017153926226683E-270</v>
      </c>
      <c r="BO47" s="37">
        <f>('post-vaccine carriage (0.2)'!EA45*(1-'invasiveness (0.2)'!$F$90)+'post-vaccine carriage (0.2)'!CC45)*EXP('invasiveness (0.2)'!$C47-1.96*$K47)/1000*(100000/('post-vaccine carriage (0.2)'!CC$47+'post-vaccine carriage (0.2)'!EA$47))</f>
        <v>1.109715351756164E-270</v>
      </c>
      <c r="BP47" s="37">
        <f>('post-vaccine carriage (0.2)'!EB45*(1-'invasiveness (0.2)'!$F$90)+'post-vaccine carriage (0.2)'!CD45)*EXP('invasiveness (0.2)'!$C47-1.96*$K47)/1000*(100000/('post-vaccine carriage (0.2)'!CD$47+'post-vaccine carriage (0.2)'!EB$47))</f>
        <v>4.8911410454371297E-271</v>
      </c>
      <c r="BQ47" s="37">
        <f>('post-vaccine carriage (0.2)'!EC45*(1-'invasiveness (0.2)'!$F$90)+'post-vaccine carriage (0.2)'!CE45)*EXP('invasiveness (0.2)'!$C47-1.96*$K47)/1000*(100000/('post-vaccine carriage (0.2)'!CE$47+'post-vaccine carriage (0.2)'!EC$47))</f>
        <v>6.0864161757580119E-271</v>
      </c>
      <c r="BR47" s="37">
        <f>('post-vaccine carriage (0.2)'!ED45*(1-'invasiveness (0.2)'!$F$90)+'post-vaccine carriage (0.2)'!CF45)*EXP('invasiveness (0.2)'!$C47-1.96*$K47)/1000*(100000/('post-vaccine carriage (0.2)'!CF$47+'post-vaccine carriage (0.2)'!ED$47))</f>
        <v>2.6638259757042425E-271</v>
      </c>
      <c r="BS47" s="37">
        <f>('post-vaccine carriage (0.2)'!EE45*(1-'invasiveness (0.2)'!$F$90)+'post-vaccine carriage (0.2)'!CG45)*EXP('invasiveness (0.2)'!$C47-1.96*$K47)/1000*(100000/('post-vaccine carriage (0.2)'!CG$47+'post-vaccine carriage (0.2)'!EE$47))</f>
        <v>1.4523017999924597E-271</v>
      </c>
      <c r="BT47" s="37">
        <f>('post-vaccine carriage (0.2)'!EF45*(1-'invasiveness (0.2)'!$F$90)+'post-vaccine carriage (0.2)'!CH45)*EXP('invasiveness (0.2)'!$C47-1.96*$K47)/1000*(100000/('post-vaccine carriage (0.2)'!CH$47+'post-vaccine carriage (0.2)'!EF$47))</f>
        <v>7.2530034798981373E-272</v>
      </c>
      <c r="BU47" s="40">
        <f>('post-vaccine carriage (0.2)'!EG45*(1-'invasiveness (0.2)'!$F$90)+'post-vaccine carriage (0.2)'!CI45)*EXP('invasiveness (0.2)'!$C47-1.96*$K47)/1000*(100000/('post-vaccine carriage (0.2)'!CI$47+'post-vaccine carriage (0.2)'!EG$47))</f>
        <v>9.892107578737191E-272</v>
      </c>
      <c r="BV47" s="37">
        <f>('post-vaccine carriage (0.2)'!EH45*(1-'invasiveness (0.2)'!$F$90)+'post-vaccine carriage (0.2)'!CJ45)*EXP('invasiveness (0.2)'!$D47-1.96*$L47)/1000*(100000/('post-vaccine carriage (0.2)'!CJ$47+'post-vaccine carriage (0.2)'!EH$47))</f>
        <v>7.9151350614940505E-272</v>
      </c>
      <c r="BW47" s="37">
        <f>('post-vaccine carriage (0.2)'!EI45*(1-'invasiveness (0.2)'!$F$90)+'post-vaccine carriage (0.2)'!CK45)*EXP('invasiveness (0.2)'!$D47-1.96*$L47)/1000*(100000/('post-vaccine carriage (0.2)'!CK$47+'post-vaccine carriage (0.2)'!EI$47))</f>
        <v>4.3759062494849433E-272</v>
      </c>
      <c r="BX47" s="37">
        <f>('post-vaccine carriage (0.2)'!EJ45*(1-'invasiveness (0.2)'!$F$90)+'post-vaccine carriage (0.2)'!CL45)*EXP('invasiveness (0.2)'!$D47-1.96*$L47)/1000*(100000/('post-vaccine carriage (0.2)'!CL$47+'post-vaccine carriage (0.2)'!EJ$47))</f>
        <v>1.5836198148894897E-271</v>
      </c>
      <c r="BY47" s="37">
        <f>('post-vaccine carriage (0.2)'!EK45*(1-'invasiveness (0.2)'!$F$90)+'post-vaccine carriage (0.2)'!CM45)*EXP('invasiveness (0.2)'!$D47-1.96*$L47)/1000*(100000/('post-vaccine carriage (0.2)'!CM$47+'post-vaccine carriage (0.2)'!EK$47))</f>
        <v>7.0780685871780561E-272</v>
      </c>
      <c r="BZ47" s="37">
        <f>('post-vaccine carriage (0.2)'!EL45*(1-'invasiveness (0.2)'!$F$90)+'post-vaccine carriage (0.2)'!CN45)*EXP('invasiveness (0.2)'!$D47-1.96*$L47)/1000*(100000/('post-vaccine carriage (0.2)'!CN$47+'post-vaccine carriage (0.2)'!EL$47))</f>
        <v>7.0588351300649901E-272</v>
      </c>
      <c r="CA47" s="37">
        <f>('post-vaccine carriage (0.2)'!EM45*(1-'invasiveness (0.2)'!$F$90)+'post-vaccine carriage (0.2)'!CO45)*EXP('invasiveness (0.2)'!$D47-1.96*$L47)/1000*(100000/('post-vaccine carriage (0.2)'!CO$47+'post-vaccine carriage (0.2)'!EM$47))</f>
        <v>1.0603713760118315E-271</v>
      </c>
      <c r="CB47" s="37">
        <f>('post-vaccine carriage (0.2)'!EN45*(1-'invasiveness (0.2)'!$F$90)+'post-vaccine carriage (0.2)'!CP45)*EXP('invasiveness (0.2)'!$D47-1.96*$L47)/1000*(100000/('post-vaccine carriage (0.2)'!CP$47+'post-vaccine carriage (0.2)'!EN$47))</f>
        <v>1.0629111313645465E-271</v>
      </c>
      <c r="CC47" s="37">
        <f>('post-vaccine carriage (0.2)'!EO45*(1-'invasiveness (0.2)'!$F$90)+'post-vaccine carriage (0.2)'!CQ45)*EXP('invasiveness (0.2)'!$D47-1.96*$L47)/1000*(100000/('post-vaccine carriage (0.2)'!CQ$47+'post-vaccine carriage (0.2)'!EO$47))</f>
        <v>7.9540171641593823E-272</v>
      </c>
      <c r="CD47" s="37">
        <f>('post-vaccine carriage (0.2)'!EP45*(1-'invasiveness (0.2)'!$F$90)+'post-vaccine carriage (0.2)'!CR45)*EXP('invasiveness (0.2)'!$D47-1.96*$L47)/1000*(100000/('post-vaccine carriage (0.2)'!CR$47+'post-vaccine carriage (0.2)'!EP$47))</f>
        <v>1.7810476273639115E-271</v>
      </c>
      <c r="CE47" s="40">
        <f>('post-vaccine carriage (0.2)'!EQ45*(1-'invasiveness (0.2)'!$F$90)+'post-vaccine carriage (0.2)'!CS45)*EXP('invasiveness (0.2)'!$D47-1.96*$L47)/1000*(100000/('post-vaccine carriage (0.2)'!CS$47+'post-vaccine carriage (0.2)'!EQ$47))</f>
        <v>9.8097058617266237E-273</v>
      </c>
      <c r="CF47" s="37">
        <f>('post-vaccine carriage (0.2)'!ER45*(1-'invasiveness (0.2)'!$F$90)+'post-vaccine carriage (0.2)'!CT45)*EXP('invasiveness (0.2)'!$E47-1.96*$M47)/1000*(100000/('post-vaccine carriage (0.2)'!CT$47+'post-vaccine carriage (0.2)'!ER$47))</f>
        <v>2.6026785850692477E-272</v>
      </c>
      <c r="CG47" s="37">
        <f>('post-vaccine carriage (0.2)'!ES45*(1-'invasiveness (0.2)'!$F$90)+'post-vaccine carriage (0.2)'!CU45)*EXP('invasiveness (0.2)'!$E47-1.96*$M47)/1000*(100000/('post-vaccine carriage (0.2)'!CU$47+'post-vaccine carriage (0.2)'!ES$47))</f>
        <v>8.14334450604077E-273</v>
      </c>
      <c r="CH47" s="37">
        <f>('post-vaccine carriage (0.2)'!ET45*(1-'invasiveness (0.2)'!$F$90)+'post-vaccine carriage (0.2)'!CV45)*EXP('invasiveness (0.2)'!$E47-1.96*$M47)/1000*(100000/('post-vaccine carriage (0.2)'!CV$47+'post-vaccine carriage (0.2)'!ET$47))</f>
        <v>4.5591547478518535E-272</v>
      </c>
      <c r="CI47" s="37">
        <f>('post-vaccine carriage (0.2)'!EU45*(1-'invasiveness (0.2)'!$F$90)+'post-vaccine carriage (0.2)'!CW45)*EXP('invasiveness (0.2)'!$E47-1.96*$M47)/1000*(100000/('post-vaccine carriage (0.2)'!CW$47+'post-vaccine carriage (0.2)'!EU$47))</f>
        <v>2.4409552797681237E-272</v>
      </c>
      <c r="CJ47" s="37">
        <f>('post-vaccine carriage (0.2)'!EV45*(1-'invasiveness (0.2)'!$F$90)+'post-vaccine carriage (0.2)'!CX45)*EXP('invasiveness (0.2)'!$E47-1.96*$M47)/1000*(100000/('post-vaccine carriage (0.2)'!CX$47+'post-vaccine carriage (0.2)'!EV$47))</f>
        <v>1.7913970470276078E-272</v>
      </c>
      <c r="CK47" s="37">
        <f>('post-vaccine carriage (0.2)'!EW45*(1-'invasiveness (0.2)'!$F$90)+'post-vaccine carriage (0.2)'!CY45)*EXP('invasiveness (0.2)'!$E47-1.96*$M47)/1000*(100000/('post-vaccine carriage (0.2)'!CY$47+'post-vaccine carriage (0.2)'!EW$47))</f>
        <v>2.4435711180170909E-272</v>
      </c>
      <c r="CL47" s="37">
        <f>('post-vaccine carriage (0.2)'!EX45*(1-'invasiveness (0.2)'!$F$90)+'post-vaccine carriage (0.2)'!CZ45)*EXP('invasiveness (0.2)'!$E47-1.96*$M47)/1000*(100000/('post-vaccine carriage (0.2)'!CZ$47+'post-vaccine carriage (0.2)'!EX$47))</f>
        <v>3.4285249586076573E-272</v>
      </c>
      <c r="CM47" s="37">
        <f>('post-vaccine carriage (0.2)'!EY45*(1-'invasiveness (0.2)'!$F$90)+'post-vaccine carriage (0.2)'!DA45)*EXP('invasiveness (0.2)'!$E47-1.96*$M47)/1000*(100000/('post-vaccine carriage (0.2)'!DA$47+'post-vaccine carriage (0.2)'!EY$47))</f>
        <v>3.2690689616067793E-272</v>
      </c>
      <c r="CN47" s="37">
        <f>('post-vaccine carriage (0.2)'!EZ45*(1-'invasiveness (0.2)'!$F$90)+'post-vaccine carriage (0.2)'!DB45)*EXP('invasiveness (0.2)'!$E47-1.96*$M47)/1000*(100000/('post-vaccine carriage (0.2)'!DB$47+'post-vaccine carriage (0.2)'!EZ$47))</f>
        <v>4.4130144179127527E-272</v>
      </c>
      <c r="CO47" s="40">
        <f>('post-vaccine carriage (0.2)'!FA45*(1-'invasiveness (0.2)'!$F$90)+'post-vaccine carriage (0.2)'!DC45)*EXP('invasiveness (0.2)'!$E47-1.96*$M47)/1000*(100000/('post-vaccine carriage (0.2)'!DC$47+'post-vaccine carriage (0.2)'!FA$47))</f>
        <v>1.2169019201002788E-272</v>
      </c>
      <c r="CP47" s="37">
        <f>('post-vaccine carriage (0.2)'!DN45*(1-'invasiveness (0.2)'!$F$90)+'post-vaccine carriage (0.2)'!BP45)*MIN(1000, EXP('invasiveness (0.2)'!$B47+1.96*$J47))/1000*(100000/('post-vaccine carriage (0.2)'!BP$47+'post-vaccine carriage (0.2)'!DN$47))</f>
        <v>13.837957517470421</v>
      </c>
      <c r="CQ47" s="37">
        <f>('post-vaccine carriage (0.2)'!DO45*(1-'invasiveness (0.2)'!$F$90)+'post-vaccine carriage (0.2)'!BQ45)*MIN(1000, EXP('invasiveness (0.2)'!$B47+1.96*$J47))/1000*(100000/('post-vaccine carriage (0.2)'!BQ$47+'post-vaccine carriage (0.2)'!DO$47))</f>
        <v>13.697691938908294</v>
      </c>
      <c r="CR47" s="37">
        <f>('post-vaccine carriage (0.2)'!DP45*(1-'invasiveness (0.2)'!$F$90)+'post-vaccine carriage (0.2)'!BR45)*MIN(1000, EXP('invasiveness (0.2)'!$B47+1.96*$J47))/1000*(100000/('post-vaccine carriage (0.2)'!BR$47+'post-vaccine carriage (0.2)'!DP$47))</f>
        <v>7.4982958418541248</v>
      </c>
      <c r="CS47" s="37">
        <f>('post-vaccine carriage (0.2)'!DQ45*(1-'invasiveness (0.2)'!$F$90)+'post-vaccine carriage (0.2)'!BS45)*MIN(1000, EXP('invasiveness (0.2)'!$B47+1.96*$J47))/1000*(100000/('post-vaccine carriage (0.2)'!BS$47+'post-vaccine carriage (0.2)'!DQ$47))</f>
        <v>8.1704909103288621</v>
      </c>
      <c r="CT47" s="37">
        <f>('post-vaccine carriage (0.2)'!DR45*(1-'invasiveness (0.2)'!$F$90)+'post-vaccine carriage (0.2)'!BT45)*MIN(1000, EXP('invasiveness (0.2)'!$B47+1.96*$J47))/1000*(100000/('post-vaccine carriage (0.2)'!BT$47+'post-vaccine carriage (0.2)'!DR$47))</f>
        <v>2.0361069634858149</v>
      </c>
      <c r="CU47" s="37">
        <f>('post-vaccine carriage (0.2)'!DS45*(1-'invasiveness (0.2)'!$F$90)+'post-vaccine carriage (0.2)'!BU45)*MIN(1000, EXP('invasiveness (0.2)'!$B47+1.96*$J47))/1000*(100000/('post-vaccine carriage (0.2)'!BU$47+'post-vaccine carriage (0.2)'!DS$47))</f>
        <v>7.4591442327253006</v>
      </c>
      <c r="CV47" s="37">
        <f>('post-vaccine carriage (0.2)'!DT45*(1-'invasiveness (0.2)'!$F$90)+'post-vaccine carriage (0.2)'!BV45)*MIN(1000, EXP('invasiveness (0.2)'!$B47+1.96*$J47))/1000*(100000/('post-vaccine carriage (0.2)'!BV$47+'post-vaccine carriage (0.2)'!DT$47))</f>
        <v>8.146639511201629</v>
      </c>
      <c r="CW47" s="37">
        <f>('post-vaccine carriage (0.2)'!DU45*(1-'invasiveness (0.2)'!$F$90)+'post-vaccine carriage (0.2)'!BW45)*MIN(1000, EXP('invasiveness (0.2)'!$B47+1.96*$J47))/1000*(100000/('post-vaccine carriage (0.2)'!BW$47+'post-vaccine carriage (0.2)'!DU$47))</f>
        <v>0.68138457345325687</v>
      </c>
      <c r="CX47" s="37">
        <f>('post-vaccine carriage (0.2)'!DV45*(1-'invasiveness (0.2)'!$F$90)+'post-vaccine carriage (0.2)'!BX45)*MIN(1000, EXP('invasiveness (0.2)'!$B47+1.96*$J47))/1000*(100000/('post-vaccine carriage (0.2)'!BX$47+'post-vaccine carriage (0.2)'!DV$47))</f>
        <v>17.792376650927256</v>
      </c>
      <c r="CY47" s="40">
        <f>('post-vaccine carriage (0.2)'!DW45*(1-'invasiveness (0.2)'!$F$90)+'post-vaccine carriage (0.2)'!BY45)*MIN(1000, EXP('invasiveness (0.2)'!$B47+1.96*$J47))/1000*(100000/('post-vaccine carriage (0.2)'!BY$47+'post-vaccine carriage (0.2)'!DW$47))</f>
        <v>18.627112797516386</v>
      </c>
      <c r="CZ47" s="37">
        <f>('post-vaccine carriage (0.2)'!DX45*(1-'invasiveness (0.2)'!$F$90)+'post-vaccine carriage (0.2)'!BZ45)*MIN(1000, EXP('invasiveness (0.2)'!$C47+1.96*$K47))/1000*(100000/('post-vaccine carriage (0.2)'!BZ$47+'post-vaccine carriage (0.2)'!DX$47))</f>
        <v>26.100574212632679</v>
      </c>
      <c r="DA47" s="37">
        <f>('post-vaccine carriage (0.2)'!DY45*(1-'invasiveness (0.2)'!$F$90)+'post-vaccine carriage (0.2)'!CA45)*MIN(1000, EXP('invasiveness (0.2)'!$C47+1.96*$K47))/1000*(100000/('post-vaccine carriage (0.2)'!CA$47+'post-vaccine carriage (0.2)'!DY$47))</f>
        <v>0</v>
      </c>
      <c r="DB47" s="37">
        <f>('post-vaccine carriage (0.2)'!DZ45*(1-'invasiveness (0.2)'!$F$90)+'post-vaccine carriage (0.2)'!CB45)*MIN(1000, EXP('invasiveness (0.2)'!$C47+1.96*$K47))/1000*(100000/('post-vaccine carriage (0.2)'!CB$47+'post-vaccine carriage (0.2)'!DZ$47))</f>
        <v>39.537846505293672</v>
      </c>
      <c r="DC47" s="37">
        <f>('post-vaccine carriage (0.2)'!EA45*(1-'invasiveness (0.2)'!$F$90)+'post-vaccine carriage (0.2)'!CC45)*MIN(1000, EXP('invasiveness (0.2)'!$C47+1.96*$K47))/1000*(100000/('post-vaccine carriage (0.2)'!CC$47+'post-vaccine carriage (0.2)'!EA$47))</f>
        <v>39.82494529540481</v>
      </c>
      <c r="DD47" s="37">
        <f>('post-vaccine carriage (0.2)'!EB45*(1-'invasiveness (0.2)'!$F$90)+'post-vaccine carriage (0.2)'!CD45)*MIN(1000, EXP('invasiveness (0.2)'!$C47+1.96*$K47))/1000*(100000/('post-vaccine carriage (0.2)'!CD$47+'post-vaccine carriage (0.2)'!EB$47))</f>
        <v>17.5530981218185</v>
      </c>
      <c r="DE47" s="37">
        <f>('post-vaccine carriage (0.2)'!EC45*(1-'invasiveness (0.2)'!$F$90)+'post-vaccine carriage (0.2)'!CE45)*MIN(1000, EXP('invasiveness (0.2)'!$C47+1.96*$K47))/1000*(100000/('post-vaccine carriage (0.2)'!CE$47+'post-vaccine carriage (0.2)'!EC$47))</f>
        <v>21.842645581232798</v>
      </c>
      <c r="DF47" s="37">
        <f>('post-vaccine carriage (0.2)'!ED45*(1-'invasiveness (0.2)'!$F$90)+'post-vaccine carriage (0.2)'!CF45)*MIN(1000, EXP('invasiveness (0.2)'!$C47+1.96*$K47))/1000*(100000/('post-vaccine carriage (0.2)'!CF$47+'post-vaccine carriage (0.2)'!ED$47))</f>
        <v>9.5598140181636477</v>
      </c>
      <c r="DG47" s="37">
        <f>('post-vaccine carriage (0.2)'!EE45*(1-'invasiveness (0.2)'!$F$90)+'post-vaccine carriage (0.2)'!CG45)*MIN(1000, EXP('invasiveness (0.2)'!$C47+1.96*$K47))/1000*(100000/('post-vaccine carriage (0.2)'!CG$47+'post-vaccine carriage (0.2)'!EE$47))</f>
        <v>5.2119527449617786</v>
      </c>
      <c r="DH47" s="37">
        <f>('post-vaccine carriage (0.2)'!EF45*(1-'invasiveness (0.2)'!$F$90)+'post-vaccine carriage (0.2)'!CH45)*MIN(1000, EXP('invasiveness (0.2)'!$C47+1.96*$K47))/1000*(100000/('post-vaccine carriage (0.2)'!CH$47+'post-vaccine carriage (0.2)'!EF$47))</f>
        <v>2.6029239512385574</v>
      </c>
      <c r="DI47" s="40">
        <f>('post-vaccine carriage (0.2)'!EG45*(1-'invasiveness (0.2)'!$F$90)+'post-vaccine carriage (0.2)'!CI45)*MIN(1000, EXP('invasiveness (0.2)'!$C47+1.96*$K47))/1000*(100000/('post-vaccine carriage (0.2)'!CI$47+'post-vaccine carriage (0.2)'!EG$47))</f>
        <v>3.5500332815620141</v>
      </c>
      <c r="DJ47" s="37">
        <f>('post-vaccine carriage (0.2)'!EH45*(1-'invasiveness (0.2)'!$F$90)+'post-vaccine carriage (0.2)'!CJ45)*MIN(1000, EXP('invasiveness (0.2)'!$D47+1.96*$L47))/1000*(100000/('post-vaccine carriage (0.2)'!CJ$47+'post-vaccine carriage (0.2)'!EH$47))</f>
        <v>19.817677368212447</v>
      </c>
      <c r="DK47" s="37">
        <f>('post-vaccine carriage (0.2)'!EI45*(1-'invasiveness (0.2)'!$F$90)+'post-vaccine carriage (0.2)'!CK45)*MIN(1000, EXP('invasiveness (0.2)'!$D47+1.96*$L47))/1000*(100000/('post-vaccine carriage (0.2)'!CK$47+'post-vaccine carriage (0.2)'!EI$47))</f>
        <v>10.95626259970199</v>
      </c>
      <c r="DL47" s="37">
        <f>('post-vaccine carriage (0.2)'!EJ45*(1-'invasiveness (0.2)'!$F$90)+'post-vaccine carriage (0.2)'!CL45)*MIN(1000, EXP('invasiveness (0.2)'!$D47+1.96*$L47))/1000*(100000/('post-vaccine carriage (0.2)'!CL$47+'post-vaccine carriage (0.2)'!EJ$47))</f>
        <v>39.650197149591385</v>
      </c>
      <c r="DM47" s="37">
        <f>('post-vaccine carriage (0.2)'!EK45*(1-'invasiveness (0.2)'!$F$90)+'post-vaccine carriage (0.2)'!CM45)*MIN(1000, EXP('invasiveness (0.2)'!$D47+1.96*$L47))/1000*(100000/('post-vaccine carriage (0.2)'!CM$47+'post-vaccine carriage (0.2)'!EK$47))</f>
        <v>17.721855478268576</v>
      </c>
      <c r="DN47" s="37">
        <f>('post-vaccine carriage (0.2)'!EL45*(1-'invasiveness (0.2)'!$F$90)+'post-vaccine carriage (0.2)'!CN45)*MIN(1000, EXP('invasiveness (0.2)'!$D47+1.96*$L47))/1000*(100000/('post-vaccine carriage (0.2)'!CN$47+'post-vaccine carriage (0.2)'!EL$47))</f>
        <v>17.673699326190214</v>
      </c>
      <c r="DO47" s="37">
        <f>('post-vaccine carriage (0.2)'!EM45*(1-'invasiveness (0.2)'!$F$90)+'post-vaccine carriage (0.2)'!CO45)*MIN(1000, EXP('invasiveness (0.2)'!$D47+1.96*$L47))/1000*(100000/('post-vaccine carriage (0.2)'!CO$47+'post-vaccine carriage (0.2)'!EM$47))</f>
        <v>26.549259939379191</v>
      </c>
      <c r="DP47" s="37">
        <f>('post-vaccine carriage (0.2)'!EN45*(1-'invasiveness (0.2)'!$F$90)+'post-vaccine carriage (0.2)'!CP45)*MIN(1000, EXP('invasiveness (0.2)'!$D47+1.96*$L47))/1000*(100000/('post-vaccine carriage (0.2)'!CP$47+'post-vaccine carriage (0.2)'!EN$47))</f>
        <v>26.612849570867802</v>
      </c>
      <c r="DQ47" s="37">
        <f>('post-vaccine carriage (0.2)'!EO45*(1-'invasiveness (0.2)'!$F$90)+'post-vaccine carriage (0.2)'!CQ45)*MIN(1000, EXP('invasiveness (0.2)'!$D47+1.96*$L47))/1000*(100000/('post-vaccine carriage (0.2)'!CQ$47+'post-vaccine carriage (0.2)'!EO$47))</f>
        <v>19.915029208709505</v>
      </c>
      <c r="DR47" s="37">
        <f>('post-vaccine carriage (0.2)'!EP45*(1-'invasiveness (0.2)'!$F$90)+'post-vaccine carriage (0.2)'!CR45)*MIN(1000, EXP('invasiveness (0.2)'!$D47+1.96*$L47))/1000*(100000/('post-vaccine carriage (0.2)'!CR$47+'post-vaccine carriage (0.2)'!EP$47))</f>
        <v>44.59333540400231</v>
      </c>
      <c r="DS47" s="40">
        <f>('post-vaccine carriage (0.2)'!EQ45*(1-'invasiveness (0.2)'!$F$90)+'post-vaccine carriage (0.2)'!CS45)*MIN(1000, EXP('invasiveness (0.2)'!$D47+1.96*$L47))/1000*(100000/('post-vaccine carriage (0.2)'!CS$47+'post-vaccine carriage (0.2)'!EQ$47))</f>
        <v>2.4561246818202109</v>
      </c>
      <c r="DT47" s="37">
        <f>('post-vaccine carriage (0.2)'!ER45*(1-'invasiveness (0.2)'!$F$90)+'post-vaccine carriage (0.2)'!CT45)*MIN(1000, EXP('invasiveness (0.2)'!$E47+1.96*$M47))/1000*(100000/('post-vaccine carriage (0.2)'!CT$47+'post-vaccine carriage (0.2)'!ER$47))</f>
        <v>20.628126450415142</v>
      </c>
      <c r="DU47" s="37">
        <f>('post-vaccine carriage (0.2)'!ES45*(1-'invasiveness (0.2)'!$F$90)+'post-vaccine carriage (0.2)'!CU45)*MIN(1000, EXP('invasiveness (0.2)'!$E47+1.96*$M47))/1000*(100000/('post-vaccine carriage (0.2)'!CU$47+'post-vaccine carriage (0.2)'!ES$47))</f>
        <v>6.4541945810582302</v>
      </c>
      <c r="DV47" s="37">
        <f>('post-vaccine carriage (0.2)'!ET45*(1-'invasiveness (0.2)'!$F$90)+'post-vaccine carriage (0.2)'!CV45)*MIN(1000, EXP('invasiveness (0.2)'!$E47+1.96*$M47))/1000*(100000/('post-vaccine carriage (0.2)'!CV$47+'post-vaccine carriage (0.2)'!ET$47))</f>
        <v>36.134627297129882</v>
      </c>
      <c r="DW47" s="37">
        <f>('post-vaccine carriage (0.2)'!EU45*(1-'invasiveness (0.2)'!$F$90)+'post-vaccine carriage (0.2)'!CW45)*MIN(1000, EXP('invasiveness (0.2)'!$E47+1.96*$M47))/1000*(100000/('post-vaccine carriage (0.2)'!CW$47+'post-vaccine carriage (0.2)'!EU$47))</f>
        <v>19.346351278148941</v>
      </c>
      <c r="DX47" s="37">
        <f>('post-vaccine carriage (0.2)'!EV45*(1-'invasiveness (0.2)'!$F$90)+'post-vaccine carriage (0.2)'!CX45)*MIN(1000, EXP('invasiveness (0.2)'!$E47+1.96*$M47))/1000*(100000/('post-vaccine carriage (0.2)'!CX$47+'post-vaccine carriage (0.2)'!EV$47))</f>
        <v>14.198128428525331</v>
      </c>
      <c r="DY47" s="37">
        <f>('post-vaccine carriage (0.2)'!EW45*(1-'invasiveness (0.2)'!$F$90)+'post-vaccine carriage (0.2)'!CY45)*MIN(1000, EXP('invasiveness (0.2)'!$E47+1.96*$M47))/1000*(100000/('post-vaccine carriage (0.2)'!CY$47+'post-vaccine carriage (0.2)'!EW$47))</f>
        <v>19.367083704535773</v>
      </c>
      <c r="DZ47" s="37">
        <f>('post-vaccine carriage (0.2)'!EX45*(1-'invasiveness (0.2)'!$F$90)+'post-vaccine carriage (0.2)'!CZ45)*MIN(1000, EXP('invasiveness (0.2)'!$E47+1.96*$M47))/1000*(100000/('post-vaccine carriage (0.2)'!CZ$47+'post-vaccine carriage (0.2)'!EX$47))</f>
        <v>27.173561418718702</v>
      </c>
      <c r="EA47" s="37">
        <f>('post-vaccine carriage (0.2)'!EY45*(1-'invasiveness (0.2)'!$F$90)+'post-vaccine carriage (0.2)'!DA45)*MIN(1000, EXP('invasiveness (0.2)'!$E47+1.96*$M47))/1000*(100000/('post-vaccine carriage (0.2)'!DA$47+'post-vaccine carriage (0.2)'!EY$47))</f>
        <v>25.90975631874182</v>
      </c>
      <c r="EB47" s="37">
        <f>('post-vaccine carriage (0.2)'!EZ45*(1-'invasiveness (0.2)'!$F$90)+'post-vaccine carriage (0.2)'!DB45)*MIN(1000, EXP('invasiveness (0.2)'!$E47+1.96*$M47))/1000*(100000/('post-vaccine carriage (0.2)'!DB$47+'post-vaccine carriage (0.2)'!EZ$47))</f>
        <v>34.976358572446401</v>
      </c>
      <c r="EC47" s="40">
        <f>('post-vaccine carriage (0.2)'!FA45*(1-'invasiveness (0.2)'!$F$90)+'post-vaccine carriage (0.2)'!DC45)*MIN(1000, EXP('invasiveness (0.2)'!$E47+1.96*$M47))/1000*(100000/('post-vaccine carriage (0.2)'!DC$47+'post-vaccine carriage (0.2)'!FA$47))</f>
        <v>9.6448354512870651</v>
      </c>
      <c r="GE47" s="41">
        <f t="shared" si="18"/>
        <v>2.2453765390782027E-5</v>
      </c>
      <c r="GF47" s="41">
        <f t="shared" si="18"/>
        <v>2.2226167467500354E-5</v>
      </c>
      <c r="GG47" s="41">
        <f t="shared" si="18"/>
        <v>1.2166894966335035E-5</v>
      </c>
      <c r="GH47" s="41">
        <f t="shared" si="18"/>
        <v>1.3257613039816407E-5</v>
      </c>
      <c r="GI47" s="41">
        <f t="shared" si="18"/>
        <v>3.3038306419808524E-6</v>
      </c>
      <c r="GJ47" s="41">
        <f t="shared" si="18"/>
        <v>1.2103366729242215E-5</v>
      </c>
      <c r="GK47" s="41">
        <f t="shared" si="18"/>
        <v>1.3218911250222918E-5</v>
      </c>
      <c r="GL47" s="41">
        <f t="shared" si="18"/>
        <v>1.1056291605102634E-6</v>
      </c>
      <c r="GM47" s="41">
        <f t="shared" si="18"/>
        <v>2.8870290327165154E-5</v>
      </c>
      <c r="GN47" s="41">
        <f t="shared" si="18"/>
        <v>3.0224751025216491E-5</v>
      </c>
      <c r="GO47" s="41">
        <f t="shared" si="14"/>
        <v>0.10970214699146412</v>
      </c>
      <c r="GP47" s="41">
        <f t="shared" si="14"/>
        <v>0</v>
      </c>
      <c r="GQ47" s="41">
        <f t="shared" si="14"/>
        <v>0.16617974048058981</v>
      </c>
      <c r="GR47" s="41">
        <f t="shared" si="14"/>
        <v>0.16738643246434698</v>
      </c>
      <c r="GS47" s="41">
        <f t="shared" si="14"/>
        <v>7.3776635511081198E-2</v>
      </c>
      <c r="GT47" s="41">
        <f t="shared" si="14"/>
        <v>9.1805839086678068E-2</v>
      </c>
      <c r="GU47" s="41">
        <f t="shared" si="14"/>
        <v>4.0180423391760534E-2</v>
      </c>
      <c r="GV47" s="41">
        <f t="shared" si="14"/>
        <v>2.19061236539244E-2</v>
      </c>
      <c r="GW47" s="41">
        <f t="shared" si="14"/>
        <v>1.094023233282624E-2</v>
      </c>
      <c r="GX47" s="41">
        <f t="shared" si="14"/>
        <v>1.4920984868218485E-2</v>
      </c>
      <c r="GY47" s="41">
        <f t="shared" si="14"/>
        <v>4.1394675264885945E-2</v>
      </c>
      <c r="GZ47" s="41">
        <f t="shared" si="20"/>
        <v>2.2885170850492423E-2</v>
      </c>
      <c r="HA47" s="41">
        <f t="shared" si="20"/>
        <v>8.2820352995992261E-2</v>
      </c>
      <c r="HB47" s="41">
        <f t="shared" si="20"/>
        <v>3.7016974238910899E-2</v>
      </c>
      <c r="HC47" s="41">
        <f t="shared" si="20"/>
        <v>3.6916386857238831E-2</v>
      </c>
      <c r="HD47" s="41">
        <f t="shared" si="20"/>
        <v>5.5455438762790639E-2</v>
      </c>
      <c r="HE47" s="41">
        <f t="shared" si="20"/>
        <v>5.5588263215261884E-2</v>
      </c>
      <c r="HF47" s="41">
        <f t="shared" si="20"/>
        <v>4.1598021386075643E-2</v>
      </c>
      <c r="HG47" s="41">
        <f t="shared" si="20"/>
        <v>9.3145458154833174E-2</v>
      </c>
      <c r="HH47" s="41">
        <f t="shared" si="20"/>
        <v>5.1302926031633958E-3</v>
      </c>
      <c r="HI47" s="41">
        <f t="shared" si="20"/>
        <v>3.4755949994164682E-2</v>
      </c>
      <c r="HJ47" s="41">
        <f t="shared" si="20"/>
        <v>1.0874553471983104E-2</v>
      </c>
      <c r="HK47" s="41">
        <f t="shared" si="15"/>
        <v>6.0882567421509534E-2</v>
      </c>
      <c r="HL47" s="41">
        <f t="shared" si="15"/>
        <v>3.2596310634859252E-2</v>
      </c>
      <c r="HM47" s="41">
        <f t="shared" si="15"/>
        <v>2.3922164858681254E-2</v>
      </c>
      <c r="HN47" s="41">
        <f t="shared" si="15"/>
        <v>3.2631242317893598E-2</v>
      </c>
      <c r="HO47" s="41">
        <f t="shared" si="15"/>
        <v>4.578423271267773E-2</v>
      </c>
      <c r="HP47" s="41">
        <f t="shared" si="12"/>
        <v>4.3654870796909433E-2</v>
      </c>
      <c r="HQ47" s="41">
        <f t="shared" si="7"/>
        <v>5.8931021798998874E-2</v>
      </c>
      <c r="HR47" s="41">
        <f t="shared" si="7"/>
        <v>1.6250405457454122E-2</v>
      </c>
      <c r="HS47" s="41">
        <f t="shared" si="19"/>
        <v>13.837935063704974</v>
      </c>
      <c r="HT47" s="41">
        <f t="shared" si="19"/>
        <v>13.697669712740771</v>
      </c>
      <c r="HU47" s="41">
        <f t="shared" si="19"/>
        <v>7.4982836749591275</v>
      </c>
      <c r="HV47" s="41">
        <f t="shared" si="19"/>
        <v>8.170477652715789</v>
      </c>
      <c r="HW47" s="41">
        <f t="shared" si="19"/>
        <v>2.0361036596551645</v>
      </c>
      <c r="HX47" s="41">
        <f t="shared" si="19"/>
        <v>7.4591321293585411</v>
      </c>
      <c r="HY47" s="41">
        <f t="shared" si="19"/>
        <v>8.1466262922903461</v>
      </c>
      <c r="HZ47" s="41">
        <f t="shared" si="19"/>
        <v>0.68138346782409354</v>
      </c>
      <c r="IA47" s="41">
        <f t="shared" si="19"/>
        <v>17.792347780636856</v>
      </c>
      <c r="IB47" s="41">
        <f t="shared" si="16"/>
        <v>18.627082572765286</v>
      </c>
      <c r="IC47" s="41">
        <f t="shared" si="16"/>
        <v>25.990872065641216</v>
      </c>
      <c r="ID47" s="41">
        <f t="shared" si="16"/>
        <v>0</v>
      </c>
      <c r="IE47" s="41">
        <f t="shared" si="16"/>
        <v>39.371666764813085</v>
      </c>
      <c r="IF47" s="41">
        <f t="shared" si="16"/>
        <v>39.657558862940462</v>
      </c>
      <c r="IG47" s="41">
        <f t="shared" si="16"/>
        <v>17.47932148630742</v>
      </c>
      <c r="IH47" s="41">
        <f t="shared" si="16"/>
        <v>21.75083974214612</v>
      </c>
      <c r="II47" s="41">
        <f t="shared" si="16"/>
        <v>9.5196335947718875</v>
      </c>
      <c r="IJ47" s="41">
        <f t="shared" si="16"/>
        <v>5.1900466213078547</v>
      </c>
      <c r="IK47" s="41">
        <f t="shared" si="16"/>
        <v>2.5919837189057313</v>
      </c>
      <c r="IL47" s="41">
        <f t="shared" si="16"/>
        <v>3.5351122966937956</v>
      </c>
      <c r="IM47" s="41">
        <f t="shared" si="16"/>
        <v>19.776282692947561</v>
      </c>
      <c r="IN47" s="41">
        <f t="shared" si="21"/>
        <v>10.933377428851498</v>
      </c>
      <c r="IO47" s="41">
        <f t="shared" si="21"/>
        <v>39.56737679659539</v>
      </c>
      <c r="IP47" s="41">
        <f t="shared" si="21"/>
        <v>17.684838504029667</v>
      </c>
      <c r="IQ47" s="41">
        <f t="shared" si="21"/>
        <v>17.636782939332974</v>
      </c>
      <c r="IR47" s="41">
        <f t="shared" si="21"/>
        <v>26.493804500616399</v>
      </c>
      <c r="IS47" s="41">
        <f t="shared" si="21"/>
        <v>26.557261307652539</v>
      </c>
      <c r="IT47" s="41">
        <f t="shared" si="21"/>
        <v>19.87343118732343</v>
      </c>
      <c r="IU47" s="41">
        <f t="shared" si="21"/>
        <v>44.500189945847474</v>
      </c>
      <c r="IV47" s="41">
        <f t="shared" si="21"/>
        <v>2.4509943892170476</v>
      </c>
      <c r="IW47" s="41">
        <f t="shared" si="21"/>
        <v>20.593370500420978</v>
      </c>
      <c r="IX47" s="41">
        <f t="shared" si="21"/>
        <v>6.443320027586247</v>
      </c>
      <c r="IY47" s="41">
        <f t="shared" si="17"/>
        <v>36.073744729708373</v>
      </c>
      <c r="IZ47" s="41">
        <f t="shared" si="17"/>
        <v>19.313754967514082</v>
      </c>
      <c r="JA47" s="41">
        <f t="shared" si="17"/>
        <v>14.174206263666649</v>
      </c>
      <c r="JB47" s="41">
        <f t="shared" si="17"/>
        <v>19.334452462217879</v>
      </c>
      <c r="JC47" s="41">
        <f t="shared" si="17"/>
        <v>27.127777186006025</v>
      </c>
      <c r="JD47" s="41">
        <f t="shared" si="13"/>
        <v>25.86610144794491</v>
      </c>
      <c r="JE47" s="41">
        <f t="shared" si="9"/>
        <v>34.917427550647403</v>
      </c>
      <c r="JF47" s="41">
        <f t="shared" si="9"/>
        <v>9.6285850458296114</v>
      </c>
    </row>
    <row r="48" spans="1:266" x14ac:dyDescent="0.25">
      <c r="M48" s="113"/>
      <c r="N48" s="31">
        <f>SUM(N3:N47)</f>
        <v>334.6169851858325</v>
      </c>
      <c r="O48" s="31">
        <f t="shared" ref="O48:BA48" si="22">SUM(O3:O47)</f>
        <v>218.60948200858314</v>
      </c>
      <c r="P48" s="31">
        <f t="shared" si="22"/>
        <v>79.004928793264568</v>
      </c>
      <c r="Q48" s="31">
        <f t="shared" si="22"/>
        <v>58.083745498804092</v>
      </c>
      <c r="R48" s="31">
        <f t="shared" si="22"/>
        <v>38.518173496199623</v>
      </c>
      <c r="S48" s="31">
        <f t="shared" si="22"/>
        <v>23.164355432862674</v>
      </c>
      <c r="T48" s="31">
        <f t="shared" si="22"/>
        <v>21.283078744801685</v>
      </c>
      <c r="U48" s="31">
        <f t="shared" si="22"/>
        <v>18.557473328803322</v>
      </c>
      <c r="V48" s="31">
        <f t="shared" si="22"/>
        <v>18.866770562009989</v>
      </c>
      <c r="W48" s="38">
        <f t="shared" si="22"/>
        <v>17.421819676797018</v>
      </c>
      <c r="X48" s="31">
        <f t="shared" si="22"/>
        <v>5.1747574817760107</v>
      </c>
      <c r="Y48" s="31">
        <f t="shared" si="22"/>
        <v>5.9528114811153907</v>
      </c>
      <c r="Z48" s="31">
        <f t="shared" si="22"/>
        <v>5.6486315477390807</v>
      </c>
      <c r="AA48" s="31">
        <f t="shared" si="22"/>
        <v>7.7935649190877774</v>
      </c>
      <c r="AB48" s="31">
        <f t="shared" si="22"/>
        <v>5.1293511865234409</v>
      </c>
      <c r="AC48" s="31">
        <f t="shared" si="22"/>
        <v>3.1277553509674596</v>
      </c>
      <c r="AD48" s="31">
        <f t="shared" si="22"/>
        <v>2.3751855056459892</v>
      </c>
      <c r="AE48" s="31">
        <f t="shared" si="22"/>
        <v>1.4809300505971073</v>
      </c>
      <c r="AF48" s="31">
        <f t="shared" si="22"/>
        <v>0.64781999249087896</v>
      </c>
      <c r="AG48" s="38">
        <f t="shared" si="22"/>
        <v>0.61321555514628934</v>
      </c>
      <c r="AH48" s="31">
        <f t="shared" si="22"/>
        <v>40.090392494715594</v>
      </c>
      <c r="AI48" s="31">
        <f t="shared" si="22"/>
        <v>38.54515890139168</v>
      </c>
      <c r="AJ48" s="31">
        <f t="shared" si="22"/>
        <v>37.236916065906165</v>
      </c>
      <c r="AK48" s="31">
        <f t="shared" si="22"/>
        <v>46.809346630499192</v>
      </c>
      <c r="AL48" s="31">
        <f t="shared" si="22"/>
        <v>41.340608423361701</v>
      </c>
      <c r="AM48" s="31">
        <f t="shared" si="22"/>
        <v>29.989195074014098</v>
      </c>
      <c r="AN48" s="31">
        <f t="shared" si="22"/>
        <v>31.739745088377681</v>
      </c>
      <c r="AO48" s="31">
        <f t="shared" si="22"/>
        <v>29.333180934391994</v>
      </c>
      <c r="AP48" s="31">
        <f t="shared" si="22"/>
        <v>26.639264978883066</v>
      </c>
      <c r="AQ48" s="38">
        <f t="shared" si="22"/>
        <v>4.1645443403541371</v>
      </c>
      <c r="AR48" s="31">
        <f t="shared" si="22"/>
        <v>216.36039605279504</v>
      </c>
      <c r="AS48" s="31">
        <f t="shared" si="22"/>
        <v>190.51174198980337</v>
      </c>
      <c r="AT48" s="31">
        <f t="shared" si="22"/>
        <v>225.22344430277928</v>
      </c>
      <c r="AU48" s="31">
        <f t="shared" si="22"/>
        <v>296.17082362368649</v>
      </c>
      <c r="AV48" s="31">
        <f t="shared" si="22"/>
        <v>236.63395851737806</v>
      </c>
      <c r="AW48" s="31">
        <f t="shared" si="22"/>
        <v>187.51833729681164</v>
      </c>
      <c r="AX48" s="31">
        <f t="shared" si="22"/>
        <v>211.99188491086107</v>
      </c>
      <c r="AY48" s="31">
        <f t="shared" si="22"/>
        <v>211.8185657557552</v>
      </c>
      <c r="AZ48" s="31">
        <f t="shared" si="22"/>
        <v>190.32332516664539</v>
      </c>
      <c r="BA48" s="38">
        <f t="shared" si="22"/>
        <v>179.55912482072813</v>
      </c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90" spans="5:6" x14ac:dyDescent="0.25">
      <c r="E90" s="111" t="s">
        <v>89</v>
      </c>
      <c r="F90" s="11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pre-vaccine fitting</vt:lpstr>
      <vt:lpstr>post-vaccine carriage (0)</vt:lpstr>
      <vt:lpstr>invasiveness (0)</vt:lpstr>
      <vt:lpstr>post-vaccine carriage (0.1)</vt:lpstr>
      <vt:lpstr>invasiveness (0.1)</vt:lpstr>
      <vt:lpstr>post-vaccine carriage (0.2)</vt:lpstr>
      <vt:lpstr>invasiveness (0.2)</vt:lpstr>
    </vt:vector>
  </TitlesOfParts>
  <Company>HSPH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2015-02-18T15:51:49Z</dcterms:created>
  <dcterms:modified xsi:type="dcterms:W3CDTF">2015-03-10T14:19:00Z</dcterms:modified>
</cp:coreProperties>
</file>