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4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C13" i="1"/>
  <c r="C12" i="1"/>
  <c r="C11" i="1"/>
  <c r="C10" i="1"/>
  <c r="C9" i="1"/>
  <c r="C8" i="1"/>
  <c r="C7" i="1"/>
  <c r="H13" i="1" l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E7" i="1"/>
  <c r="E8" i="1"/>
  <c r="E9" i="1"/>
  <c r="E10" i="1"/>
  <c r="D7" i="1"/>
  <c r="D8" i="1"/>
  <c r="D9" i="1"/>
  <c r="D10" i="1"/>
  <c r="F7" i="1"/>
  <c r="F8" i="1"/>
  <c r="F9" i="1"/>
  <c r="F10" i="1"/>
  <c r="G7" i="1"/>
  <c r="G8" i="1"/>
  <c r="G9" i="1"/>
  <c r="G10" i="1"/>
  <c r="H10" i="1"/>
  <c r="H9" i="1"/>
  <c r="H8" i="1"/>
  <c r="H7" i="1"/>
  <c r="I11" i="1" l="1"/>
  <c r="I12" i="1"/>
  <c r="I13" i="1"/>
  <c r="I9" i="1"/>
  <c r="I7" i="1"/>
  <c r="I8" i="1"/>
  <c r="I10" i="1"/>
</calcChain>
</file>

<file path=xl/sharedStrings.xml><?xml version="1.0" encoding="utf-8"?>
<sst xmlns="http://schemas.openxmlformats.org/spreadsheetml/2006/main" count="15" uniqueCount="15">
  <si>
    <t>profit</t>
  </si>
  <si>
    <t>effective rate</t>
  </si>
  <si>
    <t>tax bracket</t>
  </si>
  <si>
    <t>rate</t>
  </si>
  <si>
    <t>above</t>
  </si>
  <si>
    <t>tax bracket2</t>
  </si>
  <si>
    <t>tax bracket3</t>
  </si>
  <si>
    <t>tax bracket4</t>
  </si>
  <si>
    <t>tax bracket5</t>
  </si>
  <si>
    <t>tax bracket6</t>
  </si>
  <si>
    <t>tax bracket7</t>
  </si>
  <si>
    <t>tax bracket1</t>
  </si>
  <si>
    <t>Schweiz, ZHR, Grundstuecksgewinnsteuer</t>
  </si>
  <si>
    <t>NOT INCLUDING TIME BASED PENALTY/DEDUCTION</t>
  </si>
  <si>
    <t>(for a holding time of 2-5yrs)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</si>
</sst>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0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6:I13" totalsRowShown="0" headerRowDxfId="9" tableBorderDxfId="8">
  <autoFilter ref="A6:I13"/>
  <tableColumns count="9">
    <tableColumn id="1" name="profit" dataDxfId="7" dataCellStyle="Comma"/>
    <tableColumn id="2" name="tax bracket1" dataDxfId="6">
      <calculatedColumnFormula>IF(Table2[[#This Row],[profit]]&gt;=5000,MAX(MIN(Table2[[#This Row],[profit]],$M$7)*$N$7,0),0)</calculatedColumnFormula>
    </tableColumn>
    <tableColumn id="3" name="tax bracket2" dataDxfId="5">
      <calculatedColumnFormula>IF(Table2[[#This Row],[profit]]&gt;=5000,MAX(MIN(Table2[[#This Row],[profit]]-SUM($M$7:$M$7),$M$8)*$N$8,0),0)</calculatedColumnFormula>
    </tableColumn>
    <tableColumn id="4" name="tax bracket3" dataDxfId="4">
      <calculatedColumnFormula>MAX(MIN(Table2[[#This Row],[profit]]-SUM($M$7:$M$8),$M$9)*$N$9,0)</calculatedColumnFormula>
    </tableColumn>
    <tableColumn id="5" name="tax bracket4" dataDxfId="3">
      <calculatedColumnFormula>MAX(MIN(Table2[[#This Row],[profit]]-SUM($M$7:$M$9),$M$10)*$N$10,0)</calculatedColumnFormula>
    </tableColumn>
    <tableColumn id="6" name="tax bracket5" dataDxfId="2">
      <calculatedColumnFormula>MAX(MIN(Table2[[#This Row],[profit]]-SUM($M$7:$M$10),$M$11)*$N$11,0)</calculatedColumnFormula>
    </tableColumn>
    <tableColumn id="7" name="tax bracket6" dataDxfId="1">
      <calculatedColumnFormula>MAX(MIN(Table2[[#This Row],[profit]]-SUM($M$7:$M$11),$M$12)*$N$12,0)</calculatedColumnFormula>
    </tableColumn>
    <tableColumn id="8" name="tax bracket7">
      <calculatedColumnFormula>MAX(MIN(Table2[[#This Row],[profit]]-SUM($M$7:$M$12),$M$13)*$N$13,0)</calculatedColumnFormula>
    </tableColumn>
    <tableColumn id="9" name="effective rate" dataDxfId="0" dataCellStyle="Percent">
      <calculatedColumnFormula>SUM(Table2[[#This Row],[tax bracket1]:[tax bracket7]])/Table2[[#This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A2" sqref="A2"/>
    </sheetView>
  </sheetViews>
  <sheetFormatPr defaultRowHeight="15" x14ac:dyDescent="0.25"/>
  <cols>
    <col min="2" max="8" width="16.140625" customWidth="1"/>
    <col min="9" max="9" width="15.140625" customWidth="1"/>
  </cols>
  <sheetData>
    <row r="1" spans="1:14" x14ac:dyDescent="0.25">
      <c r="A1" t="s">
        <v>13</v>
      </c>
    </row>
    <row r="2" spans="1:14" x14ac:dyDescent="0.25">
      <c r="A2" t="s">
        <v>14</v>
      </c>
    </row>
    <row r="4" spans="1:14" x14ac:dyDescent="0.25">
      <c r="A4" t="s">
        <v>12</v>
      </c>
    </row>
    <row r="6" spans="1:14" ht="30" x14ac:dyDescent="0.25">
      <c r="A6" s="5" t="s">
        <v>0</v>
      </c>
      <c r="B6" s="4" t="s">
        <v>11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</v>
      </c>
      <c r="M6" t="s">
        <v>2</v>
      </c>
      <c r="N6" t="s">
        <v>3</v>
      </c>
    </row>
    <row r="7" spans="1:14" x14ac:dyDescent="0.25">
      <c r="A7" s="3">
        <v>4999</v>
      </c>
      <c r="B7">
        <f>IF(Table2[[#This Row],[profit]]&gt;=5000,MAX(MIN(Table2[[#This Row],[profit]],$M$7)*$N$7,0),0)</f>
        <v>0</v>
      </c>
      <c r="C7">
        <f>IF(Table2[[#This Row],[profit]]&gt;=5000,MAX(MIN(Table2[[#This Row],[profit]]-SUM($M$7:$M$7),$M$8)*$N$8,0),0)</f>
        <v>0</v>
      </c>
      <c r="D7">
        <f>MAX(MIN(Table2[[#This Row],[profit]]-SUM($M$7:$M$8),$M$9)*$N$9,0)</f>
        <v>0</v>
      </c>
      <c r="E7">
        <f>MAX(MIN(Table2[[#This Row],[profit]]-SUM($M$7:$M$9),$M$10)*$N$10,0)</f>
        <v>0</v>
      </c>
      <c r="F7">
        <f>MAX(MIN(Table2[[#This Row],[profit]]-SUM($M$7:$M$10),$M$11)*$N$11,0)</f>
        <v>0</v>
      </c>
      <c r="G7">
        <f>MAX(MIN(Table2[[#This Row],[profit]]-SUM($M$7:$M$11),$M$12)*$N$12,0)</f>
        <v>0</v>
      </c>
      <c r="H7">
        <f>MAX(MIN(Table2[[#This Row],[profit]]-SUM($M$7:$M$12),$M$13)*$N$13,0)</f>
        <v>0</v>
      </c>
      <c r="I7" s="2">
        <f>SUM(Table2[[#This Row],[tax bracket1]:[tax bracket7]])/Table2[[#This Row],[profit]]</f>
        <v>0</v>
      </c>
      <c r="L7">
        <v>1</v>
      </c>
      <c r="M7">
        <v>4000</v>
      </c>
      <c r="N7" s="1">
        <v>0.1</v>
      </c>
    </row>
    <row r="8" spans="1:14" x14ac:dyDescent="0.25">
      <c r="A8" s="3">
        <v>5000</v>
      </c>
      <c r="B8">
        <f>IF(Table2[[#This Row],[profit]]&gt;=5000,MAX(MIN(Table2[[#This Row],[profit]],$M$7)*$N$7,0),0)</f>
        <v>400</v>
      </c>
      <c r="C8">
        <f>IF(Table2[[#This Row],[profit]]&gt;=5000,MAX(MIN(Table2[[#This Row],[profit]]-SUM($M$7:$M$7),$M$8)*$N$8,0),0)</f>
        <v>150</v>
      </c>
      <c r="D8">
        <f>MAX(MIN(Table2[[#This Row],[profit]]-SUM($M$7:$M$8),$M$9)*$N$9,0)</f>
        <v>0</v>
      </c>
      <c r="E8">
        <f>MAX(MIN(Table2[[#This Row],[profit]]-SUM($M$7:$M$9),$M$10)*$N$10,0)</f>
        <v>0</v>
      </c>
      <c r="F8">
        <f>MAX(MIN(Table2[[#This Row],[profit]]-SUM($M$7:$M$10),$M$11)*$N$11,0)</f>
        <v>0</v>
      </c>
      <c r="G8">
        <f>MAX(MIN(Table2[[#This Row],[profit]]-SUM($M$7:$M$11),$M$12)*$N$12,0)</f>
        <v>0</v>
      </c>
      <c r="H8">
        <f>MAX(MIN(Table2[[#This Row],[profit]]-SUM($M$7:$M$12),$M$13)*$N$13,0)</f>
        <v>0</v>
      </c>
      <c r="I8" s="2">
        <f>SUM(Table2[[#This Row],[tax bracket1]:[tax bracket7]])/Table2[[#This Row],[profit]]</f>
        <v>0.11</v>
      </c>
      <c r="L8">
        <v>2</v>
      </c>
      <c r="M8">
        <v>6000</v>
      </c>
      <c r="N8" s="1">
        <v>0.15</v>
      </c>
    </row>
    <row r="9" spans="1:14" x14ac:dyDescent="0.25">
      <c r="A9" s="3">
        <v>100000</v>
      </c>
      <c r="B9">
        <f>IF(Table2[[#This Row],[profit]]&gt;=5000,MAX(MIN(Table2[[#This Row],[profit]],$M$7)*$N$7,0),0)</f>
        <v>400</v>
      </c>
      <c r="C9">
        <f>IF(Table2[[#This Row],[profit]]&gt;=5000,MAX(MIN(Table2[[#This Row],[profit]]-SUM($M$7:$M$7),$M$8)*$N$8,0),0)</f>
        <v>900</v>
      </c>
      <c r="D9">
        <f>MAX(MIN(Table2[[#This Row],[profit]]-SUM($M$7:$M$8),$M$9)*$N$9,0)</f>
        <v>1600</v>
      </c>
      <c r="E9">
        <f>MAX(MIN(Table2[[#This Row],[profit]]-SUM($M$7:$M$9),$M$10)*$N$10,0)</f>
        <v>3000</v>
      </c>
      <c r="F9">
        <f>MAX(MIN(Table2[[#This Row],[profit]]-SUM($M$7:$M$10),$M$11)*$N$11,0)</f>
        <v>6000</v>
      </c>
      <c r="G9">
        <f>MAX(MIN(Table2[[#This Row],[profit]]-SUM($M$7:$M$11),$M$12)*$N$12,0)</f>
        <v>17500</v>
      </c>
      <c r="H9">
        <f>MAX(MIN(Table2[[#This Row],[profit]]-SUM($M$7:$M$12),$M$13)*$N$13,0)</f>
        <v>0</v>
      </c>
      <c r="I9" s="2">
        <f>SUM(Table2[[#This Row],[tax bracket1]:[tax bracket7]])/Table2[[#This Row],[profit]]</f>
        <v>0.29399999999999998</v>
      </c>
      <c r="L9">
        <v>3</v>
      </c>
      <c r="M9">
        <v>8000</v>
      </c>
      <c r="N9" s="1">
        <v>0.2</v>
      </c>
    </row>
    <row r="10" spans="1:14" x14ac:dyDescent="0.25">
      <c r="A10" s="3">
        <v>1000000</v>
      </c>
      <c r="B10">
        <f>IF(Table2[[#This Row],[profit]]&gt;=5000,MAX(MIN(Table2[[#This Row],[profit]],$M$7)*$N$7,0),0)</f>
        <v>400</v>
      </c>
      <c r="C10">
        <f>IF(Table2[[#This Row],[profit]]&gt;=5000,MAX(MIN(Table2[[#This Row],[profit]]-SUM($M$7:$M$7),$M$8)*$N$8,0),0)</f>
        <v>900</v>
      </c>
      <c r="D10">
        <f>MAX(MIN(Table2[[#This Row],[profit]]-SUM($M$7:$M$8),$M$9)*$N$9,0)</f>
        <v>1600</v>
      </c>
      <c r="E10">
        <f>MAX(MIN(Table2[[#This Row],[profit]]-SUM($M$7:$M$9),$M$10)*$N$10,0)</f>
        <v>3000</v>
      </c>
      <c r="F10">
        <f>MAX(MIN(Table2[[#This Row],[profit]]-SUM($M$7:$M$10),$M$11)*$N$11,0)</f>
        <v>6000</v>
      </c>
      <c r="G10">
        <f>MAX(MIN(Table2[[#This Row],[profit]]-SUM($M$7:$M$11),$M$12)*$N$12,0)</f>
        <v>17500</v>
      </c>
      <c r="H10">
        <f>MAX(MIN(Table2[[#This Row],[profit]]-SUM($M$7:$M$12),$M$13)*$N$13,0)</f>
        <v>360000</v>
      </c>
      <c r="I10" s="2">
        <f>SUM(Table2[[#This Row],[tax bracket1]:[tax bracket7]])/Table2[[#This Row],[profit]]</f>
        <v>0.38940000000000002</v>
      </c>
      <c r="L10">
        <v>4</v>
      </c>
      <c r="M10">
        <v>12000</v>
      </c>
      <c r="N10" s="1">
        <v>0.25</v>
      </c>
    </row>
    <row r="11" spans="1:14" x14ac:dyDescent="0.25">
      <c r="A11" s="3">
        <v>5000000</v>
      </c>
      <c r="B11">
        <f>IF(Table2[[#This Row],[profit]]&gt;=5000,MAX(MIN(Table2[[#This Row],[profit]],$M$7)*$N$7,0),0)</f>
        <v>400</v>
      </c>
      <c r="C11">
        <f>IF(Table2[[#This Row],[profit]]&gt;=5000,MAX(MIN(Table2[[#This Row],[profit]]-SUM($M$7:$M$7),$M$8)*$N$8,0),0)</f>
        <v>900</v>
      </c>
      <c r="D11">
        <f>MAX(MIN(Table2[[#This Row],[profit]]-SUM($M$7:$M$8),$M$9)*$N$9,0)</f>
        <v>1600</v>
      </c>
      <c r="E11">
        <f>MAX(MIN(Table2[[#This Row],[profit]]-SUM($M$7:$M$9),$M$10)*$N$10,0)</f>
        <v>3000</v>
      </c>
      <c r="F11">
        <f>MAX(MIN(Table2[[#This Row],[profit]]-SUM($M$7:$M$10),$M$11)*$N$11,0)</f>
        <v>6000</v>
      </c>
      <c r="G11">
        <f>MAX(MIN(Table2[[#This Row],[profit]]-SUM($M$7:$M$11),$M$12)*$N$12,0)</f>
        <v>17500</v>
      </c>
      <c r="H11">
        <f>MAX(MIN(Table2[[#This Row],[profit]]-SUM($M$7:$M$12),$M$13)*$N$13,0)</f>
        <v>1960000</v>
      </c>
      <c r="I11" s="2">
        <f>SUM(Table2[[#This Row],[tax bracket1]:[tax bracket7]])/Table2[[#This Row],[profit]]</f>
        <v>0.39788000000000001</v>
      </c>
      <c r="L11">
        <v>5</v>
      </c>
      <c r="M11">
        <v>20000</v>
      </c>
      <c r="N11" s="1">
        <v>0.3</v>
      </c>
    </row>
    <row r="12" spans="1:14" x14ac:dyDescent="0.25">
      <c r="A12" s="3">
        <v>10000000</v>
      </c>
      <c r="B12">
        <f>IF(Table2[[#This Row],[profit]]&gt;=5000,MAX(MIN(Table2[[#This Row],[profit]],$M$7)*$N$7,0),0)</f>
        <v>400</v>
      </c>
      <c r="C12">
        <f>IF(Table2[[#This Row],[profit]]&gt;=5000,MAX(MIN(Table2[[#This Row],[profit]]-SUM($M$7:$M$7),$M$8)*$N$8,0),0)</f>
        <v>900</v>
      </c>
      <c r="D12">
        <f>MAX(MIN(Table2[[#This Row],[profit]]-SUM($M$7:$M$8),$M$9)*$N$9,0)</f>
        <v>1600</v>
      </c>
      <c r="E12">
        <f>MAX(MIN(Table2[[#This Row],[profit]]-SUM($M$7:$M$9),$M$10)*$N$10,0)</f>
        <v>3000</v>
      </c>
      <c r="F12">
        <f>MAX(MIN(Table2[[#This Row],[profit]]-SUM($M$7:$M$10),$M$11)*$N$11,0)</f>
        <v>6000</v>
      </c>
      <c r="G12">
        <f>MAX(MIN(Table2[[#This Row],[profit]]-SUM($M$7:$M$11),$M$12)*$N$12,0)</f>
        <v>17500</v>
      </c>
      <c r="H12">
        <f>MAX(MIN(Table2[[#This Row],[profit]]-SUM($M$7:$M$12),$M$13)*$N$13,0)</f>
        <v>3960000</v>
      </c>
      <c r="I12" s="2">
        <f>SUM(Table2[[#This Row],[tax bracket1]:[tax bracket7]])/Table2[[#This Row],[profit]]</f>
        <v>0.39894000000000002</v>
      </c>
      <c r="L12">
        <v>6</v>
      </c>
      <c r="M12">
        <v>50000</v>
      </c>
      <c r="N12" s="1">
        <v>0.35</v>
      </c>
    </row>
    <row r="13" spans="1:14" x14ac:dyDescent="0.25">
      <c r="A13" s="3">
        <v>50000000</v>
      </c>
      <c r="B13">
        <f>IF(Table2[[#This Row],[profit]]&gt;=5000,MAX(MIN(Table2[[#This Row],[profit]],$M$7)*$N$7,0),0)</f>
        <v>400</v>
      </c>
      <c r="C13">
        <f>IF(Table2[[#This Row],[profit]]&gt;=5000,MAX(MIN(Table2[[#This Row],[profit]]-SUM($M$7:$M$7),$M$8)*$N$8,0),0)</f>
        <v>900</v>
      </c>
      <c r="D13">
        <f>MAX(MIN(Table2[[#This Row],[profit]]-SUM($M$7:$M$8),$M$9)*$N$9,0)</f>
        <v>1600</v>
      </c>
      <c r="E13">
        <f>MAX(MIN(Table2[[#This Row],[profit]]-SUM($M$7:$M$9),$M$10)*$N$10,0)</f>
        <v>3000</v>
      </c>
      <c r="F13">
        <f>MAX(MIN(Table2[[#This Row],[profit]]-SUM($M$7:$M$10),$M$11)*$N$11,0)</f>
        <v>6000</v>
      </c>
      <c r="G13">
        <f>MAX(MIN(Table2[[#This Row],[profit]]-SUM($M$7:$M$11),$M$12)*$N$12,0)</f>
        <v>17500</v>
      </c>
      <c r="H13">
        <f>MAX(MIN(Table2[[#This Row],[profit]]-SUM($M$7:$M$12),$M$13)*$N$13,0)</f>
        <v>19960000</v>
      </c>
      <c r="I13" s="2">
        <f>SUM(Table2[[#This Row],[tax bracket1]:[tax bracket7]])/Table2[[#This Row],[profit]]</f>
        <v>0.39978799999999998</v>
      </c>
      <c r="L13">
        <v>7</v>
      </c>
      <c r="M13" t="s">
        <v>4</v>
      </c>
      <c r="N13" s="1">
        <v>0.4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Lu</dc:creator>
  <cp:lastModifiedBy>D Lu</cp:lastModifiedBy>
  <dcterms:created xsi:type="dcterms:W3CDTF">2015-07-09T15:19:49Z</dcterms:created>
  <dcterms:modified xsi:type="dcterms:W3CDTF">2015-08-19T05:19:58Z</dcterms:modified>
</cp:coreProperties>
</file>