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45" windowWidth="18855" windowHeight="6900" activeTab="1"/>
  </bookViews>
  <sheets>
    <sheet name="2019-Jan-20" sheetId="1" r:id="rId1"/>
    <sheet name="2019-Feb-5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L20" i="4"/>
  <c r="L17"/>
  <c r="P22"/>
  <c r="N21"/>
  <c r="N23" s="1"/>
  <c r="N27" s="1"/>
  <c r="K13"/>
  <c r="E14"/>
  <c r="E23"/>
  <c r="E24" s="1"/>
  <c r="M13"/>
  <c r="L13"/>
  <c r="N13"/>
  <c r="H23"/>
  <c r="N25" i="1"/>
  <c r="E24"/>
  <c r="H23"/>
  <c r="E23"/>
</calcChain>
</file>

<file path=xl/sharedStrings.xml><?xml version="1.0" encoding="utf-8"?>
<sst xmlns="http://schemas.openxmlformats.org/spreadsheetml/2006/main" count="95" uniqueCount="46">
  <si>
    <t>CL1MAX SOLUTIONS CORP.</t>
  </si>
  <si>
    <t>8th Flr Skyrise 3 Bldg., Cebu IT Park</t>
  </si>
  <si>
    <t>Lahug, Cebu City</t>
  </si>
  <si>
    <t>EMPLOYEE'S NAME:</t>
  </si>
  <si>
    <t>Ludwig Napigkit</t>
  </si>
  <si>
    <t>Period Start Date:</t>
  </si>
  <si>
    <t>EMPL NO.:</t>
  </si>
  <si>
    <t>Period Ending Date:</t>
  </si>
  <si>
    <t>Designation:</t>
  </si>
  <si>
    <t>Pay-out Date:</t>
  </si>
  <si>
    <t>Employment date:</t>
  </si>
  <si>
    <t>EARNINGS</t>
  </si>
  <si>
    <t>Hourly Rate</t>
  </si>
  <si>
    <t>Hours</t>
  </si>
  <si>
    <t>Amount</t>
  </si>
  <si>
    <t>Deductions</t>
  </si>
  <si>
    <t>Monthly Rate:</t>
  </si>
  <si>
    <t>Daily Rate:</t>
  </si>
  <si>
    <t>Working Days:</t>
  </si>
  <si>
    <t>Actual Days Worked:</t>
  </si>
  <si>
    <t>Base Pay</t>
  </si>
  <si>
    <t>Late</t>
  </si>
  <si>
    <t>Leave credits ( VL/SL )</t>
  </si>
  <si>
    <t>Undertime</t>
  </si>
  <si>
    <t>****</t>
  </si>
  <si>
    <t>Absenses</t>
  </si>
  <si>
    <t>in Minutes</t>
  </si>
  <si>
    <t>Withholding Tax</t>
  </si>
  <si>
    <t>Overtime Pay</t>
  </si>
  <si>
    <t>Loans</t>
  </si>
  <si>
    <t>Special Holiday (30%)</t>
  </si>
  <si>
    <t>Philhealth</t>
  </si>
  <si>
    <t>Regular (Legal Holiday) Holiday</t>
  </si>
  <si>
    <t>HMDF(Pag-ibig)</t>
  </si>
  <si>
    <t>Adjustments:</t>
  </si>
  <si>
    <t>Salary change</t>
  </si>
  <si>
    <t>SSS</t>
  </si>
  <si>
    <t>Disputes</t>
  </si>
  <si>
    <t>Others ( Lost ID, etc)</t>
  </si>
  <si>
    <t>TOTAL EARNINGS</t>
  </si>
  <si>
    <t>TOTAL DEDUCTIONS</t>
  </si>
  <si>
    <t>NET TAKE HOME PAY</t>
  </si>
  <si>
    <t>Checked By:</t>
  </si>
  <si>
    <t>Received By:</t>
  </si>
  <si>
    <t>Employee's Signature over printed game</t>
  </si>
  <si>
    <t>8/day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</si>
</sst>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yyyy\-mm\-dd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4" fillId="0" borderId="0" xfId="0" applyFont="1"/>
    <xf numFmtId="0" fontId="4" fillId="0" borderId="1" xfId="0" applyFont="1" applyBorder="1"/>
    <xf numFmtId="4" fontId="7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7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4" fillId="0" borderId="0" xfId="0" applyFont="1" applyBorder="1"/>
    <xf numFmtId="0" fontId="2" fillId="0" borderId="1" xfId="0" applyFont="1" applyBorder="1"/>
    <xf numFmtId="0" fontId="3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2" fillId="0" borderId="3" xfId="0" applyFont="1" applyBorder="1"/>
    <xf numFmtId="4" fontId="2" fillId="0" borderId="2" xfId="0" applyNumberFormat="1" applyFont="1" applyBorder="1"/>
    <xf numFmtId="0" fontId="3" fillId="0" borderId="6" xfId="0" applyFont="1" applyBorder="1"/>
    <xf numFmtId="0" fontId="2" fillId="0" borderId="7" xfId="0" applyFont="1" applyBorder="1"/>
    <xf numFmtId="4" fontId="2" fillId="0" borderId="8" xfId="0" applyNumberFormat="1" applyFont="1" applyBorder="1"/>
    <xf numFmtId="43" fontId="2" fillId="0" borderId="2" xfId="1" applyFont="1" applyBorder="1"/>
    <xf numFmtId="43" fontId="2" fillId="0" borderId="8" xfId="0" applyNumberFormat="1" applyFont="1" applyBorder="1"/>
    <xf numFmtId="43" fontId="2" fillId="0" borderId="5" xfId="0" applyNumberFormat="1" applyFont="1" applyBorder="1"/>
    <xf numFmtId="43" fontId="2" fillId="0" borderId="0" xfId="1" applyFont="1"/>
    <xf numFmtId="43" fontId="2" fillId="0" borderId="0" xfId="0" applyNumberFormat="1" applyFont="1"/>
    <xf numFmtId="0" fontId="4" fillId="0" borderId="9" xfId="0" applyFont="1" applyBorder="1"/>
    <xf numFmtId="43" fontId="8" fillId="0" borderId="0" xfId="0" applyNumberFormat="1" applyFont="1"/>
    <xf numFmtId="0" fontId="2" fillId="0" borderId="0" xfId="0" applyFont="1" applyAlignment="1">
      <alignment horizontal="left"/>
    </xf>
    <xf numFmtId="0" fontId="4" fillId="0" borderId="10" xfId="0" applyFont="1" applyBorder="1" applyAlignment="1">
      <alignment horizontal="left"/>
    </xf>
    <xf numFmtId="0" fontId="2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6"/>
  <sheetViews>
    <sheetView topLeftCell="A7" workbookViewId="0">
      <selection activeCell="K21" sqref="K21"/>
    </sheetView>
  </sheetViews>
  <sheetFormatPr defaultRowHeight="12.75"/>
  <cols>
    <col min="1" max="1" width="22.140625" style="1" bestFit="1" customWidth="1"/>
    <col min="2" max="2" width="10.28515625" style="1" bestFit="1" customWidth="1"/>
    <col min="3" max="3" width="7" style="1" bestFit="1" customWidth="1"/>
    <col min="4" max="4" width="8.5703125" style="1" bestFit="1" customWidth="1"/>
    <col min="5" max="5" width="10" style="1" bestFit="1" customWidth="1"/>
    <col min="6" max="6" width="1.140625" style="1" customWidth="1"/>
    <col min="7" max="7" width="19.42578125" style="1" customWidth="1"/>
    <col min="8" max="8" width="10.140625" style="1" bestFit="1" customWidth="1"/>
    <col min="9" max="13" width="9.140625" style="1"/>
    <col min="14" max="14" width="10" style="1" bestFit="1" customWidth="1"/>
    <col min="15" max="16384" width="9.140625" style="1"/>
  </cols>
  <sheetData>
    <row r="1" spans="1:8">
      <c r="A1" s="33" t="s">
        <v>0</v>
      </c>
      <c r="B1" s="33"/>
      <c r="C1" s="33"/>
      <c r="D1" s="33"/>
      <c r="E1" s="33"/>
      <c r="F1" s="33"/>
      <c r="G1" s="33"/>
      <c r="H1" s="33"/>
    </row>
    <row r="2" spans="1:8">
      <c r="A2" s="33" t="s">
        <v>1</v>
      </c>
      <c r="B2" s="33"/>
      <c r="C2" s="33"/>
      <c r="D2" s="33"/>
      <c r="E2" s="33"/>
      <c r="F2" s="33"/>
      <c r="G2" s="33"/>
      <c r="H2" s="33"/>
    </row>
    <row r="3" spans="1:8">
      <c r="A3" s="33" t="s">
        <v>2</v>
      </c>
      <c r="B3" s="33"/>
      <c r="C3" s="33"/>
      <c r="D3" s="33"/>
      <c r="E3" s="33"/>
      <c r="F3" s="33"/>
      <c r="G3" s="33"/>
      <c r="H3" s="33"/>
    </row>
    <row r="4" spans="1:8">
      <c r="A4" s="1" t="s">
        <v>3</v>
      </c>
      <c r="B4" s="31" t="s">
        <v>4</v>
      </c>
      <c r="C4" s="31"/>
      <c r="D4" s="31"/>
      <c r="E4" s="31"/>
      <c r="G4" s="1" t="s">
        <v>5</v>
      </c>
      <c r="H4" s="2">
        <v>43466</v>
      </c>
    </row>
    <row r="5" spans="1:8">
      <c r="A5" s="1" t="s">
        <v>6</v>
      </c>
      <c r="B5" s="31"/>
      <c r="C5" s="31"/>
      <c r="D5" s="31"/>
      <c r="E5" s="31"/>
      <c r="G5" s="1" t="s">
        <v>7</v>
      </c>
      <c r="H5" s="2">
        <v>43480</v>
      </c>
    </row>
    <row r="6" spans="1:8">
      <c r="A6" s="1" t="s">
        <v>8</v>
      </c>
      <c r="B6" s="31"/>
      <c r="C6" s="31"/>
      <c r="D6" s="31"/>
      <c r="E6" s="31"/>
      <c r="G6" s="1" t="s">
        <v>9</v>
      </c>
      <c r="H6" s="2">
        <v>43483</v>
      </c>
    </row>
    <row r="7" spans="1:8" ht="13.5" thickBot="1">
      <c r="A7" s="1" t="s">
        <v>10</v>
      </c>
      <c r="B7" s="31"/>
      <c r="C7" s="31"/>
      <c r="D7" s="31"/>
      <c r="E7" s="31"/>
    </row>
    <row r="8" spans="1:8" ht="29.25" customHeight="1" thickBot="1">
      <c r="A8" s="16" t="s">
        <v>11</v>
      </c>
      <c r="B8" s="17"/>
      <c r="C8" s="17" t="s">
        <v>12</v>
      </c>
      <c r="D8" s="17" t="s">
        <v>13</v>
      </c>
      <c r="E8" s="18" t="s">
        <v>14</v>
      </c>
      <c r="F8" s="17"/>
      <c r="G8" s="16" t="s">
        <v>15</v>
      </c>
      <c r="H8" s="18" t="s">
        <v>14</v>
      </c>
    </row>
    <row r="9" spans="1:8">
      <c r="A9" s="4" t="s">
        <v>16</v>
      </c>
      <c r="B9" s="5">
        <v>25000</v>
      </c>
      <c r="C9" s="6"/>
      <c r="D9" s="6"/>
      <c r="E9" s="7"/>
      <c r="F9" s="6"/>
      <c r="G9" s="12"/>
      <c r="H9" s="7"/>
    </row>
    <row r="10" spans="1:8">
      <c r="A10" s="4" t="s">
        <v>17</v>
      </c>
      <c r="B10" s="5">
        <v>1086.96</v>
      </c>
      <c r="C10" s="6"/>
      <c r="D10" s="6"/>
      <c r="E10" s="7"/>
      <c r="F10" s="6"/>
      <c r="G10" s="12"/>
      <c r="H10" s="7"/>
    </row>
    <row r="11" spans="1:8">
      <c r="A11" s="4" t="s">
        <v>18</v>
      </c>
      <c r="B11" s="8">
        <v>11</v>
      </c>
      <c r="C11" s="6"/>
      <c r="D11" s="6"/>
      <c r="E11" s="7"/>
      <c r="F11" s="6"/>
      <c r="G11" s="12"/>
      <c r="H11" s="7"/>
    </row>
    <row r="12" spans="1:8">
      <c r="A12" s="4" t="s">
        <v>19</v>
      </c>
      <c r="B12" s="8">
        <v>11</v>
      </c>
      <c r="C12" s="8">
        <v>120.77</v>
      </c>
      <c r="D12" s="9">
        <v>99</v>
      </c>
      <c r="E12" s="7"/>
      <c r="F12" s="6"/>
      <c r="G12" s="12"/>
      <c r="H12" s="7"/>
    </row>
    <row r="13" spans="1:8">
      <c r="A13" s="4"/>
      <c r="B13" s="6"/>
      <c r="C13" s="6"/>
      <c r="D13" s="6"/>
      <c r="E13" s="7"/>
      <c r="F13" s="6"/>
      <c r="G13" s="12"/>
      <c r="H13" s="7"/>
    </row>
    <row r="14" spans="1:8">
      <c r="A14" s="4" t="s">
        <v>20</v>
      </c>
      <c r="B14" s="6"/>
      <c r="C14" s="6"/>
      <c r="D14" s="6"/>
      <c r="E14" s="20">
        <v>11956.52</v>
      </c>
      <c r="F14" s="6"/>
      <c r="G14" s="12" t="s">
        <v>21</v>
      </c>
      <c r="H14" s="7"/>
    </row>
    <row r="15" spans="1:8">
      <c r="A15" s="4" t="s">
        <v>22</v>
      </c>
      <c r="B15" s="6"/>
      <c r="C15" s="6"/>
      <c r="D15" s="6"/>
      <c r="E15" s="7"/>
      <c r="F15" s="6"/>
      <c r="G15" s="12" t="s">
        <v>23</v>
      </c>
      <c r="H15" s="7"/>
    </row>
    <row r="16" spans="1:8">
      <c r="A16" s="4" t="s">
        <v>24</v>
      </c>
      <c r="B16" s="6"/>
      <c r="C16" s="6"/>
      <c r="D16" s="6"/>
      <c r="E16" s="7"/>
      <c r="F16" s="6"/>
      <c r="G16" s="12" t="s">
        <v>25</v>
      </c>
      <c r="H16" s="7"/>
    </row>
    <row r="17" spans="1:14">
      <c r="A17" s="4" t="s">
        <v>24</v>
      </c>
      <c r="B17" s="6"/>
      <c r="C17" s="6"/>
      <c r="D17" s="10" t="s">
        <v>26</v>
      </c>
      <c r="E17" s="7"/>
      <c r="F17" s="6"/>
      <c r="G17" s="12" t="s">
        <v>27</v>
      </c>
      <c r="H17" s="24">
        <v>700</v>
      </c>
    </row>
    <row r="18" spans="1:14">
      <c r="A18" s="4" t="s">
        <v>28</v>
      </c>
      <c r="B18" s="6"/>
      <c r="C18" s="6"/>
      <c r="D18" s="6"/>
      <c r="E18" s="7"/>
      <c r="F18" s="6"/>
      <c r="G18" s="12" t="s">
        <v>29</v>
      </c>
      <c r="H18" s="7"/>
    </row>
    <row r="19" spans="1:14">
      <c r="A19" s="4" t="s">
        <v>30</v>
      </c>
      <c r="B19" s="6"/>
      <c r="C19" s="6"/>
      <c r="D19" s="6"/>
      <c r="E19" s="7"/>
      <c r="F19" s="6"/>
      <c r="G19" s="12" t="s">
        <v>31</v>
      </c>
      <c r="H19" s="24">
        <v>312.5</v>
      </c>
    </row>
    <row r="20" spans="1:14">
      <c r="A20" s="4" t="s">
        <v>32</v>
      </c>
      <c r="B20" s="6"/>
      <c r="C20" s="6"/>
      <c r="D20" s="6"/>
      <c r="E20" s="20"/>
      <c r="F20" s="6"/>
      <c r="G20" s="12" t="s">
        <v>33</v>
      </c>
      <c r="H20" s="24">
        <v>100</v>
      </c>
    </row>
    <row r="21" spans="1:14">
      <c r="A21" s="4" t="s">
        <v>34</v>
      </c>
      <c r="B21" s="11" t="s">
        <v>35</v>
      </c>
      <c r="C21" s="6"/>
      <c r="D21" s="6"/>
      <c r="E21" s="7"/>
      <c r="F21" s="6"/>
      <c r="G21" s="12" t="s">
        <v>36</v>
      </c>
      <c r="H21" s="24">
        <v>545</v>
      </c>
    </row>
    <row r="22" spans="1:14" ht="13.5" thickBot="1">
      <c r="A22" s="12"/>
      <c r="B22" s="11" t="s">
        <v>37</v>
      </c>
      <c r="C22" s="6"/>
      <c r="D22" s="6"/>
      <c r="E22" s="7"/>
      <c r="F22" s="6"/>
      <c r="G22" s="12" t="s">
        <v>38</v>
      </c>
      <c r="H22" s="7"/>
    </row>
    <row r="23" spans="1:14" ht="13.5" thickBot="1">
      <c r="A23" s="21" t="s">
        <v>39</v>
      </c>
      <c r="B23" s="22"/>
      <c r="C23" s="22"/>
      <c r="D23" s="22"/>
      <c r="E23" s="23">
        <f>SUM(E14:E22)</f>
        <v>11956.52</v>
      </c>
      <c r="F23" s="6"/>
      <c r="G23" s="21" t="s">
        <v>40</v>
      </c>
      <c r="H23" s="25">
        <f>SUM(H17:H22)</f>
        <v>1657.5</v>
      </c>
      <c r="N23" s="27">
        <v>13043.48</v>
      </c>
    </row>
    <row r="24" spans="1:14" ht="13.5" thickBot="1">
      <c r="A24" s="13" t="s">
        <v>41</v>
      </c>
      <c r="B24" s="14"/>
      <c r="C24" s="14"/>
      <c r="D24" s="14"/>
      <c r="E24" s="26">
        <f>E23-H23</f>
        <v>10299.02</v>
      </c>
      <c r="F24" s="14"/>
      <c r="G24" s="19"/>
      <c r="H24" s="15"/>
    </row>
    <row r="25" spans="1:14">
      <c r="A25" s="29" t="s">
        <v>42</v>
      </c>
      <c r="B25" s="3"/>
      <c r="C25" s="3"/>
      <c r="D25" s="3"/>
      <c r="E25" s="3"/>
      <c r="F25" s="3"/>
      <c r="G25" s="3" t="s">
        <v>43</v>
      </c>
      <c r="N25" s="28">
        <f>N23-E24</f>
        <v>2744.4599999999991</v>
      </c>
    </row>
    <row r="26" spans="1:14">
      <c r="A26" s="3"/>
      <c r="B26" s="3"/>
      <c r="C26" s="3"/>
      <c r="D26" s="3"/>
      <c r="E26" s="3"/>
      <c r="F26" s="3"/>
      <c r="G26" s="32" t="s">
        <v>44</v>
      </c>
      <c r="H26" s="32"/>
    </row>
  </sheetData>
  <mergeCells count="8">
    <mergeCell ref="B7:E7"/>
    <mergeCell ref="G26:H26"/>
    <mergeCell ref="A1:H1"/>
    <mergeCell ref="A2:H2"/>
    <mergeCell ref="A3:H3"/>
    <mergeCell ref="B4:E4"/>
    <mergeCell ref="B5:E5"/>
    <mergeCell ref="B6:E6"/>
  </mergeCells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7"/>
  <sheetViews>
    <sheetView tabSelected="1" topLeftCell="A7" workbookViewId="0">
      <selection activeCell="Q15" sqref="Q15"/>
    </sheetView>
  </sheetViews>
  <sheetFormatPr defaultRowHeight="12.75"/>
  <cols>
    <col min="1" max="1" width="22.140625" style="1" bestFit="1" customWidth="1"/>
    <col min="2" max="2" width="10.28515625" style="1" bestFit="1" customWidth="1"/>
    <col min="3" max="3" width="7" style="1" bestFit="1" customWidth="1"/>
    <col min="4" max="4" width="8.5703125" style="1" bestFit="1" customWidth="1"/>
    <col min="5" max="5" width="10" style="1" bestFit="1" customWidth="1"/>
    <col min="6" max="6" width="1.140625" style="1" customWidth="1"/>
    <col min="7" max="7" width="19.42578125" style="1" customWidth="1"/>
    <col min="8" max="8" width="10.140625" style="1" bestFit="1" customWidth="1"/>
    <col min="9" max="13" width="9.140625" style="1"/>
    <col min="14" max="14" width="10" style="1" bestFit="1" customWidth="1"/>
    <col min="15" max="16384" width="9.140625" style="1"/>
  </cols>
  <sheetData>
    <row r="1" spans="1:15">
      <c r="A1" s="33" t="s">
        <v>0</v>
      </c>
      <c r="B1" s="33"/>
      <c r="C1" s="33"/>
      <c r="D1" s="33"/>
      <c r="E1" s="33"/>
      <c r="F1" s="33"/>
      <c r="G1" s="33"/>
      <c r="H1" s="33"/>
    </row>
    <row r="2" spans="1:15">
      <c r="A2" s="33" t="s">
        <v>1</v>
      </c>
      <c r="B2" s="33"/>
      <c r="C2" s="33"/>
      <c r="D2" s="33"/>
      <c r="E2" s="33"/>
      <c r="F2" s="33"/>
      <c r="G2" s="33"/>
      <c r="H2" s="33"/>
    </row>
    <row r="3" spans="1:15">
      <c r="A3" s="33" t="s">
        <v>2</v>
      </c>
      <c r="B3" s="33"/>
      <c r="C3" s="33"/>
      <c r="D3" s="33"/>
      <c r="E3" s="33"/>
      <c r="F3" s="33"/>
      <c r="G3" s="33"/>
      <c r="H3" s="33"/>
    </row>
    <row r="4" spans="1:15">
      <c r="A4" s="1" t="s">
        <v>3</v>
      </c>
      <c r="B4" s="31" t="s">
        <v>4</v>
      </c>
      <c r="C4" s="31"/>
      <c r="D4" s="31"/>
      <c r="E4" s="31"/>
      <c r="G4" s="1" t="s">
        <v>5</v>
      </c>
      <c r="H4" s="2">
        <v>43481</v>
      </c>
    </row>
    <row r="5" spans="1:15">
      <c r="A5" s="1" t="s">
        <v>6</v>
      </c>
      <c r="B5" s="31"/>
      <c r="C5" s="31"/>
      <c r="D5" s="31"/>
      <c r="E5" s="31"/>
      <c r="G5" s="1" t="s">
        <v>7</v>
      </c>
      <c r="H5" s="2">
        <v>43495</v>
      </c>
    </row>
    <row r="6" spans="1:15">
      <c r="A6" s="1" t="s">
        <v>8</v>
      </c>
      <c r="B6" s="31"/>
      <c r="C6" s="31"/>
      <c r="D6" s="31"/>
      <c r="E6" s="31"/>
      <c r="G6" s="1" t="s">
        <v>9</v>
      </c>
      <c r="H6" s="2">
        <v>43501</v>
      </c>
    </row>
    <row r="7" spans="1:15" ht="13.5" thickBot="1">
      <c r="A7" s="1" t="s">
        <v>10</v>
      </c>
      <c r="B7" s="31"/>
      <c r="C7" s="31"/>
      <c r="D7" s="31"/>
      <c r="E7" s="31"/>
    </row>
    <row r="8" spans="1:15" ht="29.25" customHeight="1" thickBot="1">
      <c r="A8" s="16" t="s">
        <v>11</v>
      </c>
      <c r="B8" s="17"/>
      <c r="C8" s="17" t="s">
        <v>12</v>
      </c>
      <c r="D8" s="17" t="s">
        <v>13</v>
      </c>
      <c r="E8" s="18" t="s">
        <v>14</v>
      </c>
      <c r="F8" s="17"/>
      <c r="G8" s="16" t="s">
        <v>15</v>
      </c>
      <c r="H8" s="18" t="s">
        <v>14</v>
      </c>
    </row>
    <row r="9" spans="1:15">
      <c r="A9" s="4" t="s">
        <v>16</v>
      </c>
      <c r="B9" s="5">
        <v>25000</v>
      </c>
      <c r="C9" s="6"/>
      <c r="D9" s="6"/>
      <c r="E9" s="7"/>
      <c r="F9" s="6"/>
      <c r="G9" s="12"/>
      <c r="H9" s="7"/>
    </row>
    <row r="10" spans="1:15">
      <c r="A10" s="4" t="s">
        <v>17</v>
      </c>
      <c r="B10" s="5">
        <v>1086.96</v>
      </c>
      <c r="C10" s="6"/>
      <c r="D10" s="6"/>
      <c r="E10" s="7"/>
      <c r="F10" s="6"/>
      <c r="G10" s="12"/>
      <c r="H10" s="7"/>
      <c r="N10" s="1">
        <v>9</v>
      </c>
      <c r="O10" s="1" t="s">
        <v>45</v>
      </c>
    </row>
    <row r="11" spans="1:15">
      <c r="A11" s="4" t="s">
        <v>18</v>
      </c>
      <c r="B11" s="8">
        <v>10</v>
      </c>
      <c r="C11" s="6"/>
      <c r="D11" s="6"/>
      <c r="E11" s="7"/>
      <c r="F11" s="6"/>
      <c r="G11" s="12"/>
      <c r="H11" s="7"/>
      <c r="K11" s="1">
        <v>10</v>
      </c>
      <c r="L11" s="1">
        <v>11</v>
      </c>
      <c r="M11" s="1">
        <v>12</v>
      </c>
      <c r="N11" s="1">
        <v>23</v>
      </c>
    </row>
    <row r="12" spans="1:15">
      <c r="A12" s="4" t="s">
        <v>19</v>
      </c>
      <c r="B12" s="8">
        <v>10</v>
      </c>
      <c r="C12" s="8">
        <v>120.77</v>
      </c>
      <c r="D12" s="9">
        <v>90</v>
      </c>
      <c r="E12" s="7"/>
      <c r="F12" s="6"/>
      <c r="G12" s="12"/>
      <c r="H12" s="7"/>
    </row>
    <row r="13" spans="1:15">
      <c r="A13" s="4"/>
      <c r="B13" s="6"/>
      <c r="C13" s="6"/>
      <c r="D13" s="6"/>
      <c r="E13" s="7"/>
      <c r="F13" s="6"/>
      <c r="G13" s="12"/>
      <c r="H13" s="7"/>
      <c r="K13" s="1">
        <f>N10*K11</f>
        <v>90</v>
      </c>
      <c r="L13" s="1">
        <f>N10*L11</f>
        <v>99</v>
      </c>
      <c r="M13" s="1">
        <f>N10*M11</f>
        <v>108</v>
      </c>
      <c r="N13" s="1">
        <f>N10*N11</f>
        <v>207</v>
      </c>
    </row>
    <row r="14" spans="1:15">
      <c r="A14" s="4" t="s">
        <v>20</v>
      </c>
      <c r="B14" s="6"/>
      <c r="C14" s="6"/>
      <c r="D14" s="6"/>
      <c r="E14" s="20">
        <f>C12*D12</f>
        <v>10869.3</v>
      </c>
      <c r="F14" s="6"/>
      <c r="G14" s="12" t="s">
        <v>21</v>
      </c>
      <c r="H14" s="7"/>
    </row>
    <row r="15" spans="1:15">
      <c r="A15" s="4" t="s">
        <v>22</v>
      </c>
      <c r="B15" s="6"/>
      <c r="C15" s="6"/>
      <c r="D15" s="6"/>
      <c r="E15" s="7"/>
      <c r="F15" s="6"/>
      <c r="G15" s="12" t="s">
        <v>23</v>
      </c>
      <c r="H15" s="7"/>
    </row>
    <row r="16" spans="1:15">
      <c r="A16" s="4" t="s">
        <v>24</v>
      </c>
      <c r="B16" s="6"/>
      <c r="C16" s="6"/>
      <c r="D16" s="6"/>
      <c r="E16" s="7"/>
      <c r="F16" s="6"/>
      <c r="G16" s="12" t="s">
        <v>25</v>
      </c>
      <c r="H16" s="7"/>
      <c r="N16" s="27">
        <v>13043</v>
      </c>
    </row>
    <row r="17" spans="1:16">
      <c r="A17" s="4" t="s">
        <v>24</v>
      </c>
      <c r="B17" s="6"/>
      <c r="C17" s="6"/>
      <c r="D17" s="10" t="s">
        <v>26</v>
      </c>
      <c r="E17" s="7"/>
      <c r="F17" s="6"/>
      <c r="G17" s="12" t="s">
        <v>27</v>
      </c>
      <c r="H17" s="24"/>
      <c r="L17" s="28">
        <f>N16-N18</f>
        <v>2174</v>
      </c>
    </row>
    <row r="18" spans="1:16">
      <c r="A18" s="4" t="s">
        <v>28</v>
      </c>
      <c r="B18" s="6"/>
      <c r="C18" s="6"/>
      <c r="D18" s="6"/>
      <c r="E18" s="7"/>
      <c r="F18" s="6"/>
      <c r="G18" s="12" t="s">
        <v>29</v>
      </c>
      <c r="H18" s="7"/>
      <c r="N18" s="28">
        <v>10869</v>
      </c>
    </row>
    <row r="19" spans="1:16">
      <c r="A19" s="4" t="s">
        <v>30</v>
      </c>
      <c r="B19" s="6"/>
      <c r="C19" s="6"/>
      <c r="D19" s="6"/>
      <c r="E19" s="7"/>
      <c r="F19" s="6"/>
      <c r="G19" s="12" t="s">
        <v>31</v>
      </c>
      <c r="H19" s="24"/>
      <c r="N19" s="27">
        <v>1000</v>
      </c>
    </row>
    <row r="20" spans="1:16">
      <c r="A20" s="4" t="s">
        <v>32</v>
      </c>
      <c r="B20" s="6"/>
      <c r="C20" s="6"/>
      <c r="D20" s="6"/>
      <c r="E20" s="20"/>
      <c r="F20" s="6"/>
      <c r="G20" s="12" t="s">
        <v>33</v>
      </c>
      <c r="H20" s="24"/>
      <c r="L20" s="30">
        <f>L17+P23</f>
        <v>3674</v>
      </c>
      <c r="P20" s="1">
        <v>150</v>
      </c>
    </row>
    <row r="21" spans="1:16">
      <c r="A21" s="4" t="s">
        <v>34</v>
      </c>
      <c r="B21" s="11" t="s">
        <v>35</v>
      </c>
      <c r="C21" s="6"/>
      <c r="D21" s="6"/>
      <c r="E21" s="7"/>
      <c r="F21" s="6"/>
      <c r="G21" s="12" t="s">
        <v>36</v>
      </c>
      <c r="H21" s="24"/>
      <c r="N21" s="28">
        <f>N18-N19</f>
        <v>9869</v>
      </c>
      <c r="P21" s="1">
        <v>11</v>
      </c>
    </row>
    <row r="22" spans="1:16" ht="13.5" thickBot="1">
      <c r="A22" s="12"/>
      <c r="B22" s="11" t="s">
        <v>37</v>
      </c>
      <c r="C22" s="6"/>
      <c r="D22" s="6"/>
      <c r="E22" s="7"/>
      <c r="F22" s="6"/>
      <c r="G22" s="12" t="s">
        <v>38</v>
      </c>
      <c r="H22" s="7"/>
      <c r="P22" s="27">
        <f>P20*P21</f>
        <v>1650</v>
      </c>
    </row>
    <row r="23" spans="1:16" ht="13.5" thickBot="1">
      <c r="A23" s="21" t="s">
        <v>39</v>
      </c>
      <c r="B23" s="22"/>
      <c r="C23" s="22"/>
      <c r="D23" s="22"/>
      <c r="E23" s="23">
        <f>SUM(E14:E22)</f>
        <v>10869.3</v>
      </c>
      <c r="F23" s="6"/>
      <c r="G23" s="21" t="s">
        <v>40</v>
      </c>
      <c r="H23" s="25">
        <f>SUM(H17:H22)</f>
        <v>0</v>
      </c>
      <c r="N23" s="27">
        <f>N21-P23</f>
        <v>8369</v>
      </c>
      <c r="P23" s="27">
        <v>1500</v>
      </c>
    </row>
    <row r="24" spans="1:16" ht="13.5" thickBot="1">
      <c r="A24" s="13" t="s">
        <v>41</v>
      </c>
      <c r="B24" s="14"/>
      <c r="C24" s="14"/>
      <c r="D24" s="14"/>
      <c r="E24" s="26">
        <f>E23-H23</f>
        <v>10869.3</v>
      </c>
      <c r="F24" s="14"/>
      <c r="G24" s="19"/>
      <c r="H24" s="15"/>
    </row>
    <row r="25" spans="1:16">
      <c r="A25" s="29" t="s">
        <v>42</v>
      </c>
      <c r="B25" s="3"/>
      <c r="C25" s="3"/>
      <c r="D25" s="3"/>
      <c r="E25" s="3"/>
      <c r="F25" s="3"/>
      <c r="G25" s="3" t="s">
        <v>43</v>
      </c>
      <c r="N25" s="28">
        <v>3500</v>
      </c>
    </row>
    <row r="26" spans="1:16">
      <c r="A26" s="3"/>
      <c r="B26" s="3"/>
      <c r="C26" s="3"/>
      <c r="D26" s="3"/>
      <c r="E26" s="3"/>
      <c r="F26" s="3"/>
      <c r="G26" s="32" t="s">
        <v>44</v>
      </c>
      <c r="H26" s="32"/>
    </row>
    <row r="27" spans="1:16">
      <c r="N27" s="28">
        <f>N23-N25</f>
        <v>4869</v>
      </c>
    </row>
  </sheetData>
  <mergeCells count="8">
    <mergeCell ref="B7:E7"/>
    <mergeCell ref="G26:H26"/>
    <mergeCell ref="A1:H1"/>
    <mergeCell ref="A2:H2"/>
    <mergeCell ref="A3:H3"/>
    <mergeCell ref="B4:E4"/>
    <mergeCell ref="B5:E5"/>
    <mergeCell ref="B6:E6"/>
  </mergeCells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2019-Jan-20</vt:lpstr>
      <vt:lpstr>2019-Feb-5</vt:lpstr>
      <vt:lpstr>Sheet2</vt:lpstr>
      <vt:lpstr>Sheet3</vt:lpstr>
    </vt:vector>
  </TitlesOfParts>
  <Company>COMP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2019-01-18T13:33:23Z</cp:lastPrinted>
  <dcterms:created xsi:type="dcterms:W3CDTF">2019-01-18T10:12:31Z</dcterms:created>
  <dcterms:modified xsi:type="dcterms:W3CDTF">2019-01-31T13:29:54Z</dcterms:modified>
</cp:coreProperties>
</file>