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hiro309\Desktop\System\FEUP\ano4\semestre2\CPAR\repo1\Assignment 2\"/>
    </mc:Choice>
  </mc:AlternateContent>
  <bookViews>
    <workbookView xWindow="930" yWindow="0" windowWidth="17700" windowHeight="5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" l="1"/>
  <c r="W19" i="1"/>
  <c r="W18" i="1"/>
  <c r="W17" i="1"/>
  <c r="W16" i="1"/>
  <c r="Q20" i="1"/>
  <c r="P20" i="1"/>
  <c r="L20" i="1"/>
  <c r="H20" i="1"/>
  <c r="D20" i="1"/>
  <c r="P8" i="1"/>
  <c r="L8" i="1"/>
  <c r="H8" i="1"/>
  <c r="D8" i="1"/>
  <c r="Q19" i="1"/>
  <c r="P19" i="1"/>
  <c r="L19" i="1"/>
  <c r="H19" i="1"/>
  <c r="D19" i="1"/>
  <c r="P7" i="1"/>
  <c r="L7" i="1"/>
  <c r="H7" i="1"/>
  <c r="D7" i="1"/>
  <c r="Q18" i="1"/>
  <c r="P18" i="1"/>
  <c r="L18" i="1"/>
  <c r="H18" i="1"/>
  <c r="D18" i="1"/>
  <c r="P6" i="1"/>
  <c r="L6" i="1"/>
  <c r="H6" i="1"/>
  <c r="D6" i="1"/>
  <c r="Q17" i="1"/>
  <c r="P17" i="1"/>
  <c r="L17" i="1"/>
  <c r="H17" i="1"/>
  <c r="D17" i="1"/>
  <c r="P5" i="1"/>
  <c r="L5" i="1"/>
  <c r="H5" i="1"/>
  <c r="D5" i="1"/>
  <c r="Q16" i="1"/>
  <c r="P16" i="1"/>
  <c r="L16" i="1"/>
  <c r="H16" i="1"/>
  <c r="D16" i="1"/>
  <c r="P4" i="1"/>
  <c r="L4" i="1"/>
  <c r="H4" i="1"/>
  <c r="D4" i="1"/>
  <c r="P134" i="1"/>
  <c r="L134" i="1"/>
  <c r="H134" i="1"/>
  <c r="D134" i="1"/>
  <c r="P122" i="1"/>
  <c r="L122" i="1"/>
  <c r="H122" i="1"/>
  <c r="D122" i="1"/>
  <c r="P110" i="1"/>
  <c r="L110" i="1"/>
  <c r="H110" i="1"/>
  <c r="D110" i="1"/>
  <c r="P98" i="1"/>
  <c r="L98" i="1"/>
  <c r="H98" i="1"/>
  <c r="D98" i="1"/>
  <c r="P86" i="1"/>
  <c r="L86" i="1"/>
  <c r="H86" i="1"/>
  <c r="D86" i="1"/>
  <c r="P74" i="1"/>
  <c r="L74" i="1"/>
  <c r="H74" i="1"/>
  <c r="D74" i="1"/>
  <c r="P62" i="1"/>
  <c r="L62" i="1"/>
  <c r="H62" i="1"/>
  <c r="D62" i="1"/>
  <c r="P50" i="1"/>
  <c r="L50" i="1"/>
  <c r="H50" i="1"/>
  <c r="D50" i="1"/>
  <c r="P38" i="1"/>
  <c r="L38" i="1"/>
  <c r="H38" i="1"/>
  <c r="D38" i="1"/>
  <c r="P26" i="1"/>
  <c r="L26" i="1"/>
  <c r="H26" i="1"/>
  <c r="D26" i="1"/>
  <c r="P14" i="1"/>
  <c r="L14" i="1"/>
  <c r="H14" i="1"/>
  <c r="D14" i="1"/>
  <c r="P2" i="1"/>
  <c r="L2" i="1"/>
  <c r="H2" i="1"/>
  <c r="D2" i="1"/>
</calcChain>
</file>

<file path=xl/sharedStrings.xml><?xml version="1.0" encoding="utf-8"?>
<sst xmlns="http://schemas.openxmlformats.org/spreadsheetml/2006/main" count="58" uniqueCount="19">
  <si>
    <t>Sequential</t>
  </si>
  <si>
    <t>Parallel</t>
  </si>
  <si>
    <t>4 threads</t>
  </si>
  <si>
    <t>8 threads</t>
  </si>
  <si>
    <t>Distributed</t>
  </si>
  <si>
    <t>16 threads</t>
  </si>
  <si>
    <t>24 threads</t>
  </si>
  <si>
    <t>ts / t4thr</t>
  </si>
  <si>
    <t>ts / t8thr</t>
  </si>
  <si>
    <t>ts / d8thr</t>
  </si>
  <si>
    <t>ts / d16thr</t>
  </si>
  <si>
    <t>ts / d24thr</t>
  </si>
  <si>
    <t>OpenMP Parallel (4 threads)</t>
  </si>
  <si>
    <t>OpenMP Parallel (8 threads)</t>
  </si>
  <si>
    <t>OpenMPI Distributed Parallel (8 threads)</t>
  </si>
  <si>
    <t>OpenMPI Distributed Parallel (16 threads)</t>
  </si>
  <si>
    <t>OpenMPI Distributed Parallel (24 threads)</t>
  </si>
  <si>
    <t>Average Speed-up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</si>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</sst>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3" fontId="1" fillId="0" borderId="0" xfId="0" applyNumberFormat="1" applyFont="1" applyAlignment="1">
      <alignment vertical="center"/>
    </xf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execution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(Sheet1!$B$1,Sheet1!$F$1,Sheet1!$J$1,Sheet1!$N$1,Sheet1!$B$13,Sheet1!$F$13,Sheet1!$J$13,Sheet1!$N$13)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 formatCode="#,##0">
                  <c:v>29</c:v>
                </c:pt>
                <c:pt idx="5">
                  <c:v>30</c:v>
                </c:pt>
                <c:pt idx="6" formatCode="#,##0">
                  <c:v>31</c:v>
                </c:pt>
                <c:pt idx="7">
                  <c:v>32</c:v>
                </c:pt>
              </c:numCache>
            </c:numRef>
          </c:cat>
          <c:val>
            <c:numRef>
              <c:f>(Sheet1!$D$2,Sheet1!$H$2,Sheet1!$L$2,Sheet1!$P$2,Sheet1!$D$14,Sheet1!$H$14,Sheet1!$L$14,Sheet1!$P$14)</c:f>
              <c:numCache>
                <c:formatCode>General</c:formatCode>
                <c:ptCount val="8"/>
                <c:pt idx="0">
                  <c:v>455.84945170000009</c:v>
                </c:pt>
                <c:pt idx="1">
                  <c:v>911.87989919999995</c:v>
                </c:pt>
                <c:pt idx="2" formatCode="#,##0">
                  <c:v>1904.6834776999997</c:v>
                </c:pt>
                <c:pt idx="3" formatCode="#,##0">
                  <c:v>3932.6790820999995</c:v>
                </c:pt>
                <c:pt idx="4" formatCode="#,##0">
                  <c:v>8101.8252546000003</c:v>
                </c:pt>
                <c:pt idx="5" formatCode="#,##0">
                  <c:v>16767.189576200002</c:v>
                </c:pt>
                <c:pt idx="6" formatCode="#,##0">
                  <c:v>33686.553958199998</c:v>
                </c:pt>
                <c:pt idx="7" formatCode="#,##0">
                  <c:v>71555.148315700004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45104"/>
        <c:axId val="397142304"/>
      </c:lineChart>
      <c:catAx>
        <c:axId val="3971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Power of 2, target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142304"/>
        <c:crosses val="autoZero"/>
        <c:auto val="1"/>
        <c:lblAlgn val="ctr"/>
        <c:lblOffset val="100"/>
        <c:noMultiLvlLbl val="0"/>
      </c:catAx>
      <c:valAx>
        <c:axId val="397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1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- final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(Sheet1!$B$1,Sheet1!$F$1,Sheet1!$J$1,Sheet1!$N$1,Sheet1!$B$13,Sheet1!$F$13,Sheet1!$J$13,Sheet1!$N$13)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 formatCode="#,##0">
                  <c:v>29</c:v>
                </c:pt>
                <c:pt idx="5">
                  <c:v>30</c:v>
                </c:pt>
                <c:pt idx="6" formatCode="#,##0">
                  <c:v>31</c:v>
                </c:pt>
                <c:pt idx="7">
                  <c:v>32</c:v>
                </c:pt>
              </c:numCache>
            </c:numRef>
          </c:cat>
          <c:val>
            <c:numRef>
              <c:f>(Sheet1!$D$2,Sheet1!$H$2,Sheet1!$L$2,Sheet1!$P$2,Sheet1!$D$14,Sheet1!$H$14,Sheet1!$L$14,Sheet1!$P$14)</c:f>
              <c:numCache>
                <c:formatCode>General</c:formatCode>
                <c:ptCount val="8"/>
                <c:pt idx="0">
                  <c:v>455.84945170000009</c:v>
                </c:pt>
                <c:pt idx="1">
                  <c:v>911.87989919999995</c:v>
                </c:pt>
                <c:pt idx="2" formatCode="#,##0">
                  <c:v>1904.6834776999997</c:v>
                </c:pt>
                <c:pt idx="3" formatCode="#,##0">
                  <c:v>3932.6790820999995</c:v>
                </c:pt>
                <c:pt idx="4" formatCode="#,##0">
                  <c:v>8101.8252546000003</c:v>
                </c:pt>
                <c:pt idx="5" formatCode="#,##0">
                  <c:v>16767.189576200002</c:v>
                </c:pt>
                <c:pt idx="6" formatCode="#,##0">
                  <c:v>33686.553958199998</c:v>
                </c:pt>
                <c:pt idx="7" formatCode="#,##0">
                  <c:v>71555.148315700004</c:v>
                </c:pt>
              </c:numCache>
            </c:numRef>
          </c:val>
          <c:smooth val="0"/>
        </c:ser>
        <c:ser>
          <c:idx val="1"/>
          <c:order val="1"/>
          <c:tx>
            <c:v>OpenMP Parallel (4 threads)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(Sheet1!$D$26,Sheet1!$H$26,Sheet1!$L$26,Sheet1!$P$26,Sheet1!$D$38,Sheet1!$H$38,Sheet1!$L$38,Sheet1!$P$38)</c:f>
              <c:numCache>
                <c:formatCode>General</c:formatCode>
                <c:ptCount val="8"/>
                <c:pt idx="0">
                  <c:v>213.78353930000003</c:v>
                </c:pt>
                <c:pt idx="1">
                  <c:v>443.35739479999995</c:v>
                </c:pt>
                <c:pt idx="2">
                  <c:v>937.86265200000003</c:v>
                </c:pt>
                <c:pt idx="3">
                  <c:v>1971.1767670000002</c:v>
                </c:pt>
                <c:pt idx="4">
                  <c:v>4376.6232292000004</c:v>
                </c:pt>
                <c:pt idx="5">
                  <c:v>8486.4504793000015</c:v>
                </c:pt>
                <c:pt idx="6">
                  <c:v>17483.7304874</c:v>
                </c:pt>
                <c:pt idx="7">
                  <c:v>35966.355879499999</c:v>
                </c:pt>
              </c:numCache>
            </c:numRef>
          </c:val>
          <c:smooth val="0"/>
        </c:ser>
        <c:ser>
          <c:idx val="2"/>
          <c:order val="2"/>
          <c:tx>
            <c:v>OpenMP Parallel (8 threads)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(Sheet1!$D$50,Sheet1!$H$50,Sheet1!$L$50,Sheet1!$P$50,Sheet1!$D$62,Sheet1!$H$62,Sheet1!$L$62,Sheet1!$P$62)</c:f>
              <c:numCache>
                <c:formatCode>General</c:formatCode>
                <c:ptCount val="8"/>
                <c:pt idx="0">
                  <c:v>200.14150510000002</c:v>
                </c:pt>
                <c:pt idx="1">
                  <c:v>455.83997359999984</c:v>
                </c:pt>
                <c:pt idx="2">
                  <c:v>975.25019350000002</c:v>
                </c:pt>
                <c:pt idx="3">
                  <c:v>2030.2780361999999</c:v>
                </c:pt>
                <c:pt idx="4">
                  <c:v>4113.9272169999995</c:v>
                </c:pt>
                <c:pt idx="5">
                  <c:v>8542.5496999000006</c:v>
                </c:pt>
                <c:pt idx="6">
                  <c:v>17700.730439999999</c:v>
                </c:pt>
                <c:pt idx="7">
                  <c:v>35654.320250400007</c:v>
                </c:pt>
              </c:numCache>
            </c:numRef>
          </c:val>
          <c:smooth val="0"/>
        </c:ser>
        <c:ser>
          <c:idx val="3"/>
          <c:order val="3"/>
          <c:tx>
            <c:v>OpenMPI Distributed Parallel (8 threads)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(Sheet1!$D$74,Sheet1!$H$74,Sheet1!$L$74,Sheet1!$P$74,Sheet1!$D$86,Sheet1!$H$86,Sheet1!$L$86,Sheet1!$P$86)</c:f>
              <c:numCache>
                <c:formatCode>General</c:formatCode>
                <c:ptCount val="8"/>
                <c:pt idx="0">
                  <c:v>292.83839999999998</c:v>
                </c:pt>
                <c:pt idx="1">
                  <c:v>668.21609999999998</c:v>
                </c:pt>
                <c:pt idx="2">
                  <c:v>1441.0629999999999</c:v>
                </c:pt>
                <c:pt idx="3">
                  <c:v>2998.643</c:v>
                </c:pt>
                <c:pt idx="4">
                  <c:v>6233.817</c:v>
                </c:pt>
                <c:pt idx="5">
                  <c:v>12873.6</c:v>
                </c:pt>
                <c:pt idx="6">
                  <c:v>26461.75</c:v>
                </c:pt>
                <c:pt idx="7">
                  <c:v>53984</c:v>
                </c:pt>
              </c:numCache>
            </c:numRef>
          </c:val>
          <c:smooth val="0"/>
        </c:ser>
        <c:ser>
          <c:idx val="4"/>
          <c:order val="4"/>
          <c:tx>
            <c:v>OpenMPI Distributed Parallel (16 threads)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(Sheet1!$D$98,Sheet1!$H$98,Sheet1!$L$98,Sheet1!$P$98,Sheet1!$D$110,Sheet1!$H$110,Sheet1!$L$110,Sheet1!$P$110)</c:f>
              <c:numCache>
                <c:formatCode>General</c:formatCode>
                <c:ptCount val="8"/>
                <c:pt idx="0">
                  <c:v>170.37089999999998</c:v>
                </c:pt>
                <c:pt idx="1">
                  <c:v>422.08619999999991</c:v>
                </c:pt>
                <c:pt idx="2">
                  <c:v>956.03509999999983</c:v>
                </c:pt>
                <c:pt idx="3">
                  <c:v>2059.6660000000002</c:v>
                </c:pt>
                <c:pt idx="4">
                  <c:v>4234.6099999999997</c:v>
                </c:pt>
                <c:pt idx="5">
                  <c:v>8678.7959999999985</c:v>
                </c:pt>
                <c:pt idx="6">
                  <c:v>17759.97</c:v>
                </c:pt>
                <c:pt idx="7">
                  <c:v>36275.53</c:v>
                </c:pt>
              </c:numCache>
            </c:numRef>
          </c:val>
          <c:smooth val="0"/>
        </c:ser>
        <c:ser>
          <c:idx val="5"/>
          <c:order val="5"/>
          <c:tx>
            <c:v>OpenMPI Distributed Parallel (24 threads)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(Sheet1!$D$122,Sheet1!$H$122,Sheet1!$L$122,Sheet1!$P$122,Sheet1!$D$134,Sheet1!$H$134,Sheet1!$L$134,Sheet1!$P$134)</c:f>
              <c:numCache>
                <c:formatCode>General</c:formatCode>
                <c:ptCount val="8"/>
                <c:pt idx="0">
                  <c:v>99.804459999999992</c:v>
                </c:pt>
                <c:pt idx="1">
                  <c:v>287.61520000000007</c:v>
                </c:pt>
                <c:pt idx="2">
                  <c:v>673.04739999999993</c:v>
                </c:pt>
                <c:pt idx="3">
                  <c:v>1465.0119999999999</c:v>
                </c:pt>
                <c:pt idx="4">
                  <c:v>3089.576</c:v>
                </c:pt>
                <c:pt idx="5">
                  <c:v>6370.8709999999992</c:v>
                </c:pt>
                <c:pt idx="6">
                  <c:v>13048.27</c:v>
                </c:pt>
                <c:pt idx="7">
                  <c:v>26566.609999999997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17872"/>
        <c:axId val="387015632"/>
      </c:lineChart>
      <c:catAx>
        <c:axId val="3870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Power of 2, target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7015632"/>
        <c:crosses val="autoZero"/>
        <c:auto val="1"/>
        <c:lblAlgn val="ctr"/>
        <c:lblOffset val="100"/>
        <c:noMultiLvlLbl val="0"/>
      </c:catAx>
      <c:valAx>
        <c:axId val="38701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70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Speed-up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Sheet1!$R$16:$R$20</c:f>
              <c:strCache>
                <c:ptCount val="5"/>
                <c:pt idx="0">
                  <c:v>OpenMP Parallel (4 threads)</c:v>
                </c:pt>
                <c:pt idx="1">
                  <c:v>OpenMP Parallel (8 threads)</c:v>
                </c:pt>
                <c:pt idx="2">
                  <c:v>OpenMPI Distributed Parallel (8 threads)</c:v>
                </c:pt>
                <c:pt idx="3">
                  <c:v>OpenMPI Distributed Parallel (16 threads)</c:v>
                </c:pt>
                <c:pt idx="4">
                  <c:v>OpenMPI Distributed Parallel (24 threads)</c:v>
                </c:pt>
              </c:strCache>
            </c:strRef>
          </c:cat>
          <c:val>
            <c:numRef>
              <c:f>Sheet1!$Q$16:$Q$20</c:f>
              <c:numCache>
                <c:formatCode>General</c:formatCode>
                <c:ptCount val="5"/>
                <c:pt idx="0">
                  <c:v>1.9947727582777468</c:v>
                </c:pt>
                <c:pt idx="1">
                  <c:v>2.0012863263287133</c:v>
                </c:pt>
                <c:pt idx="2">
                  <c:v>1.3443919330935954</c:v>
                </c:pt>
                <c:pt idx="3">
                  <c:v>2.0565272985500545</c:v>
                </c:pt>
                <c:pt idx="4">
                  <c:v>2.9726906069420966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08698240"/>
        <c:axId val="508696000"/>
      </c:barChart>
      <c:catAx>
        <c:axId val="508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696000"/>
        <c:crosses val="autoZero"/>
        <c:auto val="1"/>
        <c:lblAlgn val="ctr"/>
        <c:lblOffset val="100"/>
        <c:noMultiLvlLbl val="0"/>
      </c:catAx>
      <c:valAx>
        <c:axId val="50869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86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Sheet1!$R$16:$R$20</c:f>
              <c:strCache>
                <c:ptCount val="5"/>
                <c:pt idx="0">
                  <c:v>OpenMP Parallel (4 threads)</c:v>
                </c:pt>
                <c:pt idx="1">
                  <c:v>OpenMP Parallel (8 threads)</c:v>
                </c:pt>
                <c:pt idx="2">
                  <c:v>OpenMPI Distributed Parallel (8 threads)</c:v>
                </c:pt>
                <c:pt idx="3">
                  <c:v>OpenMPI Distributed Parallel (16 threads)</c:v>
                </c:pt>
                <c:pt idx="4">
                  <c:v>OpenMPI Distributed Parallel (24 threads)</c:v>
                </c:pt>
              </c:strCache>
            </c:strRef>
          </c:cat>
          <c:val>
            <c:numRef>
              <c:f>Sheet1!$W$16:$W$20</c:f>
              <c:numCache>
                <c:formatCode>General</c:formatCode>
                <c:ptCount val="5"/>
                <c:pt idx="0">
                  <c:v>0.4986931895694367</c:v>
                </c:pt>
                <c:pt idx="1">
                  <c:v>0.25016079079108916</c:v>
                </c:pt>
                <c:pt idx="2">
                  <c:v>0.16804899163669942</c:v>
                </c:pt>
                <c:pt idx="3">
                  <c:v>0.12328411934246723</c:v>
                </c:pt>
                <c:pt idx="4">
                  <c:v>0.12386210862258736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2390992"/>
        <c:axId val="452389312"/>
      </c:barChart>
      <c:catAx>
        <c:axId val="4523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389312"/>
        <c:crosses val="autoZero"/>
        <c:auto val="1"/>
        <c:lblAlgn val="ctr"/>
        <c:lblOffset val="100"/>
        <c:noMultiLvlLbl val="0"/>
      </c:catAx>
      <c:valAx>
        <c:axId val="4523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3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266700</xdr:colOff>
      <xdr:row>1</xdr:row>
      <xdr:rowOff>9525</xdr:rowOff>
    </xdr:from>
    <xdr:to>
      <xdr:col>36</xdr:col>
      <xdr:colOff>514350</xdr:colOff>
      <xdr:row>24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25</xdr:row>
      <xdr:rowOff>180975</xdr:rowOff>
    </xdr:from>
    <xdr:to>
      <xdr:col>30</xdr:col>
      <xdr:colOff>447675</xdr:colOff>
      <xdr:row>55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104774</xdr:colOff>
      <xdr:row>56</xdr:row>
      <xdr:rowOff>161925</xdr:rowOff>
    </xdr:from>
    <xdr:to>
      <xdr:col>24</xdr:col>
      <xdr:colOff>438149</xdr:colOff>
      <xdr:row>78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14287</xdr:colOff>
      <xdr:row>56</xdr:row>
      <xdr:rowOff>142875</xdr:rowOff>
    </xdr:from>
    <xdr:to>
      <xdr:col>32</xdr:col>
      <xdr:colOff>247650</xdr:colOff>
      <xdr:row>78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topLeftCell="Q48" workbookViewId="0">
      <selection activeCell="W16" sqref="W16:W20"/>
    </sheetView>
  </sheetViews>
  <sheetFormatPr defaultRowHeight="15" x14ac:dyDescent="0.25"/>
  <cols>
    <col min="2" max="2" width="12.42578125" bestFit="1" customWidth="1"/>
    <col min="10" max="10" width="14.28515625" bestFit="1" customWidth="1"/>
    <col min="23" max="23" width="18.28515625" customWidth="1"/>
  </cols>
  <sheetData>
    <row r="1" spans="1:23" x14ac:dyDescent="0.25">
      <c r="A1" t="s">
        <v>0</v>
      </c>
      <c r="B1">
        <v>25</v>
      </c>
      <c r="F1">
        <v>26</v>
      </c>
      <c r="J1">
        <v>27</v>
      </c>
      <c r="N1">
        <v>28</v>
      </c>
    </row>
    <row r="2" spans="1:23" x14ac:dyDescent="0.25">
      <c r="B2" s="3">
        <v>472.13830899999999</v>
      </c>
      <c r="D2">
        <f>AVERAGE(B2:B11)</f>
        <v>455.84945170000009</v>
      </c>
      <c r="F2" s="1">
        <v>922.852171</v>
      </c>
      <c r="H2">
        <f>AVERAGE(F2:F11)</f>
        <v>911.87989919999995</v>
      </c>
      <c r="J2" s="3">
        <v>1929.0999919999999</v>
      </c>
      <c r="L2" s="5">
        <f>AVERAGE(J2:J11)</f>
        <v>1904.6834776999997</v>
      </c>
      <c r="N2" s="1">
        <v>3932.0108150000001</v>
      </c>
      <c r="P2" s="5">
        <f>AVERAGE(N2:N11)</f>
        <v>3932.6790820999995</v>
      </c>
    </row>
    <row r="3" spans="1:23" x14ac:dyDescent="0.25">
      <c r="B3" s="3">
        <v>462.74953699999998</v>
      </c>
      <c r="F3" s="1">
        <v>916.31362200000001</v>
      </c>
      <c r="J3" s="3">
        <v>1958.0328010000001</v>
      </c>
      <c r="N3" s="1">
        <v>4019.303101</v>
      </c>
    </row>
    <row r="4" spans="1:23" x14ac:dyDescent="0.25">
      <c r="B4" s="3">
        <v>467.58361400000001</v>
      </c>
      <c r="C4" t="s">
        <v>7</v>
      </c>
      <c r="D4">
        <f>D2/D26</f>
        <v>2.1322944376007906</v>
      </c>
      <c r="F4" s="1">
        <v>928.44950400000005</v>
      </c>
      <c r="G4" t="s">
        <v>7</v>
      </c>
      <c r="H4">
        <f>H2/H26</f>
        <v>2.0567603245037835</v>
      </c>
      <c r="J4" s="3">
        <v>1934.295601</v>
      </c>
      <c r="K4" t="s">
        <v>7</v>
      </c>
      <c r="L4">
        <f>L2/L26</f>
        <v>2.0308767745876715</v>
      </c>
      <c r="N4" s="1">
        <v>4084.2237789999999</v>
      </c>
      <c r="O4" t="s">
        <v>7</v>
      </c>
      <c r="P4">
        <f>P2/P26</f>
        <v>1.9950920424479612</v>
      </c>
    </row>
    <row r="5" spans="1:23" x14ac:dyDescent="0.25">
      <c r="B5" s="3">
        <v>432.34325799999999</v>
      </c>
      <c r="C5" t="s">
        <v>8</v>
      </c>
      <c r="D5">
        <f>D2/D50</f>
        <v>2.2776357731108123</v>
      </c>
      <c r="F5" s="1">
        <v>916.47052900000006</v>
      </c>
      <c r="G5" t="s">
        <v>8</v>
      </c>
      <c r="H5">
        <f>H2/H50</f>
        <v>2.0004386451640501</v>
      </c>
      <c r="J5" s="3">
        <v>1852.478192</v>
      </c>
      <c r="K5" t="s">
        <v>8</v>
      </c>
      <c r="L5">
        <f>L2/L50</f>
        <v>1.9530203535406934</v>
      </c>
      <c r="N5" s="1">
        <v>4087.176066</v>
      </c>
      <c r="O5" t="s">
        <v>8</v>
      </c>
      <c r="P5">
        <f>P2/P50</f>
        <v>1.9370150353695679</v>
      </c>
    </row>
    <row r="6" spans="1:23" x14ac:dyDescent="0.25">
      <c r="B6" s="3">
        <v>454.08083499999998</v>
      </c>
      <c r="C6" t="s">
        <v>9</v>
      </c>
      <c r="D6">
        <f>D2/D74</f>
        <v>1.5566587295245435</v>
      </c>
      <c r="F6" s="1">
        <v>918.40102999999999</v>
      </c>
      <c r="G6" t="s">
        <v>9</v>
      </c>
      <c r="H6">
        <f>H2/H74</f>
        <v>1.3646482016820607</v>
      </c>
      <c r="J6" s="3">
        <v>1934.0261800000001</v>
      </c>
      <c r="K6" t="s">
        <v>9</v>
      </c>
      <c r="L6">
        <f>L2/L74</f>
        <v>1.3217211722874016</v>
      </c>
      <c r="N6" s="1">
        <v>3841.817794</v>
      </c>
      <c r="O6" t="s">
        <v>9</v>
      </c>
      <c r="P6">
        <f>P2/P74</f>
        <v>1.311486256316607</v>
      </c>
    </row>
    <row r="7" spans="1:23" x14ac:dyDescent="0.25">
      <c r="B7" s="3">
        <v>465.44858799999997</v>
      </c>
      <c r="C7" t="s">
        <v>10</v>
      </c>
      <c r="D7">
        <f>D2/D98</f>
        <v>2.6756297683465906</v>
      </c>
      <c r="F7" s="1">
        <v>920.64481000000001</v>
      </c>
      <c r="G7" t="s">
        <v>10</v>
      </c>
      <c r="H7">
        <f>H2/H98</f>
        <v>2.1604115443717427</v>
      </c>
      <c r="J7" s="3">
        <v>1839.997572</v>
      </c>
      <c r="K7" t="s">
        <v>10</v>
      </c>
      <c r="L7">
        <f>L2/L98</f>
        <v>1.9922735867124544</v>
      </c>
      <c r="N7" s="1">
        <v>3862.4993770000001</v>
      </c>
      <c r="O7" t="s">
        <v>10</v>
      </c>
      <c r="P7">
        <f>P2/P98</f>
        <v>1.9093770941987678</v>
      </c>
    </row>
    <row r="8" spans="1:23" x14ac:dyDescent="0.25">
      <c r="B8" s="3">
        <v>463.752678</v>
      </c>
      <c r="C8" t="s">
        <v>11</v>
      </c>
      <c r="D8">
        <f>D2/D122</f>
        <v>4.5674256611377899</v>
      </c>
      <c r="F8" s="1">
        <v>885.14934600000004</v>
      </c>
      <c r="G8" t="s">
        <v>11</v>
      </c>
      <c r="H8">
        <f>H2/H122</f>
        <v>3.1704857712666081</v>
      </c>
      <c r="J8" s="3">
        <v>1932.6381349999999</v>
      </c>
      <c r="K8" t="s">
        <v>11</v>
      </c>
      <c r="L8">
        <f>L2/L122</f>
        <v>2.8299395818184574</v>
      </c>
      <c r="N8" s="1">
        <v>3890.4044690000001</v>
      </c>
      <c r="O8" t="s">
        <v>11</v>
      </c>
      <c r="P8">
        <f>P2/P122</f>
        <v>2.684400593373979</v>
      </c>
    </row>
    <row r="9" spans="1:23" x14ac:dyDescent="0.25">
      <c r="B9" s="3">
        <v>426.05475300000001</v>
      </c>
      <c r="F9" s="1">
        <v>903.41747899999996</v>
      </c>
      <c r="J9" s="3">
        <v>1938.1880619999999</v>
      </c>
      <c r="N9" s="1">
        <v>3892.8643579999998</v>
      </c>
    </row>
    <row r="10" spans="1:23" x14ac:dyDescent="0.25">
      <c r="B10" s="3">
        <v>464.95709799999997</v>
      </c>
      <c r="F10" s="1">
        <v>902.53373799999997</v>
      </c>
      <c r="J10" s="3">
        <v>1841.9885340000001</v>
      </c>
      <c r="N10" s="1">
        <v>3886.4067930000001</v>
      </c>
    </row>
    <row r="11" spans="1:23" x14ac:dyDescent="0.25">
      <c r="B11" s="4">
        <v>449.38584700000001</v>
      </c>
      <c r="F11" s="2">
        <v>904.56676300000004</v>
      </c>
      <c r="J11" s="3">
        <v>1886.089708</v>
      </c>
      <c r="N11" s="2">
        <v>3830.0842689999999</v>
      </c>
    </row>
    <row r="13" spans="1:23" x14ac:dyDescent="0.25">
      <c r="B13" s="3">
        <v>29</v>
      </c>
      <c r="F13" s="1">
        <v>30</v>
      </c>
      <c r="J13" s="3">
        <v>31</v>
      </c>
      <c r="N13">
        <v>32</v>
      </c>
    </row>
    <row r="14" spans="1:23" x14ac:dyDescent="0.25">
      <c r="B14" s="1">
        <v>7927.8763120000003</v>
      </c>
      <c r="D14" s="5">
        <f>AVERAGE(B14:B23)</f>
        <v>8101.8252546000003</v>
      </c>
      <c r="F14" s="1">
        <v>17294.195033</v>
      </c>
      <c r="H14" s="5">
        <f>AVERAGE(F14:F23)</f>
        <v>16767.189576200002</v>
      </c>
      <c r="J14" s="1">
        <v>33656.667567999997</v>
      </c>
      <c r="L14" s="5">
        <f>AVERAGE(J14:J23)</f>
        <v>33686.553958199998</v>
      </c>
      <c r="N14" s="1">
        <v>73807.547653999995</v>
      </c>
      <c r="P14" s="5">
        <f>AVERAGE(N14:N23)</f>
        <v>71555.148315700004</v>
      </c>
    </row>
    <row r="15" spans="1:23" x14ac:dyDescent="0.25">
      <c r="B15" s="1">
        <v>7922.583345</v>
      </c>
      <c r="F15" s="1">
        <v>17282.166325999999</v>
      </c>
      <c r="J15" s="1">
        <v>33679.778215999999</v>
      </c>
      <c r="N15" s="1">
        <v>73728.803572999997</v>
      </c>
      <c r="Q15" t="s">
        <v>17</v>
      </c>
      <c r="W15" t="s">
        <v>18</v>
      </c>
    </row>
    <row r="16" spans="1:23" x14ac:dyDescent="0.25">
      <c r="B16" s="1">
        <v>7933.0082240000002</v>
      </c>
      <c r="C16" t="s">
        <v>7</v>
      </c>
      <c r="D16">
        <f>D14/D38</f>
        <v>1.8511589484208186</v>
      </c>
      <c r="F16" s="1">
        <v>17289.459439999999</v>
      </c>
      <c r="G16" t="s">
        <v>7</v>
      </c>
      <c r="H16">
        <f>H14/H38</f>
        <v>1.9757600208824917</v>
      </c>
      <c r="J16" s="1">
        <v>33663.840834000002</v>
      </c>
      <c r="K16" t="s">
        <v>7</v>
      </c>
      <c r="L16">
        <f>L14/L38</f>
        <v>1.9267372019076185</v>
      </c>
      <c r="N16" s="1">
        <v>73782.342069000006</v>
      </c>
      <c r="O16" t="s">
        <v>7</v>
      </c>
      <c r="P16">
        <f>P14/P38</f>
        <v>1.9895023158708387</v>
      </c>
      <c r="Q16">
        <f>AVERAGE(D4,H4,L4,P4,D16,H16,L16,P16)</f>
        <v>1.9947727582777468</v>
      </c>
      <c r="R16" t="s">
        <v>12</v>
      </c>
      <c r="W16">
        <f>Q16/4</f>
        <v>0.4986931895694367</v>
      </c>
    </row>
    <row r="17" spans="1:23" x14ac:dyDescent="0.25">
      <c r="B17" s="1">
        <v>7931.1616560000002</v>
      </c>
      <c r="C17" t="s">
        <v>8</v>
      </c>
      <c r="D17">
        <f>D14/D62</f>
        <v>1.9693652384322193</v>
      </c>
      <c r="F17" s="1">
        <v>17286.51915</v>
      </c>
      <c r="G17" t="s">
        <v>8</v>
      </c>
      <c r="H17">
        <f>H14/H62</f>
        <v>1.962785136198421</v>
      </c>
      <c r="J17" s="1">
        <v>33678.367684999997</v>
      </c>
      <c r="K17" t="s">
        <v>8</v>
      </c>
      <c r="L17">
        <f>L14/L62</f>
        <v>1.9031166014525218</v>
      </c>
      <c r="N17" s="1">
        <v>73922.569076</v>
      </c>
      <c r="O17" t="s">
        <v>8</v>
      </c>
      <c r="P17">
        <f>P14/P62</f>
        <v>2.0069138273614184</v>
      </c>
      <c r="Q17">
        <f>AVERAGE(D5,H5,L5,P5,D17,H17,L17,P17)</f>
        <v>2.0012863263287133</v>
      </c>
      <c r="R17" t="s">
        <v>13</v>
      </c>
      <c r="W17">
        <f>Q17/8</f>
        <v>0.25016079079108916</v>
      </c>
    </row>
    <row r="18" spans="1:23" x14ac:dyDescent="0.25">
      <c r="B18" s="1">
        <v>8032.5111669999997</v>
      </c>
      <c r="C18" t="s">
        <v>9</v>
      </c>
      <c r="D18">
        <f>D14/D86</f>
        <v>1.2996572171752876</v>
      </c>
      <c r="F18" s="1">
        <v>16544.686000999998</v>
      </c>
      <c r="G18" t="s">
        <v>9</v>
      </c>
      <c r="H18">
        <f>H14/H86</f>
        <v>1.3024476118723591</v>
      </c>
      <c r="J18" s="1">
        <v>33692.839354999996</v>
      </c>
      <c r="K18" t="s">
        <v>9</v>
      </c>
      <c r="L18">
        <f>L14/L86</f>
        <v>1.2730281995030561</v>
      </c>
      <c r="N18" s="1">
        <v>69220.883453999995</v>
      </c>
      <c r="O18" t="s">
        <v>9</v>
      </c>
      <c r="P18">
        <f>P14/P86</f>
        <v>1.3254880763874481</v>
      </c>
      <c r="Q18">
        <f>AVERAGE(D6,H6,L6,P6,D18,H18,L18,P18)</f>
        <v>1.3443919330935954</v>
      </c>
      <c r="R18" t="s">
        <v>14</v>
      </c>
      <c r="W18">
        <f>Q18/8</f>
        <v>0.16804899163669942</v>
      </c>
    </row>
    <row r="19" spans="1:23" x14ac:dyDescent="0.25">
      <c r="B19" s="1">
        <v>8025.2750180000003</v>
      </c>
      <c r="C19" t="s">
        <v>10</v>
      </c>
      <c r="D19">
        <f>D14/D110</f>
        <v>1.9132400042979167</v>
      </c>
      <c r="F19" s="1">
        <v>16586.825056000001</v>
      </c>
      <c r="G19" t="s">
        <v>10</v>
      </c>
      <c r="H19">
        <f>H14/H110</f>
        <v>1.9319718514181006</v>
      </c>
      <c r="J19" s="1">
        <v>33662.067644000002</v>
      </c>
      <c r="K19" t="s">
        <v>10</v>
      </c>
      <c r="L19">
        <f>L14/L110</f>
        <v>1.8967686295753876</v>
      </c>
      <c r="N19" s="1">
        <v>69221.213606999998</v>
      </c>
      <c r="O19" t="s">
        <v>10</v>
      </c>
      <c r="P19">
        <f>P14/P110</f>
        <v>1.9725459094794757</v>
      </c>
      <c r="Q19">
        <f>AVERAGE(D7,H7,L7,P7,D19,H19,L19,P19)</f>
        <v>2.0565272985500545</v>
      </c>
      <c r="R19" t="s">
        <v>15</v>
      </c>
      <c r="W19">
        <f>P19/16</f>
        <v>0.12328411934246723</v>
      </c>
    </row>
    <row r="20" spans="1:23" x14ac:dyDescent="0.25">
      <c r="B20" s="1">
        <v>8050.140609</v>
      </c>
      <c r="C20" t="s">
        <v>11</v>
      </c>
      <c r="D20">
        <f>D14/D134</f>
        <v>2.6223097456091065</v>
      </c>
      <c r="F20" s="1">
        <v>16349.366047</v>
      </c>
      <c r="G20" t="s">
        <v>11</v>
      </c>
      <c r="H20">
        <f>H14/H134</f>
        <v>2.6318519989182021</v>
      </c>
      <c r="J20" s="1">
        <v>33801.387779999997</v>
      </c>
      <c r="K20" t="s">
        <v>11</v>
      </c>
      <c r="L20">
        <f>L14/L134</f>
        <v>2.5816873775757245</v>
      </c>
      <c r="N20" s="1">
        <v>70400.102425000005</v>
      </c>
      <c r="O20" t="s">
        <v>11</v>
      </c>
      <c r="P20">
        <f>P14/P134</f>
        <v>2.693424125836906</v>
      </c>
      <c r="Q20">
        <f>AVERAGE(D8,H8,L8,P8,D20,H20,L20,P20)</f>
        <v>2.9726906069420966</v>
      </c>
      <c r="R20" t="s">
        <v>16</v>
      </c>
      <c r="W20">
        <f>Q20/24</f>
        <v>0.12386210862258736</v>
      </c>
    </row>
    <row r="21" spans="1:23" x14ac:dyDescent="0.25">
      <c r="B21" s="1">
        <v>8330.6347659999992</v>
      </c>
      <c r="F21" s="1">
        <v>16352.688812</v>
      </c>
      <c r="J21" s="1">
        <v>33679.651281999999</v>
      </c>
      <c r="N21" s="1">
        <v>70443.557973000003</v>
      </c>
    </row>
    <row r="22" spans="1:23" x14ac:dyDescent="0.25">
      <c r="B22" s="1">
        <v>8377.4134560000002</v>
      </c>
      <c r="F22" s="1">
        <v>16343.404375</v>
      </c>
      <c r="J22" s="1">
        <v>33676.946369999998</v>
      </c>
      <c r="N22" s="1">
        <v>70526.975239000007</v>
      </c>
    </row>
    <row r="23" spans="1:23" x14ac:dyDescent="0.25">
      <c r="B23" s="2">
        <v>8487.6479930000005</v>
      </c>
      <c r="F23" s="2">
        <v>16342.585521999999</v>
      </c>
      <c r="J23" s="2">
        <v>33673.992848000002</v>
      </c>
      <c r="N23" s="2">
        <v>70497.488087000005</v>
      </c>
    </row>
    <row r="25" spans="1:23" x14ac:dyDescent="0.25">
      <c r="A25" t="s">
        <v>1</v>
      </c>
      <c r="B25" s="1">
        <v>25</v>
      </c>
      <c r="F25" s="1">
        <v>26</v>
      </c>
      <c r="J25" s="1">
        <v>27</v>
      </c>
      <c r="N25" s="1">
        <v>28</v>
      </c>
    </row>
    <row r="26" spans="1:23" x14ac:dyDescent="0.25">
      <c r="A26" t="s">
        <v>2</v>
      </c>
      <c r="B26" s="1">
        <v>220.09292300000001</v>
      </c>
      <c r="D26">
        <f>AVERAGE(B26:B35)</f>
        <v>213.78353930000003</v>
      </c>
      <c r="F26" s="1">
        <v>446.06535000000002</v>
      </c>
      <c r="H26">
        <f>AVERAGE(F26:F35)</f>
        <v>443.35739479999995</v>
      </c>
      <c r="J26" s="1">
        <v>938.62042699999995</v>
      </c>
      <c r="L26">
        <f>AVERAGE(J26:J35)</f>
        <v>937.86265200000003</v>
      </c>
      <c r="N26" s="1">
        <v>1957.795083</v>
      </c>
      <c r="P26">
        <f>AVERAGE(N26:N35)</f>
        <v>1971.1767670000002</v>
      </c>
    </row>
    <row r="27" spans="1:23" x14ac:dyDescent="0.25">
      <c r="B27" s="1">
        <v>220.66998100000001</v>
      </c>
      <c r="F27" s="1">
        <v>445.23674799999998</v>
      </c>
      <c r="J27" s="1">
        <v>938.21102299999995</v>
      </c>
      <c r="N27" s="1">
        <v>1958.8433769999999</v>
      </c>
    </row>
    <row r="28" spans="1:23" x14ac:dyDescent="0.25">
      <c r="B28" s="1">
        <v>213.23094399999999</v>
      </c>
      <c r="F28" s="1">
        <v>441.67459200000002</v>
      </c>
      <c r="J28" s="1">
        <v>942.20155599999998</v>
      </c>
      <c r="N28" s="1">
        <v>1952.577268</v>
      </c>
    </row>
    <row r="29" spans="1:23" x14ac:dyDescent="0.25">
      <c r="B29" s="1">
        <v>216.730602</v>
      </c>
      <c r="F29" s="1">
        <v>441.94126499999999</v>
      </c>
      <c r="J29" s="1">
        <v>949.53506300000004</v>
      </c>
      <c r="N29" s="1">
        <v>1956.1942630000001</v>
      </c>
    </row>
    <row r="30" spans="1:23" x14ac:dyDescent="0.25">
      <c r="B30" s="1">
        <v>215.33309600000001</v>
      </c>
      <c r="F30" s="1">
        <v>443.07542599999999</v>
      </c>
      <c r="J30" s="1">
        <v>941.84245799999997</v>
      </c>
      <c r="N30" s="1">
        <v>1955.5287619999999</v>
      </c>
    </row>
    <row r="31" spans="1:23" x14ac:dyDescent="0.25">
      <c r="B31" s="1">
        <v>226.16551100000001</v>
      </c>
      <c r="F31" s="1">
        <v>446.40190699999999</v>
      </c>
      <c r="J31" s="1">
        <v>929.333798</v>
      </c>
      <c r="N31" s="1">
        <v>1953.6999949999999</v>
      </c>
    </row>
    <row r="32" spans="1:23" x14ac:dyDescent="0.25">
      <c r="B32" s="1">
        <v>205.62866</v>
      </c>
      <c r="F32" s="1">
        <v>441.12388099999998</v>
      </c>
      <c r="J32" s="1">
        <v>934.83673099999999</v>
      </c>
      <c r="N32" s="1">
        <v>1957.6871140000001</v>
      </c>
    </row>
    <row r="33" spans="2:16" x14ac:dyDescent="0.25">
      <c r="B33" s="1">
        <v>206.044603</v>
      </c>
      <c r="F33" s="1">
        <v>448.15761600000002</v>
      </c>
      <c r="J33" s="1">
        <v>927.888012</v>
      </c>
      <c r="N33" s="1">
        <v>1960.026914</v>
      </c>
    </row>
    <row r="34" spans="2:16" x14ac:dyDescent="0.25">
      <c r="B34" s="1">
        <v>208.78474800000001</v>
      </c>
      <c r="F34" s="1">
        <v>443.61828200000002</v>
      </c>
      <c r="J34" s="1">
        <v>936.86502299999995</v>
      </c>
      <c r="N34" s="1">
        <v>1962.182714</v>
      </c>
    </row>
    <row r="35" spans="2:16" x14ac:dyDescent="0.25">
      <c r="B35" s="2">
        <v>205.154325</v>
      </c>
      <c r="F35" s="1">
        <v>436.27888100000001</v>
      </c>
      <c r="J35" s="2">
        <v>939.29242899999997</v>
      </c>
      <c r="N35" s="2">
        <v>2097.23218</v>
      </c>
    </row>
    <row r="37" spans="2:16" x14ac:dyDescent="0.25">
      <c r="B37" s="1">
        <v>29</v>
      </c>
      <c r="F37" s="1">
        <v>30</v>
      </c>
      <c r="J37" s="1">
        <v>31</v>
      </c>
      <c r="N37" s="1">
        <v>32</v>
      </c>
    </row>
    <row r="38" spans="2:16" x14ac:dyDescent="0.25">
      <c r="B38" s="1">
        <v>4424.4688990000004</v>
      </c>
      <c r="D38">
        <f>AVERAGE(B38:B47)</f>
        <v>4376.6232292000004</v>
      </c>
      <c r="F38" s="1">
        <v>8992.1706020000001</v>
      </c>
      <c r="H38">
        <f>AVERAGE(F38:F47)</f>
        <v>8486.4504793000015</v>
      </c>
      <c r="J38" s="1">
        <v>18138.387717000001</v>
      </c>
      <c r="L38">
        <f>AVERAGE(J38:J47)</f>
        <v>17483.7304874</v>
      </c>
      <c r="N38" s="1">
        <v>35673.941061999998</v>
      </c>
      <c r="P38">
        <f>AVERAGE(N38:N47)</f>
        <v>35966.355879499999</v>
      </c>
    </row>
    <row r="39" spans="2:16" x14ac:dyDescent="0.25">
      <c r="B39" s="1">
        <v>4410.1364169999997</v>
      </c>
      <c r="F39" s="1">
        <v>8394.9596259999998</v>
      </c>
      <c r="J39" s="1">
        <v>17318.76095</v>
      </c>
      <c r="N39" s="1">
        <v>35676.477885</v>
      </c>
    </row>
    <row r="40" spans="2:16" x14ac:dyDescent="0.25">
      <c r="B40" s="1">
        <v>4395.2087179999999</v>
      </c>
      <c r="F40" s="1">
        <v>8392.3801230000008</v>
      </c>
      <c r="J40" s="1">
        <v>17438.761949</v>
      </c>
      <c r="N40" s="1">
        <v>35756.894695000003</v>
      </c>
    </row>
    <row r="41" spans="2:16" x14ac:dyDescent="0.25">
      <c r="B41" s="1">
        <v>4379.0418980000004</v>
      </c>
      <c r="F41" s="1">
        <v>8382.5299450000002</v>
      </c>
      <c r="J41" s="1">
        <v>17345.299189000001</v>
      </c>
      <c r="N41" s="1">
        <v>35693.895688999997</v>
      </c>
    </row>
    <row r="42" spans="2:16" x14ac:dyDescent="0.25">
      <c r="B42" s="1">
        <v>4404.7405479999998</v>
      </c>
      <c r="F42" s="1">
        <v>8390.5688320000008</v>
      </c>
      <c r="J42" s="1">
        <v>17352.803497000001</v>
      </c>
      <c r="N42" s="1">
        <v>35842.653338999997</v>
      </c>
    </row>
    <row r="43" spans="2:16" x14ac:dyDescent="0.25">
      <c r="B43" s="1">
        <v>4318.0188859999998</v>
      </c>
      <c r="F43" s="1">
        <v>8405.8812500000004</v>
      </c>
      <c r="J43" s="1">
        <v>17359.223583999999</v>
      </c>
      <c r="N43" s="1">
        <v>36196.698955</v>
      </c>
    </row>
    <row r="44" spans="2:16" x14ac:dyDescent="0.25">
      <c r="B44" s="1">
        <v>4353.2006190000002</v>
      </c>
      <c r="F44" s="1">
        <v>8390.3292669999992</v>
      </c>
      <c r="J44" s="1">
        <v>17495.966444999998</v>
      </c>
      <c r="N44" s="1">
        <v>36490.518385000003</v>
      </c>
    </row>
    <row r="45" spans="2:16" x14ac:dyDescent="0.25">
      <c r="B45" s="1">
        <v>4359.1766010000001</v>
      </c>
      <c r="F45" s="1">
        <v>8776.9435300000005</v>
      </c>
      <c r="J45" s="1">
        <v>17732.449176999999</v>
      </c>
      <c r="N45" s="1">
        <v>35699.865488000003</v>
      </c>
    </row>
    <row r="46" spans="2:16" x14ac:dyDescent="0.25">
      <c r="B46" s="1">
        <v>4368.4521219999997</v>
      </c>
      <c r="F46" s="1">
        <v>8352.6015160000006</v>
      </c>
      <c r="J46" s="1">
        <v>17333.691169999998</v>
      </c>
      <c r="N46" s="1">
        <v>35629.034937999997</v>
      </c>
    </row>
    <row r="47" spans="2:16" x14ac:dyDescent="0.25">
      <c r="B47" s="2">
        <v>4353.7875839999997</v>
      </c>
      <c r="F47" s="2">
        <v>8386.1401019999994</v>
      </c>
      <c r="J47" s="2">
        <v>17321.961196</v>
      </c>
      <c r="N47" s="2">
        <v>37003.578358999999</v>
      </c>
    </row>
    <row r="49" spans="1:16" x14ac:dyDescent="0.25">
      <c r="A49" t="s">
        <v>1</v>
      </c>
      <c r="B49" s="1">
        <v>25</v>
      </c>
      <c r="F49" s="1">
        <v>26</v>
      </c>
      <c r="J49" s="1">
        <v>27</v>
      </c>
      <c r="N49" s="1">
        <v>28</v>
      </c>
    </row>
    <row r="50" spans="1:16" x14ac:dyDescent="0.25">
      <c r="A50" t="s">
        <v>3</v>
      </c>
      <c r="B50" s="1">
        <v>205.997601</v>
      </c>
      <c r="D50">
        <f>AVERAGE(B50:B59)</f>
        <v>200.14150510000002</v>
      </c>
      <c r="F50" s="1">
        <v>434.80136299999998</v>
      </c>
      <c r="H50">
        <f>AVERAGE(F50:F59)</f>
        <v>455.83997359999984</v>
      </c>
      <c r="J50" s="1">
        <v>991.77759300000002</v>
      </c>
      <c r="L50">
        <f>AVERAGE(J50:J59)</f>
        <v>975.25019350000002</v>
      </c>
      <c r="N50" s="1">
        <v>2098.5152629999998</v>
      </c>
      <c r="P50">
        <f>AVERAGE(N50:N59)</f>
        <v>2030.2780361999999</v>
      </c>
    </row>
    <row r="51" spans="1:16" x14ac:dyDescent="0.25">
      <c r="B51" s="1">
        <v>197.93059500000001</v>
      </c>
      <c r="F51" s="1">
        <v>444.93198100000001</v>
      </c>
      <c r="J51" s="1">
        <v>1006.044723</v>
      </c>
      <c r="N51" s="1">
        <v>1952.262483</v>
      </c>
    </row>
    <row r="52" spans="1:16" x14ac:dyDescent="0.25">
      <c r="B52" s="1">
        <v>206.19439600000001</v>
      </c>
      <c r="F52" s="1">
        <v>444.18767200000002</v>
      </c>
      <c r="J52" s="1">
        <v>998.50320799999997</v>
      </c>
      <c r="N52" s="1">
        <v>1951.3116829999999</v>
      </c>
    </row>
    <row r="53" spans="1:16" x14ac:dyDescent="0.25">
      <c r="B53" s="1">
        <v>198.23983799999999</v>
      </c>
      <c r="F53" s="1">
        <v>445.34763099999998</v>
      </c>
      <c r="J53" s="1">
        <v>992.92224599999997</v>
      </c>
      <c r="N53" s="1">
        <v>2085.7969899999998</v>
      </c>
    </row>
    <row r="54" spans="1:16" x14ac:dyDescent="0.25">
      <c r="B54" s="1">
        <v>204.48692800000001</v>
      </c>
      <c r="F54" s="1">
        <v>440.19502699999998</v>
      </c>
      <c r="J54" s="1">
        <v>998.49060099999997</v>
      </c>
      <c r="N54" s="1">
        <v>2140.1413229999998</v>
      </c>
    </row>
    <row r="55" spans="1:16" x14ac:dyDescent="0.25">
      <c r="B55" s="1">
        <v>198.61970400000001</v>
      </c>
      <c r="F55" s="1">
        <v>476.56695100000002</v>
      </c>
      <c r="J55" s="1">
        <v>1005.847786</v>
      </c>
      <c r="N55" s="1">
        <v>2084.806392</v>
      </c>
    </row>
    <row r="56" spans="1:16" x14ac:dyDescent="0.25">
      <c r="B56" s="1">
        <v>198.94906599999999</v>
      </c>
      <c r="F56" s="1">
        <v>479.57797399999998</v>
      </c>
      <c r="J56" s="1">
        <v>938.95621800000004</v>
      </c>
      <c r="N56" s="1">
        <v>2102.6787509999999</v>
      </c>
    </row>
    <row r="57" spans="1:16" x14ac:dyDescent="0.25">
      <c r="B57" s="1">
        <v>196.486188</v>
      </c>
      <c r="F57" s="1">
        <v>447.31859800000001</v>
      </c>
      <c r="J57" s="1">
        <v>939.09948399999996</v>
      </c>
      <c r="N57" s="1">
        <v>2014.8204089999999</v>
      </c>
    </row>
    <row r="58" spans="1:16" x14ac:dyDescent="0.25">
      <c r="B58" s="1">
        <v>196.175971</v>
      </c>
      <c r="F58" s="1">
        <v>474.06373400000001</v>
      </c>
      <c r="J58" s="1">
        <v>941.29411700000003</v>
      </c>
      <c r="N58" s="1">
        <v>1939.5441390000001</v>
      </c>
    </row>
    <row r="59" spans="1:16" x14ac:dyDescent="0.25">
      <c r="B59" s="2">
        <v>198.33476400000001</v>
      </c>
      <c r="F59" s="2">
        <v>471.40880499999997</v>
      </c>
      <c r="J59" s="2">
        <v>939.56595900000002</v>
      </c>
      <c r="N59" s="2">
        <v>1932.9029290000001</v>
      </c>
    </row>
    <row r="61" spans="1:16" x14ac:dyDescent="0.25">
      <c r="B61">
        <v>29</v>
      </c>
      <c r="F61">
        <v>30</v>
      </c>
      <c r="J61">
        <v>31</v>
      </c>
      <c r="N61">
        <v>32</v>
      </c>
    </row>
    <row r="62" spans="1:16" x14ac:dyDescent="0.25">
      <c r="B62" s="1">
        <v>4026.9711980000002</v>
      </c>
      <c r="D62">
        <f>AVERAGE(B62:B71)</f>
        <v>4113.9272169999995</v>
      </c>
      <c r="F62" s="1">
        <v>9070.9671479999997</v>
      </c>
      <c r="H62">
        <f>AVERAGE(F62:F71)</f>
        <v>8542.5496999000006</v>
      </c>
      <c r="J62" s="1">
        <v>17301.558142000002</v>
      </c>
      <c r="L62">
        <f>AVERAGE(J62:J71)</f>
        <v>17700.730439999999</v>
      </c>
      <c r="N62" s="1">
        <v>35873.124877000002</v>
      </c>
      <c r="P62">
        <f>AVERAGE(N62:N71)</f>
        <v>35654.320250400007</v>
      </c>
    </row>
    <row r="63" spans="1:16" x14ac:dyDescent="0.25">
      <c r="B63" s="1">
        <v>4016.3971710000001</v>
      </c>
      <c r="F63" s="1">
        <v>8917.4026560000002</v>
      </c>
      <c r="J63" s="1">
        <v>17303.575693999999</v>
      </c>
      <c r="N63" s="1">
        <v>35498.686090000003</v>
      </c>
    </row>
    <row r="64" spans="1:16" x14ac:dyDescent="0.25">
      <c r="B64" s="1">
        <v>4016.0498470000002</v>
      </c>
      <c r="F64" s="1">
        <v>8919.6742140000006</v>
      </c>
      <c r="J64" s="1">
        <v>17678.359380999998</v>
      </c>
      <c r="N64" s="1">
        <v>35536.292131000002</v>
      </c>
    </row>
    <row r="65" spans="1:16" x14ac:dyDescent="0.25">
      <c r="B65" s="1">
        <v>4019.8085150000002</v>
      </c>
      <c r="F65" s="1">
        <v>8388.7426390000001</v>
      </c>
      <c r="J65" s="1">
        <v>18055.444189999998</v>
      </c>
      <c r="N65" s="1">
        <v>35547.350306</v>
      </c>
    </row>
    <row r="66" spans="1:16" x14ac:dyDescent="0.25">
      <c r="B66" s="1">
        <v>4040.284392</v>
      </c>
      <c r="F66" s="1">
        <v>8369.9766600000003</v>
      </c>
      <c r="J66" s="1">
        <v>17287.588857999999</v>
      </c>
      <c r="N66" s="1">
        <v>35916.490702000003</v>
      </c>
    </row>
    <row r="67" spans="1:16" x14ac:dyDescent="0.25">
      <c r="B67" s="1">
        <v>4049.3631829999999</v>
      </c>
      <c r="F67" s="1">
        <v>8338.7299249999996</v>
      </c>
      <c r="J67" s="1">
        <v>17271.377285999999</v>
      </c>
      <c r="N67" s="1">
        <v>35590.313635999999</v>
      </c>
    </row>
    <row r="68" spans="1:16" x14ac:dyDescent="0.25">
      <c r="B68" s="1">
        <v>4112.9861229999997</v>
      </c>
      <c r="F68" s="1">
        <v>8327.7857619999995</v>
      </c>
      <c r="J68" s="1">
        <v>17289.863437</v>
      </c>
      <c r="N68" s="1">
        <v>35435.125282000001</v>
      </c>
    </row>
    <row r="69" spans="1:16" x14ac:dyDescent="0.25">
      <c r="B69" s="1">
        <v>4057.4315459999998</v>
      </c>
      <c r="F69" s="1">
        <v>8320.0904570000002</v>
      </c>
      <c r="J69" s="1">
        <v>18350.956472999998</v>
      </c>
      <c r="N69" s="1">
        <v>35592.453528999999</v>
      </c>
    </row>
    <row r="70" spans="1:16" x14ac:dyDescent="0.25">
      <c r="B70" s="1">
        <v>4415.1401729999998</v>
      </c>
      <c r="F70" s="1">
        <v>8384.1703099999995</v>
      </c>
      <c r="J70" s="1">
        <v>18391.312715</v>
      </c>
      <c r="N70" s="1">
        <v>35950.702190000004</v>
      </c>
    </row>
    <row r="71" spans="1:16" x14ac:dyDescent="0.25">
      <c r="B71" s="2">
        <v>4384.8400220000003</v>
      </c>
      <c r="F71" s="2">
        <v>8387.9572279999993</v>
      </c>
      <c r="J71" s="2">
        <v>18077.268223999999</v>
      </c>
      <c r="N71" s="2">
        <v>35602.663761000003</v>
      </c>
    </row>
    <row r="73" spans="1:16" x14ac:dyDescent="0.25">
      <c r="A73" t="s">
        <v>4</v>
      </c>
      <c r="B73" s="1">
        <v>25</v>
      </c>
      <c r="F73" s="1">
        <v>26</v>
      </c>
      <c r="J73" s="1">
        <v>27</v>
      </c>
      <c r="N73" s="1">
        <v>28</v>
      </c>
    </row>
    <row r="74" spans="1:16" x14ac:dyDescent="0.25">
      <c r="A74" t="s">
        <v>3</v>
      </c>
      <c r="B74" s="1">
        <v>309.63799999999998</v>
      </c>
      <c r="D74">
        <f>AVERAGE(B74:B83)</f>
        <v>292.83839999999998</v>
      </c>
      <c r="F74" s="1">
        <v>664.69299999999998</v>
      </c>
      <c r="H74">
        <f>AVERAGE(F74:F83)</f>
        <v>668.21609999999998</v>
      </c>
      <c r="J74" s="1">
        <v>1450.66</v>
      </c>
      <c r="L74">
        <f>AVERAGE(J74:J83)</f>
        <v>1441.0629999999999</v>
      </c>
      <c r="N74" s="1">
        <v>3016</v>
      </c>
      <c r="P74">
        <f>AVERAGE(N74:N83)</f>
        <v>2998.643</v>
      </c>
    </row>
    <row r="75" spans="1:16" x14ac:dyDescent="0.25">
      <c r="B75" s="1">
        <v>293.07900000000001</v>
      </c>
      <c r="F75" s="1">
        <v>660.63400000000001</v>
      </c>
      <c r="J75" s="1">
        <v>1446.56</v>
      </c>
      <c r="N75" s="1">
        <v>2994.5</v>
      </c>
    </row>
    <row r="76" spans="1:16" x14ac:dyDescent="0.25">
      <c r="B76" s="1">
        <v>290.97899999999998</v>
      </c>
      <c r="F76" s="1">
        <v>663.91099999999994</v>
      </c>
      <c r="J76" s="1">
        <v>1431.63</v>
      </c>
      <c r="N76" s="1">
        <v>3030.63</v>
      </c>
    </row>
    <row r="77" spans="1:16" x14ac:dyDescent="0.25">
      <c r="B77" s="1">
        <v>288.25700000000001</v>
      </c>
      <c r="F77" s="1">
        <v>666.529</v>
      </c>
      <c r="J77" s="1">
        <v>1431.86</v>
      </c>
      <c r="N77" s="1">
        <v>3000.82</v>
      </c>
    </row>
    <row r="78" spans="1:16" x14ac:dyDescent="0.25">
      <c r="B78" s="1">
        <v>284.09199999999998</v>
      </c>
      <c r="F78" s="1">
        <v>659.29</v>
      </c>
      <c r="J78" s="1">
        <v>1432.9</v>
      </c>
      <c r="N78" s="1">
        <v>2989.8</v>
      </c>
    </row>
    <row r="79" spans="1:16" x14ac:dyDescent="0.25">
      <c r="B79" s="1">
        <v>290.88799999999998</v>
      </c>
      <c r="F79" s="1">
        <v>667.82</v>
      </c>
      <c r="J79" s="1">
        <v>1415.25</v>
      </c>
      <c r="N79" s="1">
        <v>2986.41</v>
      </c>
    </row>
    <row r="80" spans="1:16" x14ac:dyDescent="0.25">
      <c r="B80" s="1">
        <v>291.69</v>
      </c>
      <c r="F80" s="1">
        <v>683.15499999999997</v>
      </c>
      <c r="J80" s="1">
        <v>1462.73</v>
      </c>
      <c r="N80" s="1">
        <v>2984.7</v>
      </c>
    </row>
    <row r="81" spans="2:16" x14ac:dyDescent="0.25">
      <c r="B81" s="1">
        <v>289.13600000000002</v>
      </c>
      <c r="F81" s="1">
        <v>682.67700000000002</v>
      </c>
      <c r="J81" s="1">
        <v>1459.16</v>
      </c>
      <c r="N81" s="1">
        <v>2983.21</v>
      </c>
    </row>
    <row r="82" spans="2:16" x14ac:dyDescent="0.25">
      <c r="B82" s="1">
        <v>291.27199999999999</v>
      </c>
      <c r="F82" s="1">
        <v>672.46799999999996</v>
      </c>
      <c r="J82" s="1">
        <v>1447.57</v>
      </c>
      <c r="N82" s="1">
        <v>3002.31</v>
      </c>
    </row>
    <row r="83" spans="2:16" x14ac:dyDescent="0.25">
      <c r="B83" s="2">
        <v>299.35300000000001</v>
      </c>
      <c r="F83" s="2">
        <v>660.98400000000004</v>
      </c>
      <c r="J83" s="2">
        <v>1432.31</v>
      </c>
      <c r="N83" s="2">
        <v>2998.05</v>
      </c>
    </row>
    <row r="85" spans="2:16" x14ac:dyDescent="0.25">
      <c r="B85">
        <v>29</v>
      </c>
      <c r="F85">
        <v>30</v>
      </c>
      <c r="J85">
        <v>31</v>
      </c>
      <c r="N85">
        <v>32</v>
      </c>
    </row>
    <row r="86" spans="2:16" x14ac:dyDescent="0.25">
      <c r="B86" s="1">
        <v>6219.22</v>
      </c>
      <c r="D86">
        <f>AVERAGE(B86:B95)</f>
        <v>6233.817</v>
      </c>
      <c r="F86" s="1">
        <v>12912.6</v>
      </c>
      <c r="H86">
        <f>AVERAGE(F86:F95)</f>
        <v>12873.6</v>
      </c>
      <c r="J86" s="1">
        <v>26476.1</v>
      </c>
      <c r="L86">
        <f>AVERAGE(J86:J95)</f>
        <v>26461.75</v>
      </c>
      <c r="N86" s="1">
        <v>53700.3</v>
      </c>
      <c r="P86">
        <f>AVERAGE(N86:N95)</f>
        <v>53984</v>
      </c>
    </row>
    <row r="87" spans="2:16" x14ac:dyDescent="0.25">
      <c r="B87" s="1">
        <v>6267.8</v>
      </c>
      <c r="F87" s="1">
        <v>12836.3</v>
      </c>
      <c r="J87" s="1">
        <v>26444.5</v>
      </c>
      <c r="N87" s="1">
        <v>54184.2</v>
      </c>
    </row>
    <row r="88" spans="2:16" x14ac:dyDescent="0.25">
      <c r="B88" s="1">
        <v>6228.02</v>
      </c>
      <c r="F88" s="1">
        <v>12889.9</v>
      </c>
      <c r="J88" s="1">
        <v>26483.4</v>
      </c>
      <c r="N88" s="1">
        <v>53901.4</v>
      </c>
    </row>
    <row r="89" spans="2:16" x14ac:dyDescent="0.25">
      <c r="B89" s="1">
        <v>6260.37</v>
      </c>
      <c r="F89" s="1">
        <v>12939.7</v>
      </c>
      <c r="J89" s="1">
        <v>26606.3</v>
      </c>
      <c r="N89" s="1">
        <v>54116.2</v>
      </c>
    </row>
    <row r="90" spans="2:16" x14ac:dyDescent="0.25">
      <c r="B90" s="1">
        <v>6249.84</v>
      </c>
      <c r="F90" s="1">
        <v>12877.4</v>
      </c>
      <c r="J90" s="1">
        <v>26477.200000000001</v>
      </c>
      <c r="N90" s="1">
        <v>53778.2</v>
      </c>
    </row>
    <row r="91" spans="2:16" x14ac:dyDescent="0.25">
      <c r="B91" s="1">
        <v>6226.43</v>
      </c>
      <c r="F91" s="1">
        <v>12922.3</v>
      </c>
      <c r="J91" s="1">
        <v>26529</v>
      </c>
      <c r="N91" s="1">
        <v>53763.7</v>
      </c>
    </row>
    <row r="92" spans="2:16" x14ac:dyDescent="0.25">
      <c r="B92" s="1">
        <v>6234.64</v>
      </c>
      <c r="F92" s="1">
        <v>12822</v>
      </c>
      <c r="J92" s="1">
        <v>26410.7</v>
      </c>
      <c r="N92" s="1">
        <v>54346.400000000001</v>
      </c>
    </row>
    <row r="93" spans="2:16" x14ac:dyDescent="0.25">
      <c r="B93" s="1">
        <v>6213.05</v>
      </c>
      <c r="F93" s="1">
        <v>12868.1</v>
      </c>
      <c r="J93" s="1">
        <v>26368.3</v>
      </c>
      <c r="N93" s="1">
        <v>53985.9</v>
      </c>
    </row>
    <row r="94" spans="2:16" x14ac:dyDescent="0.25">
      <c r="B94" s="1">
        <v>6210.38</v>
      </c>
      <c r="F94" s="1">
        <v>12829.3</v>
      </c>
      <c r="J94" s="1">
        <v>26379.8</v>
      </c>
      <c r="N94" s="1">
        <v>54190.5</v>
      </c>
    </row>
    <row r="95" spans="2:16" x14ac:dyDescent="0.25">
      <c r="B95" s="2">
        <v>6228.42</v>
      </c>
      <c r="F95" s="2">
        <v>12838.4</v>
      </c>
      <c r="J95" s="2">
        <v>26442.2</v>
      </c>
      <c r="N95" s="2">
        <v>53873.2</v>
      </c>
    </row>
    <row r="97" spans="1:16" x14ac:dyDescent="0.25">
      <c r="A97" t="s">
        <v>4</v>
      </c>
      <c r="B97" s="1">
        <v>25</v>
      </c>
      <c r="F97" s="1">
        <v>26</v>
      </c>
      <c r="J97" s="1">
        <v>27</v>
      </c>
      <c r="N97" s="1">
        <v>28</v>
      </c>
    </row>
    <row r="98" spans="1:16" x14ac:dyDescent="0.25">
      <c r="A98" t="s">
        <v>5</v>
      </c>
      <c r="B98" s="1">
        <v>188.63300000000001</v>
      </c>
      <c r="D98">
        <f>AVERAGE(B98:B107)</f>
        <v>170.37089999999998</v>
      </c>
      <c r="F98" s="1">
        <v>429.27499999999998</v>
      </c>
      <c r="H98">
        <f>AVERAGE(F98:F107)</f>
        <v>422.08619999999991</v>
      </c>
      <c r="J98" s="1">
        <v>927.09299999999996</v>
      </c>
      <c r="L98">
        <f>AVERAGE(J98:J107)</f>
        <v>956.03509999999983</v>
      </c>
      <c r="N98" s="1">
        <v>2028.65</v>
      </c>
      <c r="P98">
        <f>AVERAGE(N98:N107)</f>
        <v>2059.6660000000002</v>
      </c>
    </row>
    <row r="99" spans="1:16" x14ac:dyDescent="0.25">
      <c r="B99" s="1">
        <v>158.613</v>
      </c>
      <c r="F99" s="1">
        <v>417.733</v>
      </c>
      <c r="J99" s="1">
        <v>955.85299999999995</v>
      </c>
      <c r="N99" s="1">
        <v>2037.68</v>
      </c>
    </row>
    <row r="100" spans="1:16" x14ac:dyDescent="0.25">
      <c r="B100" s="1">
        <v>182.98699999999999</v>
      </c>
      <c r="F100" s="1">
        <v>434.64699999999999</v>
      </c>
      <c r="J100" s="1">
        <v>948.49599999999998</v>
      </c>
      <c r="N100" s="1">
        <v>2020.41</v>
      </c>
    </row>
    <row r="101" spans="1:16" x14ac:dyDescent="0.25">
      <c r="B101" s="1">
        <v>158.756</v>
      </c>
      <c r="F101" s="1">
        <v>421.43599999999998</v>
      </c>
      <c r="J101" s="1">
        <v>977.476</v>
      </c>
      <c r="N101" s="1">
        <v>2022.63</v>
      </c>
    </row>
    <row r="102" spans="1:16" x14ac:dyDescent="0.25">
      <c r="B102" s="1">
        <v>158.441</v>
      </c>
      <c r="F102" s="1">
        <v>406.24</v>
      </c>
      <c r="J102" s="1">
        <v>958.04700000000003</v>
      </c>
      <c r="N102" s="1">
        <v>2038.16</v>
      </c>
    </row>
    <row r="103" spans="1:16" x14ac:dyDescent="0.25">
      <c r="B103" s="1">
        <v>169.292</v>
      </c>
      <c r="F103" s="1">
        <v>422.488</v>
      </c>
      <c r="J103" s="1">
        <v>954.89099999999996</v>
      </c>
      <c r="N103" s="1">
        <v>2032.11</v>
      </c>
    </row>
    <row r="104" spans="1:16" x14ac:dyDescent="0.25">
      <c r="B104" s="1">
        <v>157.68600000000001</v>
      </c>
      <c r="F104" s="1">
        <v>425.863</v>
      </c>
      <c r="J104" s="1">
        <v>959.51599999999996</v>
      </c>
      <c r="N104" s="1">
        <v>2012.81</v>
      </c>
    </row>
    <row r="105" spans="1:16" x14ac:dyDescent="0.25">
      <c r="B105" s="1">
        <v>161.56100000000001</v>
      </c>
      <c r="F105" s="1">
        <v>411.49900000000002</v>
      </c>
      <c r="J105" s="1">
        <v>967.68200000000002</v>
      </c>
      <c r="N105" s="1">
        <v>2044.65</v>
      </c>
    </row>
    <row r="106" spans="1:16" x14ac:dyDescent="0.25">
      <c r="B106" s="1">
        <v>202.744</v>
      </c>
      <c r="F106" s="1">
        <v>436.15499999999997</v>
      </c>
      <c r="J106" s="1">
        <v>954.83500000000004</v>
      </c>
      <c r="N106" s="1">
        <v>2037.59</v>
      </c>
    </row>
    <row r="107" spans="1:16" x14ac:dyDescent="0.25">
      <c r="B107" s="2">
        <v>164.99600000000001</v>
      </c>
      <c r="F107" s="2">
        <v>415.52600000000001</v>
      </c>
      <c r="J107" s="2">
        <v>956.46199999999999</v>
      </c>
      <c r="N107" s="2">
        <v>2321.9699999999998</v>
      </c>
    </row>
    <row r="109" spans="1:16" x14ac:dyDescent="0.25">
      <c r="B109">
        <v>29</v>
      </c>
      <c r="F109">
        <v>30</v>
      </c>
      <c r="J109">
        <v>31</v>
      </c>
      <c r="N109">
        <v>32</v>
      </c>
    </row>
    <row r="110" spans="1:16" x14ac:dyDescent="0.25">
      <c r="B110" s="1">
        <v>4282.01</v>
      </c>
      <c r="D110">
        <f>AVERAGE(B110:B119)</f>
        <v>4234.6099999999997</v>
      </c>
      <c r="F110" s="1">
        <v>8656.67</v>
      </c>
      <c r="H110">
        <f>AVERAGE(F110:F119)</f>
        <v>8678.7959999999985</v>
      </c>
      <c r="J110" s="1">
        <v>17749.5</v>
      </c>
      <c r="L110">
        <f>AVERAGE(J110:J119)</f>
        <v>17759.97</v>
      </c>
      <c r="N110" s="1">
        <v>36107.199999999997</v>
      </c>
      <c r="P110">
        <f>AVERAGE(N110:N119)</f>
        <v>36275.53</v>
      </c>
    </row>
    <row r="111" spans="1:16" x14ac:dyDescent="0.25">
      <c r="B111" s="1">
        <v>4224.79</v>
      </c>
      <c r="F111" s="1">
        <v>8683.7900000000009</v>
      </c>
      <c r="J111" s="1">
        <v>17750.5</v>
      </c>
      <c r="N111" s="1">
        <v>36149.1</v>
      </c>
    </row>
    <row r="112" spans="1:16" x14ac:dyDescent="0.25">
      <c r="B112" s="1">
        <v>4247.2</v>
      </c>
      <c r="F112" s="1">
        <v>8688.2999999999993</v>
      </c>
      <c r="J112" s="1">
        <v>17790.7</v>
      </c>
      <c r="N112" s="1">
        <v>37216.800000000003</v>
      </c>
    </row>
    <row r="113" spans="1:16" x14ac:dyDescent="0.25">
      <c r="B113" s="1">
        <v>4210.88</v>
      </c>
      <c r="F113" s="1">
        <v>8673.7199999999993</v>
      </c>
      <c r="J113" s="1">
        <v>17741.2</v>
      </c>
      <c r="N113" s="1">
        <v>35918.699999999997</v>
      </c>
    </row>
    <row r="114" spans="1:16" x14ac:dyDescent="0.25">
      <c r="B114" s="1">
        <v>4223.6400000000003</v>
      </c>
      <c r="F114" s="1">
        <v>8675.14</v>
      </c>
      <c r="J114" s="1">
        <v>17720.3</v>
      </c>
      <c r="N114" s="1">
        <v>36369.199999999997</v>
      </c>
    </row>
    <row r="115" spans="1:16" x14ac:dyDescent="0.25">
      <c r="B115" s="1">
        <v>4241.25</v>
      </c>
      <c r="F115" s="1">
        <v>8681.84</v>
      </c>
      <c r="J115" s="1">
        <v>17774.5</v>
      </c>
      <c r="N115" s="1">
        <v>36175.5</v>
      </c>
    </row>
    <row r="116" spans="1:16" x14ac:dyDescent="0.25">
      <c r="B116" s="1">
        <v>4247.12</v>
      </c>
      <c r="F116" s="1">
        <v>8702.51</v>
      </c>
      <c r="J116" s="1">
        <v>17768.900000000001</v>
      </c>
      <c r="N116" s="1">
        <v>36172.800000000003</v>
      </c>
    </row>
    <row r="117" spans="1:16" x14ac:dyDescent="0.25">
      <c r="B117" s="1">
        <v>4235.3100000000004</v>
      </c>
      <c r="F117" s="1">
        <v>8677.82</v>
      </c>
      <c r="J117" s="1">
        <v>17760.5</v>
      </c>
      <c r="N117" s="1">
        <v>36280.699999999997</v>
      </c>
    </row>
    <row r="118" spans="1:16" x14ac:dyDescent="0.25">
      <c r="B118" s="1">
        <v>4225.41</v>
      </c>
      <c r="F118" s="1">
        <v>8680.57</v>
      </c>
      <c r="J118" s="1">
        <v>17772.400000000001</v>
      </c>
      <c r="N118" s="1">
        <v>36116.300000000003</v>
      </c>
    </row>
    <row r="119" spans="1:16" x14ac:dyDescent="0.25">
      <c r="B119" s="2">
        <v>4208.49</v>
      </c>
      <c r="F119" s="2">
        <v>8667.6</v>
      </c>
      <c r="J119" s="2">
        <v>17771.2</v>
      </c>
      <c r="N119" s="2">
        <v>36249</v>
      </c>
    </row>
    <row r="121" spans="1:16" x14ac:dyDescent="0.25">
      <c r="A121" t="s">
        <v>4</v>
      </c>
      <c r="B121" s="1">
        <v>25</v>
      </c>
      <c r="F121" s="1">
        <v>26</v>
      </c>
      <c r="J121" s="1">
        <v>27</v>
      </c>
      <c r="N121" s="1">
        <v>28</v>
      </c>
    </row>
    <row r="122" spans="1:16" x14ac:dyDescent="0.25">
      <c r="A122" t="s">
        <v>6</v>
      </c>
      <c r="B122" s="1">
        <v>94.078100000000006</v>
      </c>
      <c r="D122">
        <f>AVERAGE(B122:B131)</f>
        <v>99.804459999999992</v>
      </c>
      <c r="F122" s="1">
        <v>299.57499999999999</v>
      </c>
      <c r="H122">
        <f>AVERAGE(F122:F131)</f>
        <v>287.61520000000007</v>
      </c>
      <c r="J122" s="1">
        <v>675.88699999999994</v>
      </c>
      <c r="L122">
        <f>AVERAGE(J122:J131)</f>
        <v>673.04739999999993</v>
      </c>
      <c r="N122" s="1">
        <v>1455.95</v>
      </c>
      <c r="P122">
        <f>AVERAGE(N122:N131)</f>
        <v>1465.0119999999999</v>
      </c>
    </row>
    <row r="123" spans="1:16" x14ac:dyDescent="0.25">
      <c r="B123" s="1">
        <v>101.761</v>
      </c>
      <c r="F123" s="1">
        <v>279.60199999999998</v>
      </c>
      <c r="J123" s="1">
        <v>684.28899999999999</v>
      </c>
      <c r="N123" s="1">
        <v>1445.75</v>
      </c>
    </row>
    <row r="124" spans="1:16" x14ac:dyDescent="0.25">
      <c r="B124" s="1">
        <v>95.989000000000004</v>
      </c>
      <c r="F124" s="1">
        <v>286.28300000000002</v>
      </c>
      <c r="J124" s="1">
        <v>680.99</v>
      </c>
      <c r="N124" s="1">
        <v>1467.89</v>
      </c>
    </row>
    <row r="125" spans="1:16" x14ac:dyDescent="0.25">
      <c r="B125" s="1">
        <v>92.992099999999994</v>
      </c>
      <c r="F125" s="1">
        <v>288.47500000000002</v>
      </c>
      <c r="J125" s="1">
        <v>674.4</v>
      </c>
      <c r="N125" s="1">
        <v>1463.83</v>
      </c>
    </row>
    <row r="126" spans="1:16" x14ac:dyDescent="0.25">
      <c r="B126" s="1">
        <v>92.508099999999999</v>
      </c>
      <c r="F126" s="1">
        <v>303.37799999999999</v>
      </c>
      <c r="J126" s="1">
        <v>663.98599999999999</v>
      </c>
      <c r="N126" s="1">
        <v>1471.05</v>
      </c>
    </row>
    <row r="127" spans="1:16" x14ac:dyDescent="0.25">
      <c r="B127" s="1">
        <v>88.069199999999995</v>
      </c>
      <c r="F127" s="1">
        <v>279.26600000000002</v>
      </c>
      <c r="J127" s="1">
        <v>652.04300000000001</v>
      </c>
      <c r="N127" s="1">
        <v>1467.04</v>
      </c>
    </row>
    <row r="128" spans="1:16" x14ac:dyDescent="0.25">
      <c r="B128" s="1">
        <v>105.393</v>
      </c>
      <c r="F128" s="1">
        <v>288.613</v>
      </c>
      <c r="J128" s="1">
        <v>669.58199999999999</v>
      </c>
      <c r="N128" s="1">
        <v>1464.81</v>
      </c>
    </row>
    <row r="129" spans="2:16" x14ac:dyDescent="0.25">
      <c r="B129" s="1">
        <v>134.26599999999999</v>
      </c>
      <c r="F129" s="1">
        <v>278.87099999999998</v>
      </c>
      <c r="J129" s="1">
        <v>685.53499999999997</v>
      </c>
      <c r="N129" s="1">
        <v>1479.03</v>
      </c>
    </row>
    <row r="130" spans="2:16" x14ac:dyDescent="0.25">
      <c r="B130" s="1">
        <v>103.126</v>
      </c>
      <c r="F130" s="1">
        <v>288.44299999999998</v>
      </c>
      <c r="J130" s="1">
        <v>679.21799999999996</v>
      </c>
      <c r="N130" s="1">
        <v>1480.55</v>
      </c>
    </row>
    <row r="131" spans="2:16" x14ac:dyDescent="0.25">
      <c r="B131" s="2">
        <v>89.862099999999998</v>
      </c>
      <c r="F131" s="2">
        <v>283.64600000000002</v>
      </c>
      <c r="J131" s="2">
        <v>664.54399999999998</v>
      </c>
      <c r="N131" s="2">
        <v>1454.22</v>
      </c>
    </row>
    <row r="133" spans="2:16" x14ac:dyDescent="0.25">
      <c r="B133">
        <v>29</v>
      </c>
      <c r="F133">
        <v>30</v>
      </c>
      <c r="J133">
        <v>31</v>
      </c>
      <c r="N133">
        <v>32</v>
      </c>
    </row>
    <row r="134" spans="2:16" x14ac:dyDescent="0.25">
      <c r="B134" s="1">
        <v>3090.88</v>
      </c>
      <c r="D134">
        <f>AVERAGE(B134:B143)</f>
        <v>3089.576</v>
      </c>
      <c r="F134" s="1">
        <v>6362.48</v>
      </c>
      <c r="H134">
        <f>AVERAGE(F134:F143)</f>
        <v>6370.8709999999992</v>
      </c>
      <c r="J134" s="1">
        <v>13043.5</v>
      </c>
      <c r="L134">
        <f>AVERAGE(J134:J143)</f>
        <v>13048.27</v>
      </c>
      <c r="N134" s="1">
        <v>26576.3</v>
      </c>
      <c r="P134">
        <f>AVERAGE(N134:N143)</f>
        <v>26566.609999999997</v>
      </c>
    </row>
    <row r="135" spans="2:16" x14ac:dyDescent="0.25">
      <c r="B135" s="1">
        <v>3087.41</v>
      </c>
      <c r="F135" s="1">
        <v>6368.67</v>
      </c>
      <c r="J135" s="1">
        <v>13045.2</v>
      </c>
      <c r="N135" s="1">
        <v>26563.9</v>
      </c>
    </row>
    <row r="136" spans="2:16" x14ac:dyDescent="0.25">
      <c r="B136" s="1">
        <v>3070.58</v>
      </c>
      <c r="F136" s="1">
        <v>6357.4</v>
      </c>
      <c r="J136" s="1">
        <v>13050.5</v>
      </c>
      <c r="N136" s="1">
        <v>26581.9</v>
      </c>
    </row>
    <row r="137" spans="2:16" x14ac:dyDescent="0.25">
      <c r="B137" s="1">
        <v>3095.67</v>
      </c>
      <c r="F137" s="1">
        <v>6358.32</v>
      </c>
      <c r="J137" s="1">
        <v>13041</v>
      </c>
      <c r="N137" s="1">
        <v>26570.3</v>
      </c>
    </row>
    <row r="138" spans="2:16" x14ac:dyDescent="0.25">
      <c r="B138" s="1">
        <v>3102.44</v>
      </c>
      <c r="F138" s="1">
        <v>6383.82</v>
      </c>
      <c r="J138" s="1">
        <v>13039.3</v>
      </c>
      <c r="N138" s="1">
        <v>26589.599999999999</v>
      </c>
    </row>
    <row r="139" spans="2:16" x14ac:dyDescent="0.25">
      <c r="B139" s="1">
        <v>3098.67</v>
      </c>
      <c r="F139" s="1">
        <v>6372.06</v>
      </c>
      <c r="J139" s="1">
        <v>13063.7</v>
      </c>
      <c r="N139" s="1">
        <v>26539.7</v>
      </c>
    </row>
    <row r="140" spans="2:16" x14ac:dyDescent="0.25">
      <c r="B140" s="1">
        <v>3076.34</v>
      </c>
      <c r="F140" s="1">
        <v>6376.23</v>
      </c>
      <c r="J140" s="1">
        <v>13036.1</v>
      </c>
      <c r="N140" s="1">
        <v>26567.7</v>
      </c>
    </row>
    <row r="141" spans="2:16" x14ac:dyDescent="0.25">
      <c r="B141" s="1">
        <v>3074.01</v>
      </c>
      <c r="F141" s="1">
        <v>6379.06</v>
      </c>
      <c r="J141" s="1">
        <v>13082.9</v>
      </c>
      <c r="N141" s="1">
        <v>26537.3</v>
      </c>
    </row>
    <row r="142" spans="2:16" x14ac:dyDescent="0.25">
      <c r="B142" s="1">
        <v>3112.52</v>
      </c>
      <c r="F142" s="1">
        <v>6384.31</v>
      </c>
      <c r="J142" s="1">
        <v>13049</v>
      </c>
      <c r="N142" s="1">
        <v>26600.3</v>
      </c>
    </row>
    <row r="143" spans="2:16" x14ac:dyDescent="0.25">
      <c r="B143" s="2">
        <v>3087.24</v>
      </c>
      <c r="F143" s="2">
        <v>6366.36</v>
      </c>
      <c r="J143" s="2">
        <v>13031.5</v>
      </c>
      <c r="N143" s="2">
        <v>26539.1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2016-05-22T15:50:18Z</dcterms:created>
  <dcterms:modified xsi:type="dcterms:W3CDTF">2016-05-22T22:53:12Z</dcterms:modified>
</cp:coreProperties>
</file>