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esktop\"/>
    </mc:Choice>
  </mc:AlternateContent>
  <xr:revisionPtr revIDLastSave="0" documentId="13_ncr:1_{1FE80FF5-169D-4677-97E4-6D4326C25AF2}" xr6:coauthVersionLast="47" xr6:coauthVersionMax="47" xr10:uidLastSave="{00000000-0000-0000-0000-000000000000}"/>
  <bookViews>
    <workbookView xWindow="6375" yWindow="1785" windowWidth="21600" windowHeight="11295" activeTab="1" xr2:uid="{00000000-000D-0000-FFFF-FFFF00000000}"/>
  </bookViews>
  <sheets>
    <sheet name="mcc_simpson_by_group_v_simpson_" sheetId="1" r:id="rId1"/>
    <sheet name="Sheet1" sheetId="2" r:id="rId2"/>
  </sheets>
  <definedNames>
    <definedName name="_xlnm._FilterDatabase" localSheetId="0" hidden="1">mcc_simpson_by_group_v_simpson_!$A$1:$O$301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  <c r="K18" i="2" l="1"/>
  <c r="K20" i="2"/>
  <c r="M20" i="2"/>
  <c r="O16" i="2"/>
  <c r="N13" i="2"/>
  <c r="M10" i="2"/>
  <c r="O17" i="2"/>
  <c r="N14" i="2"/>
  <c r="M11" i="2"/>
  <c r="K21" i="2"/>
  <c r="N17" i="2"/>
  <c r="M14" i="2"/>
  <c r="L11" i="2"/>
  <c r="O20" i="2"/>
  <c r="M17" i="2"/>
  <c r="L14" i="2"/>
  <c r="K11" i="2"/>
  <c r="N20" i="2"/>
  <c r="L17" i="2"/>
  <c r="K14" i="2"/>
  <c r="O10" i="2"/>
  <c r="K17" i="2"/>
  <c r="O13" i="2"/>
  <c r="N10" i="2"/>
  <c r="L20" i="2"/>
  <c r="N16" i="2"/>
  <c r="M13" i="2"/>
  <c r="L10" i="2"/>
  <c r="O19" i="2"/>
  <c r="N19" i="2"/>
  <c r="M16" i="2"/>
  <c r="J10" i="2"/>
  <c r="L16" i="2"/>
  <c r="K13" i="2"/>
  <c r="J18" i="2"/>
  <c r="M19" i="2"/>
  <c r="L13" i="2"/>
  <c r="J11" i="2"/>
  <c r="K16" i="2"/>
  <c r="O12" i="2"/>
  <c r="J19" i="2"/>
  <c r="L19" i="2"/>
  <c r="K10" i="2"/>
  <c r="J12" i="2"/>
  <c r="O15" i="2"/>
  <c r="N12" i="2"/>
  <c r="J20" i="2"/>
  <c r="K19" i="2"/>
  <c r="J13" i="2"/>
  <c r="N15" i="2"/>
  <c r="M12" i="2"/>
  <c r="J21" i="2"/>
  <c r="O18" i="2"/>
  <c r="J14" i="2"/>
  <c r="M15" i="2"/>
  <c r="L12" i="2"/>
  <c r="O21" i="2"/>
  <c r="N18" i="2"/>
  <c r="J15" i="2"/>
  <c r="L15" i="2"/>
  <c r="K12" i="2"/>
  <c r="N21" i="2"/>
  <c r="M18" i="2"/>
  <c r="J16" i="2"/>
  <c r="K15" i="2"/>
  <c r="O11" i="2"/>
  <c r="M21" i="2"/>
  <c r="L18" i="2"/>
  <c r="J17" i="2"/>
  <c r="O14" i="2"/>
  <c r="N11" i="2"/>
  <c r="L21" i="2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<sst xmlns="http://schemas.openxmlformats.org/spreadsheetml/2006/main" count="951" uniqueCount="127">
  <si>
    <t>LAM</t>
  </si>
  <si>
    <t>ESEA</t>
  </si>
  <si>
    <t>WAS</t>
  </si>
  <si>
    <t>AF</t>
  </si>
  <si>
    <t>WSEA</t>
  </si>
  <si>
    <t>OCE</t>
  </si>
  <si>
    <t>MSEA</t>
  </si>
  <si>
    <t>EAS</t>
  </si>
  <si>
    <t>untypeable</t>
  </si>
  <si>
    <t>snp_sets</t>
  </si>
  <si>
    <t>partition</t>
  </si>
  <si>
    <t>r_type</t>
  </si>
  <si>
    <t>91113, 151767, 213179, 107038, 5419</t>
  </si>
  <si>
    <t>training</t>
  </si>
  <si>
    <t>mcc_multi_region</t>
  </si>
  <si>
    <t>validation</t>
  </si>
  <si>
    <t>all</t>
  </si>
  <si>
    <t>228107, 126206, 40003, 107038, 102370</t>
  </si>
  <si>
    <t>228502, 151767, 40003, 107038, 5419</t>
  </si>
  <si>
    <t>25697, 126206, 40003, 137591, 102370</t>
  </si>
  <si>
    <t>109747, 151767, 40003, 107038, 47157</t>
  </si>
  <si>
    <t>228521, 151767, 40003, 107038, 47157</t>
  </si>
  <si>
    <t>213169, 126206, 40003, 134855, 11902</t>
  </si>
  <si>
    <t>58717, 107038, 40003, 151767, 49393</t>
  </si>
  <si>
    <t>116762, 151767, 40003, 107038, 47157</t>
  </si>
  <si>
    <t>215182, 151767, 213179, 213148, 107038</t>
  </si>
  <si>
    <t>209745, 151767, 213179, 211286, 49393</t>
  </si>
  <si>
    <t>39971, 151767, 213179, 211286, 49393</t>
  </si>
  <si>
    <t>35413, 126206, 40003, 134855, 59509</t>
  </si>
  <si>
    <t>126206, 211286, 39967, 58326, 172008</t>
  </si>
  <si>
    <t>135118, 211286, 39967, 58326, 172008</t>
  </si>
  <si>
    <t>146449, 211286, 39967, 58326, 172008</t>
  </si>
  <si>
    <t>146450, 211286, 39967, 58326, 172008</t>
  </si>
  <si>
    <t>146630, 211286, 39967, 58326, 172008</t>
  </si>
  <si>
    <t>213393, 211286, 39967, 58326, 172008</t>
  </si>
  <si>
    <t>211286, 39967, 107038, 151767, 49393</t>
  </si>
  <si>
    <t>4101, 219064, 16358, 185703, 165695</t>
  </si>
  <si>
    <t>simpson_group_region</t>
  </si>
  <si>
    <t>59206, 39967, 14050, 179994, 181581</t>
  </si>
  <si>
    <t>137388, 219064, 89830, 34135, 102166</t>
  </si>
  <si>
    <t>151767, 57926, 41910, 211286, 28518</t>
  </si>
  <si>
    <t>179994, 219064, 192702, 152225, 39967</t>
  </si>
  <si>
    <t>183417, 219064, 39967, 32415, 61022</t>
  </si>
  <si>
    <t>192702, 195481, 41911, 14050, 39967</t>
  </si>
  <si>
    <t>195481, 10912, 1594, 14050, 129077</t>
  </si>
  <si>
    <t>219064, 58717, 115791, 73975, 93093</t>
  </si>
  <si>
    <t>72, 12019, 185703, 115791, 39967</t>
  </si>
  <si>
    <t>82, 57344, 91083, 221161, 129042</t>
  </si>
  <si>
    <t>1162, 40080, 152935, 58717, 213220</t>
  </si>
  <si>
    <t>2458, 152935, 40080, 152503, 46857</t>
  </si>
  <si>
    <t>2911, 10656, 5910, 68386, 185703</t>
  </si>
  <si>
    <t>3900, 136971, 10656, 91083, 39967</t>
  </si>
  <si>
    <t>5123, 40080, 152935, 206093, 104103</t>
  </si>
  <si>
    <t>5688, 40080, 26717, 58717, 209747</t>
  </si>
  <si>
    <t>5910, 41911, 89830, 104807, 228395</t>
  </si>
  <si>
    <t>6008, 41629, 221161, 41910, 165695</t>
  </si>
  <si>
    <t>6325, 136971, 10656, 149375, 135126</t>
  </si>
  <si>
    <t>228107, 213179, 213148, 39967, 213309</t>
  </si>
  <si>
    <t>mcc_multi_country_2_region</t>
  </si>
  <si>
    <t>91113, 213179, 213507, 213300, 58712</t>
  </si>
  <si>
    <t>213169, 40003, 58692, 137952, 134855</t>
  </si>
  <si>
    <t>228502, 213101, 172008, 39967, 213309</t>
  </si>
  <si>
    <t>228521, 213101, 172008, 39967, 213309</t>
  </si>
  <si>
    <t>109747, 213179, 213507, 58717, 47157</t>
  </si>
  <si>
    <t>110396, 40003, 58692, 137952, 134855</t>
  </si>
  <si>
    <t>25697, 213179, 213148, 39967, 213309</t>
  </si>
  <si>
    <t>39971, 213179, 172008, 58717, 195481</t>
  </si>
  <si>
    <t>62189, 40003, 58692, 137952, 134855</t>
  </si>
  <si>
    <t>109164, 213179, 213148, 39967, 213309</t>
  </si>
  <si>
    <t>209745, 213179, 213507, 58717, 47157</t>
  </si>
  <si>
    <t>213101, 116762, 172008, 39967, 213309</t>
  </si>
  <si>
    <t>215182, 213179, 161095, 58717, 83049</t>
  </si>
  <si>
    <t>62192, 213179, 168077, 58692, 134855</t>
  </si>
  <si>
    <t>213189, 213148, 59206, 151767, 171151</t>
  </si>
  <si>
    <t>213164, 213148, 59206, 151767, 171151</t>
  </si>
  <si>
    <t>40003, 116762, 172008, 39967, 83975</t>
  </si>
  <si>
    <t>25684, 213069, 211286, 39967, 47157</t>
  </si>
  <si>
    <t>25680, 213069, 211286, 39967, 47157</t>
  </si>
  <si>
    <t>195481, 128947, 77862, 115453, 25719</t>
  </si>
  <si>
    <t>simpson_group_country_2_region</t>
  </si>
  <si>
    <t>113828, 16358, 185704, 96699, 158687</t>
  </si>
  <si>
    <t>219064, 78786, 221827, 10740, 85259</t>
  </si>
  <si>
    <t>4665, 152784, 139224, 87268, 105886</t>
  </si>
  <si>
    <t>12019, 96699, 25717, 82721, 164799</t>
  </si>
  <si>
    <t>14050, 136971, 25717, 97081, 3420</t>
  </si>
  <si>
    <t>152784, 96699, 220357, 6500, 20068</t>
  </si>
  <si>
    <t>177044, 16358, 138649, 74, 140321</t>
  </si>
  <si>
    <t>221827, 183416, 117398, 118909, 213148</t>
  </si>
  <si>
    <t>223922, 136971, 165695, 18150, 134068</t>
  </si>
  <si>
    <t>183416, 128947, 73, 108245, 165543</t>
  </si>
  <si>
    <t>224524, 63745, 188390, 25719, 115601</t>
  </si>
  <si>
    <t>16358, 212296, 78153, 74, 37275</t>
  </si>
  <si>
    <t>25717, 136971, 218796, 21154, 214808</t>
  </si>
  <si>
    <t>47157, 10656, 143219, 183417, 51663</t>
  </si>
  <si>
    <t>78786, 136971, 10656, 37275, 40879</t>
  </si>
  <si>
    <t>81361, 10684, 98517, 134068, 19788</t>
  </si>
  <si>
    <t>96010, 96699, 161095, 185703, 15978</t>
  </si>
  <si>
    <t>96344, 63745, 37275, 215346, 31129</t>
  </si>
  <si>
    <t>97356, 26717, 185703, 199836, 208480</t>
  </si>
  <si>
    <t>10740, 178141, 63076, 29397, 112024</t>
  </si>
  <si>
    <t>136, 204941, 178141, 81671, 15227</t>
  </si>
  <si>
    <t>13849, 170540, 15227, 202244, 16581</t>
  </si>
  <si>
    <t>15227, 18289, 75810, 112024, 178141</t>
  </si>
  <si>
    <t>18289, 75810, 112024, 178141, 3537</t>
  </si>
  <si>
    <t>48513, 213507, 178141, 117398, 3537</t>
  </si>
  <si>
    <t>170540, 178141, 188989, 112024, 117398</t>
  </si>
  <si>
    <t>178141, 214343, 56768, 81671, 63076</t>
  </si>
  <si>
    <t>75810, 113784, 51663, 198590, 108244</t>
  </si>
  <si>
    <t>76902, 167329, 112024, 173101, 30408</t>
  </si>
  <si>
    <t>204941, 220060, 63076, 81671, 51663</t>
  </si>
  <si>
    <t>112024, 161624, 63076, 190517, 3537</t>
  </si>
  <si>
    <t>213507, 161624, 220060, 16581, 19883</t>
  </si>
  <si>
    <t>102370, 25113, 161624, 16581, 51663</t>
  </si>
  <si>
    <t>113784, 161624, 19883, 51663, 16581</t>
  </si>
  <si>
    <t>161624, 214343, 16581, 19883, 164093</t>
  </si>
  <si>
    <t>214343, 56768, 188822, 16581, 217748</t>
  </si>
  <si>
    <t>145043, 139182, 19285, 51663, 3537</t>
  </si>
  <si>
    <t>167877, 139182, 86312, 128731, 51663</t>
  </si>
  <si>
    <t>158218, 19883, 202244, 16581, 220060</t>
  </si>
  <si>
    <t>key</t>
  </si>
  <si>
    <t>Training</t>
  </si>
  <si>
    <t>Validation</t>
  </si>
  <si>
    <t>Average</t>
  </si>
  <si>
    <t>Min</t>
  </si>
  <si>
    <t>Metric</t>
  </si>
  <si>
    <t>SNP sets:</t>
  </si>
  <si>
    <t>simpson_region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</si>
</sst>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topLeftCell="A192" workbookViewId="0">
      <selection activeCell="B2" sqref="B2:M301"/>
    </sheetView>
  </sheetViews>
  <sheetFormatPr defaultRowHeight="15" x14ac:dyDescent="0.25"/>
  <sheetData>
    <row r="1" spans="1:15" x14ac:dyDescent="0.25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122</v>
      </c>
      <c r="O1" t="s">
        <v>123</v>
      </c>
    </row>
    <row r="2" spans="1:15" x14ac:dyDescent="0.25">
      <c r="A2" t="str">
        <f>L2&amp;K2</f>
        <v>training91113, 151767, 213179, 107038, 5419</v>
      </c>
      <c r="B2">
        <v>1</v>
      </c>
      <c r="C2">
        <v>0.92043500637504605</v>
      </c>
      <c r="D2">
        <v>0.84939915588605996</v>
      </c>
      <c r="E2">
        <v>0.91366150561735204</v>
      </c>
      <c r="F2">
        <v>0.89755494410218795</v>
      </c>
      <c r="G2">
        <v>0.96962500082618996</v>
      </c>
      <c r="H2">
        <v>0.88213268215567398</v>
      </c>
      <c r="I2">
        <v>0</v>
      </c>
      <c r="J2">
        <v>0</v>
      </c>
      <c r="K2" t="s">
        <v>12</v>
      </c>
      <c r="L2" t="s">
        <v>13</v>
      </c>
      <c r="M2" t="s">
        <v>14</v>
      </c>
      <c r="N2">
        <f>AVERAGE(B2:I2)</f>
        <v>0.80410103687031376</v>
      </c>
      <c r="O2">
        <f>MIN(B2:I2)</f>
        <v>0</v>
      </c>
    </row>
    <row r="3" spans="1:15" x14ac:dyDescent="0.25">
      <c r="A3" t="str">
        <f t="shared" ref="A3:A66" si="0">L3&amp;K3</f>
        <v>validation91113, 151767, 213179, 107038, 5419</v>
      </c>
      <c r="B3">
        <v>0.99999999999994005</v>
      </c>
      <c r="C3">
        <v>0.88273482950473103</v>
      </c>
      <c r="E3">
        <v>0.93541434669338497</v>
      </c>
      <c r="F3">
        <v>0.72727272727258196</v>
      </c>
      <c r="J3">
        <v>0</v>
      </c>
      <c r="K3" t="s">
        <v>12</v>
      </c>
      <c r="L3" t="s">
        <v>15</v>
      </c>
      <c r="M3" t="s">
        <v>14</v>
      </c>
      <c r="N3">
        <f t="shared" ref="N3:N66" si="1">AVERAGE(B3:I3)</f>
        <v>0.8863554758676595</v>
      </c>
      <c r="O3">
        <f t="shared" ref="O3:O66" si="2">MIN(B3:I3)</f>
        <v>0.72727272727258196</v>
      </c>
    </row>
    <row r="4" spans="1:15" x14ac:dyDescent="0.25">
      <c r="A4" t="str">
        <f t="shared" si="0"/>
        <v>all91113, 151767, 213179, 107038, 5419</v>
      </c>
      <c r="B4">
        <v>1</v>
      </c>
      <c r="C4">
        <v>0.92138391652746998</v>
      </c>
      <c r="D4">
        <v>0.824248672449157</v>
      </c>
      <c r="E4">
        <v>0.91931373215021694</v>
      </c>
      <c r="F4">
        <v>0.88278390505039905</v>
      </c>
      <c r="G4">
        <v>0.971397068107693</v>
      </c>
      <c r="H4">
        <v>0.88304422988384501</v>
      </c>
      <c r="I4">
        <v>0</v>
      </c>
      <c r="J4">
        <v>0</v>
      </c>
      <c r="K4" t="s">
        <v>12</v>
      </c>
      <c r="L4" t="s">
        <v>16</v>
      </c>
      <c r="M4" t="s">
        <v>14</v>
      </c>
      <c r="N4">
        <f t="shared" si="1"/>
        <v>0.80027144052109767</v>
      </c>
      <c r="O4">
        <f t="shared" si="2"/>
        <v>0</v>
      </c>
    </row>
    <row r="5" spans="1:15" x14ac:dyDescent="0.25">
      <c r="A5" t="str">
        <f t="shared" si="0"/>
        <v>training228107, 126206, 40003, 107038, 102370</v>
      </c>
      <c r="B5">
        <v>1</v>
      </c>
      <c r="C5">
        <v>0.84588149084082997</v>
      </c>
      <c r="D5">
        <v>0.93057889281984596</v>
      </c>
      <c r="E5">
        <v>0.83486136634694397</v>
      </c>
      <c r="F5">
        <v>0.88864230406878197</v>
      </c>
      <c r="G5">
        <v>0.90251526061601495</v>
      </c>
      <c r="H5">
        <v>0.59398645546720796</v>
      </c>
      <c r="I5">
        <v>0</v>
      </c>
      <c r="J5">
        <v>0</v>
      </c>
      <c r="K5" t="s">
        <v>17</v>
      </c>
      <c r="L5" t="s">
        <v>13</v>
      </c>
      <c r="M5" t="s">
        <v>14</v>
      </c>
      <c r="N5">
        <f t="shared" si="1"/>
        <v>0.74955822126995308</v>
      </c>
      <c r="O5">
        <f t="shared" si="2"/>
        <v>0</v>
      </c>
    </row>
    <row r="6" spans="1:15" x14ac:dyDescent="0.25">
      <c r="A6" t="str">
        <f t="shared" si="0"/>
        <v>validation228107, 126206, 40003, 107038, 102370</v>
      </c>
      <c r="B6">
        <v>0.973935688142472</v>
      </c>
      <c r="C6">
        <v>0.775869260120997</v>
      </c>
      <c r="E6">
        <v>0.655020961006052</v>
      </c>
      <c r="F6">
        <v>0.85620249168437101</v>
      </c>
      <c r="J6">
        <v>2</v>
      </c>
      <c r="K6" t="s">
        <v>17</v>
      </c>
      <c r="L6" t="s">
        <v>15</v>
      </c>
      <c r="M6" t="s">
        <v>14</v>
      </c>
      <c r="N6">
        <f t="shared" si="1"/>
        <v>0.81525710023847298</v>
      </c>
      <c r="O6">
        <f t="shared" si="2"/>
        <v>0.655020961006052</v>
      </c>
    </row>
    <row r="7" spans="1:15" x14ac:dyDescent="0.25">
      <c r="A7" t="str">
        <f t="shared" si="0"/>
        <v>all228107, 126206, 40003, 107038, 102370</v>
      </c>
      <c r="B7">
        <v>0.99567194103434997</v>
      </c>
      <c r="C7">
        <v>0.84251466315117196</v>
      </c>
      <c r="D7">
        <v>0.88023150062121003</v>
      </c>
      <c r="E7">
        <v>0.78729694747030399</v>
      </c>
      <c r="F7">
        <v>0.88670001033339196</v>
      </c>
      <c r="G7">
        <v>0.90733758449044299</v>
      </c>
      <c r="H7">
        <v>0.54752937741230201</v>
      </c>
      <c r="I7">
        <v>0</v>
      </c>
      <c r="J7">
        <v>2</v>
      </c>
      <c r="K7" t="s">
        <v>17</v>
      </c>
      <c r="L7" t="s">
        <v>16</v>
      </c>
      <c r="M7" t="s">
        <v>14</v>
      </c>
      <c r="N7">
        <f t="shared" si="1"/>
        <v>0.73091025306414659</v>
      </c>
      <c r="O7">
        <f t="shared" si="2"/>
        <v>0</v>
      </c>
    </row>
    <row r="8" spans="1:15" x14ac:dyDescent="0.25">
      <c r="A8" t="str">
        <f t="shared" si="0"/>
        <v>training228502, 151767, 40003, 107038, 5419</v>
      </c>
      <c r="B8">
        <v>0.99484054996475801</v>
      </c>
      <c r="C8">
        <v>0.876630681475141</v>
      </c>
      <c r="D8">
        <v>0.88488194835789402</v>
      </c>
      <c r="E8">
        <v>0.91366150561735204</v>
      </c>
      <c r="F8">
        <v>0.88864230406878197</v>
      </c>
      <c r="G8">
        <v>0.94774021110334095</v>
      </c>
      <c r="H8">
        <v>0.86716272558797003</v>
      </c>
      <c r="I8">
        <v>0</v>
      </c>
      <c r="J8">
        <v>0</v>
      </c>
      <c r="K8" t="s">
        <v>18</v>
      </c>
      <c r="L8" t="s">
        <v>13</v>
      </c>
      <c r="M8" t="s">
        <v>14</v>
      </c>
      <c r="N8">
        <f t="shared" si="1"/>
        <v>0.79669499077190464</v>
      </c>
      <c r="O8">
        <f t="shared" si="2"/>
        <v>0</v>
      </c>
    </row>
    <row r="9" spans="1:15" x14ac:dyDescent="0.25">
      <c r="A9" t="str">
        <f t="shared" si="0"/>
        <v>validation228502, 151767, 40003, 107038, 5419</v>
      </c>
      <c r="B9">
        <v>0.99999999999993305</v>
      </c>
      <c r="C9">
        <v>0.93979224083101598</v>
      </c>
      <c r="E9">
        <v>0.93529649921616498</v>
      </c>
      <c r="F9">
        <v>0.85620249168437101</v>
      </c>
      <c r="J9">
        <v>2</v>
      </c>
      <c r="K9" t="s">
        <v>18</v>
      </c>
      <c r="L9" t="s">
        <v>15</v>
      </c>
      <c r="M9" t="s">
        <v>14</v>
      </c>
      <c r="N9">
        <f t="shared" si="1"/>
        <v>0.93282280793287131</v>
      </c>
      <c r="O9">
        <f t="shared" si="2"/>
        <v>0.85620249168437101</v>
      </c>
    </row>
    <row r="10" spans="1:15" x14ac:dyDescent="0.25">
      <c r="A10" t="str">
        <f t="shared" si="0"/>
        <v>all228502, 151767, 40003, 107038, 5419</v>
      </c>
      <c r="B10">
        <v>0.99569849190919701</v>
      </c>
      <c r="C10">
        <v>0.89816018223722105</v>
      </c>
      <c r="D10">
        <v>0.85261753097216497</v>
      </c>
      <c r="E10">
        <v>0.919302187037082</v>
      </c>
      <c r="F10">
        <v>0.88670001033339196</v>
      </c>
      <c r="G10">
        <v>0.95067832486215997</v>
      </c>
      <c r="H10">
        <v>0.86805700927113805</v>
      </c>
      <c r="I10">
        <v>0</v>
      </c>
      <c r="J10">
        <v>2</v>
      </c>
      <c r="K10" t="s">
        <v>18</v>
      </c>
      <c r="L10" t="s">
        <v>16</v>
      </c>
      <c r="M10" t="s">
        <v>14</v>
      </c>
      <c r="N10">
        <f t="shared" si="1"/>
        <v>0.79640171707779439</v>
      </c>
      <c r="O10">
        <f t="shared" si="2"/>
        <v>0</v>
      </c>
    </row>
    <row r="11" spans="1:15" x14ac:dyDescent="0.25">
      <c r="A11" t="str">
        <f t="shared" si="0"/>
        <v>training25697, 126206, 40003, 137591, 102370</v>
      </c>
      <c r="B11">
        <v>1</v>
      </c>
      <c r="C11">
        <v>0.79115873392304503</v>
      </c>
      <c r="D11">
        <v>0.94339094834277404</v>
      </c>
      <c r="E11">
        <v>0.78957927440448095</v>
      </c>
      <c r="F11">
        <v>0.89348123732057005</v>
      </c>
      <c r="G11">
        <v>0.869744097425589</v>
      </c>
      <c r="H11">
        <v>0.56964717617939498</v>
      </c>
      <c r="I11">
        <v>0</v>
      </c>
      <c r="J11">
        <v>0</v>
      </c>
      <c r="K11" t="s">
        <v>19</v>
      </c>
      <c r="L11" t="s">
        <v>13</v>
      </c>
      <c r="M11" t="s">
        <v>14</v>
      </c>
      <c r="N11">
        <f t="shared" si="1"/>
        <v>0.73212518344948185</v>
      </c>
      <c r="O11">
        <f t="shared" si="2"/>
        <v>0</v>
      </c>
    </row>
    <row r="12" spans="1:15" x14ac:dyDescent="0.25">
      <c r="A12" t="str">
        <f t="shared" si="0"/>
        <v>validation25697, 126206, 40003, 137591, 102370</v>
      </c>
      <c r="B12">
        <v>0.973935688142472</v>
      </c>
      <c r="C12">
        <v>0.71760909145684104</v>
      </c>
      <c r="E12">
        <v>0.64130877788332996</v>
      </c>
      <c r="F12">
        <v>0.85620249168437101</v>
      </c>
      <c r="J12">
        <v>2</v>
      </c>
      <c r="K12" t="s">
        <v>19</v>
      </c>
      <c r="L12" t="s">
        <v>15</v>
      </c>
      <c r="M12" t="s">
        <v>14</v>
      </c>
      <c r="N12">
        <f t="shared" si="1"/>
        <v>0.79726401229175359</v>
      </c>
      <c r="O12">
        <f t="shared" si="2"/>
        <v>0.64130877788332996</v>
      </c>
    </row>
    <row r="13" spans="1:15" x14ac:dyDescent="0.25">
      <c r="A13" t="str">
        <f t="shared" si="0"/>
        <v>all25697, 126206, 40003, 137591, 102370</v>
      </c>
      <c r="B13">
        <v>0.99567194103434997</v>
      </c>
      <c r="C13">
        <v>0.79418588325019601</v>
      </c>
      <c r="D13">
        <v>0.915733395951007</v>
      </c>
      <c r="E13">
        <v>0.74861433396119503</v>
      </c>
      <c r="F13">
        <v>0.89109680457374996</v>
      </c>
      <c r="G13">
        <v>0.87364390337332698</v>
      </c>
      <c r="H13">
        <v>0.511821947746951</v>
      </c>
      <c r="I13">
        <v>0</v>
      </c>
      <c r="J13">
        <v>2</v>
      </c>
      <c r="K13" t="s">
        <v>19</v>
      </c>
      <c r="L13" t="s">
        <v>16</v>
      </c>
      <c r="M13" t="s">
        <v>14</v>
      </c>
      <c r="N13">
        <f t="shared" si="1"/>
        <v>0.71634602623634702</v>
      </c>
      <c r="O13">
        <f t="shared" si="2"/>
        <v>0</v>
      </c>
    </row>
    <row r="14" spans="1:15" x14ac:dyDescent="0.25">
      <c r="A14" t="str">
        <f t="shared" si="0"/>
        <v>training109747, 151767, 40003, 107038, 47157</v>
      </c>
      <c r="B14">
        <v>0.99484054996475801</v>
      </c>
      <c r="C14">
        <v>0.851059154838406</v>
      </c>
      <c r="D14">
        <v>0.94208911324310096</v>
      </c>
      <c r="E14">
        <v>0.86791271156293304</v>
      </c>
      <c r="F14">
        <v>0.88864230406878197</v>
      </c>
      <c r="G14">
        <v>0.94072050250454597</v>
      </c>
      <c r="H14">
        <v>0.76299697922332799</v>
      </c>
      <c r="I14">
        <v>0.84408915757599701</v>
      </c>
      <c r="J14">
        <v>0</v>
      </c>
      <c r="K14" t="s">
        <v>20</v>
      </c>
      <c r="L14" t="s">
        <v>13</v>
      </c>
      <c r="M14" t="s">
        <v>14</v>
      </c>
      <c r="N14">
        <f t="shared" si="1"/>
        <v>0.88654380912273134</v>
      </c>
      <c r="O14">
        <f t="shared" si="2"/>
        <v>0.76299697922332799</v>
      </c>
    </row>
    <row r="15" spans="1:15" x14ac:dyDescent="0.25">
      <c r="A15" t="str">
        <f t="shared" si="0"/>
        <v>validation109747, 151767, 40003, 107038, 47157</v>
      </c>
      <c r="B15">
        <v>0.99999999999993305</v>
      </c>
      <c r="C15">
        <v>0.85619334811312997</v>
      </c>
      <c r="E15">
        <v>0.84504698711201998</v>
      </c>
      <c r="F15">
        <v>0.85620249168437101</v>
      </c>
      <c r="J15">
        <v>2</v>
      </c>
      <c r="K15" t="s">
        <v>20</v>
      </c>
      <c r="L15" t="s">
        <v>15</v>
      </c>
      <c r="M15" t="s">
        <v>14</v>
      </c>
      <c r="N15">
        <f t="shared" si="1"/>
        <v>0.88936070672736356</v>
      </c>
      <c r="O15">
        <f t="shared" si="2"/>
        <v>0.84504698711201998</v>
      </c>
    </row>
    <row r="16" spans="1:15" x14ac:dyDescent="0.25">
      <c r="A16" t="str">
        <f t="shared" si="0"/>
        <v>all109747, 151767, 40003, 107038, 47157</v>
      </c>
      <c r="B16">
        <v>0.99569849190919701</v>
      </c>
      <c r="C16">
        <v>0.86490107405609795</v>
      </c>
      <c r="D16">
        <v>0.92795226438509604</v>
      </c>
      <c r="E16">
        <v>0.86304757838008495</v>
      </c>
      <c r="F16">
        <v>0.88670001033339196</v>
      </c>
      <c r="G16">
        <v>0.92859152365914599</v>
      </c>
      <c r="H16">
        <v>0.764323949657993</v>
      </c>
      <c r="I16">
        <v>0.84425082929153195</v>
      </c>
      <c r="J16">
        <v>2</v>
      </c>
      <c r="K16" t="s">
        <v>20</v>
      </c>
      <c r="L16" t="s">
        <v>16</v>
      </c>
      <c r="M16" t="s">
        <v>14</v>
      </c>
      <c r="N16">
        <f t="shared" si="1"/>
        <v>0.88443321520906748</v>
      </c>
      <c r="O16">
        <f t="shared" si="2"/>
        <v>0.764323949657993</v>
      </c>
    </row>
    <row r="17" spans="1:15" x14ac:dyDescent="0.25">
      <c r="A17" t="str">
        <f t="shared" si="0"/>
        <v>training228521, 151767, 40003, 107038, 47157</v>
      </c>
      <c r="B17">
        <v>0.99484054996475801</v>
      </c>
      <c r="C17">
        <v>0.88067647374334601</v>
      </c>
      <c r="D17">
        <v>0.94208911324310096</v>
      </c>
      <c r="E17">
        <v>0.87818370554243796</v>
      </c>
      <c r="F17">
        <v>0.88864230406878197</v>
      </c>
      <c r="G17">
        <v>0.91540517995479997</v>
      </c>
      <c r="H17">
        <v>0.76291888652472295</v>
      </c>
      <c r="I17">
        <v>0.78907448256979895</v>
      </c>
      <c r="J17">
        <v>0</v>
      </c>
      <c r="K17" t="s">
        <v>21</v>
      </c>
      <c r="L17" t="s">
        <v>13</v>
      </c>
      <c r="M17" t="s">
        <v>14</v>
      </c>
      <c r="N17">
        <f t="shared" si="1"/>
        <v>0.88147883695146834</v>
      </c>
      <c r="O17">
        <f t="shared" si="2"/>
        <v>0.76291888652472295</v>
      </c>
    </row>
    <row r="18" spans="1:15" x14ac:dyDescent="0.25">
      <c r="A18" t="str">
        <f t="shared" si="0"/>
        <v>validation228521, 151767, 40003, 107038, 47157</v>
      </c>
      <c r="B18">
        <v>0.99999999999992695</v>
      </c>
      <c r="C18">
        <v>0.84153396382198598</v>
      </c>
      <c r="E18">
        <v>0.84488268416485801</v>
      </c>
      <c r="F18">
        <v>0.85612764553782905</v>
      </c>
      <c r="J18">
        <v>3</v>
      </c>
      <c r="K18" t="s">
        <v>21</v>
      </c>
      <c r="L18" t="s">
        <v>15</v>
      </c>
      <c r="M18" t="s">
        <v>14</v>
      </c>
      <c r="N18">
        <f t="shared" si="1"/>
        <v>0.88563607338115014</v>
      </c>
      <c r="O18">
        <f t="shared" si="2"/>
        <v>0.84153396382198598</v>
      </c>
    </row>
    <row r="19" spans="1:15" x14ac:dyDescent="0.25">
      <c r="A19" t="str">
        <f t="shared" si="0"/>
        <v>all228521, 151767, 40003, 107038, 47157</v>
      </c>
      <c r="B19">
        <v>0.99567117470341704</v>
      </c>
      <c r="C19">
        <v>0.884444842833494</v>
      </c>
      <c r="D19">
        <v>0.927946500994837</v>
      </c>
      <c r="E19">
        <v>0.87035010837319804</v>
      </c>
      <c r="F19">
        <v>0.88668037180037296</v>
      </c>
      <c r="G19">
        <v>0.90293984578968101</v>
      </c>
      <c r="H19">
        <v>0.76434188270409298</v>
      </c>
      <c r="I19">
        <v>0.78930010288001295</v>
      </c>
      <c r="J19">
        <v>3</v>
      </c>
      <c r="K19" t="s">
        <v>21</v>
      </c>
      <c r="L19" t="s">
        <v>16</v>
      </c>
      <c r="M19" t="s">
        <v>14</v>
      </c>
      <c r="N19">
        <f t="shared" si="1"/>
        <v>0.87770935375988823</v>
      </c>
      <c r="O19">
        <f t="shared" si="2"/>
        <v>0.76434188270409298</v>
      </c>
    </row>
    <row r="20" spans="1:15" x14ac:dyDescent="0.25">
      <c r="A20" t="str">
        <f t="shared" si="0"/>
        <v>training213169, 126206, 40003, 134855, 11902</v>
      </c>
      <c r="B20">
        <v>1</v>
      </c>
      <c r="C20">
        <v>0.689576805975748</v>
      </c>
      <c r="D20">
        <v>0.94015793766486699</v>
      </c>
      <c r="E20">
        <v>0</v>
      </c>
      <c r="F20">
        <v>0.88864230406878197</v>
      </c>
      <c r="G20">
        <v>0.95395093453869895</v>
      </c>
      <c r="H20">
        <v>0</v>
      </c>
      <c r="I20">
        <v>0</v>
      </c>
      <c r="J20">
        <v>0</v>
      </c>
      <c r="K20" t="s">
        <v>22</v>
      </c>
      <c r="L20" t="s">
        <v>13</v>
      </c>
      <c r="M20" t="s">
        <v>14</v>
      </c>
      <c r="N20">
        <f t="shared" si="1"/>
        <v>0.55904099778101202</v>
      </c>
      <c r="O20">
        <f t="shared" si="2"/>
        <v>0</v>
      </c>
    </row>
    <row r="21" spans="1:15" x14ac:dyDescent="0.25">
      <c r="A21" t="str">
        <f t="shared" si="0"/>
        <v>validation213169, 126206, 40003, 134855, 11902</v>
      </c>
      <c r="B21">
        <v>0.97390129957941896</v>
      </c>
      <c r="C21">
        <v>0.78266621500054701</v>
      </c>
      <c r="E21">
        <v>0</v>
      </c>
      <c r="F21">
        <v>0.85612764553782905</v>
      </c>
      <c r="J21">
        <v>3</v>
      </c>
      <c r="K21" t="s">
        <v>22</v>
      </c>
      <c r="L21" t="s">
        <v>15</v>
      </c>
      <c r="M21" t="s">
        <v>14</v>
      </c>
      <c r="N21">
        <f t="shared" si="1"/>
        <v>0.65317379002944875</v>
      </c>
      <c r="O21">
        <f t="shared" si="2"/>
        <v>0</v>
      </c>
    </row>
    <row r="22" spans="1:15" x14ac:dyDescent="0.25">
      <c r="A22" t="str">
        <f t="shared" si="0"/>
        <v>all213169, 126206, 40003, 134855, 11902</v>
      </c>
      <c r="B22">
        <v>0.99567117470341704</v>
      </c>
      <c r="C22">
        <v>0.72769057993793096</v>
      </c>
      <c r="D22">
        <v>0.90271218987282298</v>
      </c>
      <c r="E22">
        <v>0</v>
      </c>
      <c r="F22">
        <v>0.88668037180037296</v>
      </c>
      <c r="G22">
        <v>0.950858332507308</v>
      </c>
      <c r="H22">
        <v>0</v>
      </c>
      <c r="I22">
        <v>0</v>
      </c>
      <c r="J22">
        <v>3</v>
      </c>
      <c r="K22" t="s">
        <v>22</v>
      </c>
      <c r="L22" t="s">
        <v>16</v>
      </c>
      <c r="M22" t="s">
        <v>14</v>
      </c>
      <c r="N22">
        <f t="shared" si="1"/>
        <v>0.55795158110273146</v>
      </c>
      <c r="O22">
        <f t="shared" si="2"/>
        <v>0</v>
      </c>
    </row>
    <row r="23" spans="1:15" x14ac:dyDescent="0.25">
      <c r="A23" t="str">
        <f t="shared" si="0"/>
        <v>training58717, 107038, 40003, 151767, 49393</v>
      </c>
      <c r="B23">
        <v>0.99484054996475801</v>
      </c>
      <c r="C23">
        <v>0.92445166279461699</v>
      </c>
      <c r="D23">
        <v>0.93445221244945698</v>
      </c>
      <c r="E23">
        <v>0.95004054967544405</v>
      </c>
      <c r="F23">
        <v>0.88864230406878197</v>
      </c>
      <c r="G23">
        <v>0.94673710165045699</v>
      </c>
      <c r="H23">
        <v>0.70052640636971097</v>
      </c>
      <c r="I23">
        <v>0</v>
      </c>
      <c r="J23">
        <v>0</v>
      </c>
      <c r="K23" t="s">
        <v>23</v>
      </c>
      <c r="L23" t="s">
        <v>13</v>
      </c>
      <c r="M23" t="s">
        <v>14</v>
      </c>
      <c r="N23">
        <f t="shared" si="1"/>
        <v>0.79246134837165316</v>
      </c>
      <c r="O23">
        <f t="shared" si="2"/>
        <v>0</v>
      </c>
    </row>
    <row r="24" spans="1:15" x14ac:dyDescent="0.25">
      <c r="A24" t="str">
        <f t="shared" si="0"/>
        <v>validation58717, 107038, 40003, 151767, 49393</v>
      </c>
      <c r="B24">
        <v>0.99999999999993305</v>
      </c>
      <c r="C24">
        <v>0.91077895295922895</v>
      </c>
      <c r="E24">
        <v>0.93637992831531802</v>
      </c>
      <c r="F24">
        <v>0.85620249168437101</v>
      </c>
      <c r="J24">
        <v>2</v>
      </c>
      <c r="K24" t="s">
        <v>23</v>
      </c>
      <c r="L24" t="s">
        <v>15</v>
      </c>
      <c r="M24" t="s">
        <v>14</v>
      </c>
      <c r="N24">
        <f t="shared" si="1"/>
        <v>0.92584034323971276</v>
      </c>
      <c r="O24">
        <f t="shared" si="2"/>
        <v>0.85620249168437101</v>
      </c>
    </row>
    <row r="25" spans="1:15" x14ac:dyDescent="0.25">
      <c r="A25" t="str">
        <f t="shared" si="0"/>
        <v>all58717, 107038, 40003, 151767, 49393</v>
      </c>
      <c r="B25">
        <v>0.99569849190919701</v>
      </c>
      <c r="C25">
        <v>0.92923937004856405</v>
      </c>
      <c r="D25">
        <v>0.91366617317190602</v>
      </c>
      <c r="E25">
        <v>0.94674580796853802</v>
      </c>
      <c r="F25">
        <v>0.88670001033339196</v>
      </c>
      <c r="G25">
        <v>0.94721379962228303</v>
      </c>
      <c r="H25">
        <v>0.69177857550143795</v>
      </c>
      <c r="I25">
        <v>0</v>
      </c>
      <c r="J25">
        <v>2</v>
      </c>
      <c r="K25" t="s">
        <v>23</v>
      </c>
      <c r="L25" t="s">
        <v>16</v>
      </c>
      <c r="M25" t="s">
        <v>14</v>
      </c>
      <c r="N25">
        <f t="shared" si="1"/>
        <v>0.78888027856941478</v>
      </c>
      <c r="O25">
        <f t="shared" si="2"/>
        <v>0</v>
      </c>
    </row>
    <row r="26" spans="1:15" x14ac:dyDescent="0.25">
      <c r="A26" t="str">
        <f t="shared" si="0"/>
        <v>training116762, 151767, 40003, 107038, 47157</v>
      </c>
      <c r="B26">
        <v>0.99484054996475801</v>
      </c>
      <c r="C26">
        <v>0.85681951513569599</v>
      </c>
      <c r="D26">
        <v>0.94989322186132596</v>
      </c>
      <c r="E26">
        <v>0.89976519787290199</v>
      </c>
      <c r="F26">
        <v>0.88844008208452696</v>
      </c>
      <c r="G26">
        <v>0.88949124916979305</v>
      </c>
      <c r="H26">
        <v>0.79391782632082397</v>
      </c>
      <c r="I26">
        <v>0.78907448256979895</v>
      </c>
      <c r="J26">
        <v>0</v>
      </c>
      <c r="K26" t="s">
        <v>24</v>
      </c>
      <c r="L26" t="s">
        <v>13</v>
      </c>
      <c r="M26" t="s">
        <v>14</v>
      </c>
      <c r="N26">
        <f t="shared" si="1"/>
        <v>0.88278026562245304</v>
      </c>
      <c r="O26">
        <f t="shared" si="2"/>
        <v>0.78907448256979895</v>
      </c>
    </row>
    <row r="27" spans="1:15" x14ac:dyDescent="0.25">
      <c r="A27" t="str">
        <f t="shared" si="0"/>
        <v>validation116762, 151767, 40003, 107038, 47157</v>
      </c>
      <c r="B27">
        <v>0.99999999999993305</v>
      </c>
      <c r="C27">
        <v>0.817866663469764</v>
      </c>
      <c r="E27">
        <v>0.87275985663073696</v>
      </c>
      <c r="F27">
        <v>0.85620249168437101</v>
      </c>
      <c r="J27">
        <v>2</v>
      </c>
      <c r="K27" t="s">
        <v>24</v>
      </c>
      <c r="L27" t="s">
        <v>15</v>
      </c>
      <c r="M27" t="s">
        <v>14</v>
      </c>
      <c r="N27">
        <f t="shared" si="1"/>
        <v>0.88670725294620123</v>
      </c>
      <c r="O27">
        <f t="shared" si="2"/>
        <v>0.817866663469764</v>
      </c>
    </row>
    <row r="28" spans="1:15" x14ac:dyDescent="0.25">
      <c r="A28" t="str">
        <f t="shared" si="0"/>
        <v>all116762, 151767, 40003, 107038, 47157</v>
      </c>
      <c r="B28">
        <v>0.99569849190919701</v>
      </c>
      <c r="C28">
        <v>0.86213729590464805</v>
      </c>
      <c r="D28">
        <v>0.93532375727730499</v>
      </c>
      <c r="E28">
        <v>0.89333313328339503</v>
      </c>
      <c r="F28">
        <v>0.88652464954574095</v>
      </c>
      <c r="G28">
        <v>0.87430526472735903</v>
      </c>
      <c r="H28">
        <v>0.78098327619965902</v>
      </c>
      <c r="I28">
        <v>0.78930146007199098</v>
      </c>
      <c r="J28">
        <v>2</v>
      </c>
      <c r="K28" t="s">
        <v>24</v>
      </c>
      <c r="L28" t="s">
        <v>16</v>
      </c>
      <c r="M28" t="s">
        <v>14</v>
      </c>
      <c r="N28">
        <f t="shared" si="1"/>
        <v>0.87720091611491191</v>
      </c>
      <c r="O28">
        <f t="shared" si="2"/>
        <v>0.78098327619965902</v>
      </c>
    </row>
    <row r="29" spans="1:15" x14ac:dyDescent="0.25">
      <c r="A29" t="str">
        <f t="shared" si="0"/>
        <v>training215182, 151767, 213179, 213148, 107038</v>
      </c>
      <c r="B29">
        <v>1</v>
      </c>
      <c r="C29">
        <v>0.886968755131884</v>
      </c>
      <c r="D29">
        <v>0.746403149698316</v>
      </c>
      <c r="E29">
        <v>0</v>
      </c>
      <c r="F29">
        <v>0.90661382618818098</v>
      </c>
      <c r="G29">
        <v>0.93431699385432299</v>
      </c>
      <c r="H29">
        <v>0.86338562768726901</v>
      </c>
      <c r="I29">
        <v>0</v>
      </c>
      <c r="J29">
        <v>0</v>
      </c>
      <c r="K29" t="s">
        <v>25</v>
      </c>
      <c r="L29" t="s">
        <v>13</v>
      </c>
      <c r="M29" t="s">
        <v>14</v>
      </c>
      <c r="N29">
        <f t="shared" si="1"/>
        <v>0.66721104406999665</v>
      </c>
      <c r="O29">
        <f t="shared" si="2"/>
        <v>0</v>
      </c>
    </row>
    <row r="30" spans="1:15" x14ac:dyDescent="0.25">
      <c r="A30" t="str">
        <f t="shared" si="0"/>
        <v>validation215182, 151767, 213179, 213148, 107038</v>
      </c>
      <c r="B30">
        <v>0.99999999999993905</v>
      </c>
      <c r="C30">
        <v>0.86121738453521202</v>
      </c>
      <c r="E30">
        <v>0</v>
      </c>
      <c r="F30">
        <v>0.60616006586144799</v>
      </c>
      <c r="J30">
        <v>1</v>
      </c>
      <c r="K30" t="s">
        <v>25</v>
      </c>
      <c r="L30" t="s">
        <v>15</v>
      </c>
      <c r="M30" t="s">
        <v>14</v>
      </c>
      <c r="N30">
        <f t="shared" si="1"/>
        <v>0.61684436259914976</v>
      </c>
      <c r="O30">
        <f t="shared" si="2"/>
        <v>0</v>
      </c>
    </row>
    <row r="31" spans="1:15" x14ac:dyDescent="0.25">
      <c r="A31" t="str">
        <f t="shared" si="0"/>
        <v>all215182, 151767, 213179, 213148, 107038</v>
      </c>
      <c r="B31">
        <v>1</v>
      </c>
      <c r="C31">
        <v>0.89204384105176704</v>
      </c>
      <c r="D31">
        <v>0.68707245183685695</v>
      </c>
      <c r="E31">
        <v>0</v>
      </c>
      <c r="F31">
        <v>0.87882024338748599</v>
      </c>
      <c r="G31">
        <v>0.92250869448658201</v>
      </c>
      <c r="H31">
        <v>0.85404841068916704</v>
      </c>
      <c r="I31">
        <v>0</v>
      </c>
      <c r="J31">
        <v>1</v>
      </c>
      <c r="K31" t="s">
        <v>25</v>
      </c>
      <c r="L31" t="s">
        <v>16</v>
      </c>
      <c r="M31" t="s">
        <v>14</v>
      </c>
      <c r="N31">
        <f t="shared" si="1"/>
        <v>0.65431170518148229</v>
      </c>
      <c r="O31">
        <f t="shared" si="2"/>
        <v>0</v>
      </c>
    </row>
    <row r="32" spans="1:15" x14ac:dyDescent="0.25">
      <c r="A32" t="str">
        <f t="shared" si="0"/>
        <v>training209745, 151767, 213179, 211286, 49393</v>
      </c>
      <c r="B32">
        <v>0.96998092791461399</v>
      </c>
      <c r="C32">
        <v>0.888805568580879</v>
      </c>
      <c r="D32">
        <v>0.83855704045340596</v>
      </c>
      <c r="E32">
        <v>0.93852833611734399</v>
      </c>
      <c r="F32">
        <v>0.89771072607683999</v>
      </c>
      <c r="G32">
        <v>0.91430322531218899</v>
      </c>
      <c r="H32">
        <v>0.76299697922332799</v>
      </c>
      <c r="I32">
        <v>0</v>
      </c>
      <c r="J32">
        <v>0</v>
      </c>
      <c r="K32" t="s">
        <v>26</v>
      </c>
      <c r="L32" t="s">
        <v>13</v>
      </c>
      <c r="M32" t="s">
        <v>14</v>
      </c>
      <c r="N32">
        <f t="shared" si="1"/>
        <v>0.77636035045982488</v>
      </c>
      <c r="O32">
        <f t="shared" si="2"/>
        <v>0</v>
      </c>
    </row>
    <row r="33" spans="1:15" x14ac:dyDescent="0.25">
      <c r="A33" t="str">
        <f t="shared" si="0"/>
        <v>validation209745, 151767, 213179, 211286, 49393</v>
      </c>
      <c r="B33">
        <v>0.99999999999993805</v>
      </c>
      <c r="C33">
        <v>0.82664791544434202</v>
      </c>
      <c r="E33">
        <v>0.907221428650832</v>
      </c>
      <c r="F33">
        <v>0.70437196391377899</v>
      </c>
      <c r="J33">
        <v>2</v>
      </c>
      <c r="K33" t="s">
        <v>26</v>
      </c>
      <c r="L33" t="s">
        <v>15</v>
      </c>
      <c r="M33" t="s">
        <v>14</v>
      </c>
      <c r="N33">
        <f t="shared" si="1"/>
        <v>0.85956032700222273</v>
      </c>
      <c r="O33">
        <f t="shared" si="2"/>
        <v>0.70437196391377899</v>
      </c>
    </row>
    <row r="34" spans="1:15" x14ac:dyDescent="0.25">
      <c r="A34" t="str">
        <f t="shared" si="0"/>
        <v>all209745, 151767, 213179, 211286, 49393</v>
      </c>
      <c r="B34">
        <v>0.974991279858898</v>
      </c>
      <c r="C34">
        <v>0.88759953987881102</v>
      </c>
      <c r="D34">
        <v>0.81845018502466704</v>
      </c>
      <c r="E34">
        <v>0.93045793860407799</v>
      </c>
      <c r="F34">
        <v>0.88237257836851402</v>
      </c>
      <c r="G34">
        <v>0.91920170747264596</v>
      </c>
      <c r="H34">
        <v>0.74848938268496001</v>
      </c>
      <c r="I34">
        <v>0</v>
      </c>
      <c r="J34">
        <v>2</v>
      </c>
      <c r="K34" t="s">
        <v>26</v>
      </c>
      <c r="L34" t="s">
        <v>16</v>
      </c>
      <c r="M34" t="s">
        <v>14</v>
      </c>
      <c r="N34">
        <f t="shared" si="1"/>
        <v>0.77019532648657174</v>
      </c>
      <c r="O34">
        <f t="shared" si="2"/>
        <v>0</v>
      </c>
    </row>
    <row r="35" spans="1:15" x14ac:dyDescent="0.25">
      <c r="A35" t="str">
        <f t="shared" si="0"/>
        <v>training39971, 151767, 213179, 211286, 49393</v>
      </c>
      <c r="B35">
        <v>0.96998092791461399</v>
      </c>
      <c r="C35">
        <v>0.88950325773855099</v>
      </c>
      <c r="D35">
        <v>0.91792879108560299</v>
      </c>
      <c r="E35">
        <v>0.92739426631169197</v>
      </c>
      <c r="F35">
        <v>0.91113862746642305</v>
      </c>
      <c r="G35">
        <v>0.95558918022097294</v>
      </c>
      <c r="H35">
        <v>0.74709884354591904</v>
      </c>
      <c r="I35">
        <v>0</v>
      </c>
      <c r="J35">
        <v>0</v>
      </c>
      <c r="K35" t="s">
        <v>27</v>
      </c>
      <c r="L35" t="s">
        <v>13</v>
      </c>
      <c r="M35" t="s">
        <v>14</v>
      </c>
      <c r="N35">
        <f t="shared" si="1"/>
        <v>0.7898292367854719</v>
      </c>
      <c r="O35">
        <f t="shared" si="2"/>
        <v>0</v>
      </c>
    </row>
    <row r="36" spans="1:15" x14ac:dyDescent="0.25">
      <c r="A36" t="str">
        <f t="shared" si="0"/>
        <v>validation39971, 151767, 213179, 211286, 49393</v>
      </c>
      <c r="B36">
        <v>0.99999999999993205</v>
      </c>
      <c r="C36">
        <v>0.83805642802998503</v>
      </c>
      <c r="E36">
        <v>0.90712325807668903</v>
      </c>
      <c r="F36">
        <v>0.70419580419563199</v>
      </c>
      <c r="J36">
        <v>3</v>
      </c>
      <c r="K36" t="s">
        <v>27</v>
      </c>
      <c r="L36" t="s">
        <v>15</v>
      </c>
      <c r="M36" t="s">
        <v>14</v>
      </c>
      <c r="N36">
        <f t="shared" si="1"/>
        <v>0.86234387257555967</v>
      </c>
      <c r="O36">
        <f t="shared" si="2"/>
        <v>0.70419580419563199</v>
      </c>
    </row>
    <row r="37" spans="1:15" x14ac:dyDescent="0.25">
      <c r="A37" t="str">
        <f t="shared" si="0"/>
        <v>all39971, 151767, 213179, 211286, 49393</v>
      </c>
      <c r="B37">
        <v>0.97483873487167705</v>
      </c>
      <c r="C37">
        <v>0.89069874624613699</v>
      </c>
      <c r="D37">
        <v>0.89767662703925499</v>
      </c>
      <c r="E37">
        <v>0.92258889829343405</v>
      </c>
      <c r="F37">
        <v>0.89431625449056096</v>
      </c>
      <c r="G37">
        <v>0.95550060319563201</v>
      </c>
      <c r="H37">
        <v>0.74846484600267504</v>
      </c>
      <c r="I37">
        <v>0</v>
      </c>
      <c r="J37">
        <v>3</v>
      </c>
      <c r="K37" t="s">
        <v>27</v>
      </c>
      <c r="L37" t="s">
        <v>16</v>
      </c>
      <c r="M37" t="s">
        <v>14</v>
      </c>
      <c r="N37">
        <f t="shared" si="1"/>
        <v>0.78551058876742141</v>
      </c>
      <c r="O37">
        <f t="shared" si="2"/>
        <v>0</v>
      </c>
    </row>
    <row r="38" spans="1:15" x14ac:dyDescent="0.25">
      <c r="A38" t="str">
        <f t="shared" si="0"/>
        <v>training35413, 126206, 40003, 134855, 59509</v>
      </c>
      <c r="B38">
        <v>1</v>
      </c>
      <c r="C38">
        <v>0.70902206723853201</v>
      </c>
      <c r="D38">
        <v>0.94015793766486699</v>
      </c>
      <c r="E38">
        <v>0</v>
      </c>
      <c r="F38">
        <v>0.88864230406878197</v>
      </c>
      <c r="G38">
        <v>0.91225243198166095</v>
      </c>
      <c r="H38">
        <v>0</v>
      </c>
      <c r="I38">
        <v>0</v>
      </c>
      <c r="J38">
        <v>0</v>
      </c>
      <c r="K38" t="s">
        <v>28</v>
      </c>
      <c r="L38" t="s">
        <v>13</v>
      </c>
      <c r="M38" t="s">
        <v>14</v>
      </c>
      <c r="N38">
        <f t="shared" si="1"/>
        <v>0.55625934261923027</v>
      </c>
      <c r="O38">
        <f t="shared" si="2"/>
        <v>0</v>
      </c>
    </row>
    <row r="39" spans="1:15" x14ac:dyDescent="0.25">
      <c r="A39" t="str">
        <f t="shared" si="0"/>
        <v>validation35413, 126206, 40003, 134855, 59509</v>
      </c>
      <c r="B39">
        <v>0.973935688142472</v>
      </c>
      <c r="C39">
        <v>0.79738995368038801</v>
      </c>
      <c r="E39">
        <v>0</v>
      </c>
      <c r="F39">
        <v>0.85620249168437101</v>
      </c>
      <c r="J39">
        <v>2</v>
      </c>
      <c r="K39" t="s">
        <v>28</v>
      </c>
      <c r="L39" t="s">
        <v>15</v>
      </c>
      <c r="M39" t="s">
        <v>14</v>
      </c>
      <c r="N39">
        <f t="shared" si="1"/>
        <v>0.65688203337680773</v>
      </c>
      <c r="O39">
        <f t="shared" si="2"/>
        <v>0</v>
      </c>
    </row>
    <row r="40" spans="1:15" x14ac:dyDescent="0.25">
      <c r="A40" t="str">
        <f t="shared" si="0"/>
        <v>all35413, 126206, 40003, 134855, 59509</v>
      </c>
      <c r="B40">
        <v>0.99567194103434997</v>
      </c>
      <c r="C40">
        <v>0.74616974552932902</v>
      </c>
      <c r="D40">
        <v>0.90271995451390696</v>
      </c>
      <c r="E40">
        <v>0</v>
      </c>
      <c r="F40">
        <v>0.88670001033339196</v>
      </c>
      <c r="G40">
        <v>0.90937456816383999</v>
      </c>
      <c r="H40">
        <v>0</v>
      </c>
      <c r="I40">
        <v>0</v>
      </c>
      <c r="J40">
        <v>2</v>
      </c>
      <c r="K40" t="s">
        <v>28</v>
      </c>
      <c r="L40" t="s">
        <v>16</v>
      </c>
      <c r="M40" t="s">
        <v>14</v>
      </c>
      <c r="N40">
        <f t="shared" si="1"/>
        <v>0.55507952744685229</v>
      </c>
      <c r="O40">
        <f t="shared" si="2"/>
        <v>0</v>
      </c>
    </row>
    <row r="41" spans="1:15" x14ac:dyDescent="0.25">
      <c r="A41" t="str">
        <f t="shared" si="0"/>
        <v>training126206, 211286, 39967, 58326, 172008</v>
      </c>
      <c r="B41">
        <v>1</v>
      </c>
      <c r="C41">
        <v>0.82933081717980695</v>
      </c>
      <c r="D41">
        <v>0.94989322186132596</v>
      </c>
      <c r="E41">
        <v>0.96082024294117396</v>
      </c>
      <c r="F41">
        <v>0.79873759812274103</v>
      </c>
      <c r="G41">
        <v>0.96708306940423205</v>
      </c>
      <c r="H41">
        <v>0.75150558658129196</v>
      </c>
      <c r="I41">
        <v>0</v>
      </c>
      <c r="J41">
        <v>0</v>
      </c>
      <c r="K41" t="s">
        <v>29</v>
      </c>
      <c r="L41" t="s">
        <v>13</v>
      </c>
      <c r="M41" t="s">
        <v>14</v>
      </c>
      <c r="N41">
        <f t="shared" si="1"/>
        <v>0.78217131701132148</v>
      </c>
      <c r="O41">
        <f t="shared" si="2"/>
        <v>0</v>
      </c>
    </row>
    <row r="42" spans="1:15" x14ac:dyDescent="0.25">
      <c r="A42" t="str">
        <f t="shared" si="0"/>
        <v>validation126206, 211286, 39967, 58326, 172008</v>
      </c>
      <c r="B42">
        <v>0.974891390432994</v>
      </c>
      <c r="C42">
        <v>0.83772963606358597</v>
      </c>
      <c r="E42">
        <v>0.96799167042674295</v>
      </c>
      <c r="F42">
        <v>0.62903374570610304</v>
      </c>
      <c r="J42">
        <v>0</v>
      </c>
      <c r="K42" t="s">
        <v>29</v>
      </c>
      <c r="L42" t="s">
        <v>15</v>
      </c>
      <c r="M42" t="s">
        <v>14</v>
      </c>
      <c r="N42">
        <f t="shared" si="1"/>
        <v>0.85241161065735649</v>
      </c>
      <c r="O42">
        <f t="shared" si="2"/>
        <v>0.62903374570610304</v>
      </c>
    </row>
    <row r="43" spans="1:15" x14ac:dyDescent="0.25">
      <c r="A43" t="str">
        <f t="shared" si="0"/>
        <v>all126206, 211286, 39967, 58326, 172008</v>
      </c>
      <c r="B43">
        <v>0.99570002271561497</v>
      </c>
      <c r="C43">
        <v>0.84741379004900297</v>
      </c>
      <c r="D43">
        <v>0.93533401808393302</v>
      </c>
      <c r="E43">
        <v>0.96332978541198599</v>
      </c>
      <c r="F43">
        <v>0.78718578721049104</v>
      </c>
      <c r="G43">
        <v>0.95821121660403097</v>
      </c>
      <c r="H43">
        <v>0.72111915739354404</v>
      </c>
      <c r="I43">
        <v>0</v>
      </c>
      <c r="J43">
        <v>0</v>
      </c>
      <c r="K43" t="s">
        <v>29</v>
      </c>
      <c r="L43" t="s">
        <v>16</v>
      </c>
      <c r="M43" t="s">
        <v>14</v>
      </c>
      <c r="N43">
        <f t="shared" si="1"/>
        <v>0.77603672218357544</v>
      </c>
      <c r="O43">
        <f t="shared" si="2"/>
        <v>0</v>
      </c>
    </row>
    <row r="44" spans="1:15" x14ac:dyDescent="0.25">
      <c r="A44" t="str">
        <f t="shared" si="0"/>
        <v>training135118, 211286, 39967, 58326, 172008</v>
      </c>
      <c r="B44">
        <v>1</v>
      </c>
      <c r="C44">
        <v>0.82933081717980695</v>
      </c>
      <c r="D44">
        <v>0.94989322186132596</v>
      </c>
      <c r="E44">
        <v>0.96082024294117396</v>
      </c>
      <c r="F44">
        <v>0.79873759812274103</v>
      </c>
      <c r="G44">
        <v>0.96708306940423205</v>
      </c>
      <c r="H44">
        <v>0.75150558658129196</v>
      </c>
      <c r="I44">
        <v>0</v>
      </c>
      <c r="J44">
        <v>0</v>
      </c>
      <c r="K44" t="s">
        <v>30</v>
      </c>
      <c r="L44" t="s">
        <v>13</v>
      </c>
      <c r="M44" t="s">
        <v>14</v>
      </c>
      <c r="N44">
        <f t="shared" si="1"/>
        <v>0.78217131701132148</v>
      </c>
      <c r="O44">
        <f t="shared" si="2"/>
        <v>0</v>
      </c>
    </row>
    <row r="45" spans="1:15" x14ac:dyDescent="0.25">
      <c r="A45" t="str">
        <f t="shared" si="0"/>
        <v>validation135118, 211286, 39967, 58326, 172008</v>
      </c>
      <c r="B45">
        <v>0.99999999999994005</v>
      </c>
      <c r="C45">
        <v>0.83772963606358597</v>
      </c>
      <c r="E45">
        <v>0.96799167042674295</v>
      </c>
      <c r="F45">
        <v>0.62903374570610304</v>
      </c>
      <c r="J45">
        <v>0</v>
      </c>
      <c r="K45" t="s">
        <v>30</v>
      </c>
      <c r="L45" t="s">
        <v>15</v>
      </c>
      <c r="M45" t="s">
        <v>14</v>
      </c>
      <c r="N45">
        <f t="shared" si="1"/>
        <v>0.85868876304909292</v>
      </c>
      <c r="O45">
        <f t="shared" si="2"/>
        <v>0.62903374570610304</v>
      </c>
    </row>
    <row r="46" spans="1:15" x14ac:dyDescent="0.25">
      <c r="A46" t="str">
        <f t="shared" si="0"/>
        <v>all135118, 211286, 39967, 58326, 172008</v>
      </c>
      <c r="B46">
        <v>1</v>
      </c>
      <c r="C46">
        <v>0.84741379004900297</v>
      </c>
      <c r="D46">
        <v>0.93533401808393302</v>
      </c>
      <c r="E46">
        <v>0.96332978541198599</v>
      </c>
      <c r="F46">
        <v>0.78718578721049104</v>
      </c>
      <c r="G46">
        <v>0.96088986951242195</v>
      </c>
      <c r="H46">
        <v>0.72111915739354404</v>
      </c>
      <c r="I46">
        <v>0</v>
      </c>
      <c r="J46">
        <v>0</v>
      </c>
      <c r="K46" t="s">
        <v>30</v>
      </c>
      <c r="L46" t="s">
        <v>16</v>
      </c>
      <c r="M46" t="s">
        <v>14</v>
      </c>
      <c r="N46">
        <f t="shared" si="1"/>
        <v>0.77690905095767238</v>
      </c>
      <c r="O46">
        <f t="shared" si="2"/>
        <v>0</v>
      </c>
    </row>
    <row r="47" spans="1:15" x14ac:dyDescent="0.25">
      <c r="A47" t="str">
        <f t="shared" si="0"/>
        <v>training146449, 211286, 39967, 58326, 172008</v>
      </c>
      <c r="B47">
        <v>1</v>
      </c>
      <c r="C47">
        <v>0.82933081717980695</v>
      </c>
      <c r="D47">
        <v>0.94989322186132596</v>
      </c>
      <c r="E47">
        <v>0.96082024294117396</v>
      </c>
      <c r="F47">
        <v>0.79873759812274103</v>
      </c>
      <c r="G47">
        <v>0.96708306940423205</v>
      </c>
      <c r="H47">
        <v>0.75150558658129196</v>
      </c>
      <c r="I47">
        <v>0</v>
      </c>
      <c r="J47">
        <v>0</v>
      </c>
      <c r="K47" t="s">
        <v>31</v>
      </c>
      <c r="L47" t="s">
        <v>13</v>
      </c>
      <c r="M47" t="s">
        <v>14</v>
      </c>
      <c r="N47">
        <f t="shared" si="1"/>
        <v>0.78217131701132148</v>
      </c>
      <c r="O47">
        <f t="shared" si="2"/>
        <v>0</v>
      </c>
    </row>
    <row r="48" spans="1:15" x14ac:dyDescent="0.25">
      <c r="A48" t="str">
        <f t="shared" si="0"/>
        <v>validation146449, 211286, 39967, 58326, 172008</v>
      </c>
      <c r="B48">
        <v>0.974891390432994</v>
      </c>
      <c r="C48">
        <v>0.83772963606358597</v>
      </c>
      <c r="E48">
        <v>0.96799167042674295</v>
      </c>
      <c r="F48">
        <v>0.62903374570610304</v>
      </c>
      <c r="J48">
        <v>0</v>
      </c>
      <c r="K48" t="s">
        <v>31</v>
      </c>
      <c r="L48" t="s">
        <v>15</v>
      </c>
      <c r="M48" t="s">
        <v>14</v>
      </c>
      <c r="N48">
        <f t="shared" si="1"/>
        <v>0.85241161065735649</v>
      </c>
      <c r="O48">
        <f t="shared" si="2"/>
        <v>0.62903374570610304</v>
      </c>
    </row>
    <row r="49" spans="1:15" x14ac:dyDescent="0.25">
      <c r="A49" t="str">
        <f t="shared" si="0"/>
        <v>all146449, 211286, 39967, 58326, 172008</v>
      </c>
      <c r="B49">
        <v>0.99570002271561497</v>
      </c>
      <c r="C49">
        <v>0.84741379004900297</v>
      </c>
      <c r="D49">
        <v>0.93533401808393302</v>
      </c>
      <c r="E49">
        <v>0.96332978541198599</v>
      </c>
      <c r="F49">
        <v>0.78718578721049104</v>
      </c>
      <c r="G49">
        <v>0.95821121660403097</v>
      </c>
      <c r="H49">
        <v>0.72111915739354404</v>
      </c>
      <c r="I49">
        <v>0</v>
      </c>
      <c r="J49">
        <v>0</v>
      </c>
      <c r="K49" t="s">
        <v>31</v>
      </c>
      <c r="L49" t="s">
        <v>16</v>
      </c>
      <c r="M49" t="s">
        <v>14</v>
      </c>
      <c r="N49">
        <f t="shared" si="1"/>
        <v>0.77603672218357544</v>
      </c>
      <c r="O49">
        <f t="shared" si="2"/>
        <v>0</v>
      </c>
    </row>
    <row r="50" spans="1:15" x14ac:dyDescent="0.25">
      <c r="A50" t="str">
        <f t="shared" si="0"/>
        <v>training146450, 211286, 39967, 58326, 172008</v>
      </c>
      <c r="B50">
        <v>1</v>
      </c>
      <c r="C50">
        <v>0.82933081717980695</v>
      </c>
      <c r="D50">
        <v>0.94989322186132596</v>
      </c>
      <c r="E50">
        <v>0.96082024294117396</v>
      </c>
      <c r="F50">
        <v>0.79873759812274103</v>
      </c>
      <c r="G50">
        <v>0.96708306940423205</v>
      </c>
      <c r="H50">
        <v>0.75150558658129196</v>
      </c>
      <c r="I50">
        <v>0</v>
      </c>
      <c r="J50">
        <v>0</v>
      </c>
      <c r="K50" t="s">
        <v>32</v>
      </c>
      <c r="L50" t="s">
        <v>13</v>
      </c>
      <c r="M50" t="s">
        <v>14</v>
      </c>
      <c r="N50">
        <f t="shared" si="1"/>
        <v>0.78217131701132148</v>
      </c>
      <c r="O50">
        <f t="shared" si="2"/>
        <v>0</v>
      </c>
    </row>
    <row r="51" spans="1:15" x14ac:dyDescent="0.25">
      <c r="A51" t="str">
        <f t="shared" si="0"/>
        <v>validation146450, 211286, 39967, 58326, 172008</v>
      </c>
      <c r="B51">
        <v>0.974891390432994</v>
      </c>
      <c r="C51">
        <v>0.83772963606358597</v>
      </c>
      <c r="E51">
        <v>0.96799167042674295</v>
      </c>
      <c r="F51">
        <v>0.62903374570610304</v>
      </c>
      <c r="J51">
        <v>0</v>
      </c>
      <c r="K51" t="s">
        <v>32</v>
      </c>
      <c r="L51" t="s">
        <v>15</v>
      </c>
      <c r="M51" t="s">
        <v>14</v>
      </c>
      <c r="N51">
        <f t="shared" si="1"/>
        <v>0.85241161065735649</v>
      </c>
      <c r="O51">
        <f t="shared" si="2"/>
        <v>0.62903374570610304</v>
      </c>
    </row>
    <row r="52" spans="1:15" x14ac:dyDescent="0.25">
      <c r="A52" t="str">
        <f t="shared" si="0"/>
        <v>all146450, 211286, 39967, 58326, 172008</v>
      </c>
      <c r="B52">
        <v>0.99570002271561497</v>
      </c>
      <c r="C52">
        <v>0.84741379004900297</v>
      </c>
      <c r="D52">
        <v>0.93533401808393302</v>
      </c>
      <c r="E52">
        <v>0.96332978541198599</v>
      </c>
      <c r="F52">
        <v>0.78718578721049104</v>
      </c>
      <c r="G52">
        <v>0.95821121660403097</v>
      </c>
      <c r="H52">
        <v>0.72111915739354404</v>
      </c>
      <c r="I52">
        <v>0</v>
      </c>
      <c r="J52">
        <v>0</v>
      </c>
      <c r="K52" t="s">
        <v>32</v>
      </c>
      <c r="L52" t="s">
        <v>16</v>
      </c>
      <c r="M52" t="s">
        <v>14</v>
      </c>
      <c r="N52">
        <f t="shared" si="1"/>
        <v>0.77603672218357544</v>
      </c>
      <c r="O52">
        <f t="shared" si="2"/>
        <v>0</v>
      </c>
    </row>
    <row r="53" spans="1:15" x14ac:dyDescent="0.25">
      <c r="A53" t="str">
        <f t="shared" si="0"/>
        <v>training146630, 211286, 39967, 58326, 172008</v>
      </c>
      <c r="B53">
        <v>1</v>
      </c>
      <c r="C53">
        <v>0.82933081717980695</v>
      </c>
      <c r="D53">
        <v>0.94989322186132596</v>
      </c>
      <c r="E53">
        <v>0.96082024294117396</v>
      </c>
      <c r="F53">
        <v>0.79873759812274103</v>
      </c>
      <c r="G53">
        <v>0.96708306940423205</v>
      </c>
      <c r="H53">
        <v>0.75150558658129196</v>
      </c>
      <c r="I53">
        <v>0</v>
      </c>
      <c r="J53">
        <v>0</v>
      </c>
      <c r="K53" t="s">
        <v>33</v>
      </c>
      <c r="L53" t="s">
        <v>13</v>
      </c>
      <c r="M53" t="s">
        <v>14</v>
      </c>
      <c r="N53">
        <f t="shared" si="1"/>
        <v>0.78217131701132148</v>
      </c>
      <c r="O53">
        <f t="shared" si="2"/>
        <v>0</v>
      </c>
    </row>
    <row r="54" spans="1:15" x14ac:dyDescent="0.25">
      <c r="A54" t="str">
        <f t="shared" si="0"/>
        <v>validation146630, 211286, 39967, 58326, 172008</v>
      </c>
      <c r="B54">
        <v>0.99999999999994005</v>
      </c>
      <c r="C54">
        <v>0.83772963606358597</v>
      </c>
      <c r="E54">
        <v>0.96799167042674295</v>
      </c>
      <c r="F54">
        <v>0.62903374570610304</v>
      </c>
      <c r="J54">
        <v>0</v>
      </c>
      <c r="K54" t="s">
        <v>33</v>
      </c>
      <c r="L54" t="s">
        <v>15</v>
      </c>
      <c r="M54" t="s">
        <v>14</v>
      </c>
      <c r="N54">
        <f t="shared" si="1"/>
        <v>0.85868876304909292</v>
      </c>
      <c r="O54">
        <f t="shared" si="2"/>
        <v>0.62903374570610304</v>
      </c>
    </row>
    <row r="55" spans="1:15" x14ac:dyDescent="0.25">
      <c r="A55" t="str">
        <f t="shared" si="0"/>
        <v>all146630, 211286, 39967, 58326, 172008</v>
      </c>
      <c r="B55">
        <v>1</v>
      </c>
      <c r="C55">
        <v>0.84741379004900297</v>
      </c>
      <c r="D55">
        <v>0.93533401808393302</v>
      </c>
      <c r="E55">
        <v>0.96332978541198599</v>
      </c>
      <c r="F55">
        <v>0.78718578721049104</v>
      </c>
      <c r="G55">
        <v>0.96088986951242195</v>
      </c>
      <c r="H55">
        <v>0.72111915739354404</v>
      </c>
      <c r="I55">
        <v>0</v>
      </c>
      <c r="J55">
        <v>0</v>
      </c>
      <c r="K55" t="s">
        <v>33</v>
      </c>
      <c r="L55" t="s">
        <v>16</v>
      </c>
      <c r="M55" t="s">
        <v>14</v>
      </c>
      <c r="N55">
        <f t="shared" si="1"/>
        <v>0.77690905095767238</v>
      </c>
      <c r="O55">
        <f t="shared" si="2"/>
        <v>0</v>
      </c>
    </row>
    <row r="56" spans="1:15" x14ac:dyDescent="0.25">
      <c r="A56" t="str">
        <f t="shared" si="0"/>
        <v>training213393, 211286, 39967, 58326, 172008</v>
      </c>
      <c r="B56">
        <v>1</v>
      </c>
      <c r="C56">
        <v>0.82933081717980695</v>
      </c>
      <c r="D56">
        <v>0.94989322186132596</v>
      </c>
      <c r="E56">
        <v>0.96082024294117396</v>
      </c>
      <c r="F56">
        <v>0.79873759812274103</v>
      </c>
      <c r="G56">
        <v>0.96708306940423205</v>
      </c>
      <c r="H56">
        <v>0.75150558658129196</v>
      </c>
      <c r="I56">
        <v>0</v>
      </c>
      <c r="J56">
        <v>0</v>
      </c>
      <c r="K56" t="s">
        <v>34</v>
      </c>
      <c r="L56" t="s">
        <v>13</v>
      </c>
      <c r="M56" t="s">
        <v>14</v>
      </c>
      <c r="N56">
        <f t="shared" si="1"/>
        <v>0.78217131701132148</v>
      </c>
      <c r="O56">
        <f t="shared" si="2"/>
        <v>0</v>
      </c>
    </row>
    <row r="57" spans="1:15" x14ac:dyDescent="0.25">
      <c r="A57" t="str">
        <f t="shared" si="0"/>
        <v>validation213393, 211286, 39967, 58326, 172008</v>
      </c>
      <c r="B57">
        <v>0.99999999999994005</v>
      </c>
      <c r="C57">
        <v>0.83772963606358597</v>
      </c>
      <c r="E57">
        <v>0.96799167042674295</v>
      </c>
      <c r="F57">
        <v>0.62903374570610304</v>
      </c>
      <c r="J57">
        <v>0</v>
      </c>
      <c r="K57" t="s">
        <v>34</v>
      </c>
      <c r="L57" t="s">
        <v>15</v>
      </c>
      <c r="M57" t="s">
        <v>14</v>
      </c>
      <c r="N57">
        <f t="shared" si="1"/>
        <v>0.85868876304909292</v>
      </c>
      <c r="O57">
        <f t="shared" si="2"/>
        <v>0.62903374570610304</v>
      </c>
    </row>
    <row r="58" spans="1:15" x14ac:dyDescent="0.25">
      <c r="A58" t="str">
        <f t="shared" si="0"/>
        <v>all213393, 211286, 39967, 58326, 172008</v>
      </c>
      <c r="B58">
        <v>1</v>
      </c>
      <c r="C58">
        <v>0.84741379004900297</v>
      </c>
      <c r="D58">
        <v>0.93533401808393302</v>
      </c>
      <c r="E58">
        <v>0.96332978541198599</v>
      </c>
      <c r="F58">
        <v>0.78718578721049104</v>
      </c>
      <c r="G58">
        <v>0.96088986951242195</v>
      </c>
      <c r="H58">
        <v>0.72111915739354404</v>
      </c>
      <c r="I58">
        <v>0</v>
      </c>
      <c r="J58">
        <v>0</v>
      </c>
      <c r="K58" t="s">
        <v>34</v>
      </c>
      <c r="L58" t="s">
        <v>16</v>
      </c>
      <c r="M58" t="s">
        <v>14</v>
      </c>
      <c r="N58">
        <f t="shared" si="1"/>
        <v>0.77690905095767238</v>
      </c>
      <c r="O58">
        <f t="shared" si="2"/>
        <v>0</v>
      </c>
    </row>
    <row r="59" spans="1:15" x14ac:dyDescent="0.25">
      <c r="A59" t="str">
        <f t="shared" si="0"/>
        <v>training211286, 39967, 107038, 151767, 49393</v>
      </c>
      <c r="B59">
        <v>1</v>
      </c>
      <c r="C59">
        <v>0.869693763392138</v>
      </c>
      <c r="D59">
        <v>0.96568069534520995</v>
      </c>
      <c r="E59">
        <v>0.93852833611734399</v>
      </c>
      <c r="F59">
        <v>0.86570364645162001</v>
      </c>
      <c r="G59">
        <v>0.94956557737611902</v>
      </c>
      <c r="H59">
        <v>0.712078451031111</v>
      </c>
      <c r="I59">
        <v>0.99999999999996803</v>
      </c>
      <c r="J59">
        <v>0</v>
      </c>
      <c r="K59" t="s">
        <v>35</v>
      </c>
      <c r="L59" t="s">
        <v>13</v>
      </c>
      <c r="M59" t="s">
        <v>14</v>
      </c>
      <c r="N59">
        <f t="shared" si="1"/>
        <v>0.91265630871418879</v>
      </c>
      <c r="O59">
        <f t="shared" si="2"/>
        <v>0.712078451031111</v>
      </c>
    </row>
    <row r="60" spans="1:15" x14ac:dyDescent="0.25">
      <c r="A60" t="str">
        <f t="shared" si="0"/>
        <v>validation211286, 39967, 107038, 151767, 49393</v>
      </c>
      <c r="B60">
        <v>0.99999999999993805</v>
      </c>
      <c r="C60">
        <v>0.84948060207757303</v>
      </c>
      <c r="E60">
        <v>0.96793020868691304</v>
      </c>
      <c r="F60">
        <v>0.61470107905776605</v>
      </c>
      <c r="J60">
        <v>2</v>
      </c>
      <c r="K60" t="s">
        <v>35</v>
      </c>
      <c r="L60" t="s">
        <v>15</v>
      </c>
      <c r="M60" t="s">
        <v>14</v>
      </c>
      <c r="N60">
        <f t="shared" si="1"/>
        <v>0.85802797245554752</v>
      </c>
      <c r="O60">
        <f t="shared" si="2"/>
        <v>0.61470107905776605</v>
      </c>
    </row>
    <row r="61" spans="1:15" x14ac:dyDescent="0.25">
      <c r="A61" t="str">
        <f t="shared" si="0"/>
        <v>all211286, 39967, 107038, 151767, 49393</v>
      </c>
      <c r="B61">
        <v>1</v>
      </c>
      <c r="C61">
        <v>0.87893185827210696</v>
      </c>
      <c r="D61">
        <v>0.96611648454505195</v>
      </c>
      <c r="E61">
        <v>0.94674580796853802</v>
      </c>
      <c r="F61">
        <v>0.84753190605220796</v>
      </c>
      <c r="G61">
        <v>0.94458419147419803</v>
      </c>
      <c r="H61">
        <v>0.70272187773504502</v>
      </c>
      <c r="I61">
        <v>0.99999999999997702</v>
      </c>
      <c r="J61">
        <v>2</v>
      </c>
      <c r="K61" t="s">
        <v>35</v>
      </c>
      <c r="L61" t="s">
        <v>16</v>
      </c>
      <c r="M61" t="s">
        <v>14</v>
      </c>
      <c r="N61">
        <f t="shared" si="1"/>
        <v>0.9108290157558907</v>
      </c>
      <c r="O61">
        <f t="shared" si="2"/>
        <v>0.70272187773504502</v>
      </c>
    </row>
    <row r="62" spans="1:15" x14ac:dyDescent="0.25">
      <c r="A62" t="str">
        <f t="shared" si="0"/>
        <v>training4101, 219064, 16358, 185703, 165695</v>
      </c>
      <c r="B62">
        <v>0.89978714394061199</v>
      </c>
      <c r="C62">
        <v>0.390531300038027</v>
      </c>
      <c r="D62">
        <v>0.86939391731027604</v>
      </c>
      <c r="E62">
        <v>0.90751546762455104</v>
      </c>
      <c r="F62">
        <v>0.462850735012931</v>
      </c>
      <c r="G62">
        <v>0.60414754300879303</v>
      </c>
      <c r="H62">
        <v>0</v>
      </c>
      <c r="I62">
        <v>0.79874055415614598</v>
      </c>
      <c r="J62">
        <v>0</v>
      </c>
      <c r="K62" t="s">
        <v>36</v>
      </c>
      <c r="L62" t="s">
        <v>13</v>
      </c>
      <c r="M62" t="s">
        <v>37</v>
      </c>
      <c r="N62">
        <f t="shared" si="1"/>
        <v>0.61662083263641709</v>
      </c>
      <c r="O62">
        <f t="shared" si="2"/>
        <v>0</v>
      </c>
    </row>
    <row r="63" spans="1:15" x14ac:dyDescent="0.25">
      <c r="A63" t="str">
        <f t="shared" si="0"/>
        <v>validation4101, 219064, 16358, 185703, 165695</v>
      </c>
      <c r="B63">
        <v>0.87177978870809103</v>
      </c>
      <c r="C63">
        <v>0.36614419156512001</v>
      </c>
      <c r="E63">
        <v>0.76088591025256802</v>
      </c>
      <c r="F63">
        <v>0.19707044761907599</v>
      </c>
      <c r="J63">
        <v>0</v>
      </c>
      <c r="K63" t="s">
        <v>36</v>
      </c>
      <c r="L63" t="s">
        <v>15</v>
      </c>
      <c r="M63" t="s">
        <v>37</v>
      </c>
      <c r="N63">
        <f t="shared" si="1"/>
        <v>0.54897008453621376</v>
      </c>
      <c r="O63">
        <f t="shared" si="2"/>
        <v>0.19707044761907599</v>
      </c>
    </row>
    <row r="64" spans="1:15" x14ac:dyDescent="0.25">
      <c r="A64" t="str">
        <f t="shared" si="0"/>
        <v>all4101, 219064, 16358, 185703, 165695</v>
      </c>
      <c r="B64">
        <v>0.89293427143104198</v>
      </c>
      <c r="C64">
        <v>0.39345248782932701</v>
      </c>
      <c r="D64">
        <v>0.87121470136323198</v>
      </c>
      <c r="E64">
        <v>0.86675428138694499</v>
      </c>
      <c r="F64">
        <v>0.426045950169328</v>
      </c>
      <c r="G64">
        <v>0.55962013603285998</v>
      </c>
      <c r="H64">
        <v>0</v>
      </c>
      <c r="I64">
        <v>0.79893390191895797</v>
      </c>
      <c r="J64">
        <v>0</v>
      </c>
      <c r="K64" t="s">
        <v>36</v>
      </c>
      <c r="L64" t="s">
        <v>16</v>
      </c>
      <c r="M64" t="s">
        <v>37</v>
      </c>
      <c r="N64">
        <f t="shared" si="1"/>
        <v>0.60111946626646151</v>
      </c>
      <c r="O64">
        <f t="shared" si="2"/>
        <v>0</v>
      </c>
    </row>
    <row r="65" spans="1:15" x14ac:dyDescent="0.25">
      <c r="A65" t="str">
        <f t="shared" si="0"/>
        <v>training59206, 39967, 14050, 179994, 181581</v>
      </c>
      <c r="B65">
        <v>0.887563336233131</v>
      </c>
      <c r="C65">
        <v>0.39567589009975401</v>
      </c>
      <c r="D65">
        <v>0.82936196413192598</v>
      </c>
      <c r="E65">
        <v>0</v>
      </c>
      <c r="F65">
        <v>0.79873759812274103</v>
      </c>
      <c r="G65">
        <v>0.62435101020542005</v>
      </c>
      <c r="H65">
        <v>0</v>
      </c>
      <c r="I65">
        <v>0.67377924926710198</v>
      </c>
      <c r="J65">
        <v>0</v>
      </c>
      <c r="K65" t="s">
        <v>38</v>
      </c>
      <c r="L65" t="s">
        <v>13</v>
      </c>
      <c r="M65" t="s">
        <v>37</v>
      </c>
      <c r="N65">
        <f t="shared" si="1"/>
        <v>0.5261836310075092</v>
      </c>
      <c r="O65">
        <f t="shared" si="2"/>
        <v>0</v>
      </c>
    </row>
    <row r="66" spans="1:15" x14ac:dyDescent="0.25">
      <c r="A66" t="str">
        <f t="shared" si="0"/>
        <v>validation59206, 39967, 14050, 179994, 181581</v>
      </c>
      <c r="B66">
        <v>0.89056355656167496</v>
      </c>
      <c r="C66">
        <v>0.34641016151376303</v>
      </c>
      <c r="E66">
        <v>0</v>
      </c>
      <c r="F66">
        <v>0.63286009264449505</v>
      </c>
      <c r="J66">
        <v>0</v>
      </c>
      <c r="K66" t="s">
        <v>38</v>
      </c>
      <c r="L66" t="s">
        <v>15</v>
      </c>
      <c r="M66" t="s">
        <v>37</v>
      </c>
      <c r="N66">
        <f t="shared" si="1"/>
        <v>0.46745845267998332</v>
      </c>
      <c r="O66">
        <f t="shared" si="2"/>
        <v>0</v>
      </c>
    </row>
    <row r="67" spans="1:15" x14ac:dyDescent="0.25">
      <c r="A67" t="str">
        <f t="shared" ref="A67:A130" si="3">L67&amp;K67</f>
        <v>all59206, 39967, 14050, 179994, 181581</v>
      </c>
      <c r="B67">
        <v>0.88815579171150805</v>
      </c>
      <c r="C67">
        <v>0.39883063793076601</v>
      </c>
      <c r="D67">
        <v>0.76975301673223795</v>
      </c>
      <c r="E67">
        <v>0</v>
      </c>
      <c r="F67">
        <v>0.78729770687166201</v>
      </c>
      <c r="G67">
        <v>0.55958383036052495</v>
      </c>
      <c r="H67">
        <v>0</v>
      </c>
      <c r="I67">
        <v>0.67413943406304599</v>
      </c>
      <c r="J67">
        <v>0</v>
      </c>
      <c r="K67" t="s">
        <v>38</v>
      </c>
      <c r="L67" t="s">
        <v>16</v>
      </c>
      <c r="M67" t="s">
        <v>37</v>
      </c>
      <c r="N67">
        <f t="shared" ref="N67:N121" si="4">AVERAGE(B67:I67)</f>
        <v>0.50972005220871819</v>
      </c>
      <c r="O67">
        <f t="shared" ref="O67:O121" si="5">MIN(B67:I67)</f>
        <v>0</v>
      </c>
    </row>
    <row r="68" spans="1:15" x14ac:dyDescent="0.25">
      <c r="A68" t="str">
        <f t="shared" si="3"/>
        <v>training137388, 219064, 89830, 34135, 102166</v>
      </c>
      <c r="B68">
        <v>0.82632356806672103</v>
      </c>
      <c r="C68">
        <v>0.36799960606037002</v>
      </c>
      <c r="D68">
        <v>0.72440611451986503</v>
      </c>
      <c r="E68">
        <v>0.15220931405723701</v>
      </c>
      <c r="F68">
        <v>0.532833739481407</v>
      </c>
      <c r="G68">
        <v>0.62734056252112602</v>
      </c>
      <c r="H68">
        <v>0</v>
      </c>
      <c r="I68">
        <v>0.99999999999996803</v>
      </c>
      <c r="J68">
        <v>0</v>
      </c>
      <c r="K68" t="s">
        <v>39</v>
      </c>
      <c r="L68" t="s">
        <v>13</v>
      </c>
      <c r="M68" t="s">
        <v>37</v>
      </c>
      <c r="N68">
        <f t="shared" si="4"/>
        <v>0.52888911308833675</v>
      </c>
      <c r="O68">
        <f t="shared" si="5"/>
        <v>0</v>
      </c>
    </row>
    <row r="69" spans="1:15" x14ac:dyDescent="0.25">
      <c r="A69" t="str">
        <f t="shared" si="3"/>
        <v>validation137388, 219064, 89830, 34135, 102166</v>
      </c>
      <c r="B69">
        <v>0.820199532264686</v>
      </c>
      <c r="C69">
        <v>0.289013668323918</v>
      </c>
      <c r="E69">
        <v>0</v>
      </c>
      <c r="F69">
        <v>7.4300272500037998E-2</v>
      </c>
      <c r="J69">
        <v>0</v>
      </c>
      <c r="K69" t="s">
        <v>39</v>
      </c>
      <c r="L69" t="s">
        <v>15</v>
      </c>
      <c r="M69" t="s">
        <v>37</v>
      </c>
      <c r="N69">
        <f t="shared" si="4"/>
        <v>0.29587836827216046</v>
      </c>
      <c r="O69">
        <f t="shared" si="5"/>
        <v>0</v>
      </c>
    </row>
    <row r="70" spans="1:15" x14ac:dyDescent="0.25">
      <c r="A70" t="str">
        <f t="shared" si="3"/>
        <v>all137388, 219064, 89830, 34135, 102166</v>
      </c>
      <c r="B70">
        <v>0.82541580661019598</v>
      </c>
      <c r="C70">
        <v>0.35481397522799601</v>
      </c>
      <c r="D70">
        <v>0.67400044609047605</v>
      </c>
      <c r="E70">
        <v>0.12611730312706401</v>
      </c>
      <c r="F70">
        <v>0.465945130605531</v>
      </c>
      <c r="G70">
        <v>0.58094094678228803</v>
      </c>
      <c r="H70">
        <v>0</v>
      </c>
      <c r="I70">
        <v>0.99999999999997702</v>
      </c>
      <c r="J70">
        <v>0</v>
      </c>
      <c r="K70" t="s">
        <v>39</v>
      </c>
      <c r="L70" t="s">
        <v>16</v>
      </c>
      <c r="M70" t="s">
        <v>37</v>
      </c>
      <c r="N70">
        <f t="shared" si="4"/>
        <v>0.50340420105544104</v>
      </c>
      <c r="O70">
        <f t="shared" si="5"/>
        <v>0</v>
      </c>
    </row>
    <row r="71" spans="1:15" x14ac:dyDescent="0.25">
      <c r="A71" t="str">
        <f t="shared" si="3"/>
        <v>training151767, 57926, 41910, 211286, 28518</v>
      </c>
      <c r="B71">
        <v>0.97444294798340403</v>
      </c>
      <c r="C71">
        <v>0.65732335444236401</v>
      </c>
      <c r="D71">
        <v>0.73133833135797399</v>
      </c>
      <c r="E71">
        <v>0</v>
      </c>
      <c r="F71">
        <v>0.57742012856313296</v>
      </c>
      <c r="G71">
        <v>0.92634794644488805</v>
      </c>
      <c r="H71">
        <v>0.74700238298313004</v>
      </c>
      <c r="I71">
        <v>0.313644438648853</v>
      </c>
      <c r="J71">
        <v>0</v>
      </c>
      <c r="K71" t="s">
        <v>40</v>
      </c>
      <c r="L71" t="s">
        <v>13</v>
      </c>
      <c r="M71" t="s">
        <v>37</v>
      </c>
      <c r="N71">
        <f t="shared" si="4"/>
        <v>0.61593994130296825</v>
      </c>
      <c r="O71">
        <f t="shared" si="5"/>
        <v>0</v>
      </c>
    </row>
    <row r="72" spans="1:15" x14ac:dyDescent="0.25">
      <c r="A72" t="str">
        <f t="shared" si="3"/>
        <v>validation151767, 57926, 41910, 211286, 28518</v>
      </c>
      <c r="B72">
        <v>0.99999999999993905</v>
      </c>
      <c r="C72">
        <v>0.72006353940651502</v>
      </c>
      <c r="E72">
        <v>0</v>
      </c>
      <c r="F72">
        <v>0.41671478868030998</v>
      </c>
      <c r="J72">
        <v>1</v>
      </c>
      <c r="K72" t="s">
        <v>40</v>
      </c>
      <c r="L72" t="s">
        <v>15</v>
      </c>
      <c r="M72" t="s">
        <v>37</v>
      </c>
      <c r="N72">
        <f t="shared" si="4"/>
        <v>0.53419458202169101</v>
      </c>
      <c r="O72">
        <f t="shared" si="5"/>
        <v>0</v>
      </c>
    </row>
    <row r="73" spans="1:15" x14ac:dyDescent="0.25">
      <c r="A73" t="str">
        <f t="shared" si="3"/>
        <v>all151767, 57926, 41910, 211286, 28518</v>
      </c>
      <c r="B73">
        <v>0.97879094682769097</v>
      </c>
      <c r="C73">
        <v>0.68982383611664599</v>
      </c>
      <c r="D73">
        <v>0.67163718995187405</v>
      </c>
      <c r="E73">
        <v>0</v>
      </c>
      <c r="F73">
        <v>0.550231301516935</v>
      </c>
      <c r="G73">
        <v>0.923004717566002</v>
      </c>
      <c r="H73">
        <v>0.73353322355821304</v>
      </c>
      <c r="I73">
        <v>0.31403799080656902</v>
      </c>
      <c r="J73">
        <v>1</v>
      </c>
      <c r="K73" t="s">
        <v>40</v>
      </c>
      <c r="L73" t="s">
        <v>16</v>
      </c>
      <c r="M73" t="s">
        <v>37</v>
      </c>
      <c r="N73">
        <f t="shared" si="4"/>
        <v>0.6076324007929913</v>
      </c>
      <c r="O73">
        <f t="shared" si="5"/>
        <v>0</v>
      </c>
    </row>
    <row r="74" spans="1:15" x14ac:dyDescent="0.25">
      <c r="A74" t="str">
        <f t="shared" si="3"/>
        <v>training179994, 219064, 192702, 152225, 39967</v>
      </c>
      <c r="B74">
        <v>0.89947493621381103</v>
      </c>
      <c r="C74">
        <v>0.46033767623213001</v>
      </c>
      <c r="D74">
        <v>0.81364096941590702</v>
      </c>
      <c r="E74">
        <v>0</v>
      </c>
      <c r="F74">
        <v>0.82303894077293405</v>
      </c>
      <c r="G74">
        <v>0.59288761398637602</v>
      </c>
      <c r="H74">
        <v>0</v>
      </c>
      <c r="I74">
        <v>0.91229589231241104</v>
      </c>
      <c r="J74">
        <v>0</v>
      </c>
      <c r="K74" t="s">
        <v>41</v>
      </c>
      <c r="L74" t="s">
        <v>13</v>
      </c>
      <c r="M74" t="s">
        <v>37</v>
      </c>
      <c r="N74">
        <f t="shared" si="4"/>
        <v>0.56270950361669614</v>
      </c>
      <c r="O74">
        <f t="shared" si="5"/>
        <v>0</v>
      </c>
    </row>
    <row r="75" spans="1:15" x14ac:dyDescent="0.25">
      <c r="A75" t="str">
        <f t="shared" si="3"/>
        <v>validation179994, 219064, 192702, 152225, 39967</v>
      </c>
      <c r="B75">
        <v>0.86317662828967801</v>
      </c>
      <c r="C75">
        <v>0.67066458333727597</v>
      </c>
      <c r="E75">
        <v>0</v>
      </c>
      <c r="F75">
        <v>0.49382916465836202</v>
      </c>
      <c r="J75">
        <v>0</v>
      </c>
      <c r="K75" t="s">
        <v>41</v>
      </c>
      <c r="L75" t="s">
        <v>15</v>
      </c>
      <c r="M75" t="s">
        <v>37</v>
      </c>
      <c r="N75">
        <f t="shared" si="4"/>
        <v>0.50691759407132897</v>
      </c>
      <c r="O75">
        <f t="shared" si="5"/>
        <v>0</v>
      </c>
    </row>
    <row r="76" spans="1:15" x14ac:dyDescent="0.25">
      <c r="A76" t="str">
        <f t="shared" si="3"/>
        <v>all179994, 219064, 192702, 152225, 39967</v>
      </c>
      <c r="B76">
        <v>0.89336257224844295</v>
      </c>
      <c r="C76">
        <v>0.50278125336072199</v>
      </c>
      <c r="D76">
        <v>0.75706130627947599</v>
      </c>
      <c r="E76">
        <v>0</v>
      </c>
      <c r="F76">
        <v>0.78300242781769402</v>
      </c>
      <c r="G76">
        <v>0.57645603137345403</v>
      </c>
      <c r="H76">
        <v>0</v>
      </c>
      <c r="I76">
        <v>0.91238419444101604</v>
      </c>
      <c r="J76">
        <v>0</v>
      </c>
      <c r="K76" t="s">
        <v>41</v>
      </c>
      <c r="L76" t="s">
        <v>16</v>
      </c>
      <c r="M76" t="s">
        <v>37</v>
      </c>
      <c r="N76">
        <f t="shared" si="4"/>
        <v>0.55313097319010063</v>
      </c>
      <c r="O76">
        <f t="shared" si="5"/>
        <v>0</v>
      </c>
    </row>
    <row r="77" spans="1:15" x14ac:dyDescent="0.25">
      <c r="A77" t="str">
        <f t="shared" si="3"/>
        <v>training183417, 219064, 39967, 32415, 61022</v>
      </c>
      <c r="B77">
        <v>0.87286183732007805</v>
      </c>
      <c r="C77">
        <v>0.52146489178330102</v>
      </c>
      <c r="D77">
        <v>0.75734248552825101</v>
      </c>
      <c r="E77">
        <v>0.27157626946538999</v>
      </c>
      <c r="F77">
        <v>0.81541438880823502</v>
      </c>
      <c r="G77">
        <v>0.67398092880856897</v>
      </c>
      <c r="H77">
        <v>0</v>
      </c>
      <c r="I77">
        <v>0.91229589231241104</v>
      </c>
      <c r="J77">
        <v>0</v>
      </c>
      <c r="K77" t="s">
        <v>42</v>
      </c>
      <c r="L77" t="s">
        <v>13</v>
      </c>
      <c r="M77" t="s">
        <v>37</v>
      </c>
      <c r="N77">
        <f t="shared" si="4"/>
        <v>0.60311708675327935</v>
      </c>
      <c r="O77">
        <f t="shared" si="5"/>
        <v>0</v>
      </c>
    </row>
    <row r="78" spans="1:15" x14ac:dyDescent="0.25">
      <c r="A78" t="str">
        <f t="shared" si="3"/>
        <v>validation183417, 219064, 39967, 32415, 61022</v>
      </c>
      <c r="B78">
        <v>0.85584119205807396</v>
      </c>
      <c r="C78">
        <v>0.42266748950585298</v>
      </c>
      <c r="E78">
        <v>0.13456839120477301</v>
      </c>
      <c r="F78">
        <v>0.80439966653961004</v>
      </c>
      <c r="J78">
        <v>0</v>
      </c>
      <c r="K78" t="s">
        <v>42</v>
      </c>
      <c r="L78" t="s">
        <v>15</v>
      </c>
      <c r="M78" t="s">
        <v>37</v>
      </c>
      <c r="N78">
        <f t="shared" si="4"/>
        <v>0.55436918482707753</v>
      </c>
      <c r="O78">
        <f t="shared" si="5"/>
        <v>0.13456839120477301</v>
      </c>
    </row>
    <row r="79" spans="1:15" x14ac:dyDescent="0.25">
      <c r="A79" t="str">
        <f t="shared" si="3"/>
        <v>all183417, 219064, 39967, 32415, 61022</v>
      </c>
      <c r="B79">
        <v>0.86998969258130998</v>
      </c>
      <c r="C79">
        <v>0.51626100778336803</v>
      </c>
      <c r="D79">
        <v>0.69713972337978902</v>
      </c>
      <c r="E79">
        <v>0.23729683120723499</v>
      </c>
      <c r="F79">
        <v>0.81561022063934796</v>
      </c>
      <c r="G79">
        <v>0.61462436860546699</v>
      </c>
      <c r="H79">
        <v>0</v>
      </c>
      <c r="I79">
        <v>0.91238419444101604</v>
      </c>
      <c r="J79">
        <v>0</v>
      </c>
      <c r="K79" t="s">
        <v>42</v>
      </c>
      <c r="L79" t="s">
        <v>16</v>
      </c>
      <c r="M79" t="s">
        <v>37</v>
      </c>
      <c r="N79">
        <f t="shared" si="4"/>
        <v>0.58291325482969159</v>
      </c>
      <c r="O79">
        <f t="shared" si="5"/>
        <v>0</v>
      </c>
    </row>
    <row r="80" spans="1:15" x14ac:dyDescent="0.25">
      <c r="A80" t="str">
        <f t="shared" si="3"/>
        <v>training192702, 195481, 41911, 14050, 39967</v>
      </c>
      <c r="B80">
        <v>0.89149303156419002</v>
      </c>
      <c r="C80">
        <v>0.16220184286907999</v>
      </c>
      <c r="D80">
        <v>0.84416372895449099</v>
      </c>
      <c r="E80">
        <v>0</v>
      </c>
      <c r="F80">
        <v>0.84240734514960702</v>
      </c>
      <c r="G80">
        <v>0.56088932242165501</v>
      </c>
      <c r="H80">
        <v>0</v>
      </c>
      <c r="I80">
        <v>0.91229589231241104</v>
      </c>
      <c r="J80">
        <v>0</v>
      </c>
      <c r="K80" t="s">
        <v>43</v>
      </c>
      <c r="L80" t="s">
        <v>13</v>
      </c>
      <c r="M80" t="s">
        <v>37</v>
      </c>
      <c r="N80">
        <f t="shared" si="4"/>
        <v>0.52668139540892922</v>
      </c>
      <c r="O80">
        <f t="shared" si="5"/>
        <v>0</v>
      </c>
    </row>
    <row r="81" spans="1:15" x14ac:dyDescent="0.25">
      <c r="A81" t="str">
        <f t="shared" si="3"/>
        <v>validation192702, 195481, 41911, 14050, 39967</v>
      </c>
      <c r="B81">
        <v>0.87139086172522195</v>
      </c>
      <c r="C81">
        <v>0.164536295428583</v>
      </c>
      <c r="E81">
        <v>0</v>
      </c>
      <c r="F81">
        <v>0.493035774911182</v>
      </c>
      <c r="J81">
        <v>2</v>
      </c>
      <c r="K81" t="s">
        <v>43</v>
      </c>
      <c r="L81" t="s">
        <v>15</v>
      </c>
      <c r="M81" t="s">
        <v>37</v>
      </c>
      <c r="N81">
        <f t="shared" si="4"/>
        <v>0.38224073301624673</v>
      </c>
      <c r="O81">
        <f t="shared" si="5"/>
        <v>0</v>
      </c>
    </row>
    <row r="82" spans="1:15" x14ac:dyDescent="0.25">
      <c r="A82" t="str">
        <f t="shared" si="3"/>
        <v>all192702, 195481, 41911, 14050, 39967</v>
      </c>
      <c r="B82">
        <v>0.88811319226826302</v>
      </c>
      <c r="C82">
        <v>0.16689271913366199</v>
      </c>
      <c r="D82">
        <v>0.78340833560568202</v>
      </c>
      <c r="E82">
        <v>0</v>
      </c>
      <c r="F82">
        <v>0.80167033209438199</v>
      </c>
      <c r="G82">
        <v>0.50325598709693597</v>
      </c>
      <c r="H82">
        <v>0</v>
      </c>
      <c r="I82">
        <v>0.91238315413152404</v>
      </c>
      <c r="J82">
        <v>2</v>
      </c>
      <c r="K82" t="s">
        <v>43</v>
      </c>
      <c r="L82" t="s">
        <v>16</v>
      </c>
      <c r="M82" t="s">
        <v>37</v>
      </c>
      <c r="N82">
        <f t="shared" si="4"/>
        <v>0.50696546504130613</v>
      </c>
      <c r="O82">
        <f t="shared" si="5"/>
        <v>0</v>
      </c>
    </row>
    <row r="83" spans="1:15" x14ac:dyDescent="0.25">
      <c r="A83" t="str">
        <f t="shared" si="3"/>
        <v>training195481, 10912, 1594, 14050, 129077</v>
      </c>
      <c r="B83">
        <v>0.94571208545352003</v>
      </c>
      <c r="C83">
        <v>0.43282996442495097</v>
      </c>
      <c r="D83">
        <v>0.65361090123854304</v>
      </c>
      <c r="E83">
        <v>0.60097406149656896</v>
      </c>
      <c r="F83">
        <v>0.17245089408647801</v>
      </c>
      <c r="G83">
        <v>0.647088578638362</v>
      </c>
      <c r="H83">
        <v>0</v>
      </c>
      <c r="I83">
        <v>0.79874055415614598</v>
      </c>
      <c r="J83">
        <v>0</v>
      </c>
      <c r="K83" t="s">
        <v>44</v>
      </c>
      <c r="L83" t="s">
        <v>13</v>
      </c>
      <c r="M83" t="s">
        <v>37</v>
      </c>
      <c r="N83">
        <f t="shared" si="4"/>
        <v>0.53142587993682122</v>
      </c>
      <c r="O83">
        <f t="shared" si="5"/>
        <v>0</v>
      </c>
    </row>
    <row r="84" spans="1:15" x14ac:dyDescent="0.25">
      <c r="A84" t="str">
        <f t="shared" si="3"/>
        <v>validation195481, 10912, 1594, 14050, 129077</v>
      </c>
      <c r="B84">
        <v>0.73256277919223001</v>
      </c>
      <c r="C84">
        <v>0.774630499594122</v>
      </c>
      <c r="E84">
        <v>0.76072577431261401</v>
      </c>
      <c r="F84">
        <v>0</v>
      </c>
      <c r="J84">
        <v>1</v>
      </c>
      <c r="K84" t="s">
        <v>44</v>
      </c>
      <c r="L84" t="s">
        <v>15</v>
      </c>
      <c r="M84" t="s">
        <v>37</v>
      </c>
      <c r="N84">
        <f t="shared" si="4"/>
        <v>0.56697976327474153</v>
      </c>
      <c r="O84">
        <f t="shared" si="5"/>
        <v>0</v>
      </c>
    </row>
    <row r="85" spans="1:15" x14ac:dyDescent="0.25">
      <c r="A85" t="str">
        <f t="shared" si="3"/>
        <v>all195481, 10912, 1594, 14050, 129077</v>
      </c>
      <c r="B85">
        <v>0.91152972346134897</v>
      </c>
      <c r="C85">
        <v>0.49547809351687999</v>
      </c>
      <c r="D85">
        <v>0.60885729589355697</v>
      </c>
      <c r="E85">
        <v>0.623235006232707</v>
      </c>
      <c r="F85">
        <v>0.16798092657486099</v>
      </c>
      <c r="G85">
        <v>0.63944259199436704</v>
      </c>
      <c r="H85">
        <v>0</v>
      </c>
      <c r="I85">
        <v>0.79893276414085701</v>
      </c>
      <c r="J85">
        <v>1</v>
      </c>
      <c r="K85" t="s">
        <v>44</v>
      </c>
      <c r="L85" t="s">
        <v>16</v>
      </c>
      <c r="M85" t="s">
        <v>37</v>
      </c>
      <c r="N85">
        <f t="shared" si="4"/>
        <v>0.53068205022682224</v>
      </c>
      <c r="O85">
        <f t="shared" si="5"/>
        <v>0</v>
      </c>
    </row>
    <row r="86" spans="1:15" x14ac:dyDescent="0.25">
      <c r="A86" t="str">
        <f t="shared" si="3"/>
        <v>training219064, 58717, 115791, 73975, 93093</v>
      </c>
      <c r="B86">
        <v>0.87286183732007805</v>
      </c>
      <c r="C86">
        <v>0.588096220559161</v>
      </c>
      <c r="D86">
        <v>0.64467075479917801</v>
      </c>
      <c r="E86">
        <v>0.52376506499147302</v>
      </c>
      <c r="F86">
        <v>0.33444047522769799</v>
      </c>
      <c r="G86">
        <v>0.83159853856195498</v>
      </c>
      <c r="H86">
        <v>0</v>
      </c>
      <c r="I86">
        <v>0.99999999999996803</v>
      </c>
      <c r="J86">
        <v>0</v>
      </c>
      <c r="K86" t="s">
        <v>45</v>
      </c>
      <c r="L86" t="s">
        <v>13</v>
      </c>
      <c r="M86" t="s">
        <v>37</v>
      </c>
      <c r="N86">
        <f t="shared" si="4"/>
        <v>0.59942911143243882</v>
      </c>
      <c r="O86">
        <f t="shared" si="5"/>
        <v>0</v>
      </c>
    </row>
    <row r="87" spans="1:15" x14ac:dyDescent="0.25">
      <c r="A87" t="str">
        <f t="shared" si="3"/>
        <v>validation219064, 58717, 115791, 73975, 93093</v>
      </c>
      <c r="B87">
        <v>0.76901190520353102</v>
      </c>
      <c r="C87">
        <v>0.72691975376399498</v>
      </c>
      <c r="E87">
        <v>0.313992912811136</v>
      </c>
      <c r="F87">
        <v>0.34188172937886602</v>
      </c>
      <c r="J87">
        <v>0</v>
      </c>
      <c r="K87" t="s">
        <v>45</v>
      </c>
      <c r="L87" t="s">
        <v>15</v>
      </c>
      <c r="M87" t="s">
        <v>37</v>
      </c>
      <c r="N87">
        <f t="shared" si="4"/>
        <v>0.53795157528938198</v>
      </c>
      <c r="O87">
        <f t="shared" si="5"/>
        <v>0.313992912811136</v>
      </c>
    </row>
    <row r="88" spans="1:15" x14ac:dyDescent="0.25">
      <c r="A88" t="str">
        <f t="shared" si="3"/>
        <v>all219064, 58717, 115791, 73975, 93093</v>
      </c>
      <c r="B88">
        <v>0.85426928603449104</v>
      </c>
      <c r="C88">
        <v>0.63775819193381</v>
      </c>
      <c r="D88">
        <v>0.59982783544404605</v>
      </c>
      <c r="E88">
        <v>0.45918150586137502</v>
      </c>
      <c r="F88">
        <v>0.32363903748947598</v>
      </c>
      <c r="G88">
        <v>0.83145788626640404</v>
      </c>
      <c r="H88">
        <v>0</v>
      </c>
      <c r="I88">
        <v>0.91238419444101604</v>
      </c>
      <c r="J88">
        <v>0</v>
      </c>
      <c r="K88" t="s">
        <v>45</v>
      </c>
      <c r="L88" t="s">
        <v>16</v>
      </c>
      <c r="M88" t="s">
        <v>37</v>
      </c>
      <c r="N88">
        <f t="shared" si="4"/>
        <v>0.57731474218382739</v>
      </c>
      <c r="O88">
        <f t="shared" si="5"/>
        <v>0</v>
      </c>
    </row>
    <row r="89" spans="1:15" x14ac:dyDescent="0.25">
      <c r="A89" t="str">
        <f t="shared" si="3"/>
        <v>training72, 12019, 185703, 115791, 39967</v>
      </c>
      <c r="B89">
        <v>0.94656716432337096</v>
      </c>
      <c r="C89">
        <v>0.35241090676811498</v>
      </c>
      <c r="D89">
        <v>0.91792879108560299</v>
      </c>
      <c r="E89">
        <v>0.62495119125714305</v>
      </c>
      <c r="F89">
        <v>0.75468259413553596</v>
      </c>
      <c r="G89">
        <v>0.60353019092516802</v>
      </c>
      <c r="H89">
        <v>0</v>
      </c>
      <c r="I89">
        <v>0.66899114349298106</v>
      </c>
      <c r="J89">
        <v>0</v>
      </c>
      <c r="K89" t="s">
        <v>46</v>
      </c>
      <c r="L89" t="s">
        <v>13</v>
      </c>
      <c r="M89" t="s">
        <v>37</v>
      </c>
      <c r="N89">
        <f t="shared" si="4"/>
        <v>0.60863274774848974</v>
      </c>
      <c r="O89">
        <f t="shared" si="5"/>
        <v>0</v>
      </c>
    </row>
    <row r="90" spans="1:15" x14ac:dyDescent="0.25">
      <c r="A90" t="str">
        <f t="shared" si="3"/>
        <v>validation72, 12019, 185703, 115791, 39967</v>
      </c>
      <c r="B90">
        <v>0.95113966727634502</v>
      </c>
      <c r="C90">
        <v>0.141939249413637</v>
      </c>
      <c r="E90">
        <v>0.79552264297071795</v>
      </c>
      <c r="F90">
        <v>0.63269764163313502</v>
      </c>
      <c r="J90">
        <v>1</v>
      </c>
      <c r="K90" t="s">
        <v>46</v>
      </c>
      <c r="L90" t="s">
        <v>15</v>
      </c>
      <c r="M90" t="s">
        <v>37</v>
      </c>
      <c r="N90">
        <f t="shared" si="4"/>
        <v>0.63032480032345872</v>
      </c>
      <c r="O90">
        <f t="shared" si="5"/>
        <v>0.141939249413637</v>
      </c>
    </row>
    <row r="91" spans="1:15" x14ac:dyDescent="0.25">
      <c r="A91" t="str">
        <f t="shared" si="3"/>
        <v>all72, 12019, 185703, 115791, 39967</v>
      </c>
      <c r="B91">
        <v>0.94734792978626903</v>
      </c>
      <c r="C91">
        <v>0.297277446891483</v>
      </c>
      <c r="D91">
        <v>0.91902829748382897</v>
      </c>
      <c r="E91">
        <v>0.67448100302588099</v>
      </c>
      <c r="F91">
        <v>0.74640183404906801</v>
      </c>
      <c r="G91">
        <v>0.52938181119365901</v>
      </c>
      <c r="H91">
        <v>0</v>
      </c>
      <c r="I91">
        <v>0.66927014797061302</v>
      </c>
      <c r="J91">
        <v>1</v>
      </c>
      <c r="K91" t="s">
        <v>46</v>
      </c>
      <c r="L91" t="s">
        <v>16</v>
      </c>
      <c r="M91" t="s">
        <v>37</v>
      </c>
      <c r="N91">
        <f t="shared" si="4"/>
        <v>0.59789855880010023</v>
      </c>
      <c r="O91">
        <f t="shared" si="5"/>
        <v>0</v>
      </c>
    </row>
    <row r="92" spans="1:15" x14ac:dyDescent="0.25">
      <c r="A92" t="str">
        <f t="shared" si="3"/>
        <v>training82, 57344, 91083, 221161, 129042</v>
      </c>
      <c r="B92">
        <v>0.853907455765614</v>
      </c>
      <c r="C92">
        <v>0.53305477593780604</v>
      </c>
      <c r="D92">
        <v>0.67968206954016497</v>
      </c>
      <c r="E92">
        <v>0</v>
      </c>
      <c r="F92">
        <v>0.34720476850041598</v>
      </c>
      <c r="G92">
        <v>0.77134609593187398</v>
      </c>
      <c r="H92">
        <v>0.463292772563557</v>
      </c>
      <c r="I92">
        <v>0</v>
      </c>
      <c r="J92">
        <v>0</v>
      </c>
      <c r="K92" t="s">
        <v>47</v>
      </c>
      <c r="L92" t="s">
        <v>13</v>
      </c>
      <c r="M92" t="s">
        <v>37</v>
      </c>
      <c r="N92">
        <f t="shared" si="4"/>
        <v>0.45606099227992897</v>
      </c>
      <c r="O92">
        <f t="shared" si="5"/>
        <v>0</v>
      </c>
    </row>
    <row r="93" spans="1:15" x14ac:dyDescent="0.25">
      <c r="A93" t="str">
        <f t="shared" si="3"/>
        <v>validation82, 57344, 91083, 221161, 129042</v>
      </c>
      <c r="B93">
        <v>0.732094110300747</v>
      </c>
      <c r="C93">
        <v>0.56351721908527597</v>
      </c>
      <c r="E93">
        <v>0</v>
      </c>
      <c r="F93">
        <v>0.10137930237239801</v>
      </c>
      <c r="J93">
        <v>2</v>
      </c>
      <c r="K93" t="s">
        <v>47</v>
      </c>
      <c r="L93" t="s">
        <v>15</v>
      </c>
      <c r="M93" t="s">
        <v>37</v>
      </c>
      <c r="N93">
        <f t="shared" si="4"/>
        <v>0.34924765793960522</v>
      </c>
      <c r="O93">
        <f t="shared" si="5"/>
        <v>0</v>
      </c>
    </row>
    <row r="94" spans="1:15" x14ac:dyDescent="0.25">
      <c r="A94" t="str">
        <f t="shared" si="3"/>
        <v>all82, 57344, 91083, 221161, 129042</v>
      </c>
      <c r="B94">
        <v>0.833001347497069</v>
      </c>
      <c r="C94">
        <v>0.574227045380723</v>
      </c>
      <c r="D94">
        <v>0.64529121804893697</v>
      </c>
      <c r="E94">
        <v>0</v>
      </c>
      <c r="F94">
        <v>0.32007644557610099</v>
      </c>
      <c r="G94">
        <v>0.74927017005639696</v>
      </c>
      <c r="H94">
        <v>0.45644525595112101</v>
      </c>
      <c r="I94">
        <v>0</v>
      </c>
      <c r="J94">
        <v>2</v>
      </c>
      <c r="K94" t="s">
        <v>47</v>
      </c>
      <c r="L94" t="s">
        <v>16</v>
      </c>
      <c r="M94" t="s">
        <v>37</v>
      </c>
      <c r="N94">
        <f t="shared" si="4"/>
        <v>0.44728893531379355</v>
      </c>
      <c r="O94">
        <f t="shared" si="5"/>
        <v>0</v>
      </c>
    </row>
    <row r="95" spans="1:15" x14ac:dyDescent="0.25">
      <c r="A95" t="str">
        <f t="shared" si="3"/>
        <v>training1162, 40080, 152935, 58717, 213220</v>
      </c>
      <c r="B95">
        <v>0.86524527511106797</v>
      </c>
      <c r="C95">
        <v>0.836993204906338</v>
      </c>
      <c r="D95">
        <v>0.63490211741621105</v>
      </c>
      <c r="E95">
        <v>0.10187050661415099</v>
      </c>
      <c r="F95">
        <v>0.754462789852275</v>
      </c>
      <c r="G95">
        <v>0.88969696307331103</v>
      </c>
      <c r="H95">
        <v>0.10043597463140599</v>
      </c>
      <c r="I95">
        <v>0.99999999999996803</v>
      </c>
      <c r="J95">
        <v>0</v>
      </c>
      <c r="K95" t="s">
        <v>48</v>
      </c>
      <c r="L95" t="s">
        <v>13</v>
      </c>
      <c r="M95" t="s">
        <v>37</v>
      </c>
      <c r="N95">
        <f t="shared" si="4"/>
        <v>0.64795085395059093</v>
      </c>
      <c r="O95">
        <f t="shared" si="5"/>
        <v>0.10043597463140599</v>
      </c>
    </row>
    <row r="96" spans="1:15" x14ac:dyDescent="0.25">
      <c r="A96" t="str">
        <f t="shared" si="3"/>
        <v>validation1162, 40080, 152935, 58717, 213220</v>
      </c>
      <c r="B96">
        <v>0.86618261831247201</v>
      </c>
      <c r="C96">
        <v>0.86571204910455002</v>
      </c>
      <c r="E96">
        <v>0</v>
      </c>
      <c r="F96">
        <v>0.70818686145459397</v>
      </c>
      <c r="J96">
        <v>1</v>
      </c>
      <c r="K96" t="s">
        <v>48</v>
      </c>
      <c r="L96" t="s">
        <v>15</v>
      </c>
      <c r="M96" t="s">
        <v>37</v>
      </c>
      <c r="N96">
        <f t="shared" si="4"/>
        <v>0.610020382217904</v>
      </c>
      <c r="O96">
        <f t="shared" si="5"/>
        <v>0</v>
      </c>
    </row>
    <row r="97" spans="1:15" x14ac:dyDescent="0.25">
      <c r="A97" t="str">
        <f t="shared" si="3"/>
        <v>all1162, 40080, 152935, 58717, 213220</v>
      </c>
      <c r="B97">
        <v>0.86545787362885596</v>
      </c>
      <c r="C97">
        <v>0.85647201238099901</v>
      </c>
      <c r="D97">
        <v>0.590571379344354</v>
      </c>
      <c r="E97">
        <v>8.3261058820650297E-2</v>
      </c>
      <c r="F97">
        <v>0.75089107964566304</v>
      </c>
      <c r="G97">
        <v>0.88716563673688698</v>
      </c>
      <c r="H97">
        <v>0.101780003928053</v>
      </c>
      <c r="I97">
        <v>0.91238367484154603</v>
      </c>
      <c r="J97">
        <v>1</v>
      </c>
      <c r="K97" t="s">
        <v>48</v>
      </c>
      <c r="L97" t="s">
        <v>16</v>
      </c>
      <c r="M97" t="s">
        <v>37</v>
      </c>
      <c r="N97">
        <f t="shared" si="4"/>
        <v>0.6309978399158761</v>
      </c>
      <c r="O97">
        <f t="shared" si="5"/>
        <v>8.3261058820650297E-2</v>
      </c>
    </row>
    <row r="98" spans="1:15" x14ac:dyDescent="0.25">
      <c r="A98" t="str">
        <f t="shared" si="3"/>
        <v>training2458, 152935, 40080, 152503, 46857</v>
      </c>
      <c r="B98">
        <v>0.62495014621293898</v>
      </c>
      <c r="C98">
        <v>0.72307913112517597</v>
      </c>
      <c r="D98">
        <v>0</v>
      </c>
      <c r="E98">
        <v>0</v>
      </c>
      <c r="F98">
        <v>0.62055289098480704</v>
      </c>
      <c r="G98">
        <v>0.83973103751499001</v>
      </c>
      <c r="H98">
        <v>0.31504564087732001</v>
      </c>
      <c r="I98">
        <v>0.67377924926710198</v>
      </c>
      <c r="J98">
        <v>0</v>
      </c>
      <c r="K98" t="s">
        <v>49</v>
      </c>
      <c r="L98" t="s">
        <v>13</v>
      </c>
      <c r="M98" t="s">
        <v>37</v>
      </c>
      <c r="N98">
        <f t="shared" si="4"/>
        <v>0.4746422619977918</v>
      </c>
      <c r="O98">
        <f t="shared" si="5"/>
        <v>0</v>
      </c>
    </row>
    <row r="99" spans="1:15" x14ac:dyDescent="0.25">
      <c r="A99" t="str">
        <f t="shared" si="3"/>
        <v>validation2458, 152935, 40080, 152503, 46857</v>
      </c>
      <c r="B99">
        <v>0.62612547804477003</v>
      </c>
      <c r="C99">
        <v>0.79800734229924297</v>
      </c>
      <c r="E99">
        <v>0</v>
      </c>
      <c r="F99">
        <v>0.44084788981930101</v>
      </c>
      <c r="J99">
        <v>1</v>
      </c>
      <c r="K99" t="s">
        <v>49</v>
      </c>
      <c r="L99" t="s">
        <v>15</v>
      </c>
      <c r="M99" t="s">
        <v>37</v>
      </c>
      <c r="N99">
        <f t="shared" si="4"/>
        <v>0.4662451775408285</v>
      </c>
      <c r="O99">
        <f t="shared" si="5"/>
        <v>0</v>
      </c>
    </row>
    <row r="100" spans="1:15" x14ac:dyDescent="0.25">
      <c r="A100" t="str">
        <f t="shared" si="3"/>
        <v>all2458, 152935, 40080, 152503, 46857</v>
      </c>
      <c r="B100">
        <v>0.62515694350709405</v>
      </c>
      <c r="C100">
        <v>0.76537456743809995</v>
      </c>
      <c r="D100">
        <v>0</v>
      </c>
      <c r="E100">
        <v>0</v>
      </c>
      <c r="F100">
        <v>0.60611827949255304</v>
      </c>
      <c r="G100">
        <v>0.83929398101845099</v>
      </c>
      <c r="H100">
        <v>0.29828929598431198</v>
      </c>
      <c r="I100">
        <v>0.67413731484667705</v>
      </c>
      <c r="J100">
        <v>1</v>
      </c>
      <c r="K100" t="s">
        <v>49</v>
      </c>
      <c r="L100" t="s">
        <v>16</v>
      </c>
      <c r="M100" t="s">
        <v>37</v>
      </c>
      <c r="N100">
        <f t="shared" si="4"/>
        <v>0.47604629778589841</v>
      </c>
      <c r="O100">
        <f t="shared" si="5"/>
        <v>0</v>
      </c>
    </row>
    <row r="101" spans="1:15" x14ac:dyDescent="0.25">
      <c r="A101" t="str">
        <f t="shared" si="3"/>
        <v>training2911, 10656, 5910, 68386, 185703</v>
      </c>
      <c r="B101">
        <v>0.85159647143333805</v>
      </c>
      <c r="C101">
        <v>0.50412672425665395</v>
      </c>
      <c r="D101">
        <v>0.75196790135857905</v>
      </c>
      <c r="E101">
        <v>0.91366150561735204</v>
      </c>
      <c r="F101">
        <v>0.24347854526872001</v>
      </c>
      <c r="G101">
        <v>0.71398160278052902</v>
      </c>
      <c r="H101">
        <v>0.35323999188143701</v>
      </c>
      <c r="I101">
        <v>0</v>
      </c>
      <c r="J101">
        <v>0</v>
      </c>
      <c r="K101" t="s">
        <v>50</v>
      </c>
      <c r="L101" t="s">
        <v>13</v>
      </c>
      <c r="M101" t="s">
        <v>37</v>
      </c>
      <c r="N101">
        <f t="shared" si="4"/>
        <v>0.54150659282457614</v>
      </c>
      <c r="O101">
        <f t="shared" si="5"/>
        <v>0</v>
      </c>
    </row>
    <row r="102" spans="1:15" x14ac:dyDescent="0.25">
      <c r="A102" t="str">
        <f t="shared" si="3"/>
        <v>validation2911, 10656, 5910, 68386, 185703</v>
      </c>
      <c r="B102">
        <v>0.81672001257913995</v>
      </c>
      <c r="C102">
        <v>0.48221409408106602</v>
      </c>
      <c r="E102">
        <v>0.809604326409194</v>
      </c>
      <c r="F102">
        <v>0.16551725499932901</v>
      </c>
      <c r="J102">
        <v>0</v>
      </c>
      <c r="K102" t="s">
        <v>50</v>
      </c>
      <c r="L102" t="s">
        <v>15</v>
      </c>
      <c r="M102" t="s">
        <v>37</v>
      </c>
      <c r="N102">
        <f t="shared" si="4"/>
        <v>0.56851392201718232</v>
      </c>
      <c r="O102">
        <f t="shared" si="5"/>
        <v>0.16551725499932901</v>
      </c>
    </row>
    <row r="103" spans="1:15" x14ac:dyDescent="0.25">
      <c r="A103" t="str">
        <f t="shared" si="3"/>
        <v>all2911, 10656, 5910, 68386, 185703</v>
      </c>
      <c r="B103">
        <v>0.84357035954170301</v>
      </c>
      <c r="C103">
        <v>0.51212341645397197</v>
      </c>
      <c r="D103">
        <v>0.75519491307353204</v>
      </c>
      <c r="E103">
        <v>0.88301366569742001</v>
      </c>
      <c r="F103">
        <v>0.21980246984996801</v>
      </c>
      <c r="G103">
        <v>0.68545968057360396</v>
      </c>
      <c r="H103">
        <v>0.31847230632418999</v>
      </c>
      <c r="I103">
        <v>0</v>
      </c>
      <c r="J103">
        <v>0</v>
      </c>
      <c r="K103" t="s">
        <v>50</v>
      </c>
      <c r="L103" t="s">
        <v>16</v>
      </c>
      <c r="M103" t="s">
        <v>37</v>
      </c>
      <c r="N103">
        <f t="shared" si="4"/>
        <v>0.52720460143929859</v>
      </c>
      <c r="O103">
        <f t="shared" si="5"/>
        <v>0</v>
      </c>
    </row>
    <row r="104" spans="1:15" x14ac:dyDescent="0.25">
      <c r="A104" t="str">
        <f t="shared" si="3"/>
        <v>training3900, 136971, 10656, 91083, 39967</v>
      </c>
      <c r="B104">
        <v>0.92018084606041495</v>
      </c>
      <c r="C104">
        <v>0.29549132261973499</v>
      </c>
      <c r="D104">
        <v>0.83646629835133202</v>
      </c>
      <c r="E104">
        <v>0.33099099318273401</v>
      </c>
      <c r="F104">
        <v>0.83745838524671701</v>
      </c>
      <c r="G104">
        <v>0.54371069451883602</v>
      </c>
      <c r="H104">
        <v>0</v>
      </c>
      <c r="I104">
        <v>0.99999999999996803</v>
      </c>
      <c r="J104">
        <v>0</v>
      </c>
      <c r="K104" t="s">
        <v>51</v>
      </c>
      <c r="L104" t="s">
        <v>13</v>
      </c>
      <c r="M104" t="s">
        <v>37</v>
      </c>
      <c r="N104">
        <f t="shared" si="4"/>
        <v>0.59553731749746719</v>
      </c>
      <c r="O104">
        <f t="shared" si="5"/>
        <v>0</v>
      </c>
    </row>
    <row r="105" spans="1:15" x14ac:dyDescent="0.25">
      <c r="A105" t="str">
        <f t="shared" si="3"/>
        <v>validation3900, 136971, 10656, 91083, 39967</v>
      </c>
      <c r="B105">
        <v>0.85584119205807396</v>
      </c>
      <c r="C105">
        <v>0.136930639376285</v>
      </c>
      <c r="E105">
        <v>0.22124883943401399</v>
      </c>
      <c r="F105">
        <v>0.63286009264449505</v>
      </c>
      <c r="J105">
        <v>0</v>
      </c>
      <c r="K105" t="s">
        <v>51</v>
      </c>
      <c r="L105" t="s">
        <v>15</v>
      </c>
      <c r="M105" t="s">
        <v>37</v>
      </c>
      <c r="N105">
        <f t="shared" si="4"/>
        <v>0.46172019087821703</v>
      </c>
      <c r="O105">
        <f t="shared" si="5"/>
        <v>0.136930639376285</v>
      </c>
    </row>
    <row r="106" spans="1:15" x14ac:dyDescent="0.25">
      <c r="A106" t="str">
        <f t="shared" si="3"/>
        <v>all3900, 136971, 10656, 91083, 39967</v>
      </c>
      <c r="B106">
        <v>0.90932461435479195</v>
      </c>
      <c r="C106">
        <v>0.26007969260352798</v>
      </c>
      <c r="D106">
        <v>0.77816391045149302</v>
      </c>
      <c r="E106">
        <v>0.29817953519607299</v>
      </c>
      <c r="F106">
        <v>0.82266638502565903</v>
      </c>
      <c r="G106">
        <v>0.473296504131752</v>
      </c>
      <c r="H106">
        <v>0</v>
      </c>
      <c r="I106">
        <v>0.99999999999997702</v>
      </c>
      <c r="J106">
        <v>0</v>
      </c>
      <c r="K106" t="s">
        <v>51</v>
      </c>
      <c r="L106" t="s">
        <v>16</v>
      </c>
      <c r="M106" t="s">
        <v>37</v>
      </c>
      <c r="N106">
        <f t="shared" si="4"/>
        <v>0.56771383022040922</v>
      </c>
      <c r="O106">
        <f t="shared" si="5"/>
        <v>0</v>
      </c>
    </row>
    <row r="107" spans="1:15" x14ac:dyDescent="0.25">
      <c r="A107" t="str">
        <f t="shared" si="3"/>
        <v>training5123, 40080, 152935, 206093, 104103</v>
      </c>
      <c r="B107">
        <v>0.68730093507439505</v>
      </c>
      <c r="C107">
        <v>0.82208755533961098</v>
      </c>
      <c r="D107">
        <v>0.21716087144480201</v>
      </c>
      <c r="E107">
        <v>0.17688933952752101</v>
      </c>
      <c r="F107">
        <v>0.66295856639739004</v>
      </c>
      <c r="G107">
        <v>0.83357160173100397</v>
      </c>
      <c r="H107">
        <v>0.30907934155836198</v>
      </c>
      <c r="I107">
        <v>0</v>
      </c>
      <c r="J107">
        <v>0</v>
      </c>
      <c r="K107" t="s">
        <v>52</v>
      </c>
      <c r="L107" t="s">
        <v>13</v>
      </c>
      <c r="M107" t="s">
        <v>37</v>
      </c>
      <c r="N107">
        <f t="shared" si="4"/>
        <v>0.46363102638413561</v>
      </c>
      <c r="O107">
        <f t="shared" si="5"/>
        <v>0</v>
      </c>
    </row>
    <row r="108" spans="1:15" x14ac:dyDescent="0.25">
      <c r="A108" t="str">
        <f t="shared" si="3"/>
        <v>validation5123, 40080, 152935, 206093, 104103</v>
      </c>
      <c r="B108">
        <v>0.67218054927319604</v>
      </c>
      <c r="C108">
        <v>0.85388432251380997</v>
      </c>
      <c r="E108">
        <v>0.134328437925817</v>
      </c>
      <c r="F108">
        <v>0.64856205207353401</v>
      </c>
      <c r="J108">
        <v>1</v>
      </c>
      <c r="K108" t="s">
        <v>52</v>
      </c>
      <c r="L108" t="s">
        <v>15</v>
      </c>
      <c r="M108" t="s">
        <v>37</v>
      </c>
      <c r="N108">
        <f t="shared" si="4"/>
        <v>0.57723884044658924</v>
      </c>
      <c r="O108">
        <f t="shared" si="5"/>
        <v>0.134328437925817</v>
      </c>
    </row>
    <row r="109" spans="1:15" x14ac:dyDescent="0.25">
      <c r="A109" t="str">
        <f t="shared" si="3"/>
        <v>all5123, 40080, 152935, 206093, 104103</v>
      </c>
      <c r="B109">
        <v>0.68485638051658704</v>
      </c>
      <c r="C109">
        <v>0.84384770276171805</v>
      </c>
      <c r="D109">
        <v>0.21088573032594099</v>
      </c>
      <c r="E109">
        <v>0.16705612900980801</v>
      </c>
      <c r="F109">
        <v>0.66398506256698897</v>
      </c>
      <c r="G109">
        <v>0.83039213822834401</v>
      </c>
      <c r="H109">
        <v>0.31166286825596101</v>
      </c>
      <c r="I109">
        <v>0</v>
      </c>
      <c r="J109">
        <v>1</v>
      </c>
      <c r="K109" t="s">
        <v>52</v>
      </c>
      <c r="L109" t="s">
        <v>16</v>
      </c>
      <c r="M109" t="s">
        <v>37</v>
      </c>
      <c r="N109">
        <f t="shared" si="4"/>
        <v>0.46408575145816849</v>
      </c>
      <c r="O109">
        <f t="shared" si="5"/>
        <v>0</v>
      </c>
    </row>
    <row r="110" spans="1:15" x14ac:dyDescent="0.25">
      <c r="A110" t="str">
        <f t="shared" si="3"/>
        <v>training5688, 40080, 26717, 58717, 209747</v>
      </c>
      <c r="B110">
        <v>0.86524527511106797</v>
      </c>
      <c r="C110">
        <v>0.86356485752213097</v>
      </c>
      <c r="D110">
        <v>0.658226012532797</v>
      </c>
      <c r="E110">
        <v>0</v>
      </c>
      <c r="F110">
        <v>0.74046410092036197</v>
      </c>
      <c r="G110">
        <v>0.86429715215737501</v>
      </c>
      <c r="H110">
        <v>0</v>
      </c>
      <c r="I110">
        <v>0.59748110831232404</v>
      </c>
      <c r="J110">
        <v>0</v>
      </c>
      <c r="K110" t="s">
        <v>53</v>
      </c>
      <c r="L110" t="s">
        <v>13</v>
      </c>
      <c r="M110" t="s">
        <v>37</v>
      </c>
      <c r="N110">
        <f t="shared" si="4"/>
        <v>0.57365981331950711</v>
      </c>
      <c r="O110">
        <f t="shared" si="5"/>
        <v>0</v>
      </c>
    </row>
    <row r="111" spans="1:15" x14ac:dyDescent="0.25">
      <c r="A111" t="str">
        <f t="shared" si="3"/>
        <v>validation5688, 40080, 26717, 58717, 209747</v>
      </c>
      <c r="B111">
        <v>0.78881063774655502</v>
      </c>
      <c r="C111">
        <v>0.83963937883025797</v>
      </c>
      <c r="E111">
        <v>0</v>
      </c>
      <c r="F111">
        <v>0.55519838177795799</v>
      </c>
      <c r="J111">
        <v>0</v>
      </c>
      <c r="K111" t="s">
        <v>53</v>
      </c>
      <c r="L111" t="s">
        <v>15</v>
      </c>
      <c r="M111" t="s">
        <v>37</v>
      </c>
      <c r="N111">
        <f t="shared" si="4"/>
        <v>0.5459120995886928</v>
      </c>
      <c r="O111">
        <f t="shared" si="5"/>
        <v>0</v>
      </c>
    </row>
    <row r="112" spans="1:15" x14ac:dyDescent="0.25">
      <c r="A112" t="str">
        <f t="shared" si="3"/>
        <v>all5688, 40080, 26717, 58717, 209747</v>
      </c>
      <c r="B112">
        <v>0.85233653246930596</v>
      </c>
      <c r="C112">
        <v>0.87119800209671505</v>
      </c>
      <c r="D112">
        <v>0.61275193319750798</v>
      </c>
      <c r="E112">
        <v>0</v>
      </c>
      <c r="F112">
        <v>0.72146310013019199</v>
      </c>
      <c r="G112">
        <v>0.85513110619336596</v>
      </c>
      <c r="H112">
        <v>0</v>
      </c>
      <c r="I112">
        <v>0.59786780383794003</v>
      </c>
      <c r="J112">
        <v>0</v>
      </c>
      <c r="K112" t="s">
        <v>53</v>
      </c>
      <c r="L112" t="s">
        <v>16</v>
      </c>
      <c r="M112" t="s">
        <v>37</v>
      </c>
      <c r="N112">
        <f t="shared" si="4"/>
        <v>0.56384355974062839</v>
      </c>
      <c r="O112">
        <f t="shared" si="5"/>
        <v>0</v>
      </c>
    </row>
    <row r="113" spans="1:15" x14ac:dyDescent="0.25">
      <c r="A113" t="str">
        <f t="shared" si="3"/>
        <v>training5910, 41911, 89830, 104807, 228395</v>
      </c>
      <c r="B113">
        <v>0.88360328672044497</v>
      </c>
      <c r="C113">
        <v>0.43440871948109899</v>
      </c>
      <c r="D113">
        <v>0.76023765847637004</v>
      </c>
      <c r="E113">
        <v>0.71312132765090597</v>
      </c>
      <c r="F113">
        <v>0.38596330688560798</v>
      </c>
      <c r="G113">
        <v>0.68990553073205396</v>
      </c>
      <c r="H113">
        <v>0.32663861371653802</v>
      </c>
      <c r="I113">
        <v>0.59748110831232404</v>
      </c>
      <c r="J113">
        <v>0</v>
      </c>
      <c r="K113" t="s">
        <v>54</v>
      </c>
      <c r="L113" t="s">
        <v>13</v>
      </c>
      <c r="M113" t="s">
        <v>37</v>
      </c>
      <c r="N113">
        <f t="shared" si="4"/>
        <v>0.59891994399691795</v>
      </c>
      <c r="O113">
        <f t="shared" si="5"/>
        <v>0.32663861371653802</v>
      </c>
    </row>
    <row r="114" spans="1:15" x14ac:dyDescent="0.25">
      <c r="A114" t="str">
        <f t="shared" si="3"/>
        <v>validation5910, 41911, 89830, 104807, 228395</v>
      </c>
      <c r="B114">
        <v>0.67612340378276203</v>
      </c>
      <c r="C114">
        <v>0.27171928052559102</v>
      </c>
      <c r="E114">
        <v>0.72276417986873198</v>
      </c>
      <c r="F114">
        <v>0</v>
      </c>
      <c r="J114">
        <v>0</v>
      </c>
      <c r="K114" t="s">
        <v>54</v>
      </c>
      <c r="L114" t="s">
        <v>15</v>
      </c>
      <c r="M114" t="s">
        <v>37</v>
      </c>
      <c r="N114">
        <f t="shared" si="4"/>
        <v>0.41765171604427126</v>
      </c>
      <c r="O114">
        <f t="shared" si="5"/>
        <v>0</v>
      </c>
    </row>
    <row r="115" spans="1:15" x14ac:dyDescent="0.25">
      <c r="A115" t="str">
        <f t="shared" si="3"/>
        <v>all5910, 41911, 89830, 104807, 228395</v>
      </c>
      <c r="B115">
        <v>0.84958966204139896</v>
      </c>
      <c r="C115">
        <v>0.402313336489588</v>
      </c>
      <c r="D115">
        <v>0.70484621527839098</v>
      </c>
      <c r="E115">
        <v>0.71602189112989301</v>
      </c>
      <c r="F115">
        <v>0.31201170072689499</v>
      </c>
      <c r="G115">
        <v>0.65608076989268604</v>
      </c>
      <c r="H115">
        <v>0.28095519692952903</v>
      </c>
      <c r="I115">
        <v>0.470881137609796</v>
      </c>
      <c r="J115">
        <v>0</v>
      </c>
      <c r="K115" t="s">
        <v>54</v>
      </c>
      <c r="L115" t="s">
        <v>16</v>
      </c>
      <c r="M115" t="s">
        <v>37</v>
      </c>
      <c r="N115">
        <f t="shared" si="4"/>
        <v>0.54908748876227209</v>
      </c>
      <c r="O115">
        <f t="shared" si="5"/>
        <v>0.28095519692952903</v>
      </c>
    </row>
    <row r="116" spans="1:15" x14ac:dyDescent="0.25">
      <c r="A116" t="str">
        <f t="shared" si="3"/>
        <v>training6008, 41629, 221161, 41910, 165695</v>
      </c>
      <c r="B116">
        <v>0.927899236552575</v>
      </c>
      <c r="C116">
        <v>0.36292368281760801</v>
      </c>
      <c r="D116">
        <v>0.70981003532674503</v>
      </c>
      <c r="E116">
        <v>0</v>
      </c>
      <c r="F116">
        <v>0.51844320028982005</v>
      </c>
      <c r="G116">
        <v>0.58897196517622097</v>
      </c>
      <c r="H116">
        <v>0</v>
      </c>
      <c r="I116">
        <v>0</v>
      </c>
      <c r="J116">
        <v>0</v>
      </c>
      <c r="K116" t="s">
        <v>55</v>
      </c>
      <c r="L116" t="s">
        <v>13</v>
      </c>
      <c r="M116" t="s">
        <v>37</v>
      </c>
      <c r="N116">
        <f t="shared" si="4"/>
        <v>0.38850601502037113</v>
      </c>
      <c r="O116">
        <f t="shared" si="5"/>
        <v>0</v>
      </c>
    </row>
    <row r="117" spans="1:15" x14ac:dyDescent="0.25">
      <c r="A117" t="str">
        <f t="shared" si="3"/>
        <v>validation6008, 41629, 221161, 41910, 165695</v>
      </c>
      <c r="B117">
        <v>0.88303602747948196</v>
      </c>
      <c r="C117">
        <v>0.36625980117185297</v>
      </c>
      <c r="E117">
        <v>0</v>
      </c>
      <c r="F117">
        <v>0.18428889687663999</v>
      </c>
      <c r="J117">
        <v>1</v>
      </c>
      <c r="K117" t="s">
        <v>55</v>
      </c>
      <c r="L117" t="s">
        <v>15</v>
      </c>
      <c r="M117" t="s">
        <v>37</v>
      </c>
      <c r="N117">
        <f t="shared" si="4"/>
        <v>0.35839618138199375</v>
      </c>
      <c r="O117">
        <f t="shared" si="5"/>
        <v>0</v>
      </c>
    </row>
    <row r="118" spans="1:15" x14ac:dyDescent="0.25">
      <c r="A118" t="str">
        <f t="shared" si="3"/>
        <v>all6008, 41629, 221161, 41910, 165695</v>
      </c>
      <c r="B118">
        <v>0.919795139698248</v>
      </c>
      <c r="C118">
        <v>0.37982122860399598</v>
      </c>
      <c r="D118">
        <v>0.67192325157753097</v>
      </c>
      <c r="E118">
        <v>0</v>
      </c>
      <c r="F118">
        <v>0.46543434394906003</v>
      </c>
      <c r="G118">
        <v>0.56036147118928703</v>
      </c>
      <c r="H118">
        <v>0</v>
      </c>
      <c r="I118">
        <v>0</v>
      </c>
      <c r="J118">
        <v>1</v>
      </c>
      <c r="K118" t="s">
        <v>55</v>
      </c>
      <c r="L118" t="s">
        <v>16</v>
      </c>
      <c r="M118" t="s">
        <v>37</v>
      </c>
      <c r="N118">
        <f t="shared" si="4"/>
        <v>0.37466692937726526</v>
      </c>
      <c r="O118">
        <f t="shared" si="5"/>
        <v>0</v>
      </c>
    </row>
    <row r="119" spans="1:15" x14ac:dyDescent="0.25">
      <c r="A119" t="str">
        <f t="shared" si="3"/>
        <v>training6325, 136971, 10656, 149375, 135126</v>
      </c>
      <c r="B119">
        <v>0.97974261826895204</v>
      </c>
      <c r="C119">
        <v>0.451345573388856</v>
      </c>
      <c r="D119">
        <v>0.827809506302156</v>
      </c>
      <c r="E119">
        <v>0.794855162412198</v>
      </c>
      <c r="F119">
        <v>0.49051561966574603</v>
      </c>
      <c r="G119">
        <v>0.482406305417795</v>
      </c>
      <c r="H119">
        <v>0</v>
      </c>
      <c r="I119">
        <v>0.99999999999996803</v>
      </c>
      <c r="J119">
        <v>0</v>
      </c>
      <c r="K119" t="s">
        <v>56</v>
      </c>
      <c r="L119" t="s">
        <v>13</v>
      </c>
      <c r="M119" t="s">
        <v>37</v>
      </c>
      <c r="N119">
        <f t="shared" si="4"/>
        <v>0.62833434818195888</v>
      </c>
      <c r="O119">
        <f t="shared" si="5"/>
        <v>0</v>
      </c>
    </row>
    <row r="120" spans="1:15" x14ac:dyDescent="0.25">
      <c r="A120" t="str">
        <f t="shared" si="3"/>
        <v>validation6325, 136971, 10656, 149375, 135126</v>
      </c>
      <c r="B120">
        <v>0.95272887417785601</v>
      </c>
      <c r="C120">
        <v>0.85116524218480305</v>
      </c>
      <c r="E120">
        <v>0.83346055008586895</v>
      </c>
      <c r="F120">
        <v>0.51602438323320299</v>
      </c>
      <c r="J120">
        <v>0</v>
      </c>
      <c r="K120" t="s">
        <v>56</v>
      </c>
      <c r="L120" t="s">
        <v>15</v>
      </c>
      <c r="M120" t="s">
        <v>37</v>
      </c>
      <c r="N120">
        <f t="shared" si="4"/>
        <v>0.78834476242043272</v>
      </c>
      <c r="O120">
        <f t="shared" si="5"/>
        <v>0.51602438323320299</v>
      </c>
    </row>
    <row r="121" spans="1:15" x14ac:dyDescent="0.25">
      <c r="A121" t="str">
        <f t="shared" si="3"/>
        <v>all6325, 136971, 10656, 149375, 135126</v>
      </c>
      <c r="B121">
        <v>0.97500035241468197</v>
      </c>
      <c r="C121">
        <v>0.517401155475397</v>
      </c>
      <c r="D121">
        <v>0.81561077929465298</v>
      </c>
      <c r="E121">
        <v>0.80111588311987103</v>
      </c>
      <c r="F121">
        <v>0.49407870902052098</v>
      </c>
      <c r="G121">
        <v>0.48848314148720601</v>
      </c>
      <c r="H121">
        <v>0</v>
      </c>
      <c r="I121">
        <v>0.99999999999997702</v>
      </c>
      <c r="J121">
        <v>0</v>
      </c>
      <c r="K121" t="s">
        <v>56</v>
      </c>
      <c r="L121" t="s">
        <v>16</v>
      </c>
      <c r="M121" t="s">
        <v>37</v>
      </c>
      <c r="N121">
        <f t="shared" si="4"/>
        <v>0.6364612526015383</v>
      </c>
      <c r="O121">
        <f t="shared" si="5"/>
        <v>0</v>
      </c>
    </row>
    <row r="122" spans="1:15" x14ac:dyDescent="0.25">
      <c r="A122" t="str">
        <f t="shared" si="3"/>
        <v>training228107, 213179, 213148, 39967, 213309</v>
      </c>
      <c r="B122">
        <v>0.77791986592420803</v>
      </c>
      <c r="C122">
        <v>0.89047824232060502</v>
      </c>
      <c r="D122">
        <v>0.957266122783621</v>
      </c>
      <c r="E122">
        <v>0.79921449426781799</v>
      </c>
      <c r="F122">
        <v>0.907135600512332</v>
      </c>
      <c r="G122">
        <v>0.899144503004768</v>
      </c>
      <c r="H122">
        <v>0.855445922357015</v>
      </c>
      <c r="I122">
        <v>0.72845619043154997</v>
      </c>
      <c r="J122">
        <v>0</v>
      </c>
      <c r="K122" t="s">
        <v>57</v>
      </c>
      <c r="L122" t="s">
        <v>13</v>
      </c>
      <c r="M122" t="s">
        <v>58</v>
      </c>
    </row>
    <row r="123" spans="1:15" x14ac:dyDescent="0.25">
      <c r="A123" t="str">
        <f t="shared" si="3"/>
        <v>validation228107, 213179, 213148, 39967, 213309</v>
      </c>
      <c r="B123">
        <v>0.65995459668552403</v>
      </c>
      <c r="C123">
        <v>0.76296296296294697</v>
      </c>
      <c r="E123">
        <v>0.41785544701861399</v>
      </c>
      <c r="F123">
        <v>0.72727272727258196</v>
      </c>
      <c r="J123">
        <v>0</v>
      </c>
      <c r="K123" t="s">
        <v>57</v>
      </c>
      <c r="L123" t="s">
        <v>15</v>
      </c>
      <c r="M123" t="s">
        <v>58</v>
      </c>
    </row>
    <row r="124" spans="1:15" x14ac:dyDescent="0.25">
      <c r="A124" t="str">
        <f t="shared" si="3"/>
        <v>all228107, 213179, 213148, 39967, 213309</v>
      </c>
      <c r="B124">
        <v>0.75688846207029103</v>
      </c>
      <c r="C124">
        <v>0.879801911042981</v>
      </c>
      <c r="D124">
        <v>0.89770142628723404</v>
      </c>
      <c r="E124">
        <v>0.70175266021640703</v>
      </c>
      <c r="F124">
        <v>0.89186826967213795</v>
      </c>
      <c r="G124">
        <v>0.90423065162369398</v>
      </c>
      <c r="H124">
        <v>0.84452460889593295</v>
      </c>
      <c r="I124">
        <v>0.72873888059728598</v>
      </c>
      <c r="J124">
        <v>0</v>
      </c>
      <c r="K124" t="s">
        <v>57</v>
      </c>
      <c r="L124" t="s">
        <v>16</v>
      </c>
      <c r="M124" t="s">
        <v>58</v>
      </c>
    </row>
    <row r="125" spans="1:15" x14ac:dyDescent="0.25">
      <c r="A125" t="str">
        <f t="shared" si="3"/>
        <v>training91113, 213179, 213507, 213300, 58712</v>
      </c>
      <c r="B125">
        <v>0.783159839697534</v>
      </c>
      <c r="C125">
        <v>0.92043500637504605</v>
      </c>
      <c r="D125">
        <v>0.59086243478989797</v>
      </c>
      <c r="E125">
        <v>0.85192682694260902</v>
      </c>
      <c r="F125">
        <v>0.92501792512438896</v>
      </c>
      <c r="G125">
        <v>0.96353516711166898</v>
      </c>
      <c r="H125">
        <v>0.84328430298715495</v>
      </c>
      <c r="I125">
        <v>0</v>
      </c>
      <c r="J125">
        <v>0</v>
      </c>
      <c r="K125" t="s">
        <v>59</v>
      </c>
      <c r="L125" t="s">
        <v>13</v>
      </c>
      <c r="M125" t="s">
        <v>58</v>
      </c>
    </row>
    <row r="126" spans="1:15" x14ac:dyDescent="0.25">
      <c r="A126" t="str">
        <f t="shared" si="3"/>
        <v>validation91113, 213179, 213507, 213300, 58712</v>
      </c>
      <c r="B126">
        <v>0.60800520529865498</v>
      </c>
      <c r="C126">
        <v>0.94158381813837999</v>
      </c>
      <c r="E126">
        <v>0.83346055008586895</v>
      </c>
      <c r="F126">
        <v>0.69409663466876803</v>
      </c>
      <c r="J126">
        <v>0</v>
      </c>
      <c r="K126" t="s">
        <v>59</v>
      </c>
      <c r="L126" t="s">
        <v>15</v>
      </c>
      <c r="M126" t="s">
        <v>58</v>
      </c>
    </row>
    <row r="127" spans="1:15" x14ac:dyDescent="0.25">
      <c r="A127" t="str">
        <f t="shared" si="3"/>
        <v>all91113, 213179, 213507, 213300, 58712</v>
      </c>
      <c r="B127">
        <v>0.75433011513258097</v>
      </c>
      <c r="C127">
        <v>0.93193281179654996</v>
      </c>
      <c r="D127">
        <v>0.54154268092847702</v>
      </c>
      <c r="E127">
        <v>0.84702584094890798</v>
      </c>
      <c r="F127">
        <v>0.90310278697396895</v>
      </c>
      <c r="G127">
        <v>0.96566333186902598</v>
      </c>
      <c r="H127">
        <v>0.84452460889593295</v>
      </c>
      <c r="I127">
        <v>0</v>
      </c>
      <c r="J127">
        <v>0</v>
      </c>
      <c r="K127" t="s">
        <v>59</v>
      </c>
      <c r="L127" t="s">
        <v>16</v>
      </c>
      <c r="M127" t="s">
        <v>58</v>
      </c>
    </row>
    <row r="128" spans="1:15" x14ac:dyDescent="0.25">
      <c r="A128" t="str">
        <f t="shared" si="3"/>
        <v>training213169, 40003, 58692, 137952, 134855</v>
      </c>
      <c r="B128">
        <v>0.94744291839862005</v>
      </c>
      <c r="C128">
        <v>0.59718570510269697</v>
      </c>
      <c r="D128">
        <v>0.90881931428260398</v>
      </c>
      <c r="E128">
        <v>0</v>
      </c>
      <c r="F128">
        <v>0.88864230406878197</v>
      </c>
      <c r="G128">
        <v>0.83801206302107001</v>
      </c>
      <c r="H128">
        <v>0</v>
      </c>
      <c r="I128">
        <v>0</v>
      </c>
      <c r="J128">
        <v>0</v>
      </c>
      <c r="K128" t="s">
        <v>60</v>
      </c>
      <c r="L128" t="s">
        <v>13</v>
      </c>
      <c r="M128" t="s">
        <v>58</v>
      </c>
    </row>
    <row r="129" spans="1:13" x14ac:dyDescent="0.25">
      <c r="A129" t="str">
        <f t="shared" si="3"/>
        <v>validation213169, 40003, 58692, 137952, 134855</v>
      </c>
      <c r="B129">
        <v>0.99999999999992695</v>
      </c>
      <c r="C129">
        <v>0.75175170375121603</v>
      </c>
      <c r="E129">
        <v>0</v>
      </c>
      <c r="F129">
        <v>0.85612764553782905</v>
      </c>
      <c r="J129">
        <v>3</v>
      </c>
      <c r="K129" t="s">
        <v>60</v>
      </c>
      <c r="L129" t="s">
        <v>15</v>
      </c>
      <c r="M129" t="s">
        <v>58</v>
      </c>
    </row>
    <row r="130" spans="1:13" x14ac:dyDescent="0.25">
      <c r="A130" t="str">
        <f t="shared" si="3"/>
        <v>all213169, 40003, 58692, 137952, 134855</v>
      </c>
      <c r="B130">
        <v>0.95605061439759598</v>
      </c>
      <c r="C130">
        <v>0.64458685726657505</v>
      </c>
      <c r="D130">
        <v>0.88169405204461704</v>
      </c>
      <c r="E130">
        <v>0</v>
      </c>
      <c r="F130">
        <v>0.88668037180037296</v>
      </c>
      <c r="G130">
        <v>0.84530190212079603</v>
      </c>
      <c r="H130">
        <v>0</v>
      </c>
      <c r="I130">
        <v>0</v>
      </c>
      <c r="J130">
        <v>3</v>
      </c>
      <c r="K130" t="s">
        <v>60</v>
      </c>
      <c r="L130" t="s">
        <v>16</v>
      </c>
      <c r="M130" t="s">
        <v>58</v>
      </c>
    </row>
    <row r="131" spans="1:13" x14ac:dyDescent="0.25">
      <c r="A131" t="str">
        <f t="shared" ref="A131:A194" si="6">L131&amp;K131</f>
        <v>training228502, 213101, 172008, 39967, 213309</v>
      </c>
      <c r="B131">
        <v>0.77666101290493605</v>
      </c>
      <c r="C131">
        <v>0.76581334228912901</v>
      </c>
      <c r="D131">
        <v>0.95787091393841695</v>
      </c>
      <c r="E131">
        <v>0.712991757881419</v>
      </c>
      <c r="F131">
        <v>0.89290943586035298</v>
      </c>
      <c r="G131">
        <v>0.95704481283631804</v>
      </c>
      <c r="H131">
        <v>0.86723395623997102</v>
      </c>
      <c r="I131">
        <v>0.67377924926710198</v>
      </c>
      <c r="J131">
        <v>0</v>
      </c>
      <c r="K131" t="s">
        <v>61</v>
      </c>
      <c r="L131" t="s">
        <v>13</v>
      </c>
      <c r="M131" t="s">
        <v>58</v>
      </c>
    </row>
    <row r="132" spans="1:13" x14ac:dyDescent="0.25">
      <c r="A132" t="str">
        <f t="shared" si="6"/>
        <v>validation228502, 213101, 172008, 39967, 213309</v>
      </c>
      <c r="B132">
        <v>0.685395828598648</v>
      </c>
      <c r="C132">
        <v>0.66395280956805602</v>
      </c>
      <c r="E132">
        <v>0.27322953332348798</v>
      </c>
      <c r="F132">
        <v>0.752548979355943</v>
      </c>
      <c r="J132">
        <v>0</v>
      </c>
      <c r="K132" t="s">
        <v>61</v>
      </c>
      <c r="L132" t="s">
        <v>15</v>
      </c>
      <c r="M132" t="s">
        <v>58</v>
      </c>
    </row>
    <row r="133" spans="1:13" x14ac:dyDescent="0.25">
      <c r="A133" t="str">
        <f t="shared" si="6"/>
        <v>all228502, 213101, 172008, 39967, 213309</v>
      </c>
      <c r="B133">
        <v>0.75998376554839697</v>
      </c>
      <c r="C133">
        <v>0.76078646861494303</v>
      </c>
      <c r="D133">
        <v>0.89997067353133597</v>
      </c>
      <c r="E133">
        <v>0.59693823805583401</v>
      </c>
      <c r="F133">
        <v>0.882248888651749</v>
      </c>
      <c r="G133">
        <v>0.95943172113641995</v>
      </c>
      <c r="H133">
        <v>0.86819320839208503</v>
      </c>
      <c r="I133">
        <v>0.67413943406304599</v>
      </c>
      <c r="J133">
        <v>0</v>
      </c>
      <c r="K133" t="s">
        <v>61</v>
      </c>
      <c r="L133" t="s">
        <v>16</v>
      </c>
      <c r="M133" t="s">
        <v>58</v>
      </c>
    </row>
    <row r="134" spans="1:13" x14ac:dyDescent="0.25">
      <c r="A134" t="str">
        <f t="shared" si="6"/>
        <v>training228521, 213101, 172008, 39967, 213309</v>
      </c>
      <c r="B134">
        <v>0.77377092983560802</v>
      </c>
      <c r="C134">
        <v>0.75309695619635797</v>
      </c>
      <c r="D134">
        <v>0.95787091393841695</v>
      </c>
      <c r="E134">
        <v>0.72051287213573101</v>
      </c>
      <c r="F134">
        <v>0.89290943586035298</v>
      </c>
      <c r="G134">
        <v>0.93222402585059205</v>
      </c>
      <c r="H134">
        <v>0.82875916255835602</v>
      </c>
      <c r="I134">
        <v>0.67377924926710198</v>
      </c>
      <c r="J134">
        <v>0</v>
      </c>
      <c r="K134" t="s">
        <v>62</v>
      </c>
      <c r="L134" t="s">
        <v>13</v>
      </c>
      <c r="M134" t="s">
        <v>58</v>
      </c>
    </row>
    <row r="135" spans="1:13" x14ac:dyDescent="0.25">
      <c r="A135" t="str">
        <f t="shared" si="6"/>
        <v>validation228521, 213101, 172008, 39967, 213309</v>
      </c>
      <c r="B135">
        <v>0.65593604935260397</v>
      </c>
      <c r="C135">
        <v>0.65421449334696702</v>
      </c>
      <c r="E135">
        <v>0.27322953332348798</v>
      </c>
      <c r="F135">
        <v>0.752548979355943</v>
      </c>
      <c r="J135">
        <v>0</v>
      </c>
      <c r="K135" t="s">
        <v>62</v>
      </c>
      <c r="L135" t="s">
        <v>15</v>
      </c>
      <c r="M135" t="s">
        <v>58</v>
      </c>
    </row>
    <row r="136" spans="1:13" x14ac:dyDescent="0.25">
      <c r="A136" t="str">
        <f t="shared" si="6"/>
        <v>all228521, 213101, 172008, 39967, 213309</v>
      </c>
      <c r="B136">
        <v>0.75276514456821797</v>
      </c>
      <c r="C136">
        <v>0.74943096492065198</v>
      </c>
      <c r="D136">
        <v>0.89997067353133597</v>
      </c>
      <c r="E136">
        <v>0.60175583456346604</v>
      </c>
      <c r="F136">
        <v>0.882248888651749</v>
      </c>
      <c r="G136">
        <v>0.93310079695277803</v>
      </c>
      <c r="H136">
        <v>0.81838442947661805</v>
      </c>
      <c r="I136">
        <v>0.67413943406304599</v>
      </c>
      <c r="J136">
        <v>0</v>
      </c>
      <c r="K136" t="s">
        <v>62</v>
      </c>
      <c r="L136" t="s">
        <v>16</v>
      </c>
      <c r="M136" t="s">
        <v>58</v>
      </c>
    </row>
    <row r="137" spans="1:13" x14ac:dyDescent="0.25">
      <c r="A137" t="str">
        <f t="shared" si="6"/>
        <v>training109747, 213179, 213507, 58717, 47157</v>
      </c>
      <c r="B137">
        <v>0.78633669146545804</v>
      </c>
      <c r="C137">
        <v>0.92113935837176897</v>
      </c>
      <c r="D137">
        <v>0.80216930503827</v>
      </c>
      <c r="E137">
        <v>0.82897314477318396</v>
      </c>
      <c r="F137">
        <v>0.88046463218983695</v>
      </c>
      <c r="G137">
        <v>0.91722299515149597</v>
      </c>
      <c r="H137">
        <v>0.68389443743949896</v>
      </c>
      <c r="I137">
        <v>0.78907448256979895</v>
      </c>
      <c r="J137">
        <v>0</v>
      </c>
      <c r="K137" t="s">
        <v>63</v>
      </c>
      <c r="L137" t="s">
        <v>13</v>
      </c>
      <c r="M137" t="s">
        <v>58</v>
      </c>
    </row>
    <row r="138" spans="1:13" x14ac:dyDescent="0.25">
      <c r="A138" t="str">
        <f t="shared" si="6"/>
        <v>validation109747, 213179, 213507, 58717, 47157</v>
      </c>
      <c r="B138">
        <v>0.92402749180170796</v>
      </c>
      <c r="C138">
        <v>0.89600984611947398</v>
      </c>
      <c r="E138">
        <v>0.80178372573718704</v>
      </c>
      <c r="F138">
        <v>0.72727272727258196</v>
      </c>
      <c r="J138">
        <v>0</v>
      </c>
      <c r="K138" t="s">
        <v>63</v>
      </c>
      <c r="L138" t="s">
        <v>15</v>
      </c>
      <c r="M138" t="s">
        <v>58</v>
      </c>
    </row>
    <row r="139" spans="1:13" x14ac:dyDescent="0.25">
      <c r="A139" t="str">
        <f t="shared" si="6"/>
        <v>all109747, 213179, 213507, 58717, 47157</v>
      </c>
      <c r="B139">
        <v>0.80984132022712196</v>
      </c>
      <c r="C139">
        <v>0.92493240814427502</v>
      </c>
      <c r="D139">
        <v>0.79416562915640199</v>
      </c>
      <c r="E139">
        <v>0.82214190152506395</v>
      </c>
      <c r="F139">
        <v>0.86775104954842597</v>
      </c>
      <c r="G139">
        <v>0.92156597771568305</v>
      </c>
      <c r="H139">
        <v>0.68619646566831205</v>
      </c>
      <c r="I139">
        <v>0.789304165767585</v>
      </c>
      <c r="J139">
        <v>0</v>
      </c>
      <c r="K139" t="s">
        <v>63</v>
      </c>
      <c r="L139" t="s">
        <v>16</v>
      </c>
      <c r="M139" t="s">
        <v>58</v>
      </c>
    </row>
    <row r="140" spans="1:13" x14ac:dyDescent="0.25">
      <c r="A140" t="str">
        <f t="shared" si="6"/>
        <v>training110396, 40003, 58692, 137952, 134855</v>
      </c>
      <c r="B140">
        <v>0.94744291839862005</v>
      </c>
      <c r="C140">
        <v>0.57103936366030605</v>
      </c>
      <c r="D140">
        <v>0.90881931428260398</v>
      </c>
      <c r="E140">
        <v>0</v>
      </c>
      <c r="F140">
        <v>0.88864230406878197</v>
      </c>
      <c r="G140">
        <v>0.79002249911173705</v>
      </c>
      <c r="H140">
        <v>0</v>
      </c>
      <c r="I140">
        <v>0</v>
      </c>
      <c r="J140">
        <v>0</v>
      </c>
      <c r="K140" t="s">
        <v>64</v>
      </c>
      <c r="L140" t="s">
        <v>13</v>
      </c>
      <c r="M140" t="s">
        <v>58</v>
      </c>
    </row>
    <row r="141" spans="1:13" x14ac:dyDescent="0.25">
      <c r="A141" t="str">
        <f t="shared" si="6"/>
        <v>validation110396, 40003, 58692, 137952, 134855</v>
      </c>
      <c r="B141">
        <v>0.99999999999992695</v>
      </c>
      <c r="C141">
        <v>0.75175170375121603</v>
      </c>
      <c r="E141">
        <v>0</v>
      </c>
      <c r="F141">
        <v>0.85612764553782905</v>
      </c>
      <c r="J141">
        <v>3</v>
      </c>
      <c r="K141" t="s">
        <v>64</v>
      </c>
      <c r="L141" t="s">
        <v>15</v>
      </c>
      <c r="M141" t="s">
        <v>58</v>
      </c>
    </row>
    <row r="142" spans="1:13" x14ac:dyDescent="0.25">
      <c r="A142" t="str">
        <f t="shared" si="6"/>
        <v>all110396, 40003, 58692, 137952, 134855</v>
      </c>
      <c r="B142">
        <v>0.95605061439759598</v>
      </c>
      <c r="C142">
        <v>0.62267715337935803</v>
      </c>
      <c r="D142">
        <v>0.88169405204461704</v>
      </c>
      <c r="E142">
        <v>0</v>
      </c>
      <c r="F142">
        <v>0.88668037180037296</v>
      </c>
      <c r="G142">
        <v>0.79914606693126899</v>
      </c>
      <c r="H142">
        <v>0</v>
      </c>
      <c r="I142">
        <v>0</v>
      </c>
      <c r="J142">
        <v>3</v>
      </c>
      <c r="K142" t="s">
        <v>64</v>
      </c>
      <c r="L142" t="s">
        <v>16</v>
      </c>
      <c r="M142" t="s">
        <v>58</v>
      </c>
    </row>
    <row r="143" spans="1:13" x14ac:dyDescent="0.25">
      <c r="A143" t="str">
        <f t="shared" si="6"/>
        <v>training25697, 213179, 213148, 39967, 213309</v>
      </c>
      <c r="B143">
        <v>0.80138013987668499</v>
      </c>
      <c r="C143">
        <v>0.886968755131884</v>
      </c>
      <c r="D143">
        <v>0.957266122783621</v>
      </c>
      <c r="E143">
        <v>0.79921449426781799</v>
      </c>
      <c r="F143">
        <v>0.907135600512332</v>
      </c>
      <c r="G143">
        <v>0.87991168004493003</v>
      </c>
      <c r="H143">
        <v>0.81367959918835797</v>
      </c>
      <c r="I143">
        <v>0.72845619043154997</v>
      </c>
      <c r="J143">
        <v>0</v>
      </c>
      <c r="K143" t="s">
        <v>65</v>
      </c>
      <c r="L143" t="s">
        <v>13</v>
      </c>
      <c r="M143" t="s">
        <v>58</v>
      </c>
    </row>
    <row r="144" spans="1:13" x14ac:dyDescent="0.25">
      <c r="A144" t="str">
        <f t="shared" si="6"/>
        <v>validation25697, 213179, 213148, 39967, 213309</v>
      </c>
      <c r="B144">
        <v>0.65995459668552403</v>
      </c>
      <c r="C144">
        <v>0.76296296296294697</v>
      </c>
      <c r="E144">
        <v>0.41785544701861399</v>
      </c>
      <c r="F144">
        <v>0.72727272727258196</v>
      </c>
      <c r="J144">
        <v>0</v>
      </c>
      <c r="K144" t="s">
        <v>65</v>
      </c>
      <c r="L144" t="s">
        <v>15</v>
      </c>
      <c r="M144" t="s">
        <v>58</v>
      </c>
    </row>
    <row r="145" spans="1:13" x14ac:dyDescent="0.25">
      <c r="A145" t="str">
        <f t="shared" si="6"/>
        <v>all25697, 213179, 213148, 39967, 213309</v>
      </c>
      <c r="B145">
        <v>0.777195151597047</v>
      </c>
      <c r="C145">
        <v>0.877289253855283</v>
      </c>
      <c r="D145">
        <v>0.89770142628723404</v>
      </c>
      <c r="E145">
        <v>0.70175266021640703</v>
      </c>
      <c r="F145">
        <v>0.89186826967213795</v>
      </c>
      <c r="G145">
        <v>0.88601455300130605</v>
      </c>
      <c r="H145">
        <v>0.80530873442056505</v>
      </c>
      <c r="I145">
        <v>0.72873888059728598</v>
      </c>
      <c r="J145">
        <v>0</v>
      </c>
      <c r="K145" t="s">
        <v>65</v>
      </c>
      <c r="L145" t="s">
        <v>16</v>
      </c>
      <c r="M145" t="s">
        <v>58</v>
      </c>
    </row>
    <row r="146" spans="1:13" x14ac:dyDescent="0.25">
      <c r="A146" t="str">
        <f t="shared" si="6"/>
        <v>training39971, 213179, 172008, 58717, 195481</v>
      </c>
      <c r="B146">
        <v>0.859784718520203</v>
      </c>
      <c r="C146">
        <v>0.92778854672194799</v>
      </c>
      <c r="D146">
        <v>0.67900280471280094</v>
      </c>
      <c r="E146">
        <v>0</v>
      </c>
      <c r="F146">
        <v>0.91571356537514703</v>
      </c>
      <c r="G146">
        <v>0.97870036660167803</v>
      </c>
      <c r="H146">
        <v>0.869634876240449</v>
      </c>
      <c r="I146">
        <v>0.99999999999996803</v>
      </c>
      <c r="J146">
        <v>0</v>
      </c>
      <c r="K146" t="s">
        <v>66</v>
      </c>
      <c r="L146" t="s">
        <v>13</v>
      </c>
      <c r="M146" t="s">
        <v>58</v>
      </c>
    </row>
    <row r="147" spans="1:13" x14ac:dyDescent="0.25">
      <c r="A147" t="str">
        <f t="shared" si="6"/>
        <v>validation39971, 213179, 172008, 58717, 195481</v>
      </c>
      <c r="B147">
        <v>0.92121282547987104</v>
      </c>
      <c r="C147">
        <v>0.85010482180291602</v>
      </c>
      <c r="E147">
        <v>0</v>
      </c>
      <c r="F147">
        <v>0.72709923664107401</v>
      </c>
      <c r="J147">
        <v>1</v>
      </c>
      <c r="K147" t="s">
        <v>66</v>
      </c>
      <c r="L147" t="s">
        <v>15</v>
      </c>
      <c r="M147" t="s">
        <v>58</v>
      </c>
    </row>
    <row r="148" spans="1:13" x14ac:dyDescent="0.25">
      <c r="A148" t="str">
        <f t="shared" si="6"/>
        <v>all39971, 213179, 172008, 58717, 195481</v>
      </c>
      <c r="B148">
        <v>0.87030946624066396</v>
      </c>
      <c r="C148">
        <v>0.92170484898076799</v>
      </c>
      <c r="D148">
        <v>0.6343390324082</v>
      </c>
      <c r="E148">
        <v>0</v>
      </c>
      <c r="F148">
        <v>0.89899683322285595</v>
      </c>
      <c r="G148">
        <v>0.97993308020483805</v>
      </c>
      <c r="H148">
        <v>0.84727891481932505</v>
      </c>
      <c r="I148">
        <v>0.99999999999997702</v>
      </c>
      <c r="J148">
        <v>1</v>
      </c>
      <c r="K148" t="s">
        <v>66</v>
      </c>
      <c r="L148" t="s">
        <v>16</v>
      </c>
      <c r="M148" t="s">
        <v>58</v>
      </c>
    </row>
    <row r="149" spans="1:13" x14ac:dyDescent="0.25">
      <c r="A149" t="str">
        <f t="shared" si="6"/>
        <v>training62189, 40003, 58692, 137952, 134855</v>
      </c>
      <c r="B149">
        <v>0.94744291839862005</v>
      </c>
      <c r="C149">
        <v>0.56765008362566605</v>
      </c>
      <c r="D149">
        <v>0.90881931428260398</v>
      </c>
      <c r="E149">
        <v>0</v>
      </c>
      <c r="F149">
        <v>0.88864230406878197</v>
      </c>
      <c r="G149">
        <v>0.77090380591419205</v>
      </c>
      <c r="H149">
        <v>0</v>
      </c>
      <c r="I149">
        <v>0</v>
      </c>
      <c r="J149">
        <v>0</v>
      </c>
      <c r="K149" t="s">
        <v>67</v>
      </c>
      <c r="L149" t="s">
        <v>13</v>
      </c>
      <c r="M149" t="s">
        <v>58</v>
      </c>
    </row>
    <row r="150" spans="1:13" x14ac:dyDescent="0.25">
      <c r="A150" t="str">
        <f t="shared" si="6"/>
        <v>validation62189, 40003, 58692, 137952, 134855</v>
      </c>
      <c r="B150">
        <v>0.99999999999991995</v>
      </c>
      <c r="C150">
        <v>0.74816336964123098</v>
      </c>
      <c r="E150">
        <v>0</v>
      </c>
      <c r="F150">
        <v>0.85605165000746997</v>
      </c>
      <c r="J150">
        <v>4</v>
      </c>
      <c r="K150" t="s">
        <v>67</v>
      </c>
      <c r="L150" t="s">
        <v>15</v>
      </c>
      <c r="M150" t="s">
        <v>58</v>
      </c>
    </row>
    <row r="151" spans="1:13" x14ac:dyDescent="0.25">
      <c r="A151" t="str">
        <f t="shared" si="6"/>
        <v>all62189, 40003, 58692, 137952, 134855</v>
      </c>
      <c r="B151">
        <v>0.95576071760376402</v>
      </c>
      <c r="C151">
        <v>0.61680408715889501</v>
      </c>
      <c r="D151">
        <v>0.88168443052199597</v>
      </c>
      <c r="E151">
        <v>0</v>
      </c>
      <c r="F151">
        <v>0.88666068458226099</v>
      </c>
      <c r="G151">
        <v>0.77989648905553</v>
      </c>
      <c r="H151">
        <v>0</v>
      </c>
      <c r="I151">
        <v>0</v>
      </c>
      <c r="J151">
        <v>4</v>
      </c>
      <c r="K151" t="s">
        <v>67</v>
      </c>
      <c r="L151" t="s">
        <v>16</v>
      </c>
      <c r="M151" t="s">
        <v>58</v>
      </c>
    </row>
    <row r="152" spans="1:13" x14ac:dyDescent="0.25">
      <c r="A152" t="str">
        <f t="shared" si="6"/>
        <v>training109164, 213179, 213148, 39967, 213309</v>
      </c>
      <c r="B152">
        <v>0.73514214460951599</v>
      </c>
      <c r="C152">
        <v>0.88003224879622299</v>
      </c>
      <c r="D152">
        <v>0.957266122783621</v>
      </c>
      <c r="E152">
        <v>0.76153130884994502</v>
      </c>
      <c r="F152">
        <v>0.911460888355067</v>
      </c>
      <c r="G152">
        <v>0.78108065278479999</v>
      </c>
      <c r="H152">
        <v>0.644957223079624</v>
      </c>
      <c r="I152">
        <v>0.72845619043154997</v>
      </c>
      <c r="J152">
        <v>0</v>
      </c>
      <c r="K152" t="s">
        <v>68</v>
      </c>
      <c r="L152" t="s">
        <v>13</v>
      </c>
      <c r="M152" t="s">
        <v>58</v>
      </c>
    </row>
    <row r="153" spans="1:13" x14ac:dyDescent="0.25">
      <c r="A153" t="str">
        <f t="shared" si="6"/>
        <v>validation109164, 213179, 213148, 39967, 213309</v>
      </c>
      <c r="B153">
        <v>0.68210584499490201</v>
      </c>
      <c r="C153">
        <v>0.76196421140239701</v>
      </c>
      <c r="E153">
        <v>0.41739969447478797</v>
      </c>
      <c r="F153">
        <v>0.72709923664107401</v>
      </c>
      <c r="J153">
        <v>1</v>
      </c>
      <c r="K153" t="s">
        <v>68</v>
      </c>
      <c r="L153" t="s">
        <v>15</v>
      </c>
      <c r="M153" t="s">
        <v>58</v>
      </c>
    </row>
    <row r="154" spans="1:13" x14ac:dyDescent="0.25">
      <c r="A154" t="str">
        <f t="shared" si="6"/>
        <v>all109164, 213179, 213148, 39967, 213309</v>
      </c>
      <c r="B154">
        <v>0.72192047692210404</v>
      </c>
      <c r="C154">
        <v>0.87194161765018796</v>
      </c>
      <c r="D154">
        <v>0.89769317875818699</v>
      </c>
      <c r="E154">
        <v>0.67453020327466096</v>
      </c>
      <c r="F154">
        <v>0.89569232914284003</v>
      </c>
      <c r="G154">
        <v>0.78826830449581298</v>
      </c>
      <c r="H154">
        <v>0.63740505510165102</v>
      </c>
      <c r="I154">
        <v>0.72873721721318396</v>
      </c>
      <c r="J154">
        <v>1</v>
      </c>
      <c r="K154" t="s">
        <v>68</v>
      </c>
      <c r="L154" t="s">
        <v>16</v>
      </c>
      <c r="M154" t="s">
        <v>58</v>
      </c>
    </row>
    <row r="155" spans="1:13" x14ac:dyDescent="0.25">
      <c r="A155" t="str">
        <f t="shared" si="6"/>
        <v>training209745, 213179, 213507, 58717, 47157</v>
      </c>
      <c r="B155">
        <v>0.82366226031197098</v>
      </c>
      <c r="C155">
        <v>0.92778854672194799</v>
      </c>
      <c r="D155">
        <v>0.80216930503827</v>
      </c>
      <c r="E155">
        <v>0.82897314477318396</v>
      </c>
      <c r="F155">
        <v>0.90204300447697205</v>
      </c>
      <c r="G155">
        <v>0.91671796361018798</v>
      </c>
      <c r="H155">
        <v>0.81367959918835797</v>
      </c>
      <c r="I155">
        <v>0.74347615093807395</v>
      </c>
      <c r="J155">
        <v>0</v>
      </c>
      <c r="K155" t="s">
        <v>69</v>
      </c>
      <c r="L155" t="s">
        <v>13</v>
      </c>
      <c r="M155" t="s">
        <v>58</v>
      </c>
    </row>
    <row r="156" spans="1:13" x14ac:dyDescent="0.25">
      <c r="A156" t="str">
        <f t="shared" si="6"/>
        <v>validation209745, 213179, 213507, 58717, 47157</v>
      </c>
      <c r="B156">
        <v>0.92402749180170796</v>
      </c>
      <c r="C156">
        <v>0.88148148148146299</v>
      </c>
      <c r="E156">
        <v>0.80178372573718704</v>
      </c>
      <c r="F156">
        <v>0.72727272727258196</v>
      </c>
      <c r="J156">
        <v>0</v>
      </c>
      <c r="K156" t="s">
        <v>69</v>
      </c>
      <c r="L156" t="s">
        <v>15</v>
      </c>
      <c r="M156" t="s">
        <v>58</v>
      </c>
    </row>
    <row r="157" spans="1:13" x14ac:dyDescent="0.25">
      <c r="A157" t="str">
        <f t="shared" si="6"/>
        <v>all209745, 213179, 213507, 58717, 47157</v>
      </c>
      <c r="B157">
        <v>0.84129191117774005</v>
      </c>
      <c r="C157">
        <v>0.92699966002408696</v>
      </c>
      <c r="D157">
        <v>0.79416562915640199</v>
      </c>
      <c r="E157">
        <v>0.82214190152506395</v>
      </c>
      <c r="F157">
        <v>0.88659008816998897</v>
      </c>
      <c r="G157">
        <v>0.91832548290887295</v>
      </c>
      <c r="H157">
        <v>0.81526378506448605</v>
      </c>
      <c r="I157">
        <v>0.74376504939989097</v>
      </c>
      <c r="J157">
        <v>0</v>
      </c>
      <c r="K157" t="s">
        <v>69</v>
      </c>
      <c r="L157" t="s">
        <v>16</v>
      </c>
      <c r="M157" t="s">
        <v>58</v>
      </c>
    </row>
    <row r="158" spans="1:13" x14ac:dyDescent="0.25">
      <c r="A158" t="str">
        <f t="shared" si="6"/>
        <v>training213101, 116762, 172008, 39967, 213309</v>
      </c>
      <c r="B158">
        <v>0.78251141493752097</v>
      </c>
      <c r="C158">
        <v>0.74960554240329402</v>
      </c>
      <c r="D158">
        <v>0.94989322186132596</v>
      </c>
      <c r="E158">
        <v>0.74439534196236301</v>
      </c>
      <c r="F158">
        <v>0.88435759146312198</v>
      </c>
      <c r="G158">
        <v>0.90776851759047505</v>
      </c>
      <c r="H158">
        <v>0.82408630559225005</v>
      </c>
      <c r="I158">
        <v>0.72845619043154997</v>
      </c>
      <c r="J158">
        <v>0</v>
      </c>
      <c r="K158" t="s">
        <v>70</v>
      </c>
      <c r="L158" t="s">
        <v>13</v>
      </c>
      <c r="M158" t="s">
        <v>58</v>
      </c>
    </row>
    <row r="159" spans="1:13" x14ac:dyDescent="0.25">
      <c r="A159" t="str">
        <f t="shared" si="6"/>
        <v>validation213101, 116762, 172008, 39967, 213309</v>
      </c>
      <c r="B159">
        <v>0.69693205243714096</v>
      </c>
      <c r="C159">
        <v>0.58848988633648702</v>
      </c>
      <c r="E159">
        <v>0.27322953332348798</v>
      </c>
      <c r="F159">
        <v>0.60642127028955495</v>
      </c>
      <c r="J159">
        <v>0</v>
      </c>
      <c r="K159" t="s">
        <v>70</v>
      </c>
      <c r="L159" t="s">
        <v>15</v>
      </c>
      <c r="M159" t="s">
        <v>58</v>
      </c>
    </row>
    <row r="160" spans="1:13" x14ac:dyDescent="0.25">
      <c r="A160" t="str">
        <f t="shared" si="6"/>
        <v>all213101, 116762, 172008, 39967, 213309</v>
      </c>
      <c r="B160">
        <v>0.76696408371319802</v>
      </c>
      <c r="C160">
        <v>0.72900658084661796</v>
      </c>
      <c r="D160">
        <v>0.89331919922431302</v>
      </c>
      <c r="E160">
        <v>0.616798447993678</v>
      </c>
      <c r="F160">
        <v>0.85916761320867796</v>
      </c>
      <c r="G160">
        <v>0.910240567813276</v>
      </c>
      <c r="H160">
        <v>0.78635926303341097</v>
      </c>
      <c r="I160">
        <v>0.72873888059728598</v>
      </c>
      <c r="J160">
        <v>0</v>
      </c>
      <c r="K160" t="s">
        <v>70</v>
      </c>
      <c r="L160" t="s">
        <v>16</v>
      </c>
      <c r="M160" t="s">
        <v>58</v>
      </c>
    </row>
    <row r="161" spans="1:13" x14ac:dyDescent="0.25">
      <c r="A161" t="str">
        <f t="shared" si="6"/>
        <v>training215182, 213179, 161095, 58717, 83049</v>
      </c>
      <c r="B161">
        <v>0.94774006979103698</v>
      </c>
      <c r="C161">
        <v>0.87957449172774405</v>
      </c>
      <c r="D161">
        <v>0.72442636502195901</v>
      </c>
      <c r="E161">
        <v>0</v>
      </c>
      <c r="F161">
        <v>0.84173873221370499</v>
      </c>
      <c r="G161">
        <v>0.93234394460765002</v>
      </c>
      <c r="H161">
        <v>0.73453224130946704</v>
      </c>
      <c r="I161">
        <v>0</v>
      </c>
      <c r="J161">
        <v>0</v>
      </c>
      <c r="K161" t="s">
        <v>71</v>
      </c>
      <c r="L161" t="s">
        <v>13</v>
      </c>
      <c r="M161" t="s">
        <v>58</v>
      </c>
    </row>
    <row r="162" spans="1:13" x14ac:dyDescent="0.25">
      <c r="A162" t="str">
        <f t="shared" si="6"/>
        <v>validation215182, 213179, 161095, 58717, 83049</v>
      </c>
      <c r="B162">
        <v>0.92402749180170796</v>
      </c>
      <c r="C162">
        <v>0.76773341403643702</v>
      </c>
      <c r="E162">
        <v>0</v>
      </c>
      <c r="F162">
        <v>0.72727272727258196</v>
      </c>
      <c r="J162">
        <v>0</v>
      </c>
      <c r="K162" t="s">
        <v>71</v>
      </c>
      <c r="L162" t="s">
        <v>15</v>
      </c>
      <c r="M162" t="s">
        <v>58</v>
      </c>
    </row>
    <row r="163" spans="1:13" x14ac:dyDescent="0.25">
      <c r="A163" t="str">
        <f t="shared" si="6"/>
        <v>all215182, 213179, 161095, 58717, 83049</v>
      </c>
      <c r="B163">
        <v>0.94371428771428301</v>
      </c>
      <c r="C163">
        <v>0.87062116501129405</v>
      </c>
      <c r="D163">
        <v>0.66250898863587204</v>
      </c>
      <c r="E163">
        <v>0</v>
      </c>
      <c r="F163">
        <v>0.83139918389328604</v>
      </c>
      <c r="G163">
        <v>0.92355268811577995</v>
      </c>
      <c r="H163">
        <v>0.73692843878042602</v>
      </c>
      <c r="I163">
        <v>0</v>
      </c>
      <c r="J163">
        <v>0</v>
      </c>
      <c r="K163" t="s">
        <v>71</v>
      </c>
      <c r="L163" t="s">
        <v>16</v>
      </c>
      <c r="M163" t="s">
        <v>58</v>
      </c>
    </row>
    <row r="164" spans="1:13" x14ac:dyDescent="0.25">
      <c r="A164" t="str">
        <f t="shared" si="6"/>
        <v>training62192, 213179, 168077, 58692, 134855</v>
      </c>
      <c r="B164">
        <v>0.69932572323736797</v>
      </c>
      <c r="C164">
        <v>0.65914237677805898</v>
      </c>
      <c r="D164">
        <v>0.80078534027924198</v>
      </c>
      <c r="E164">
        <v>0</v>
      </c>
      <c r="F164">
        <v>0.87943717993020198</v>
      </c>
      <c r="G164">
        <v>0.89840555036881797</v>
      </c>
      <c r="H164">
        <v>0.76582668251465702</v>
      </c>
      <c r="I164">
        <v>0</v>
      </c>
      <c r="J164">
        <v>0</v>
      </c>
      <c r="K164" t="s">
        <v>72</v>
      </c>
      <c r="L164" t="s">
        <v>13</v>
      </c>
      <c r="M164" t="s">
        <v>58</v>
      </c>
    </row>
    <row r="165" spans="1:13" x14ac:dyDescent="0.25">
      <c r="A165" t="str">
        <f t="shared" si="6"/>
        <v>validation62192, 213179, 168077, 58692, 134855</v>
      </c>
      <c r="B165">
        <v>0.34310931583969301</v>
      </c>
      <c r="C165">
        <v>0.60461692489881902</v>
      </c>
      <c r="E165">
        <v>0</v>
      </c>
      <c r="F165">
        <v>0.72692307692292801</v>
      </c>
      <c r="J165">
        <v>2</v>
      </c>
      <c r="K165" t="s">
        <v>72</v>
      </c>
      <c r="L165" t="s">
        <v>15</v>
      </c>
      <c r="M165" t="s">
        <v>58</v>
      </c>
    </row>
    <row r="166" spans="1:13" x14ac:dyDescent="0.25">
      <c r="A166" t="str">
        <f t="shared" si="6"/>
        <v>all62192, 213179, 168077, 58692, 134855</v>
      </c>
      <c r="B166">
        <v>0.65175710672596099</v>
      </c>
      <c r="C166">
        <v>0.68108382653575905</v>
      </c>
      <c r="D166">
        <v>0.72451127057359999</v>
      </c>
      <c r="E166">
        <v>0</v>
      </c>
      <c r="F166">
        <v>0.86637039799562399</v>
      </c>
      <c r="G166">
        <v>0.90365106329640899</v>
      </c>
      <c r="H166">
        <v>0.76741863723958903</v>
      </c>
      <c r="I166">
        <v>0</v>
      </c>
      <c r="J166">
        <v>2</v>
      </c>
      <c r="K166" t="s">
        <v>72</v>
      </c>
      <c r="L166" t="s">
        <v>16</v>
      </c>
      <c r="M166" t="s">
        <v>58</v>
      </c>
    </row>
    <row r="167" spans="1:13" x14ac:dyDescent="0.25">
      <c r="A167" t="str">
        <f t="shared" si="6"/>
        <v>training213189, 213148, 59206, 151767, 171151</v>
      </c>
      <c r="B167">
        <v>0.97974261826895204</v>
      </c>
      <c r="C167">
        <v>0.85763476162007002</v>
      </c>
      <c r="D167">
        <v>0.89182343836091404</v>
      </c>
      <c r="E167">
        <v>0.84925894900945498</v>
      </c>
      <c r="F167">
        <v>0.85513451043697397</v>
      </c>
      <c r="G167">
        <v>0.91329223905054302</v>
      </c>
      <c r="H167">
        <v>0.752753376554815</v>
      </c>
      <c r="I167">
        <v>0</v>
      </c>
      <c r="J167">
        <v>0</v>
      </c>
      <c r="K167" t="s">
        <v>73</v>
      </c>
      <c r="L167" t="s">
        <v>13</v>
      </c>
      <c r="M167" t="s">
        <v>58</v>
      </c>
    </row>
    <row r="168" spans="1:13" x14ac:dyDescent="0.25">
      <c r="A168" t="str">
        <f t="shared" si="6"/>
        <v>validation213189, 213148, 59206, 151767, 171151</v>
      </c>
      <c r="B168">
        <v>0.99999999999993905</v>
      </c>
      <c r="C168">
        <v>0.85328183365194099</v>
      </c>
      <c r="E168">
        <v>0.68294795588506596</v>
      </c>
      <c r="F168">
        <v>0.61266912722750899</v>
      </c>
      <c r="J168">
        <v>1</v>
      </c>
      <c r="K168" t="s">
        <v>73</v>
      </c>
      <c r="L168" t="s">
        <v>15</v>
      </c>
      <c r="M168" t="s">
        <v>58</v>
      </c>
    </row>
    <row r="169" spans="1:13" x14ac:dyDescent="0.25">
      <c r="A169" t="str">
        <f t="shared" si="6"/>
        <v>all213189, 213148, 59206, 151767, 171151</v>
      </c>
      <c r="B169">
        <v>0.983162034439097</v>
      </c>
      <c r="C169">
        <v>0.86934856230822899</v>
      </c>
      <c r="D169">
        <v>0.83879573329749701</v>
      </c>
      <c r="E169">
        <v>0.80397542572049596</v>
      </c>
      <c r="F169">
        <v>0.83089461145723698</v>
      </c>
      <c r="G169">
        <v>0.90856569934499898</v>
      </c>
      <c r="H169">
        <v>0.71898597383884599</v>
      </c>
      <c r="I169">
        <v>0</v>
      </c>
      <c r="J169">
        <v>1</v>
      </c>
      <c r="K169" t="s">
        <v>73</v>
      </c>
      <c r="L169" t="s">
        <v>16</v>
      </c>
      <c r="M169" t="s">
        <v>58</v>
      </c>
    </row>
    <row r="170" spans="1:13" x14ac:dyDescent="0.25">
      <c r="A170" t="str">
        <f t="shared" si="6"/>
        <v>training213164, 213148, 59206, 151767, 171151</v>
      </c>
      <c r="B170">
        <v>0.97974261826895204</v>
      </c>
      <c r="C170">
        <v>0.86092365129089299</v>
      </c>
      <c r="D170">
        <v>0.88520323795778599</v>
      </c>
      <c r="E170">
        <v>0.84925894900945498</v>
      </c>
      <c r="F170">
        <v>0.86131941575821602</v>
      </c>
      <c r="G170">
        <v>0.90270144510927697</v>
      </c>
      <c r="H170">
        <v>0.76299697922332799</v>
      </c>
      <c r="I170">
        <v>0</v>
      </c>
      <c r="J170">
        <v>0</v>
      </c>
      <c r="K170" t="s">
        <v>74</v>
      </c>
      <c r="L170" t="s">
        <v>13</v>
      </c>
      <c r="M170" t="s">
        <v>58</v>
      </c>
    </row>
    <row r="171" spans="1:13" x14ac:dyDescent="0.25">
      <c r="A171" t="str">
        <f t="shared" si="6"/>
        <v>validation213164, 213148, 59206, 151767, 171151</v>
      </c>
      <c r="B171">
        <v>0.99999999999994005</v>
      </c>
      <c r="C171">
        <v>0.89081332898466603</v>
      </c>
      <c r="E171">
        <v>0.68313005106384905</v>
      </c>
      <c r="F171">
        <v>0.72727272727258196</v>
      </c>
      <c r="J171">
        <v>0</v>
      </c>
      <c r="K171" t="s">
        <v>74</v>
      </c>
      <c r="L171" t="s">
        <v>15</v>
      </c>
      <c r="M171" t="s">
        <v>58</v>
      </c>
    </row>
    <row r="172" spans="1:13" x14ac:dyDescent="0.25">
      <c r="A172" t="str">
        <f t="shared" si="6"/>
        <v>all213164, 213148, 59206, 151767, 171151</v>
      </c>
      <c r="B172">
        <v>0.98316507257027297</v>
      </c>
      <c r="C172">
        <v>0.87899549055239101</v>
      </c>
      <c r="D172">
        <v>0.83328214443513204</v>
      </c>
      <c r="E172">
        <v>0.80398549760924298</v>
      </c>
      <c r="F172">
        <v>0.85005864274744602</v>
      </c>
      <c r="G172">
        <v>0.89171741847501695</v>
      </c>
      <c r="H172">
        <v>0.74850702028824601</v>
      </c>
      <c r="I172">
        <v>0</v>
      </c>
      <c r="J172">
        <v>0</v>
      </c>
      <c r="K172" t="s">
        <v>74</v>
      </c>
      <c r="L172" t="s">
        <v>16</v>
      </c>
      <c r="M172" t="s">
        <v>58</v>
      </c>
    </row>
    <row r="173" spans="1:13" x14ac:dyDescent="0.25">
      <c r="A173" t="str">
        <f t="shared" si="6"/>
        <v>training40003, 116762, 172008, 39967, 83975</v>
      </c>
      <c r="B173">
        <v>0.70582294985730498</v>
      </c>
      <c r="C173">
        <v>0.76612096428100096</v>
      </c>
      <c r="D173">
        <v>0.81989925350841897</v>
      </c>
      <c r="E173">
        <v>0</v>
      </c>
      <c r="F173">
        <v>0.91605237184105703</v>
      </c>
      <c r="G173">
        <v>0.91076719080786905</v>
      </c>
      <c r="H173">
        <v>0.82820551975177703</v>
      </c>
      <c r="I173">
        <v>0.78907448256979895</v>
      </c>
      <c r="J173">
        <v>0</v>
      </c>
      <c r="K173" t="s">
        <v>75</v>
      </c>
      <c r="L173" t="s">
        <v>13</v>
      </c>
      <c r="M173" t="s">
        <v>58</v>
      </c>
    </row>
    <row r="174" spans="1:13" x14ac:dyDescent="0.25">
      <c r="A174" t="str">
        <f t="shared" si="6"/>
        <v>validation40003, 116762, 172008, 39967, 83975</v>
      </c>
      <c r="B174">
        <v>0.56122226668002695</v>
      </c>
      <c r="C174">
        <v>0.64026334613087998</v>
      </c>
      <c r="E174">
        <v>0</v>
      </c>
      <c r="F174">
        <v>0.85620249168437101</v>
      </c>
      <c r="J174">
        <v>2</v>
      </c>
      <c r="K174" t="s">
        <v>75</v>
      </c>
      <c r="L174" t="s">
        <v>15</v>
      </c>
      <c r="M174" t="s">
        <v>58</v>
      </c>
    </row>
    <row r="175" spans="1:13" x14ac:dyDescent="0.25">
      <c r="A175" t="str">
        <f t="shared" si="6"/>
        <v>all40003, 116762, 172008, 39967, 83975</v>
      </c>
      <c r="B175">
        <v>0.678558113912203</v>
      </c>
      <c r="C175">
        <v>0.75587389430735696</v>
      </c>
      <c r="D175">
        <v>0.76030881361292202</v>
      </c>
      <c r="E175">
        <v>0</v>
      </c>
      <c r="F175">
        <v>0.911678918835374</v>
      </c>
      <c r="G175">
        <v>0.91297599867088197</v>
      </c>
      <c r="H175">
        <v>0.79194483782384295</v>
      </c>
      <c r="I175">
        <v>0.78930146007199098</v>
      </c>
      <c r="J175">
        <v>2</v>
      </c>
      <c r="K175" t="s">
        <v>75</v>
      </c>
      <c r="L175" t="s">
        <v>16</v>
      </c>
      <c r="M175" t="s">
        <v>58</v>
      </c>
    </row>
    <row r="176" spans="1:13" x14ac:dyDescent="0.25">
      <c r="A176" t="str">
        <f t="shared" si="6"/>
        <v>training25684, 213069, 211286, 39967, 47157</v>
      </c>
      <c r="B176">
        <v>0.84311073940125103</v>
      </c>
      <c r="C176">
        <v>0.867233465967999</v>
      </c>
      <c r="D176">
        <v>0.90334814364712002</v>
      </c>
      <c r="E176">
        <v>0.57630788043881298</v>
      </c>
      <c r="F176">
        <v>0.911276435709796</v>
      </c>
      <c r="G176">
        <v>0.89173971719483103</v>
      </c>
      <c r="H176">
        <v>0.46492101638663103</v>
      </c>
      <c r="I176">
        <v>0</v>
      </c>
      <c r="J176">
        <v>0</v>
      </c>
      <c r="K176" t="s">
        <v>76</v>
      </c>
      <c r="L176" t="s">
        <v>13</v>
      </c>
      <c r="M176" t="s">
        <v>58</v>
      </c>
    </row>
    <row r="177" spans="1:13" x14ac:dyDescent="0.25">
      <c r="A177" t="str">
        <f t="shared" si="6"/>
        <v>validation25684, 213069, 211286, 39967, 47157</v>
      </c>
      <c r="B177">
        <v>0.816505681730891</v>
      </c>
      <c r="C177">
        <v>0.84052672413621299</v>
      </c>
      <c r="E177">
        <v>0.79757903402825803</v>
      </c>
      <c r="F177">
        <v>0.74406591456183901</v>
      </c>
      <c r="J177">
        <v>1</v>
      </c>
      <c r="K177" t="s">
        <v>76</v>
      </c>
      <c r="L177" t="s">
        <v>15</v>
      </c>
      <c r="M177" t="s">
        <v>58</v>
      </c>
    </row>
    <row r="178" spans="1:13" x14ac:dyDescent="0.25">
      <c r="A178" t="str">
        <f t="shared" si="6"/>
        <v>all25684, 213069, 211286, 39967, 47157</v>
      </c>
      <c r="B178">
        <v>0.83793817417374705</v>
      </c>
      <c r="C178">
        <v>0.87613952964822395</v>
      </c>
      <c r="D178">
        <v>0.89769317875818699</v>
      </c>
      <c r="E178">
        <v>0.65174336043859704</v>
      </c>
      <c r="F178">
        <v>0.89875595194259905</v>
      </c>
      <c r="G178">
        <v>0.89457934098618297</v>
      </c>
      <c r="H178">
        <v>0.431544524083874</v>
      </c>
      <c r="I178">
        <v>0</v>
      </c>
      <c r="J178">
        <v>1</v>
      </c>
      <c r="K178" t="s">
        <v>76</v>
      </c>
      <c r="L178" t="s">
        <v>16</v>
      </c>
      <c r="M178" t="s">
        <v>58</v>
      </c>
    </row>
    <row r="179" spans="1:13" x14ac:dyDescent="0.25">
      <c r="A179" t="str">
        <f t="shared" si="6"/>
        <v>training25680, 213069, 211286, 39967, 47157</v>
      </c>
      <c r="B179">
        <v>0.84311073940125103</v>
      </c>
      <c r="C179">
        <v>0.867233465967999</v>
      </c>
      <c r="D179">
        <v>0.90334814364712002</v>
      </c>
      <c r="E179">
        <v>0.57630788043881298</v>
      </c>
      <c r="F179">
        <v>0.911276435709796</v>
      </c>
      <c r="G179">
        <v>0.88861984568284602</v>
      </c>
      <c r="H179">
        <v>0.46194496345196101</v>
      </c>
      <c r="I179">
        <v>0</v>
      </c>
      <c r="J179">
        <v>0</v>
      </c>
      <c r="K179" t="s">
        <v>77</v>
      </c>
      <c r="L179" t="s">
        <v>13</v>
      </c>
      <c r="M179" t="s">
        <v>58</v>
      </c>
    </row>
    <row r="180" spans="1:13" x14ac:dyDescent="0.25">
      <c r="A180" t="str">
        <f t="shared" si="6"/>
        <v>validation25680, 213069, 211286, 39967, 47157</v>
      </c>
      <c r="B180">
        <v>0.816505681730891</v>
      </c>
      <c r="C180">
        <v>0.84052672413621299</v>
      </c>
      <c r="E180">
        <v>0.79757903402825803</v>
      </c>
      <c r="F180">
        <v>0.74406591456183901</v>
      </c>
      <c r="J180">
        <v>1</v>
      </c>
      <c r="K180" t="s">
        <v>77</v>
      </c>
      <c r="L180" t="s">
        <v>15</v>
      </c>
      <c r="M180" t="s">
        <v>58</v>
      </c>
    </row>
    <row r="181" spans="1:13" x14ac:dyDescent="0.25">
      <c r="A181" t="str">
        <f t="shared" si="6"/>
        <v>all25680, 213069, 211286, 39967, 47157</v>
      </c>
      <c r="B181">
        <v>0.83793817417374705</v>
      </c>
      <c r="C181">
        <v>0.87613952964822395</v>
      </c>
      <c r="D181">
        <v>0.89769317875818699</v>
      </c>
      <c r="E181">
        <v>0.65174336043859704</v>
      </c>
      <c r="F181">
        <v>0.89875595194259905</v>
      </c>
      <c r="G181">
        <v>0.89159353712462897</v>
      </c>
      <c r="H181">
        <v>0.42916386667217399</v>
      </c>
      <c r="I181">
        <v>0</v>
      </c>
      <c r="J181">
        <v>1</v>
      </c>
      <c r="K181" t="s">
        <v>77</v>
      </c>
      <c r="L181" t="s">
        <v>16</v>
      </c>
      <c r="M181" t="s">
        <v>58</v>
      </c>
    </row>
    <row r="182" spans="1:13" x14ac:dyDescent="0.25">
      <c r="A182" t="str">
        <f t="shared" si="6"/>
        <v>training195481, 128947, 77862, 115453, 25719</v>
      </c>
      <c r="B182">
        <v>0.82495284755264797</v>
      </c>
      <c r="C182">
        <v>0.51647814376175805</v>
      </c>
      <c r="D182">
        <v>0.844109033161344</v>
      </c>
      <c r="E182">
        <v>0.31328968049039702</v>
      </c>
      <c r="F182">
        <v>0.49850040363425602</v>
      </c>
      <c r="G182">
        <v>0.75490267613140805</v>
      </c>
      <c r="H182">
        <v>0</v>
      </c>
      <c r="I182">
        <v>0.84408915757599701</v>
      </c>
      <c r="J182">
        <v>0</v>
      </c>
      <c r="K182" t="s">
        <v>78</v>
      </c>
      <c r="L182" t="s">
        <v>13</v>
      </c>
      <c r="M182" t="s">
        <v>79</v>
      </c>
    </row>
    <row r="183" spans="1:13" x14ac:dyDescent="0.25">
      <c r="A183" t="str">
        <f t="shared" si="6"/>
        <v>validation195481, 128947, 77862, 115453, 25719</v>
      </c>
      <c r="B183">
        <v>0.66267312593732797</v>
      </c>
      <c r="C183">
        <v>0.50195155762287402</v>
      </c>
      <c r="E183">
        <v>0.23603579257625101</v>
      </c>
      <c r="F183">
        <v>0.32552229530224103</v>
      </c>
      <c r="J183">
        <v>1</v>
      </c>
      <c r="K183" t="s">
        <v>78</v>
      </c>
      <c r="L183" t="s">
        <v>15</v>
      </c>
      <c r="M183" t="s">
        <v>79</v>
      </c>
    </row>
    <row r="184" spans="1:13" x14ac:dyDescent="0.25">
      <c r="A184" t="str">
        <f t="shared" si="6"/>
        <v>all195481, 128947, 77862, 115453, 25719</v>
      </c>
      <c r="B184">
        <v>0.79773894609585705</v>
      </c>
      <c r="C184">
        <v>0.52526372426813095</v>
      </c>
      <c r="D184">
        <v>0.81057678448626902</v>
      </c>
      <c r="E184">
        <v>0.29407333210191899</v>
      </c>
      <c r="F184">
        <v>0.46095508145545799</v>
      </c>
      <c r="G184">
        <v>0.72835418323825696</v>
      </c>
      <c r="H184">
        <v>0</v>
      </c>
      <c r="I184">
        <v>0.74376334967047297</v>
      </c>
      <c r="J184">
        <v>1</v>
      </c>
      <c r="K184" t="s">
        <v>78</v>
      </c>
      <c r="L184" t="s">
        <v>16</v>
      </c>
      <c r="M184" t="s">
        <v>79</v>
      </c>
    </row>
    <row r="185" spans="1:13" x14ac:dyDescent="0.25">
      <c r="A185" t="str">
        <f t="shared" si="6"/>
        <v>training113828, 16358, 185704, 96699, 158687</v>
      </c>
      <c r="B185">
        <v>0.92681420371307899</v>
      </c>
      <c r="C185">
        <v>0.39903966350760101</v>
      </c>
      <c r="D185">
        <v>0.93314421086544797</v>
      </c>
      <c r="E185">
        <v>0.80090591699130598</v>
      </c>
      <c r="F185">
        <v>0.55961408834141202</v>
      </c>
      <c r="G185">
        <v>0.66100466064665497</v>
      </c>
      <c r="H185">
        <v>0</v>
      </c>
      <c r="I185">
        <v>0</v>
      </c>
      <c r="J185">
        <v>0</v>
      </c>
      <c r="K185" t="s">
        <v>80</v>
      </c>
      <c r="L185" t="s">
        <v>13</v>
      </c>
      <c r="M185" t="s">
        <v>79</v>
      </c>
    </row>
    <row r="186" spans="1:13" x14ac:dyDescent="0.25">
      <c r="A186" t="str">
        <f t="shared" si="6"/>
        <v>validation113828, 16358, 185704, 96699, 158687</v>
      </c>
      <c r="B186">
        <v>0.80358018151811095</v>
      </c>
      <c r="C186">
        <v>0.52612943755214803</v>
      </c>
      <c r="E186">
        <v>0.53961855199828201</v>
      </c>
      <c r="F186">
        <v>0.33070662383998001</v>
      </c>
      <c r="J186">
        <v>2</v>
      </c>
      <c r="K186" t="s">
        <v>80</v>
      </c>
      <c r="L186" t="s">
        <v>15</v>
      </c>
      <c r="M186" t="s">
        <v>79</v>
      </c>
    </row>
    <row r="187" spans="1:13" x14ac:dyDescent="0.25">
      <c r="A187" t="str">
        <f t="shared" si="6"/>
        <v>all113828, 16358, 185704, 96699, 158687</v>
      </c>
      <c r="B187">
        <v>0.90740816020744597</v>
      </c>
      <c r="C187">
        <v>0.40938756312213398</v>
      </c>
      <c r="D187">
        <v>0.93402404120424198</v>
      </c>
      <c r="E187">
        <v>0.73192721197183297</v>
      </c>
      <c r="F187">
        <v>0.49918931458872601</v>
      </c>
      <c r="G187">
        <v>0.64861692340841304</v>
      </c>
      <c r="H187">
        <v>0</v>
      </c>
      <c r="I187">
        <v>0</v>
      </c>
      <c r="J187">
        <v>2</v>
      </c>
      <c r="K187" t="s">
        <v>80</v>
      </c>
      <c r="L187" t="s">
        <v>16</v>
      </c>
      <c r="M187" t="s">
        <v>79</v>
      </c>
    </row>
    <row r="188" spans="1:13" x14ac:dyDescent="0.25">
      <c r="A188" t="str">
        <f t="shared" si="6"/>
        <v>training219064, 78786, 221827, 10740, 85259</v>
      </c>
      <c r="B188">
        <v>0.88537238946267505</v>
      </c>
      <c r="C188">
        <v>0.48172581490162603</v>
      </c>
      <c r="D188">
        <v>0.70800942802788602</v>
      </c>
      <c r="E188">
        <v>0.22894129086631301</v>
      </c>
      <c r="F188">
        <v>0.51555997225951899</v>
      </c>
      <c r="G188">
        <v>0.75078668349595501</v>
      </c>
      <c r="H188">
        <v>0.36650329937924397</v>
      </c>
      <c r="I188">
        <v>0</v>
      </c>
      <c r="J188">
        <v>0</v>
      </c>
      <c r="K188" t="s">
        <v>81</v>
      </c>
      <c r="L188" t="s">
        <v>13</v>
      </c>
      <c r="M188" t="s">
        <v>79</v>
      </c>
    </row>
    <row r="189" spans="1:13" x14ac:dyDescent="0.25">
      <c r="A189" t="str">
        <f t="shared" si="6"/>
        <v>validation219064, 78786, 221827, 10740, 85259</v>
      </c>
      <c r="B189">
        <v>0.77892405860620295</v>
      </c>
      <c r="C189">
        <v>0.48363477262845</v>
      </c>
      <c r="E189">
        <v>0.23643312187166701</v>
      </c>
      <c r="F189">
        <v>0.36483758814952699</v>
      </c>
      <c r="J189">
        <v>0</v>
      </c>
      <c r="K189" t="s">
        <v>81</v>
      </c>
      <c r="L189" t="s">
        <v>15</v>
      </c>
      <c r="M189" t="s">
        <v>79</v>
      </c>
    </row>
    <row r="190" spans="1:13" x14ac:dyDescent="0.25">
      <c r="A190" t="str">
        <f t="shared" si="6"/>
        <v>all219064, 78786, 221827, 10740, 85259</v>
      </c>
      <c r="B190">
        <v>0.86735813745892998</v>
      </c>
      <c r="C190">
        <v>0.49577326065056299</v>
      </c>
      <c r="D190">
        <v>0.66912978431814896</v>
      </c>
      <c r="E190">
        <v>0.23729683120723499</v>
      </c>
      <c r="F190">
        <v>0.48206899438678502</v>
      </c>
      <c r="G190">
        <v>0.73762859251796897</v>
      </c>
      <c r="H190">
        <v>0.34428300951831903</v>
      </c>
      <c r="I190">
        <v>0</v>
      </c>
      <c r="J190">
        <v>0</v>
      </c>
      <c r="K190" t="s">
        <v>81</v>
      </c>
      <c r="L190" t="s">
        <v>16</v>
      </c>
      <c r="M190" t="s">
        <v>79</v>
      </c>
    </row>
    <row r="191" spans="1:13" x14ac:dyDescent="0.25">
      <c r="A191" t="str">
        <f t="shared" si="6"/>
        <v>training4665, 152784, 139224, 87268, 105886</v>
      </c>
      <c r="B191">
        <v>0.90780290699522104</v>
      </c>
      <c r="C191">
        <v>0.45723400023691202</v>
      </c>
      <c r="D191">
        <v>0.58227237318175196</v>
      </c>
      <c r="E191">
        <v>0.65734753995738904</v>
      </c>
      <c r="F191">
        <v>0.32965021144123502</v>
      </c>
      <c r="G191">
        <v>0.54284192399082398</v>
      </c>
      <c r="H191">
        <v>0</v>
      </c>
      <c r="I191">
        <v>0</v>
      </c>
      <c r="J191">
        <v>0</v>
      </c>
      <c r="K191" t="s">
        <v>82</v>
      </c>
      <c r="L191" t="s">
        <v>13</v>
      </c>
      <c r="M191" t="s">
        <v>79</v>
      </c>
    </row>
    <row r="192" spans="1:13" x14ac:dyDescent="0.25">
      <c r="A192" t="str">
        <f t="shared" si="6"/>
        <v>validation4665, 152784, 139224, 87268, 105886</v>
      </c>
      <c r="B192">
        <v>0.82787289017710397</v>
      </c>
      <c r="C192">
        <v>0.47828241072362299</v>
      </c>
      <c r="E192">
        <v>0.86813630115401896</v>
      </c>
      <c r="F192">
        <v>0.15945353243013799</v>
      </c>
      <c r="J192">
        <v>1</v>
      </c>
      <c r="K192" t="s">
        <v>82</v>
      </c>
      <c r="L192" t="s">
        <v>15</v>
      </c>
      <c r="M192" t="s">
        <v>79</v>
      </c>
    </row>
    <row r="193" spans="1:13" x14ac:dyDescent="0.25">
      <c r="A193" t="str">
        <f t="shared" si="6"/>
        <v>all4665, 152784, 139224, 87268, 105886</v>
      </c>
      <c r="B193">
        <v>0.89435588402327804</v>
      </c>
      <c r="C193">
        <v>0.48316940149967003</v>
      </c>
      <c r="D193">
        <v>0.54649406496333597</v>
      </c>
      <c r="E193">
        <v>0.70881574086587196</v>
      </c>
      <c r="F193">
        <v>0.30433911147190701</v>
      </c>
      <c r="G193">
        <v>0.537837933584287</v>
      </c>
      <c r="H193">
        <v>0</v>
      </c>
      <c r="I193">
        <v>0</v>
      </c>
      <c r="J193">
        <v>1</v>
      </c>
      <c r="K193" t="s">
        <v>82</v>
      </c>
      <c r="L193" t="s">
        <v>16</v>
      </c>
      <c r="M193" t="s">
        <v>79</v>
      </c>
    </row>
    <row r="194" spans="1:13" x14ac:dyDescent="0.25">
      <c r="A194" t="str">
        <f t="shared" si="6"/>
        <v>training12019, 96699, 25717, 82721, 164799</v>
      </c>
      <c r="B194">
        <v>0.91217627163604997</v>
      </c>
      <c r="C194">
        <v>0.48414019816082998</v>
      </c>
      <c r="D194">
        <v>0.66378797004844603</v>
      </c>
      <c r="E194">
        <v>0.53370978015766002</v>
      </c>
      <c r="F194">
        <v>0.46859502025475303</v>
      </c>
      <c r="G194">
        <v>0.75961885045778399</v>
      </c>
      <c r="H194">
        <v>0</v>
      </c>
      <c r="I194">
        <v>0.446091351333192</v>
      </c>
      <c r="J194">
        <v>0</v>
      </c>
      <c r="K194" t="s">
        <v>83</v>
      </c>
      <c r="L194" t="s">
        <v>13</v>
      </c>
      <c r="M194" t="s">
        <v>79</v>
      </c>
    </row>
    <row r="195" spans="1:13" x14ac:dyDescent="0.25">
      <c r="A195" t="str">
        <f t="shared" ref="A195:A258" si="7">L195&amp;K195</f>
        <v>validation12019, 96699, 25717, 82721, 164799</v>
      </c>
      <c r="B195">
        <v>0.79361733564243997</v>
      </c>
      <c r="C195">
        <v>0.36947807252042902</v>
      </c>
      <c r="E195">
        <v>0.55679342272579702</v>
      </c>
      <c r="F195">
        <v>0.17538570920124799</v>
      </c>
      <c r="J195">
        <v>2</v>
      </c>
      <c r="K195" t="s">
        <v>83</v>
      </c>
      <c r="L195" t="s">
        <v>15</v>
      </c>
      <c r="M195" t="s">
        <v>79</v>
      </c>
    </row>
    <row r="196" spans="1:13" x14ac:dyDescent="0.25">
      <c r="A196" t="str">
        <f t="shared" si="7"/>
        <v>all12019, 96699, 25717, 82721, 164799</v>
      </c>
      <c r="B196">
        <v>0.89312126515115697</v>
      </c>
      <c r="C196">
        <v>0.46572813207228603</v>
      </c>
      <c r="D196">
        <v>0.63116448118586099</v>
      </c>
      <c r="E196">
        <v>0.54692063222087495</v>
      </c>
      <c r="F196">
        <v>0.42724681699259698</v>
      </c>
      <c r="G196">
        <v>0.72852798410115005</v>
      </c>
      <c r="H196">
        <v>0</v>
      </c>
      <c r="I196">
        <v>0.44626106279863498</v>
      </c>
      <c r="J196">
        <v>2</v>
      </c>
      <c r="K196" t="s">
        <v>83</v>
      </c>
      <c r="L196" t="s">
        <v>16</v>
      </c>
      <c r="M196" t="s">
        <v>79</v>
      </c>
    </row>
    <row r="197" spans="1:13" x14ac:dyDescent="0.25">
      <c r="A197" t="str">
        <f t="shared" si="7"/>
        <v>training14050, 136971, 25717, 97081, 3420</v>
      </c>
      <c r="B197">
        <v>0.81897902363960096</v>
      </c>
      <c r="C197">
        <v>0.52019218461067895</v>
      </c>
      <c r="D197">
        <v>0.78048982622858498</v>
      </c>
      <c r="E197">
        <v>0.10187050661415099</v>
      </c>
      <c r="F197">
        <v>0.36639020201093703</v>
      </c>
      <c r="G197">
        <v>0.69871735386035405</v>
      </c>
      <c r="H197">
        <v>7.7236985995656204E-2</v>
      </c>
      <c r="I197">
        <v>0.313644438648853</v>
      </c>
      <c r="J197">
        <v>0</v>
      </c>
      <c r="K197" t="s">
        <v>84</v>
      </c>
      <c r="L197" t="s">
        <v>13</v>
      </c>
      <c r="M197" t="s">
        <v>79</v>
      </c>
    </row>
    <row r="198" spans="1:13" x14ac:dyDescent="0.25">
      <c r="A198" t="str">
        <f t="shared" si="7"/>
        <v>validation14050, 136971, 25717, 97081, 3420</v>
      </c>
      <c r="B198">
        <v>0.37945751540453998</v>
      </c>
      <c r="C198">
        <v>0.41281593294411301</v>
      </c>
      <c r="E198">
        <v>-3.1606977062002002E-2</v>
      </c>
      <c r="F198">
        <v>-2.6650089544447201E-2</v>
      </c>
      <c r="J198">
        <v>0</v>
      </c>
      <c r="K198" t="s">
        <v>84</v>
      </c>
      <c r="L198" t="s">
        <v>15</v>
      </c>
      <c r="M198" t="s">
        <v>79</v>
      </c>
    </row>
    <row r="199" spans="1:13" x14ac:dyDescent="0.25">
      <c r="A199" t="str">
        <f t="shared" si="7"/>
        <v>all14050, 136971, 25717, 97081, 3420</v>
      </c>
      <c r="B199">
        <v>0.74577882962370101</v>
      </c>
      <c r="C199">
        <v>0.51277114542742996</v>
      </c>
      <c r="D199">
        <v>0.75539572343217498</v>
      </c>
      <c r="E199">
        <v>6.3161447902595397E-2</v>
      </c>
      <c r="F199">
        <v>0.295702920867909</v>
      </c>
      <c r="G199">
        <v>0.66859137577590899</v>
      </c>
      <c r="H199">
        <v>7.9087976065254098E-2</v>
      </c>
      <c r="I199">
        <v>0.219913802465449</v>
      </c>
      <c r="J199">
        <v>0</v>
      </c>
      <c r="K199" t="s">
        <v>84</v>
      </c>
      <c r="L199" t="s">
        <v>16</v>
      </c>
      <c r="M199" t="s">
        <v>79</v>
      </c>
    </row>
    <row r="200" spans="1:13" x14ac:dyDescent="0.25">
      <c r="A200" t="str">
        <f t="shared" si="7"/>
        <v>training152784, 96699, 220357, 6500, 20068</v>
      </c>
      <c r="B200">
        <v>0.81983700406896598</v>
      </c>
      <c r="C200">
        <v>0.41635013954668199</v>
      </c>
      <c r="D200">
        <v>0.75298273351602596</v>
      </c>
      <c r="E200">
        <v>0.52542014766497602</v>
      </c>
      <c r="F200">
        <v>0.41397787068965702</v>
      </c>
      <c r="G200">
        <v>0.87567164777710405</v>
      </c>
      <c r="H200">
        <v>0.48185155615400899</v>
      </c>
      <c r="I200">
        <v>0</v>
      </c>
      <c r="J200">
        <v>0</v>
      </c>
      <c r="K200" t="s">
        <v>85</v>
      </c>
      <c r="L200" t="s">
        <v>13</v>
      </c>
      <c r="M200" t="s">
        <v>79</v>
      </c>
    </row>
    <row r="201" spans="1:13" x14ac:dyDescent="0.25">
      <c r="A201" t="str">
        <f t="shared" si="7"/>
        <v>validation152784, 96699, 220357, 6500, 20068</v>
      </c>
      <c r="B201">
        <v>0.74999999999995504</v>
      </c>
      <c r="C201">
        <v>0.33860402650112198</v>
      </c>
      <c r="E201">
        <v>0.26590801173911799</v>
      </c>
      <c r="F201">
        <v>0.30567473601717199</v>
      </c>
      <c r="J201">
        <v>0</v>
      </c>
      <c r="K201" t="s">
        <v>85</v>
      </c>
      <c r="L201" t="s">
        <v>15</v>
      </c>
      <c r="M201" t="s">
        <v>79</v>
      </c>
    </row>
    <row r="202" spans="1:13" x14ac:dyDescent="0.25">
      <c r="A202" t="str">
        <f t="shared" si="7"/>
        <v>all152784, 96699, 220357, 6500, 20068</v>
      </c>
      <c r="B202">
        <v>0.80772055958567202</v>
      </c>
      <c r="C202">
        <v>0.40314101367016902</v>
      </c>
      <c r="D202">
        <v>0.71975945048829604</v>
      </c>
      <c r="E202">
        <v>0.46149153426684503</v>
      </c>
      <c r="F202">
        <v>0.37973895029016702</v>
      </c>
      <c r="G202">
        <v>0.85034999925414201</v>
      </c>
      <c r="H202">
        <v>0.42858617426203799</v>
      </c>
      <c r="I202">
        <v>0</v>
      </c>
      <c r="J202">
        <v>0</v>
      </c>
      <c r="K202" t="s">
        <v>85</v>
      </c>
      <c r="L202" t="s">
        <v>16</v>
      </c>
      <c r="M202" t="s">
        <v>79</v>
      </c>
    </row>
    <row r="203" spans="1:13" x14ac:dyDescent="0.25">
      <c r="A203" t="str">
        <f t="shared" si="7"/>
        <v>training177044, 16358, 138649, 74, 140321</v>
      </c>
      <c r="B203">
        <v>0.89430639814887503</v>
      </c>
      <c r="C203">
        <v>0.27107427378303101</v>
      </c>
      <c r="D203">
        <v>0.72769399559144798</v>
      </c>
      <c r="E203">
        <v>0.52648253137210399</v>
      </c>
      <c r="F203">
        <v>0.51525696440400603</v>
      </c>
      <c r="G203">
        <v>0.61727480173960203</v>
      </c>
      <c r="H203">
        <v>0</v>
      </c>
      <c r="I203">
        <v>0.50346934095820794</v>
      </c>
      <c r="J203">
        <v>0</v>
      </c>
      <c r="K203" t="s">
        <v>86</v>
      </c>
      <c r="L203" t="s">
        <v>13</v>
      </c>
      <c r="M203" t="s">
        <v>79</v>
      </c>
    </row>
    <row r="204" spans="1:13" x14ac:dyDescent="0.25">
      <c r="A204" t="str">
        <f t="shared" si="7"/>
        <v>validation177044, 16358, 138649, 74, 140321</v>
      </c>
      <c r="B204">
        <v>0.82205743553164701</v>
      </c>
      <c r="C204">
        <v>0.24267032964266899</v>
      </c>
      <c r="E204">
        <v>0.49343556238548197</v>
      </c>
      <c r="F204">
        <v>0.30492907475963699</v>
      </c>
      <c r="J204">
        <v>1</v>
      </c>
      <c r="K204" t="s">
        <v>86</v>
      </c>
      <c r="L204" t="s">
        <v>15</v>
      </c>
      <c r="M204" t="s">
        <v>79</v>
      </c>
    </row>
    <row r="205" spans="1:13" x14ac:dyDescent="0.25">
      <c r="A205" t="str">
        <f t="shared" si="7"/>
        <v>all177044, 16358, 138649, 74, 140321</v>
      </c>
      <c r="B205">
        <v>0.88236567111770403</v>
      </c>
      <c r="C205">
        <v>0.26931137471078198</v>
      </c>
      <c r="D205">
        <v>0.70451556607481203</v>
      </c>
      <c r="E205">
        <v>0.518977206717819</v>
      </c>
      <c r="F205">
        <v>0.47506343888013203</v>
      </c>
      <c r="G205">
        <v>0.57150777148167498</v>
      </c>
      <c r="H205">
        <v>0</v>
      </c>
      <c r="I205">
        <v>0.47087743914779601</v>
      </c>
      <c r="J205">
        <v>1</v>
      </c>
      <c r="K205" t="s">
        <v>86</v>
      </c>
      <c r="L205" t="s">
        <v>16</v>
      </c>
      <c r="M205" t="s">
        <v>79</v>
      </c>
    </row>
    <row r="206" spans="1:13" x14ac:dyDescent="0.25">
      <c r="A206" t="str">
        <f t="shared" si="7"/>
        <v>training221827, 183416, 117398, 118909, 213148</v>
      </c>
      <c r="B206">
        <v>0.85119954699849598</v>
      </c>
      <c r="C206">
        <v>0.60647900098970797</v>
      </c>
      <c r="D206">
        <v>0.76559768102139802</v>
      </c>
      <c r="E206">
        <v>0.190179839676891</v>
      </c>
      <c r="F206">
        <v>0.62716467436373502</v>
      </c>
      <c r="G206">
        <v>0.82462835035064996</v>
      </c>
      <c r="H206">
        <v>0</v>
      </c>
      <c r="I206">
        <v>0</v>
      </c>
      <c r="J206">
        <v>0</v>
      </c>
      <c r="K206" t="s">
        <v>87</v>
      </c>
      <c r="L206" t="s">
        <v>13</v>
      </c>
      <c r="M206" t="s">
        <v>79</v>
      </c>
    </row>
    <row r="207" spans="1:13" x14ac:dyDescent="0.25">
      <c r="A207" t="str">
        <f t="shared" si="7"/>
        <v>validation221827, 183416, 117398, 118909, 213148</v>
      </c>
      <c r="B207">
        <v>0.73216271901879004</v>
      </c>
      <c r="C207">
        <v>0.53628029442084202</v>
      </c>
      <c r="E207">
        <v>0.44703481732133798</v>
      </c>
      <c r="F207">
        <v>0.186543980672776</v>
      </c>
      <c r="J207">
        <v>1</v>
      </c>
      <c r="K207" t="s">
        <v>87</v>
      </c>
      <c r="L207" t="s">
        <v>15</v>
      </c>
      <c r="M207" t="s">
        <v>79</v>
      </c>
    </row>
    <row r="208" spans="1:13" x14ac:dyDescent="0.25">
      <c r="A208" t="str">
        <f t="shared" si="7"/>
        <v>all221827, 183416, 117398, 118909, 213148</v>
      </c>
      <c r="B208">
        <v>0.83094380716378502</v>
      </c>
      <c r="C208">
        <v>0.61021144767661495</v>
      </c>
      <c r="D208">
        <v>0.70890806061591105</v>
      </c>
      <c r="E208">
        <v>0.26986006668121998</v>
      </c>
      <c r="F208">
        <v>0.54806227659530404</v>
      </c>
      <c r="G208">
        <v>0.8208701311994</v>
      </c>
      <c r="H208">
        <v>0</v>
      </c>
      <c r="I208">
        <v>0</v>
      </c>
      <c r="J208">
        <v>1</v>
      </c>
      <c r="K208" t="s">
        <v>87</v>
      </c>
      <c r="L208" t="s">
        <v>16</v>
      </c>
      <c r="M208" t="s">
        <v>79</v>
      </c>
    </row>
    <row r="209" spans="1:13" x14ac:dyDescent="0.25">
      <c r="A209" t="str">
        <f t="shared" si="7"/>
        <v>training223922, 136971, 165695, 18150, 134068</v>
      </c>
      <c r="B209">
        <v>0.88664863602634802</v>
      </c>
      <c r="C209">
        <v>0.37776838750824199</v>
      </c>
      <c r="D209">
        <v>0.81794410696605602</v>
      </c>
      <c r="E209">
        <v>0.70467402930569101</v>
      </c>
      <c r="F209">
        <v>0.48954787584523302</v>
      </c>
      <c r="G209">
        <v>0.68805528669405402</v>
      </c>
      <c r="H209">
        <v>7.7236985995656204E-2</v>
      </c>
      <c r="I209">
        <v>0.446091351333192</v>
      </c>
      <c r="J209">
        <v>0</v>
      </c>
      <c r="K209" t="s">
        <v>88</v>
      </c>
      <c r="L209" t="s">
        <v>13</v>
      </c>
      <c r="M209" t="s">
        <v>79</v>
      </c>
    </row>
    <row r="210" spans="1:13" x14ac:dyDescent="0.25">
      <c r="A210" t="str">
        <f t="shared" si="7"/>
        <v>validation223922, 136971, 165695, 18150, 134068</v>
      </c>
      <c r="B210">
        <v>0.80439966653980599</v>
      </c>
      <c r="C210">
        <v>0.31470586349996199</v>
      </c>
      <c r="E210">
        <v>0.45834924851401299</v>
      </c>
      <c r="F210">
        <v>0.14773438434238301</v>
      </c>
      <c r="J210">
        <v>0</v>
      </c>
      <c r="K210" t="s">
        <v>88</v>
      </c>
      <c r="L210" t="s">
        <v>15</v>
      </c>
      <c r="M210" t="s">
        <v>79</v>
      </c>
    </row>
    <row r="211" spans="1:13" x14ac:dyDescent="0.25">
      <c r="A211" t="str">
        <f t="shared" si="7"/>
        <v>all223922, 136971, 165695, 18150, 134068</v>
      </c>
      <c r="B211">
        <v>0.87081313612528</v>
      </c>
      <c r="C211">
        <v>0.37318184674565402</v>
      </c>
      <c r="D211">
        <v>0.81988537515897297</v>
      </c>
      <c r="E211">
        <v>0.64086812058271103</v>
      </c>
      <c r="F211">
        <v>0.434352224583331</v>
      </c>
      <c r="G211">
        <v>0.65214366933558399</v>
      </c>
      <c r="H211">
        <v>7.9087976065254098E-2</v>
      </c>
      <c r="I211">
        <v>0.44626308731480702</v>
      </c>
      <c r="J211">
        <v>0</v>
      </c>
      <c r="K211" t="s">
        <v>88</v>
      </c>
      <c r="L211" t="s">
        <v>16</v>
      </c>
      <c r="M211" t="s">
        <v>79</v>
      </c>
    </row>
    <row r="212" spans="1:13" x14ac:dyDescent="0.25">
      <c r="A212" t="str">
        <f t="shared" si="7"/>
        <v>training183416, 128947, 73, 108245, 165543</v>
      </c>
      <c r="B212">
        <v>0.78362459079651403</v>
      </c>
      <c r="C212">
        <v>0.53433346884264898</v>
      </c>
      <c r="D212">
        <v>0.67727465986394597</v>
      </c>
      <c r="E212">
        <v>0.34918769253738102</v>
      </c>
      <c r="F212">
        <v>0.26740480010015899</v>
      </c>
      <c r="G212">
        <v>0.66742191000595097</v>
      </c>
      <c r="H212">
        <v>0</v>
      </c>
      <c r="I212">
        <v>0</v>
      </c>
      <c r="J212">
        <v>0</v>
      </c>
      <c r="K212" t="s">
        <v>89</v>
      </c>
      <c r="L212" t="s">
        <v>13</v>
      </c>
      <c r="M212" t="s">
        <v>79</v>
      </c>
    </row>
    <row r="213" spans="1:13" x14ac:dyDescent="0.25">
      <c r="A213" t="str">
        <f t="shared" si="7"/>
        <v>validation183416, 128947, 73, 108245, 165543</v>
      </c>
      <c r="B213">
        <v>0.63131299270614905</v>
      </c>
      <c r="C213">
        <v>0.70124591893975696</v>
      </c>
      <c r="E213">
        <v>0.27456212801456598</v>
      </c>
      <c r="F213">
        <v>0.17872945718469899</v>
      </c>
      <c r="J213">
        <v>1</v>
      </c>
      <c r="K213" t="s">
        <v>89</v>
      </c>
      <c r="L213" t="s">
        <v>15</v>
      </c>
      <c r="M213" t="s">
        <v>79</v>
      </c>
    </row>
    <row r="214" spans="1:13" x14ac:dyDescent="0.25">
      <c r="A214" t="str">
        <f t="shared" si="7"/>
        <v>all183416, 128947, 73, 108245, 165543</v>
      </c>
      <c r="B214">
        <v>0.75843899487773003</v>
      </c>
      <c r="C214">
        <v>0.594478163600212</v>
      </c>
      <c r="D214">
        <v>0.64730547000877603</v>
      </c>
      <c r="E214">
        <v>0.33201220037711798</v>
      </c>
      <c r="F214">
        <v>0.26196752122055</v>
      </c>
      <c r="G214">
        <v>0.65472534557782802</v>
      </c>
      <c r="H214">
        <v>0</v>
      </c>
      <c r="I214">
        <v>0</v>
      </c>
      <c r="J214">
        <v>1</v>
      </c>
      <c r="K214" t="s">
        <v>89</v>
      </c>
      <c r="L214" t="s">
        <v>16</v>
      </c>
      <c r="M214" t="s">
        <v>79</v>
      </c>
    </row>
    <row r="215" spans="1:13" x14ac:dyDescent="0.25">
      <c r="A215" t="str">
        <f t="shared" si="7"/>
        <v>training224524, 63745, 188390, 25719, 115601</v>
      </c>
      <c r="B215">
        <v>0.92107321920532903</v>
      </c>
      <c r="C215">
        <v>0.54865999178555402</v>
      </c>
      <c r="D215">
        <v>0.73170165753984195</v>
      </c>
      <c r="E215">
        <v>0.62356217437272798</v>
      </c>
      <c r="F215">
        <v>0.36848731501003501</v>
      </c>
      <c r="G215">
        <v>0.73968035440062696</v>
      </c>
      <c r="H215">
        <v>0</v>
      </c>
      <c r="I215">
        <v>0</v>
      </c>
      <c r="J215">
        <v>0</v>
      </c>
      <c r="K215" t="s">
        <v>90</v>
      </c>
      <c r="L215" t="s">
        <v>13</v>
      </c>
      <c r="M215" t="s">
        <v>79</v>
      </c>
    </row>
    <row r="216" spans="1:13" x14ac:dyDescent="0.25">
      <c r="A216" t="str">
        <f t="shared" si="7"/>
        <v>validation224524, 63745, 188390, 25719, 115601</v>
      </c>
      <c r="B216">
        <v>0.83546735304595898</v>
      </c>
      <c r="C216">
        <v>0.59552168276735395</v>
      </c>
      <c r="E216">
        <v>0.72276417986873198</v>
      </c>
      <c r="F216">
        <v>0.22619193331694601</v>
      </c>
      <c r="J216">
        <v>0</v>
      </c>
      <c r="K216" t="s">
        <v>90</v>
      </c>
      <c r="L216" t="s">
        <v>15</v>
      </c>
      <c r="M216" t="s">
        <v>79</v>
      </c>
    </row>
    <row r="217" spans="1:13" x14ac:dyDescent="0.25">
      <c r="A217" t="str">
        <f t="shared" si="7"/>
        <v>all224524, 63745, 188390, 25719, 115601</v>
      </c>
      <c r="B217">
        <v>0.90627576095575602</v>
      </c>
      <c r="C217">
        <v>0.57055053315586401</v>
      </c>
      <c r="D217">
        <v>0.70036856608353903</v>
      </c>
      <c r="E217">
        <v>0.64507737019802902</v>
      </c>
      <c r="F217">
        <v>0.331899591322112</v>
      </c>
      <c r="G217">
        <v>0.73112283404034595</v>
      </c>
      <c r="H217">
        <v>0</v>
      </c>
      <c r="I217">
        <v>0</v>
      </c>
      <c r="J217">
        <v>0</v>
      </c>
      <c r="K217" t="s">
        <v>90</v>
      </c>
      <c r="L217" t="s">
        <v>16</v>
      </c>
      <c r="M217" t="s">
        <v>79</v>
      </c>
    </row>
    <row r="218" spans="1:13" x14ac:dyDescent="0.25">
      <c r="A218" t="str">
        <f t="shared" si="7"/>
        <v>training16358, 212296, 78153, 74, 37275</v>
      </c>
      <c r="B218">
        <v>0.92242094360343796</v>
      </c>
      <c r="C218">
        <v>0.34642334420096899</v>
      </c>
      <c r="D218">
        <v>0.78817871307870002</v>
      </c>
      <c r="E218">
        <v>0.76988638645482499</v>
      </c>
      <c r="F218">
        <v>0.37855658660486102</v>
      </c>
      <c r="G218">
        <v>0.53299590606347702</v>
      </c>
      <c r="H218">
        <v>0</v>
      </c>
      <c r="I218">
        <v>0</v>
      </c>
      <c r="J218">
        <v>0</v>
      </c>
      <c r="K218" t="s">
        <v>91</v>
      </c>
      <c r="L218" t="s">
        <v>13</v>
      </c>
      <c r="M218" t="s">
        <v>79</v>
      </c>
    </row>
    <row r="219" spans="1:13" x14ac:dyDescent="0.25">
      <c r="A219" t="str">
        <f t="shared" si="7"/>
        <v>validation16358, 212296, 78153, 74, 37275</v>
      </c>
      <c r="B219">
        <v>0.81569946220904799</v>
      </c>
      <c r="C219">
        <v>0.350134567901912</v>
      </c>
      <c r="E219">
        <v>0.79719716340257696</v>
      </c>
      <c r="F219">
        <v>0.25305507257073701</v>
      </c>
      <c r="J219">
        <v>1</v>
      </c>
      <c r="K219" t="s">
        <v>91</v>
      </c>
      <c r="L219" t="s">
        <v>15</v>
      </c>
      <c r="M219" t="s">
        <v>79</v>
      </c>
    </row>
    <row r="220" spans="1:13" x14ac:dyDescent="0.25">
      <c r="A220" t="str">
        <f t="shared" si="7"/>
        <v>all16358, 212296, 78153, 74, 37275</v>
      </c>
      <c r="B220">
        <v>0.904887787415668</v>
      </c>
      <c r="C220">
        <v>0.35096765516709399</v>
      </c>
      <c r="D220">
        <v>0.76196513446491598</v>
      </c>
      <c r="E220">
        <v>0.77912213592044999</v>
      </c>
      <c r="F220">
        <v>0.35913032926525401</v>
      </c>
      <c r="G220">
        <v>0.50464885619966404</v>
      </c>
      <c r="H220">
        <v>0</v>
      </c>
      <c r="I220">
        <v>0</v>
      </c>
      <c r="J220">
        <v>1</v>
      </c>
      <c r="K220" t="s">
        <v>91</v>
      </c>
      <c r="L220" t="s">
        <v>16</v>
      </c>
      <c r="M220" t="s">
        <v>79</v>
      </c>
    </row>
    <row r="221" spans="1:13" x14ac:dyDescent="0.25">
      <c r="A221" t="str">
        <f t="shared" si="7"/>
        <v>training25717, 136971, 218796, 21154, 214808</v>
      </c>
      <c r="B221">
        <v>0.89358669382950995</v>
      </c>
      <c r="C221">
        <v>0.46452499836127498</v>
      </c>
      <c r="D221">
        <v>0.87773302558622501</v>
      </c>
      <c r="E221">
        <v>0.63431477513192902</v>
      </c>
      <c r="F221">
        <v>0.34528645815167902</v>
      </c>
      <c r="G221">
        <v>0.69296811683450199</v>
      </c>
      <c r="H221">
        <v>0</v>
      </c>
      <c r="I221">
        <v>0</v>
      </c>
      <c r="J221">
        <v>0</v>
      </c>
      <c r="K221" t="s">
        <v>92</v>
      </c>
      <c r="L221" t="s">
        <v>13</v>
      </c>
      <c r="M221" t="s">
        <v>79</v>
      </c>
    </row>
    <row r="222" spans="1:13" x14ac:dyDescent="0.25">
      <c r="A222" t="str">
        <f t="shared" si="7"/>
        <v>validation25717, 136971, 218796, 21154, 214808</v>
      </c>
      <c r="B222">
        <v>0.863311454586702</v>
      </c>
      <c r="C222">
        <v>0.47283421277493798</v>
      </c>
      <c r="E222">
        <v>0.86802777733321101</v>
      </c>
      <c r="F222">
        <v>0.142700441875422</v>
      </c>
      <c r="J222">
        <v>2</v>
      </c>
      <c r="K222" t="s">
        <v>92</v>
      </c>
      <c r="L222" t="s">
        <v>15</v>
      </c>
      <c r="M222" t="s">
        <v>79</v>
      </c>
    </row>
    <row r="223" spans="1:13" x14ac:dyDescent="0.25">
      <c r="A223" t="str">
        <f t="shared" si="7"/>
        <v>all25717, 136971, 218796, 21154, 214808</v>
      </c>
      <c r="B223">
        <v>0.88840627872946099</v>
      </c>
      <c r="C223">
        <v>0.47838256853071098</v>
      </c>
      <c r="D223">
        <v>0.86572239074757296</v>
      </c>
      <c r="E223">
        <v>0.70833254393752798</v>
      </c>
      <c r="F223">
        <v>0.30964960016516002</v>
      </c>
      <c r="G223">
        <v>0.66280179877801004</v>
      </c>
      <c r="H223">
        <v>0</v>
      </c>
      <c r="I223">
        <v>0</v>
      </c>
      <c r="J223">
        <v>2</v>
      </c>
      <c r="K223" t="s">
        <v>92</v>
      </c>
      <c r="L223" t="s">
        <v>16</v>
      </c>
      <c r="M223" t="s">
        <v>79</v>
      </c>
    </row>
    <row r="224" spans="1:13" x14ac:dyDescent="0.25">
      <c r="A224" t="str">
        <f t="shared" si="7"/>
        <v>training47157, 10656, 143219, 183417, 51663</v>
      </c>
      <c r="B224">
        <v>0.77507456974435196</v>
      </c>
      <c r="C224">
        <v>0.50102401328381296</v>
      </c>
      <c r="D224">
        <v>0.758420419635365</v>
      </c>
      <c r="E224">
        <v>0.76576506673991995</v>
      </c>
      <c r="F224">
        <v>0.39279105222954303</v>
      </c>
      <c r="G224">
        <v>0.71963815537961096</v>
      </c>
      <c r="H224">
        <v>0</v>
      </c>
      <c r="I224">
        <v>0.59748110831232404</v>
      </c>
      <c r="J224">
        <v>0</v>
      </c>
      <c r="K224" t="s">
        <v>93</v>
      </c>
      <c r="L224" t="s">
        <v>13</v>
      </c>
      <c r="M224" t="s">
        <v>79</v>
      </c>
    </row>
    <row r="225" spans="1:13" x14ac:dyDescent="0.25">
      <c r="A225" t="str">
        <f t="shared" si="7"/>
        <v>validation47157, 10656, 143219, 183417, 51663</v>
      </c>
      <c r="B225">
        <v>0.76035388265214798</v>
      </c>
      <c r="C225">
        <v>0.72143174875792804</v>
      </c>
      <c r="E225">
        <v>0.77333130219798896</v>
      </c>
      <c r="F225">
        <v>0.55063252015180097</v>
      </c>
      <c r="J225">
        <v>0</v>
      </c>
      <c r="K225" t="s">
        <v>93</v>
      </c>
      <c r="L225" t="s">
        <v>15</v>
      </c>
      <c r="M225" t="s">
        <v>79</v>
      </c>
    </row>
    <row r="226" spans="1:13" x14ac:dyDescent="0.25">
      <c r="A226" t="str">
        <f t="shared" si="7"/>
        <v>all47157, 10656, 143219, 183417, 51663</v>
      </c>
      <c r="B226">
        <v>0.77026715016953995</v>
      </c>
      <c r="C226">
        <v>0.54232617199024402</v>
      </c>
      <c r="D226">
        <v>0.75191715691525296</v>
      </c>
      <c r="E226">
        <v>0.77044855319321603</v>
      </c>
      <c r="F226">
        <v>0.40372603185720102</v>
      </c>
      <c r="G226">
        <v>0.712084544813673</v>
      </c>
      <c r="H226">
        <v>0</v>
      </c>
      <c r="I226">
        <v>0.50402611152586296</v>
      </c>
      <c r="J226">
        <v>0</v>
      </c>
      <c r="K226" t="s">
        <v>93</v>
      </c>
      <c r="L226" t="s">
        <v>16</v>
      </c>
      <c r="M226" t="s">
        <v>79</v>
      </c>
    </row>
    <row r="227" spans="1:13" x14ac:dyDescent="0.25">
      <c r="A227" t="str">
        <f t="shared" si="7"/>
        <v>training78786, 136971, 10656, 37275, 40879</v>
      </c>
      <c r="B227">
        <v>0.93727713675205804</v>
      </c>
      <c r="C227">
        <v>0.430740591099393</v>
      </c>
      <c r="D227">
        <v>0.83265014489018196</v>
      </c>
      <c r="E227">
        <v>0.78563937635543601</v>
      </c>
      <c r="F227">
        <v>0.30341877605300699</v>
      </c>
      <c r="G227">
        <v>0.64792635314875802</v>
      </c>
      <c r="H227">
        <v>0.393054219401132</v>
      </c>
      <c r="I227">
        <v>0</v>
      </c>
      <c r="J227">
        <v>0</v>
      </c>
      <c r="K227" t="s">
        <v>94</v>
      </c>
      <c r="L227" t="s">
        <v>13</v>
      </c>
      <c r="M227" t="s">
        <v>79</v>
      </c>
    </row>
    <row r="228" spans="1:13" x14ac:dyDescent="0.25">
      <c r="A228" t="str">
        <f t="shared" si="7"/>
        <v>validation78786, 136971, 10656, 37275, 40879</v>
      </c>
      <c r="B228">
        <v>0.81810227880294395</v>
      </c>
      <c r="C228">
        <v>0.52043583865621601</v>
      </c>
      <c r="E228">
        <v>0.93541434669338497</v>
      </c>
      <c r="F228">
        <v>-5.0964719143733801E-2</v>
      </c>
      <c r="J228">
        <v>0</v>
      </c>
      <c r="K228" t="s">
        <v>94</v>
      </c>
      <c r="L228" t="s">
        <v>15</v>
      </c>
      <c r="M228" t="s">
        <v>79</v>
      </c>
    </row>
    <row r="229" spans="1:13" x14ac:dyDescent="0.25">
      <c r="A229" t="str">
        <f t="shared" si="7"/>
        <v>all78786, 136971, 10656, 37275, 40879</v>
      </c>
      <c r="B229">
        <v>0.91679074707349095</v>
      </c>
      <c r="C229">
        <v>0.46461239126756698</v>
      </c>
      <c r="D229">
        <v>0.78953630508912398</v>
      </c>
      <c r="E229">
        <v>0.82524785417150803</v>
      </c>
      <c r="F229">
        <v>0.27358553795976898</v>
      </c>
      <c r="G229">
        <v>0.619497148930785</v>
      </c>
      <c r="H229">
        <v>0.385468313578265</v>
      </c>
      <c r="I229">
        <v>0</v>
      </c>
      <c r="J229">
        <v>0</v>
      </c>
      <c r="K229" t="s">
        <v>94</v>
      </c>
      <c r="L229" t="s">
        <v>16</v>
      </c>
      <c r="M229" t="s">
        <v>79</v>
      </c>
    </row>
    <row r="230" spans="1:13" x14ac:dyDescent="0.25">
      <c r="A230" t="str">
        <f t="shared" si="7"/>
        <v>training81361, 10684, 98517, 134068, 19788</v>
      </c>
      <c r="B230">
        <v>0.80451696677945805</v>
      </c>
      <c r="C230">
        <v>0.51535553683601598</v>
      </c>
      <c r="D230">
        <v>0.72063629370200999</v>
      </c>
      <c r="E230">
        <v>0.71278336015448895</v>
      </c>
      <c r="F230">
        <v>0.263108827884657</v>
      </c>
      <c r="G230">
        <v>0.69747571786857798</v>
      </c>
      <c r="H230">
        <v>0</v>
      </c>
      <c r="I230">
        <v>0</v>
      </c>
      <c r="J230">
        <v>0</v>
      </c>
      <c r="K230" t="s">
        <v>95</v>
      </c>
      <c r="L230" t="s">
        <v>13</v>
      </c>
      <c r="M230" t="s">
        <v>79</v>
      </c>
    </row>
    <row r="231" spans="1:13" x14ac:dyDescent="0.25">
      <c r="A231" t="str">
        <f t="shared" si="7"/>
        <v>validation81361, 10684, 98517, 134068, 19788</v>
      </c>
      <c r="B231">
        <v>0.75172884621520697</v>
      </c>
      <c r="C231">
        <v>0.49312939848304999</v>
      </c>
      <c r="E231">
        <v>0.72602323311510497</v>
      </c>
      <c r="F231">
        <v>0.154307986411336</v>
      </c>
      <c r="J231">
        <v>2</v>
      </c>
      <c r="K231" t="s">
        <v>95</v>
      </c>
      <c r="L231" t="s">
        <v>15</v>
      </c>
      <c r="M231" t="s">
        <v>79</v>
      </c>
    </row>
    <row r="232" spans="1:13" x14ac:dyDescent="0.25">
      <c r="A232" t="str">
        <f t="shared" si="7"/>
        <v>all81361, 10684, 98517, 134068, 19788</v>
      </c>
      <c r="B232">
        <v>0.79555775452739697</v>
      </c>
      <c r="C232">
        <v>0.52032230204580299</v>
      </c>
      <c r="D232">
        <v>0.670136402312004</v>
      </c>
      <c r="E232">
        <v>0.71365497348996898</v>
      </c>
      <c r="F232">
        <v>0.238395844553034</v>
      </c>
      <c r="G232">
        <v>0.67143312641825104</v>
      </c>
      <c r="H232">
        <v>0</v>
      </c>
      <c r="I232">
        <v>0</v>
      </c>
      <c r="J232">
        <v>2</v>
      </c>
      <c r="K232" t="s">
        <v>95</v>
      </c>
      <c r="L232" t="s">
        <v>16</v>
      </c>
      <c r="M232" t="s">
        <v>79</v>
      </c>
    </row>
    <row r="233" spans="1:13" x14ac:dyDescent="0.25">
      <c r="A233" t="str">
        <f t="shared" si="7"/>
        <v>training96010, 96699, 161095, 185703, 15978</v>
      </c>
      <c r="B233">
        <v>0.88786889668626201</v>
      </c>
      <c r="C233">
        <v>0.42683798856712801</v>
      </c>
      <c r="D233">
        <v>0.92545421376285297</v>
      </c>
      <c r="E233">
        <v>0.67825320638731601</v>
      </c>
      <c r="F233">
        <v>0.51781342266061303</v>
      </c>
      <c r="G233">
        <v>0.77316234523994798</v>
      </c>
      <c r="H233">
        <v>0.57669520312352496</v>
      </c>
      <c r="I233">
        <v>0</v>
      </c>
      <c r="J233">
        <v>0</v>
      </c>
      <c r="K233" t="s">
        <v>96</v>
      </c>
      <c r="L233" t="s">
        <v>13</v>
      </c>
      <c r="M233" t="s">
        <v>79</v>
      </c>
    </row>
    <row r="234" spans="1:13" x14ac:dyDescent="0.25">
      <c r="A234" t="str">
        <f t="shared" si="7"/>
        <v>validation96010, 96699, 161095, 185703, 15978</v>
      </c>
      <c r="B234">
        <v>0.81810227880294395</v>
      </c>
      <c r="C234">
        <v>0.38821946204993701</v>
      </c>
      <c r="E234">
        <v>0.56343616981896805</v>
      </c>
      <c r="F234">
        <v>0.32510660666047603</v>
      </c>
      <c r="J234">
        <v>0</v>
      </c>
      <c r="K234" t="s">
        <v>96</v>
      </c>
      <c r="L234" t="s">
        <v>15</v>
      </c>
      <c r="M234" t="s">
        <v>79</v>
      </c>
    </row>
    <row r="235" spans="1:13" x14ac:dyDescent="0.25">
      <c r="A235" t="str">
        <f t="shared" si="7"/>
        <v>all96010, 96699, 161095, 185703, 15978</v>
      </c>
      <c r="B235">
        <v>0.87564316831340605</v>
      </c>
      <c r="C235">
        <v>0.41898252663463298</v>
      </c>
      <c r="D235">
        <v>0.92645297327587295</v>
      </c>
      <c r="E235">
        <v>0.65065310044841596</v>
      </c>
      <c r="F235">
        <v>0.468090717996413</v>
      </c>
      <c r="G235">
        <v>0.73203575822342304</v>
      </c>
      <c r="H235">
        <v>0.56794189062904199</v>
      </c>
      <c r="I235">
        <v>0</v>
      </c>
      <c r="J235">
        <v>0</v>
      </c>
      <c r="K235" t="s">
        <v>96</v>
      </c>
      <c r="L235" t="s">
        <v>16</v>
      </c>
      <c r="M235" t="s">
        <v>79</v>
      </c>
    </row>
    <row r="236" spans="1:13" x14ac:dyDescent="0.25">
      <c r="A236" t="str">
        <f t="shared" si="7"/>
        <v>training96344, 63745, 37275, 215346, 31129</v>
      </c>
      <c r="B236">
        <v>0.91462879784663398</v>
      </c>
      <c r="C236">
        <v>0.26948278987837698</v>
      </c>
      <c r="D236">
        <v>0.68801720148329004</v>
      </c>
      <c r="E236">
        <v>0.63315231897518498</v>
      </c>
      <c r="F236">
        <v>0.24678745204132499</v>
      </c>
      <c r="G236">
        <v>0.47309322421313199</v>
      </c>
      <c r="H236">
        <v>0</v>
      </c>
      <c r="I236">
        <v>0</v>
      </c>
      <c r="J236">
        <v>0</v>
      </c>
      <c r="K236" t="s">
        <v>97</v>
      </c>
      <c r="L236" t="s">
        <v>13</v>
      </c>
      <c r="M236" t="s">
        <v>79</v>
      </c>
    </row>
    <row r="237" spans="1:13" x14ac:dyDescent="0.25">
      <c r="A237" t="str">
        <f t="shared" si="7"/>
        <v>validation96344, 63745, 37275, 215346, 31129</v>
      </c>
      <c r="B237">
        <v>0.90428503311796504</v>
      </c>
      <c r="C237">
        <v>0.29855723659588101</v>
      </c>
      <c r="E237">
        <v>0.72175031757760699</v>
      </c>
      <c r="F237">
        <v>0.18860838403850799</v>
      </c>
      <c r="J237">
        <v>0</v>
      </c>
      <c r="K237" t="s">
        <v>97</v>
      </c>
      <c r="L237" t="s">
        <v>15</v>
      </c>
      <c r="M237" t="s">
        <v>79</v>
      </c>
    </row>
    <row r="238" spans="1:13" x14ac:dyDescent="0.25">
      <c r="A238" t="str">
        <f t="shared" si="7"/>
        <v>all96344, 63745, 37275, 215346, 31129</v>
      </c>
      <c r="B238">
        <v>0.91287158485540698</v>
      </c>
      <c r="C238">
        <v>0.28196277702771899</v>
      </c>
      <c r="D238">
        <v>0.66892365763883499</v>
      </c>
      <c r="E238">
        <v>0.657354269701381</v>
      </c>
      <c r="F238">
        <v>0.24570710736733001</v>
      </c>
      <c r="G238">
        <v>0.42602853621616998</v>
      </c>
      <c r="H238">
        <v>0</v>
      </c>
      <c r="I238">
        <v>0</v>
      </c>
      <c r="J238">
        <v>0</v>
      </c>
      <c r="K238" t="s">
        <v>97</v>
      </c>
      <c r="L238" t="s">
        <v>16</v>
      </c>
      <c r="M238" t="s">
        <v>79</v>
      </c>
    </row>
    <row r="239" spans="1:13" x14ac:dyDescent="0.25">
      <c r="A239" t="str">
        <f t="shared" si="7"/>
        <v>training97356, 26717, 185703, 199836, 208480</v>
      </c>
      <c r="B239">
        <v>0.81263116249853795</v>
      </c>
      <c r="C239">
        <v>0.47057933682520803</v>
      </c>
      <c r="D239">
        <v>0.64719806967358395</v>
      </c>
      <c r="E239">
        <v>0.85330576952162396</v>
      </c>
      <c r="F239">
        <v>0.37013970054209799</v>
      </c>
      <c r="G239">
        <v>0.56745506273304203</v>
      </c>
      <c r="H239">
        <v>0.212819589500232</v>
      </c>
      <c r="I239">
        <v>0</v>
      </c>
      <c r="J239">
        <v>0</v>
      </c>
      <c r="K239" t="s">
        <v>98</v>
      </c>
      <c r="L239" t="s">
        <v>13</v>
      </c>
      <c r="M239" t="s">
        <v>79</v>
      </c>
    </row>
    <row r="240" spans="1:13" x14ac:dyDescent="0.25">
      <c r="A240" t="str">
        <f t="shared" si="7"/>
        <v>validation97356, 26717, 185703, 199836, 208480</v>
      </c>
      <c r="B240">
        <v>0.61229594655424202</v>
      </c>
      <c r="C240">
        <v>0.41200840575789199</v>
      </c>
      <c r="E240">
        <v>0.83113861308620895</v>
      </c>
      <c r="F240">
        <v>0.195586777857745</v>
      </c>
      <c r="J240">
        <v>3</v>
      </c>
      <c r="K240" t="s">
        <v>98</v>
      </c>
      <c r="L240" t="s">
        <v>15</v>
      </c>
      <c r="M240" t="s">
        <v>79</v>
      </c>
    </row>
    <row r="241" spans="1:15" x14ac:dyDescent="0.25">
      <c r="A241" t="str">
        <f t="shared" si="7"/>
        <v>all97356, 26717, 185703, 199836, 208480</v>
      </c>
      <c r="B241">
        <v>0.78116393630773096</v>
      </c>
      <c r="C241">
        <v>0.45805695223961901</v>
      </c>
      <c r="D241">
        <v>0.64029644867612001</v>
      </c>
      <c r="E241">
        <v>0.84905045816229796</v>
      </c>
      <c r="F241">
        <v>0.35313627203416198</v>
      </c>
      <c r="G241">
        <v>0.52878224137053498</v>
      </c>
      <c r="H241">
        <v>0.204742524956635</v>
      </c>
      <c r="I241">
        <v>0</v>
      </c>
      <c r="J241">
        <v>3</v>
      </c>
      <c r="K241" t="s">
        <v>98</v>
      </c>
      <c r="L241" t="s">
        <v>16</v>
      </c>
      <c r="M241" t="s">
        <v>79</v>
      </c>
    </row>
    <row r="242" spans="1:15" x14ac:dyDescent="0.25">
      <c r="A242" t="str">
        <f t="shared" si="7"/>
        <v>training10740, 178141, 63076, 29397, 112024</v>
      </c>
      <c r="B242">
        <v>0.434641278418677</v>
      </c>
      <c r="C242">
        <v>0.36951777556370802</v>
      </c>
      <c r="D242">
        <v>0.17487443316971499</v>
      </c>
      <c r="E242">
        <v>0</v>
      </c>
      <c r="F242">
        <v>0.202611412560216</v>
      </c>
      <c r="G242">
        <v>0.58380653907896196</v>
      </c>
      <c r="H242">
        <v>0</v>
      </c>
      <c r="I242">
        <v>0</v>
      </c>
      <c r="J242">
        <v>0</v>
      </c>
      <c r="K242" t="s">
        <v>99</v>
      </c>
      <c r="L242" t="s">
        <v>13</v>
      </c>
      <c r="M242" t="s">
        <v>126</v>
      </c>
      <c r="N242">
        <f t="shared" ref="N242:N301" si="8">AVERAGE(B242:I242)</f>
        <v>0.22068142984890976</v>
      </c>
      <c r="O242">
        <f t="shared" ref="O242:O301" si="9">MIN(B242:I242)</f>
        <v>0</v>
      </c>
    </row>
    <row r="243" spans="1:15" x14ac:dyDescent="0.25">
      <c r="A243" t="str">
        <f t="shared" si="7"/>
        <v>validation10740, 178141, 63076, 29397, 112024</v>
      </c>
      <c r="B243">
        <v>0.36641530910804898</v>
      </c>
      <c r="C243">
        <v>0.21300321680755999</v>
      </c>
      <c r="E243">
        <v>0</v>
      </c>
      <c r="F243">
        <v>-3.7986858819874E-2</v>
      </c>
      <c r="J243">
        <v>0</v>
      </c>
      <c r="K243" t="s">
        <v>99</v>
      </c>
      <c r="L243" t="s">
        <v>15</v>
      </c>
      <c r="M243" t="s">
        <v>126</v>
      </c>
      <c r="N243">
        <f t="shared" si="8"/>
        <v>0.13535791677393375</v>
      </c>
      <c r="O243">
        <f t="shared" si="9"/>
        <v>-3.7986858819874E-2</v>
      </c>
    </row>
    <row r="244" spans="1:15" x14ac:dyDescent="0.25">
      <c r="A244" t="str">
        <f t="shared" si="7"/>
        <v>all10740, 178141, 63076, 29397, 112024</v>
      </c>
      <c r="B244">
        <v>0.42205874132297999</v>
      </c>
      <c r="C244">
        <v>0.34711251785039898</v>
      </c>
      <c r="D244">
        <v>0.17804521832249801</v>
      </c>
      <c r="E244">
        <v>0</v>
      </c>
      <c r="F244">
        <v>0.174337249920096</v>
      </c>
      <c r="G244">
        <v>0.55456615681280097</v>
      </c>
      <c r="H244">
        <v>0</v>
      </c>
      <c r="I244">
        <v>0</v>
      </c>
      <c r="J244">
        <v>0</v>
      </c>
      <c r="K244" t="s">
        <v>99</v>
      </c>
      <c r="L244" t="s">
        <v>16</v>
      </c>
      <c r="M244" t="s">
        <v>126</v>
      </c>
      <c r="N244">
        <f t="shared" si="8"/>
        <v>0.20951498552859676</v>
      </c>
      <c r="O244">
        <f t="shared" si="9"/>
        <v>0</v>
      </c>
    </row>
    <row r="245" spans="1:15" x14ac:dyDescent="0.25">
      <c r="A245" t="str">
        <f t="shared" si="7"/>
        <v>training136, 204941, 178141, 81671, 15227</v>
      </c>
      <c r="B245">
        <v>0.58337188289390796</v>
      </c>
      <c r="C245">
        <v>0.40194610778443102</v>
      </c>
      <c r="D245">
        <v>0.32308562198685098</v>
      </c>
      <c r="E245">
        <v>0</v>
      </c>
      <c r="F245">
        <v>0.31655030837585302</v>
      </c>
      <c r="G245">
        <v>0.5037129479843</v>
      </c>
      <c r="H245">
        <v>0.22416900711989601</v>
      </c>
      <c r="I245">
        <v>0</v>
      </c>
      <c r="J245">
        <v>0</v>
      </c>
      <c r="K245" t="s">
        <v>100</v>
      </c>
      <c r="L245" t="s">
        <v>13</v>
      </c>
      <c r="M245" t="s">
        <v>126</v>
      </c>
      <c r="N245">
        <f t="shared" si="8"/>
        <v>0.29410448451815485</v>
      </c>
      <c r="O245">
        <f t="shared" si="9"/>
        <v>0</v>
      </c>
    </row>
    <row r="246" spans="1:15" x14ac:dyDescent="0.25">
      <c r="A246" t="str">
        <f t="shared" si="7"/>
        <v>validation136, 204941, 178141, 81671, 15227</v>
      </c>
      <c r="B246">
        <v>0.59852398300396004</v>
      </c>
      <c r="C246">
        <v>0.45185185185184201</v>
      </c>
      <c r="E246">
        <v>0</v>
      </c>
      <c r="F246">
        <v>0.24140227479261001</v>
      </c>
      <c r="J246">
        <v>0</v>
      </c>
      <c r="K246" t="s">
        <v>100</v>
      </c>
      <c r="L246" t="s">
        <v>15</v>
      </c>
      <c r="M246" t="s">
        <v>126</v>
      </c>
      <c r="N246">
        <f t="shared" si="8"/>
        <v>0.322944527412103</v>
      </c>
      <c r="O246">
        <f t="shared" si="9"/>
        <v>0</v>
      </c>
    </row>
    <row r="247" spans="1:15" x14ac:dyDescent="0.25">
      <c r="A247" t="str">
        <f t="shared" si="7"/>
        <v>all136, 204941, 178141, 81671, 15227</v>
      </c>
      <c r="B247">
        <v>0.58640680001315204</v>
      </c>
      <c r="C247">
        <v>0.43162761080722001</v>
      </c>
      <c r="D247">
        <v>0.31932939189242798</v>
      </c>
      <c r="E247">
        <v>0</v>
      </c>
      <c r="F247">
        <v>0.30029202165553398</v>
      </c>
      <c r="G247">
        <v>0.487230296117239</v>
      </c>
      <c r="H247">
        <v>0.229517355515058</v>
      </c>
      <c r="I247">
        <v>0</v>
      </c>
      <c r="J247">
        <v>0</v>
      </c>
      <c r="K247" t="s">
        <v>100</v>
      </c>
      <c r="L247" t="s">
        <v>16</v>
      </c>
      <c r="M247" t="s">
        <v>126</v>
      </c>
      <c r="N247">
        <f t="shared" si="8"/>
        <v>0.29430043450007887</v>
      </c>
      <c r="O247">
        <f t="shared" si="9"/>
        <v>0</v>
      </c>
    </row>
    <row r="248" spans="1:15" x14ac:dyDescent="0.25">
      <c r="A248" t="str">
        <f t="shared" si="7"/>
        <v>training13849, 170540, 15227, 202244, 16581</v>
      </c>
      <c r="B248">
        <v>0.34886762380542402</v>
      </c>
      <c r="C248">
        <v>0.46446544362012399</v>
      </c>
      <c r="D248">
        <v>0.23194686242531101</v>
      </c>
      <c r="E248">
        <v>0</v>
      </c>
      <c r="F248">
        <v>0.28688570458506801</v>
      </c>
      <c r="G248">
        <v>0.47329163873601199</v>
      </c>
      <c r="H248">
        <v>0</v>
      </c>
      <c r="I248">
        <v>0</v>
      </c>
      <c r="J248">
        <v>0</v>
      </c>
      <c r="K248" t="s">
        <v>101</v>
      </c>
      <c r="L248" t="s">
        <v>13</v>
      </c>
      <c r="M248" t="s">
        <v>126</v>
      </c>
      <c r="N248">
        <f t="shared" si="8"/>
        <v>0.22568215914649239</v>
      </c>
      <c r="O248">
        <f t="shared" si="9"/>
        <v>0</v>
      </c>
    </row>
    <row r="249" spans="1:15" x14ac:dyDescent="0.25">
      <c r="A249" t="str">
        <f t="shared" si="7"/>
        <v>validation13849, 170540, 15227, 202244, 16581</v>
      </c>
      <c r="B249">
        <v>0.11274317203324601</v>
      </c>
      <c r="C249">
        <v>0.30432344298214598</v>
      </c>
      <c r="E249">
        <v>0</v>
      </c>
      <c r="F249">
        <v>-7.1862699066954E-2</v>
      </c>
      <c r="J249">
        <v>0</v>
      </c>
      <c r="K249" t="s">
        <v>101</v>
      </c>
      <c r="L249" t="s">
        <v>15</v>
      </c>
      <c r="M249" t="s">
        <v>126</v>
      </c>
      <c r="N249">
        <f t="shared" si="8"/>
        <v>8.6300978987109506E-2</v>
      </c>
      <c r="O249">
        <f t="shared" si="9"/>
        <v>-7.1862699066954E-2</v>
      </c>
    </row>
    <row r="250" spans="1:15" x14ac:dyDescent="0.25">
      <c r="A250" t="str">
        <f t="shared" si="7"/>
        <v>all13849, 170540, 15227, 202244, 16581</v>
      </c>
      <c r="B250">
        <v>0.310259814254707</v>
      </c>
      <c r="C250">
        <v>0.44194144395940999</v>
      </c>
      <c r="D250">
        <v>0.225241670201342</v>
      </c>
      <c r="E250">
        <v>0</v>
      </c>
      <c r="F250">
        <v>0.222340962319551</v>
      </c>
      <c r="G250">
        <v>0.46912571702551198</v>
      </c>
      <c r="H250">
        <v>0</v>
      </c>
      <c r="I250">
        <v>0</v>
      </c>
      <c r="J250">
        <v>0</v>
      </c>
      <c r="K250" t="s">
        <v>101</v>
      </c>
      <c r="L250" t="s">
        <v>16</v>
      </c>
      <c r="M250" t="s">
        <v>126</v>
      </c>
      <c r="N250">
        <f t="shared" si="8"/>
        <v>0.20861370097006526</v>
      </c>
      <c r="O250">
        <f t="shared" si="9"/>
        <v>0</v>
      </c>
    </row>
    <row r="251" spans="1:15" x14ac:dyDescent="0.25">
      <c r="A251" t="str">
        <f t="shared" si="7"/>
        <v>training15227, 18289, 75810, 112024, 178141</v>
      </c>
      <c r="B251">
        <v>0.43364213118536599</v>
      </c>
      <c r="C251">
        <v>0.28911360630993699</v>
      </c>
      <c r="D251">
        <v>0.303345774232891</v>
      </c>
      <c r="E251">
        <v>0.149852988026794</v>
      </c>
      <c r="F251">
        <v>0.25546063619064502</v>
      </c>
      <c r="G251">
        <v>0.47512793453136898</v>
      </c>
      <c r="H251">
        <v>0.32700982121931199</v>
      </c>
      <c r="I251">
        <v>0</v>
      </c>
      <c r="J251">
        <v>0</v>
      </c>
      <c r="K251" t="s">
        <v>102</v>
      </c>
      <c r="L251" t="s">
        <v>13</v>
      </c>
      <c r="M251" t="s">
        <v>126</v>
      </c>
      <c r="N251">
        <f t="shared" si="8"/>
        <v>0.27919411146203926</v>
      </c>
      <c r="O251">
        <f t="shared" si="9"/>
        <v>0</v>
      </c>
    </row>
    <row r="252" spans="1:15" x14ac:dyDescent="0.25">
      <c r="A252" t="str">
        <f t="shared" si="7"/>
        <v>validation15227, 18289, 75810, 112024, 178141</v>
      </c>
      <c r="B252">
        <v>0.41538850548884099</v>
      </c>
      <c r="C252">
        <v>0.246125863285307</v>
      </c>
      <c r="E252">
        <v>4.3011028963945597E-2</v>
      </c>
      <c r="F252">
        <v>0.24140227479261001</v>
      </c>
      <c r="J252">
        <v>0</v>
      </c>
      <c r="K252" t="s">
        <v>102</v>
      </c>
      <c r="L252" t="s">
        <v>15</v>
      </c>
      <c r="M252" t="s">
        <v>126</v>
      </c>
      <c r="N252">
        <f t="shared" si="8"/>
        <v>0.23648191813267591</v>
      </c>
      <c r="O252">
        <f t="shared" si="9"/>
        <v>4.3011028963945597E-2</v>
      </c>
    </row>
    <row r="253" spans="1:15" x14ac:dyDescent="0.25">
      <c r="A253" t="str">
        <f t="shared" si="7"/>
        <v>all15227, 18289, 75810, 112024, 178141</v>
      </c>
      <c r="B253">
        <v>0.42446336480181501</v>
      </c>
      <c r="C253">
        <v>0.27845713288863899</v>
      </c>
      <c r="D253">
        <v>0.25560499182693802</v>
      </c>
      <c r="E253">
        <v>0.12507057581390599</v>
      </c>
      <c r="F253">
        <v>0.24279964163748299</v>
      </c>
      <c r="G253">
        <v>0.44123560963326902</v>
      </c>
      <c r="H253">
        <v>0.31201900439895802</v>
      </c>
      <c r="I253">
        <v>0</v>
      </c>
      <c r="J253">
        <v>0</v>
      </c>
      <c r="K253" t="s">
        <v>102</v>
      </c>
      <c r="L253" t="s">
        <v>16</v>
      </c>
      <c r="M253" t="s">
        <v>126</v>
      </c>
      <c r="N253">
        <f t="shared" si="8"/>
        <v>0.259956290125126</v>
      </c>
      <c r="O253">
        <f t="shared" si="9"/>
        <v>0</v>
      </c>
    </row>
    <row r="254" spans="1:15" x14ac:dyDescent="0.25">
      <c r="A254" t="str">
        <f t="shared" si="7"/>
        <v>training18289, 75810, 112024, 178141, 3537</v>
      </c>
      <c r="B254">
        <v>0.35304661554308597</v>
      </c>
      <c r="C254">
        <v>0.25785120247391602</v>
      </c>
      <c r="D254">
        <v>0.37358537998802999</v>
      </c>
      <c r="E254">
        <v>0.188263785821635</v>
      </c>
      <c r="F254">
        <v>0.21782913369712301</v>
      </c>
      <c r="G254">
        <v>0.444313677991032</v>
      </c>
      <c r="H254">
        <v>0.37976823806187499</v>
      </c>
      <c r="I254">
        <v>0</v>
      </c>
      <c r="J254">
        <v>0</v>
      </c>
      <c r="K254" t="s">
        <v>103</v>
      </c>
      <c r="L254" t="s">
        <v>13</v>
      </c>
      <c r="M254" t="s">
        <v>126</v>
      </c>
      <c r="N254">
        <f t="shared" si="8"/>
        <v>0.27683225419708712</v>
      </c>
      <c r="O254">
        <f t="shared" si="9"/>
        <v>0</v>
      </c>
    </row>
    <row r="255" spans="1:15" x14ac:dyDescent="0.25">
      <c r="A255" t="str">
        <f t="shared" si="7"/>
        <v>validation18289, 75810, 112024, 178141, 3537</v>
      </c>
      <c r="B255">
        <v>0.51602472092430896</v>
      </c>
      <c r="C255">
        <v>0.28969444969664399</v>
      </c>
      <c r="E255">
        <v>0.189292090742707</v>
      </c>
      <c r="F255">
        <v>3.7220354921318699E-2</v>
      </c>
      <c r="J255">
        <v>1</v>
      </c>
      <c r="K255" t="s">
        <v>103</v>
      </c>
      <c r="L255" t="s">
        <v>15</v>
      </c>
      <c r="M255" t="s">
        <v>126</v>
      </c>
      <c r="N255">
        <f t="shared" si="8"/>
        <v>0.25805790407124468</v>
      </c>
      <c r="O255">
        <f t="shared" si="9"/>
        <v>3.7220354921318699E-2</v>
      </c>
    </row>
    <row r="256" spans="1:15" x14ac:dyDescent="0.25">
      <c r="A256" t="str">
        <f t="shared" si="7"/>
        <v>all18289, 75810, 112024, 178141, 3537</v>
      </c>
      <c r="B256">
        <v>0.37699027864672102</v>
      </c>
      <c r="C256">
        <v>0.26428876229544102</v>
      </c>
      <c r="D256">
        <v>0.36319445506958398</v>
      </c>
      <c r="E256">
        <v>0.19535771876937799</v>
      </c>
      <c r="F256">
        <v>0.18765555077481599</v>
      </c>
      <c r="G256">
        <v>0.40205736140492798</v>
      </c>
      <c r="H256">
        <v>0.36044858729034002</v>
      </c>
      <c r="I256">
        <v>0</v>
      </c>
      <c r="J256">
        <v>1</v>
      </c>
      <c r="K256" t="s">
        <v>103</v>
      </c>
      <c r="L256" t="s">
        <v>16</v>
      </c>
      <c r="M256" t="s">
        <v>126</v>
      </c>
      <c r="N256">
        <f t="shared" si="8"/>
        <v>0.26874908928140095</v>
      </c>
      <c r="O256">
        <f t="shared" si="9"/>
        <v>0</v>
      </c>
    </row>
    <row r="257" spans="1:15" x14ac:dyDescent="0.25">
      <c r="A257" t="str">
        <f t="shared" si="7"/>
        <v>training48513, 213507, 178141, 117398, 3537</v>
      </c>
      <c r="B257">
        <v>0.66250714305582104</v>
      </c>
      <c r="C257">
        <v>0.50835552540537599</v>
      </c>
      <c r="D257">
        <v>0.65126059244261603</v>
      </c>
      <c r="E257">
        <v>0.342186963415821</v>
      </c>
      <c r="F257">
        <v>0.40117530148409503</v>
      </c>
      <c r="G257">
        <v>0.53860709433197995</v>
      </c>
      <c r="H257">
        <v>0</v>
      </c>
      <c r="I257">
        <v>0</v>
      </c>
      <c r="J257">
        <v>0</v>
      </c>
      <c r="K257" t="s">
        <v>104</v>
      </c>
      <c r="L257" t="s">
        <v>13</v>
      </c>
      <c r="M257" t="s">
        <v>126</v>
      </c>
      <c r="N257">
        <f t="shared" si="8"/>
        <v>0.38801157751696363</v>
      </c>
      <c r="O257">
        <f t="shared" si="9"/>
        <v>0</v>
      </c>
    </row>
    <row r="258" spans="1:15" x14ac:dyDescent="0.25">
      <c r="A258" t="str">
        <f t="shared" si="7"/>
        <v>validation48513, 213507, 178141, 117398, 3537</v>
      </c>
      <c r="B258">
        <v>0.58664932814711401</v>
      </c>
      <c r="C258">
        <v>0.61406876190025295</v>
      </c>
      <c r="E258">
        <v>0.45803121355700899</v>
      </c>
      <c r="F258">
        <v>0.26923685964476102</v>
      </c>
      <c r="J258">
        <v>1</v>
      </c>
      <c r="K258" t="s">
        <v>104</v>
      </c>
      <c r="L258" t="s">
        <v>15</v>
      </c>
      <c r="M258" t="s">
        <v>126</v>
      </c>
      <c r="N258">
        <f t="shared" si="8"/>
        <v>0.48199654081228427</v>
      </c>
      <c r="O258">
        <f t="shared" si="9"/>
        <v>0.26923685964476102</v>
      </c>
    </row>
    <row r="259" spans="1:15" x14ac:dyDescent="0.25">
      <c r="A259" t="str">
        <f t="shared" ref="A259:A301" si="10">L259&amp;K259</f>
        <v>all48513, 213507, 178141, 117398, 3537</v>
      </c>
      <c r="B259">
        <v>0.64879214393254103</v>
      </c>
      <c r="C259">
        <v>0.53727733748804696</v>
      </c>
      <c r="D259">
        <v>0.61820847021368397</v>
      </c>
      <c r="E259">
        <v>0.37728328156089402</v>
      </c>
      <c r="F259">
        <v>0.369204400588176</v>
      </c>
      <c r="G259">
        <v>0.535135378554916</v>
      </c>
      <c r="H259">
        <v>0</v>
      </c>
      <c r="I259">
        <v>0</v>
      </c>
      <c r="J259">
        <v>1</v>
      </c>
      <c r="K259" t="s">
        <v>104</v>
      </c>
      <c r="L259" t="s">
        <v>16</v>
      </c>
      <c r="M259" t="s">
        <v>126</v>
      </c>
      <c r="N259">
        <f t="shared" si="8"/>
        <v>0.38573762654228227</v>
      </c>
      <c r="O259">
        <f t="shared" si="9"/>
        <v>0</v>
      </c>
    </row>
    <row r="260" spans="1:15" x14ac:dyDescent="0.25">
      <c r="A260" t="str">
        <f t="shared" si="10"/>
        <v>training170540, 178141, 188989, 112024, 117398</v>
      </c>
      <c r="B260">
        <v>0.63586068548619001</v>
      </c>
      <c r="C260">
        <v>0.46228522162232999</v>
      </c>
      <c r="D260">
        <v>0.48889380333024901</v>
      </c>
      <c r="E260">
        <v>0</v>
      </c>
      <c r="F260">
        <v>0.31281064371552603</v>
      </c>
      <c r="G260">
        <v>0.53853964395509002</v>
      </c>
      <c r="H260">
        <v>0.45254608085606002</v>
      </c>
      <c r="I260">
        <v>0</v>
      </c>
      <c r="J260">
        <v>0</v>
      </c>
      <c r="K260" t="s">
        <v>105</v>
      </c>
      <c r="L260" t="s">
        <v>13</v>
      </c>
      <c r="M260" t="s">
        <v>126</v>
      </c>
      <c r="N260">
        <f t="shared" si="8"/>
        <v>0.36136700987068066</v>
      </c>
      <c r="O260">
        <f t="shared" si="9"/>
        <v>0</v>
      </c>
    </row>
    <row r="261" spans="1:15" x14ac:dyDescent="0.25">
      <c r="A261" t="str">
        <f t="shared" si="10"/>
        <v>validation170540, 178141, 188989, 112024, 117398</v>
      </c>
      <c r="B261">
        <v>0.57316342129717002</v>
      </c>
      <c r="C261">
        <v>0.57458500898837706</v>
      </c>
      <c r="E261">
        <v>0</v>
      </c>
      <c r="F261">
        <v>0.32464011422245997</v>
      </c>
      <c r="J261">
        <v>1</v>
      </c>
      <c r="K261" t="s">
        <v>105</v>
      </c>
      <c r="L261" t="s">
        <v>15</v>
      </c>
      <c r="M261" t="s">
        <v>126</v>
      </c>
      <c r="N261">
        <f t="shared" si="8"/>
        <v>0.36809713612700179</v>
      </c>
      <c r="O261">
        <f t="shared" si="9"/>
        <v>0</v>
      </c>
    </row>
    <row r="262" spans="1:15" x14ac:dyDescent="0.25">
      <c r="A262" t="str">
        <f t="shared" si="10"/>
        <v>all170540, 178141, 188989, 112024, 117398</v>
      </c>
      <c r="B262">
        <v>0.62554787030507497</v>
      </c>
      <c r="C262">
        <v>0.50175096181717604</v>
      </c>
      <c r="D262">
        <v>0.44394945289506899</v>
      </c>
      <c r="E262">
        <v>0</v>
      </c>
      <c r="F262">
        <v>0.31258760514753098</v>
      </c>
      <c r="G262">
        <v>0.54044533397847205</v>
      </c>
      <c r="H262">
        <v>0.45610216229275402</v>
      </c>
      <c r="I262">
        <v>0</v>
      </c>
      <c r="J262">
        <v>1</v>
      </c>
      <c r="K262" t="s">
        <v>105</v>
      </c>
      <c r="L262" t="s">
        <v>16</v>
      </c>
      <c r="M262" t="s">
        <v>126</v>
      </c>
      <c r="N262">
        <f t="shared" si="8"/>
        <v>0.36004792330450963</v>
      </c>
      <c r="O262">
        <f t="shared" si="9"/>
        <v>0</v>
      </c>
    </row>
    <row r="263" spans="1:15" x14ac:dyDescent="0.25">
      <c r="A263" t="str">
        <f t="shared" si="10"/>
        <v>training178141, 214343, 56768, 81671, 63076</v>
      </c>
      <c r="B263">
        <v>0.57122154775730405</v>
      </c>
      <c r="C263">
        <v>0.43990990154348703</v>
      </c>
      <c r="D263">
        <v>0.38798589664792998</v>
      </c>
      <c r="E263">
        <v>0</v>
      </c>
      <c r="F263">
        <v>0.17360648981153001</v>
      </c>
      <c r="G263">
        <v>0.56395811084953096</v>
      </c>
      <c r="H263">
        <v>0.37643872100439701</v>
      </c>
      <c r="I263">
        <v>0</v>
      </c>
      <c r="J263">
        <v>0</v>
      </c>
      <c r="K263" t="s">
        <v>106</v>
      </c>
      <c r="L263" t="s">
        <v>13</v>
      </c>
      <c r="M263" t="s">
        <v>126</v>
      </c>
      <c r="N263">
        <f t="shared" si="8"/>
        <v>0.31414008345177236</v>
      </c>
      <c r="O263">
        <f t="shared" si="9"/>
        <v>0</v>
      </c>
    </row>
    <row r="264" spans="1:15" x14ac:dyDescent="0.25">
      <c r="A264" t="str">
        <f t="shared" si="10"/>
        <v>validation178141, 214343, 56768, 81671, 63076</v>
      </c>
      <c r="B264">
        <v>0.55436186121583997</v>
      </c>
      <c r="C264">
        <v>0.46084420183605901</v>
      </c>
      <c r="E264">
        <v>0</v>
      </c>
      <c r="F264">
        <v>-1.6093484986173998E-2</v>
      </c>
      <c r="J264">
        <v>0</v>
      </c>
      <c r="K264" t="s">
        <v>106</v>
      </c>
      <c r="L264" t="s">
        <v>15</v>
      </c>
      <c r="M264" t="s">
        <v>126</v>
      </c>
      <c r="N264">
        <f t="shared" si="8"/>
        <v>0.24977814451643121</v>
      </c>
      <c r="O264">
        <f t="shared" si="9"/>
        <v>-1.6093484986173998E-2</v>
      </c>
    </row>
    <row r="265" spans="1:15" x14ac:dyDescent="0.25">
      <c r="A265" t="str">
        <f t="shared" si="10"/>
        <v>all178141, 214343, 56768, 81671, 63076</v>
      </c>
      <c r="B265">
        <v>0.56617232436922604</v>
      </c>
      <c r="C265">
        <v>0.47316121259221</v>
      </c>
      <c r="D265">
        <v>0.362761832367135</v>
      </c>
      <c r="E265">
        <v>0</v>
      </c>
      <c r="F265">
        <v>0.13466098683884101</v>
      </c>
      <c r="G265">
        <v>0.55700898175286295</v>
      </c>
      <c r="H265">
        <v>0.35594322403538098</v>
      </c>
      <c r="I265">
        <v>0</v>
      </c>
      <c r="J265">
        <v>0</v>
      </c>
      <c r="K265" t="s">
        <v>106</v>
      </c>
      <c r="L265" t="s">
        <v>16</v>
      </c>
      <c r="M265" t="s">
        <v>126</v>
      </c>
      <c r="N265">
        <f t="shared" si="8"/>
        <v>0.306213570244457</v>
      </c>
      <c r="O265">
        <f t="shared" si="9"/>
        <v>0</v>
      </c>
    </row>
    <row r="266" spans="1:15" x14ac:dyDescent="0.25">
      <c r="A266" t="str">
        <f t="shared" si="10"/>
        <v>training75810, 113784, 51663, 198590, 108244</v>
      </c>
      <c r="B266">
        <v>0.57390954006216799</v>
      </c>
      <c r="C266">
        <v>0.342286522748601</v>
      </c>
      <c r="D266">
        <v>0.13995712989586401</v>
      </c>
      <c r="E266">
        <v>0.29166057464089901</v>
      </c>
      <c r="F266">
        <v>0.24678754318287299</v>
      </c>
      <c r="G266">
        <v>0.57184783809937201</v>
      </c>
      <c r="H266">
        <v>0.44115378972521002</v>
      </c>
      <c r="I266">
        <v>0</v>
      </c>
      <c r="J266">
        <v>0</v>
      </c>
      <c r="K266" t="s">
        <v>107</v>
      </c>
      <c r="L266" t="s">
        <v>13</v>
      </c>
      <c r="M266" t="s">
        <v>126</v>
      </c>
      <c r="N266">
        <f t="shared" si="8"/>
        <v>0.32595036729437338</v>
      </c>
      <c r="O266">
        <f t="shared" si="9"/>
        <v>0</v>
      </c>
    </row>
    <row r="267" spans="1:15" x14ac:dyDescent="0.25">
      <c r="A267" t="str">
        <f t="shared" si="10"/>
        <v>validation75810, 113784, 51663, 198590, 108244</v>
      </c>
      <c r="B267">
        <v>0.75117099988245595</v>
      </c>
      <c r="C267">
        <v>0.25170272814226702</v>
      </c>
      <c r="E267">
        <v>0.61364677863465</v>
      </c>
      <c r="F267">
        <v>3.6547172099481898E-2</v>
      </c>
      <c r="J267">
        <v>0</v>
      </c>
      <c r="K267" t="s">
        <v>107</v>
      </c>
      <c r="L267" t="s">
        <v>15</v>
      </c>
      <c r="M267" t="s">
        <v>126</v>
      </c>
      <c r="N267">
        <f t="shared" si="8"/>
        <v>0.41326691968971369</v>
      </c>
      <c r="O267">
        <f t="shared" si="9"/>
        <v>3.6547172099481898E-2</v>
      </c>
    </row>
    <row r="268" spans="1:15" x14ac:dyDescent="0.25">
      <c r="A268" t="str">
        <f t="shared" si="10"/>
        <v>all75810, 113784, 51663, 198590, 108244</v>
      </c>
      <c r="B268">
        <v>0.60200849798023104</v>
      </c>
      <c r="C268">
        <v>0.31598831306747299</v>
      </c>
      <c r="D268">
        <v>0.135715084638515</v>
      </c>
      <c r="E268">
        <v>0.36458365709200802</v>
      </c>
      <c r="F268">
        <v>0.20192882781593099</v>
      </c>
      <c r="G268">
        <v>0.541549659239007</v>
      </c>
      <c r="H268">
        <v>0.41134472712543602</v>
      </c>
      <c r="I268">
        <v>0</v>
      </c>
      <c r="J268">
        <v>0</v>
      </c>
      <c r="K268" t="s">
        <v>107</v>
      </c>
      <c r="L268" t="s">
        <v>16</v>
      </c>
      <c r="M268" t="s">
        <v>126</v>
      </c>
      <c r="N268">
        <f t="shared" si="8"/>
        <v>0.32163984586982514</v>
      </c>
      <c r="O268">
        <f t="shared" si="9"/>
        <v>0</v>
      </c>
    </row>
    <row r="269" spans="1:15" x14ac:dyDescent="0.25">
      <c r="A269" t="str">
        <f t="shared" si="10"/>
        <v>training76902, 167329, 112024, 173101, 30408</v>
      </c>
      <c r="B269">
        <v>0.62177259920559502</v>
      </c>
      <c r="C269">
        <v>0.27436253005619599</v>
      </c>
      <c r="D269">
        <v>0.69801489435893405</v>
      </c>
      <c r="E269">
        <v>0</v>
      </c>
      <c r="F269">
        <v>0.28991096221544399</v>
      </c>
      <c r="G269">
        <v>0.68950980312531196</v>
      </c>
      <c r="H269">
        <v>0.45888099685612199</v>
      </c>
      <c r="I269">
        <v>0</v>
      </c>
      <c r="J269">
        <v>0</v>
      </c>
      <c r="K269" t="s">
        <v>108</v>
      </c>
      <c r="L269" t="s">
        <v>13</v>
      </c>
      <c r="M269" t="s">
        <v>126</v>
      </c>
      <c r="N269">
        <f t="shared" si="8"/>
        <v>0.37905647322720037</v>
      </c>
      <c r="O269">
        <f t="shared" si="9"/>
        <v>0</v>
      </c>
    </row>
    <row r="270" spans="1:15" x14ac:dyDescent="0.25">
      <c r="A270" t="str">
        <f t="shared" si="10"/>
        <v>validation76902, 167329, 112024, 173101, 30408</v>
      </c>
      <c r="B270">
        <v>0.60637205973717401</v>
      </c>
      <c r="C270">
        <v>0.29254536012079801</v>
      </c>
      <c r="E270">
        <v>0</v>
      </c>
      <c r="F270">
        <v>0.13260509876978999</v>
      </c>
      <c r="J270">
        <v>1</v>
      </c>
      <c r="K270" t="s">
        <v>108</v>
      </c>
      <c r="L270" t="s">
        <v>15</v>
      </c>
      <c r="M270" t="s">
        <v>126</v>
      </c>
      <c r="N270">
        <f t="shared" si="8"/>
        <v>0.25788062965694047</v>
      </c>
      <c r="O270">
        <f t="shared" si="9"/>
        <v>0</v>
      </c>
    </row>
    <row r="271" spans="1:15" x14ac:dyDescent="0.25">
      <c r="A271" t="str">
        <f t="shared" si="10"/>
        <v>all76902, 167329, 112024, 173101, 30408</v>
      </c>
      <c r="B271">
        <v>0.61522435670523801</v>
      </c>
      <c r="C271">
        <v>0.283565424016747</v>
      </c>
      <c r="D271">
        <v>0.65142180615149203</v>
      </c>
      <c r="E271">
        <v>0</v>
      </c>
      <c r="F271">
        <v>0.26446075361371202</v>
      </c>
      <c r="G271">
        <v>0.67871996171933802</v>
      </c>
      <c r="H271">
        <v>0.41406145476311301</v>
      </c>
      <c r="I271">
        <v>0</v>
      </c>
      <c r="J271">
        <v>1</v>
      </c>
      <c r="K271" t="s">
        <v>108</v>
      </c>
      <c r="L271" t="s">
        <v>16</v>
      </c>
      <c r="M271" t="s">
        <v>126</v>
      </c>
      <c r="N271">
        <f t="shared" si="8"/>
        <v>0.36343171962120502</v>
      </c>
      <c r="O271">
        <f t="shared" si="9"/>
        <v>0</v>
      </c>
    </row>
    <row r="272" spans="1:15" x14ac:dyDescent="0.25">
      <c r="A272" t="str">
        <f t="shared" si="10"/>
        <v>training204941, 220060, 63076, 81671, 51663</v>
      </c>
      <c r="B272">
        <v>0.48790330543552202</v>
      </c>
      <c r="C272">
        <v>0.359570321634686</v>
      </c>
      <c r="D272">
        <v>0.48888964618011399</v>
      </c>
      <c r="E272">
        <v>0.19404821210856901</v>
      </c>
      <c r="F272">
        <v>0.20084740540725901</v>
      </c>
      <c r="G272">
        <v>0.50530410478181598</v>
      </c>
      <c r="H272">
        <v>0.44802570418774001</v>
      </c>
      <c r="I272">
        <v>0</v>
      </c>
      <c r="J272">
        <v>0</v>
      </c>
      <c r="K272" t="s">
        <v>109</v>
      </c>
      <c r="L272" t="s">
        <v>13</v>
      </c>
      <c r="M272" t="s">
        <v>126</v>
      </c>
      <c r="N272">
        <f t="shared" si="8"/>
        <v>0.33557358746696325</v>
      </c>
      <c r="O272">
        <f t="shared" si="9"/>
        <v>0</v>
      </c>
    </row>
    <row r="273" spans="1:15" x14ac:dyDescent="0.25">
      <c r="A273" t="str">
        <f t="shared" si="10"/>
        <v>validation204941, 220060, 63076, 81671, 51663</v>
      </c>
      <c r="B273">
        <v>0.50128041182757599</v>
      </c>
      <c r="C273">
        <v>0.376867331440707</v>
      </c>
      <c r="E273">
        <v>-6.3887656499968803E-2</v>
      </c>
      <c r="F273">
        <v>4.2323895569044402E-2</v>
      </c>
      <c r="J273">
        <v>0</v>
      </c>
      <c r="K273" t="s">
        <v>109</v>
      </c>
      <c r="L273" t="s">
        <v>15</v>
      </c>
      <c r="M273" t="s">
        <v>126</v>
      </c>
      <c r="N273">
        <f t="shared" si="8"/>
        <v>0.21414599558433961</v>
      </c>
      <c r="O273">
        <f t="shared" si="9"/>
        <v>-6.3887656499968803E-2</v>
      </c>
    </row>
    <row r="274" spans="1:15" x14ac:dyDescent="0.25">
      <c r="A274" t="str">
        <f t="shared" si="10"/>
        <v>all204941, 220060, 63076, 81671, 51663</v>
      </c>
      <c r="B274">
        <v>0.49077229475950401</v>
      </c>
      <c r="C274">
        <v>0.38374175662694898</v>
      </c>
      <c r="D274">
        <v>0.46166585692040901</v>
      </c>
      <c r="E274">
        <v>0.134119892120447</v>
      </c>
      <c r="F274">
        <v>0.16354070288719799</v>
      </c>
      <c r="G274">
        <v>0.507685736620757</v>
      </c>
      <c r="H274">
        <v>0.40984606623536401</v>
      </c>
      <c r="I274">
        <v>0</v>
      </c>
      <c r="J274">
        <v>0</v>
      </c>
      <c r="K274" t="s">
        <v>109</v>
      </c>
      <c r="L274" t="s">
        <v>16</v>
      </c>
      <c r="M274" t="s">
        <v>126</v>
      </c>
      <c r="N274">
        <f t="shared" si="8"/>
        <v>0.31892153827132852</v>
      </c>
      <c r="O274">
        <f t="shared" si="9"/>
        <v>0</v>
      </c>
    </row>
    <row r="275" spans="1:15" x14ac:dyDescent="0.25">
      <c r="A275" t="str">
        <f t="shared" si="10"/>
        <v>training112024, 161624, 63076, 190517, 3537</v>
      </c>
      <c r="B275">
        <v>0.50534890907337604</v>
      </c>
      <c r="C275">
        <v>0.324136937705438</v>
      </c>
      <c r="D275">
        <v>0</v>
      </c>
      <c r="E275">
        <v>0</v>
      </c>
      <c r="F275">
        <v>0.30575533091879498</v>
      </c>
      <c r="G275">
        <v>0.53163896157230905</v>
      </c>
      <c r="H275">
        <v>0.31661931419925499</v>
      </c>
      <c r="I275">
        <v>0</v>
      </c>
      <c r="J275">
        <v>0</v>
      </c>
      <c r="K275" t="s">
        <v>110</v>
      </c>
      <c r="L275" t="s">
        <v>13</v>
      </c>
      <c r="M275" t="s">
        <v>126</v>
      </c>
      <c r="N275">
        <f t="shared" si="8"/>
        <v>0.24793743168364665</v>
      </c>
      <c r="O275">
        <f t="shared" si="9"/>
        <v>0</v>
      </c>
    </row>
    <row r="276" spans="1:15" x14ac:dyDescent="0.25">
      <c r="A276" t="str">
        <f t="shared" si="10"/>
        <v>validation112024, 161624, 63076, 190517, 3537</v>
      </c>
      <c r="B276">
        <v>0.35365607819071598</v>
      </c>
      <c r="C276">
        <v>0.40115514572233701</v>
      </c>
      <c r="E276">
        <v>0</v>
      </c>
      <c r="F276">
        <v>0.14274562297502399</v>
      </c>
      <c r="J276">
        <v>1</v>
      </c>
      <c r="K276" t="s">
        <v>110</v>
      </c>
      <c r="L276" t="s">
        <v>15</v>
      </c>
      <c r="M276" t="s">
        <v>126</v>
      </c>
      <c r="N276">
        <f t="shared" si="8"/>
        <v>0.22438921172201926</v>
      </c>
      <c r="O276">
        <f t="shared" si="9"/>
        <v>0</v>
      </c>
    </row>
    <row r="277" spans="1:15" x14ac:dyDescent="0.25">
      <c r="A277" t="str">
        <f t="shared" si="10"/>
        <v>all112024, 161624, 63076, 190517, 3537</v>
      </c>
      <c r="B277">
        <v>0.480452077653164</v>
      </c>
      <c r="C277">
        <v>0.34990748643733799</v>
      </c>
      <c r="D277">
        <v>0</v>
      </c>
      <c r="E277">
        <v>0</v>
      </c>
      <c r="F277">
        <v>0.27777823237453803</v>
      </c>
      <c r="G277">
        <v>0.51035785060486605</v>
      </c>
      <c r="H277">
        <v>0.29298966288623401</v>
      </c>
      <c r="I277">
        <v>0</v>
      </c>
      <c r="J277">
        <v>1</v>
      </c>
      <c r="K277" t="s">
        <v>110</v>
      </c>
      <c r="L277" t="s">
        <v>16</v>
      </c>
      <c r="M277" t="s">
        <v>126</v>
      </c>
      <c r="N277">
        <f t="shared" si="8"/>
        <v>0.2389356637445175</v>
      </c>
      <c r="O277">
        <f t="shared" si="9"/>
        <v>0</v>
      </c>
    </row>
    <row r="278" spans="1:15" x14ac:dyDescent="0.25">
      <c r="A278" t="str">
        <f t="shared" si="10"/>
        <v>training213507, 161624, 220060, 16581, 19883</v>
      </c>
      <c r="B278">
        <v>0.72939218181747101</v>
      </c>
      <c r="C278">
        <v>0.50424773813512302</v>
      </c>
      <c r="D278">
        <v>0.52162712087101304</v>
      </c>
      <c r="E278">
        <v>0.50989013364562796</v>
      </c>
      <c r="F278">
        <v>0.44623816491694901</v>
      </c>
      <c r="G278">
        <v>0.64290645979856398</v>
      </c>
      <c r="H278">
        <v>0.51401293881306298</v>
      </c>
      <c r="I278">
        <v>0</v>
      </c>
      <c r="J278">
        <v>0</v>
      </c>
      <c r="K278" t="s">
        <v>111</v>
      </c>
      <c r="L278" t="s">
        <v>13</v>
      </c>
      <c r="M278" t="s">
        <v>126</v>
      </c>
      <c r="N278">
        <f t="shared" si="8"/>
        <v>0.48353934224972639</v>
      </c>
      <c r="O278">
        <f t="shared" si="9"/>
        <v>0</v>
      </c>
    </row>
    <row r="279" spans="1:15" x14ac:dyDescent="0.25">
      <c r="A279" t="str">
        <f t="shared" si="10"/>
        <v>validation213507, 161624, 220060, 16581, 19883</v>
      </c>
      <c r="B279">
        <v>0.84999999999994902</v>
      </c>
      <c r="C279">
        <v>0.45583001040923798</v>
      </c>
      <c r="E279">
        <v>0.72648915973670503</v>
      </c>
      <c r="F279">
        <v>-5.3392955798080802E-2</v>
      </c>
      <c r="J279">
        <v>0</v>
      </c>
      <c r="K279" t="s">
        <v>111</v>
      </c>
      <c r="L279" t="s">
        <v>15</v>
      </c>
      <c r="M279" t="s">
        <v>126</v>
      </c>
      <c r="N279">
        <f t="shared" si="8"/>
        <v>0.49473155358695287</v>
      </c>
      <c r="O279">
        <f t="shared" si="9"/>
        <v>-5.3392955798080802E-2</v>
      </c>
    </row>
    <row r="280" spans="1:15" x14ac:dyDescent="0.25">
      <c r="A280" t="str">
        <f t="shared" si="10"/>
        <v>all213507, 161624, 220060, 16581, 19883</v>
      </c>
      <c r="B280">
        <v>0.74690624015476703</v>
      </c>
      <c r="C280">
        <v>0.51637983785977204</v>
      </c>
      <c r="D280">
        <v>0.50681020903790697</v>
      </c>
      <c r="E280">
        <v>0.55521156173827901</v>
      </c>
      <c r="F280">
        <v>0.38156577904907102</v>
      </c>
      <c r="G280">
        <v>0.64375741995518099</v>
      </c>
      <c r="H280">
        <v>0.46669623803517801</v>
      </c>
      <c r="I280">
        <v>0</v>
      </c>
      <c r="J280">
        <v>0</v>
      </c>
      <c r="K280" t="s">
        <v>111</v>
      </c>
      <c r="L280" t="s">
        <v>16</v>
      </c>
      <c r="M280" t="s">
        <v>126</v>
      </c>
      <c r="N280">
        <f t="shared" si="8"/>
        <v>0.47716591072876946</v>
      </c>
      <c r="O280">
        <f t="shared" si="9"/>
        <v>0</v>
      </c>
    </row>
    <row r="281" spans="1:15" x14ac:dyDescent="0.25">
      <c r="A281" t="str">
        <f t="shared" si="10"/>
        <v>training102370, 25113, 161624, 16581, 51663</v>
      </c>
      <c r="B281">
        <v>0.673855947924071</v>
      </c>
      <c r="C281">
        <v>0.47063229591025302</v>
      </c>
      <c r="D281">
        <v>0.10782783030781599</v>
      </c>
      <c r="E281">
        <v>0.32584398673849502</v>
      </c>
      <c r="F281">
        <v>0.25633982016402301</v>
      </c>
      <c r="G281">
        <v>0.409662770326856</v>
      </c>
      <c r="H281">
        <v>0.36808879062188099</v>
      </c>
      <c r="I281">
        <v>0</v>
      </c>
      <c r="J281">
        <v>0</v>
      </c>
      <c r="K281" t="s">
        <v>112</v>
      </c>
      <c r="L281" t="s">
        <v>13</v>
      </c>
      <c r="M281" t="s">
        <v>126</v>
      </c>
      <c r="N281">
        <f t="shared" si="8"/>
        <v>0.32653143024917436</v>
      </c>
      <c r="O281">
        <f t="shared" si="9"/>
        <v>0</v>
      </c>
    </row>
    <row r="282" spans="1:15" x14ac:dyDescent="0.25">
      <c r="A282" t="str">
        <f t="shared" si="10"/>
        <v>validation102370, 25113, 161624, 16581, 51663</v>
      </c>
      <c r="B282">
        <v>0.76554733215520798</v>
      </c>
      <c r="C282">
        <v>0.220481127592072</v>
      </c>
      <c r="E282">
        <v>0.109845984563558</v>
      </c>
      <c r="F282">
        <v>-5.3392955798080802E-2</v>
      </c>
      <c r="J282">
        <v>0</v>
      </c>
      <c r="K282" t="s">
        <v>112</v>
      </c>
      <c r="L282" t="s">
        <v>15</v>
      </c>
      <c r="M282" t="s">
        <v>126</v>
      </c>
      <c r="N282">
        <f t="shared" si="8"/>
        <v>0.26062037212818928</v>
      </c>
      <c r="O282">
        <f t="shared" si="9"/>
        <v>-5.3392955798080802E-2</v>
      </c>
    </row>
    <row r="283" spans="1:15" x14ac:dyDescent="0.25">
      <c r="A283" t="str">
        <f t="shared" si="10"/>
        <v>all102370, 25113, 161624, 16581, 51663</v>
      </c>
      <c r="B283">
        <v>0.68583531274360299</v>
      </c>
      <c r="C283">
        <v>0.43485670791407</v>
      </c>
      <c r="D283">
        <v>9.5133274495716305E-2</v>
      </c>
      <c r="E283">
        <v>0.27355152163933799</v>
      </c>
      <c r="F283">
        <v>0.20434979931538999</v>
      </c>
      <c r="G283">
        <v>0.40383332792586601</v>
      </c>
      <c r="H283">
        <v>0.35387336248962398</v>
      </c>
      <c r="I283">
        <v>0</v>
      </c>
      <c r="J283">
        <v>0</v>
      </c>
      <c r="K283" t="s">
        <v>112</v>
      </c>
      <c r="L283" t="s">
        <v>16</v>
      </c>
      <c r="M283" t="s">
        <v>126</v>
      </c>
      <c r="N283">
        <f t="shared" si="8"/>
        <v>0.30642916331545089</v>
      </c>
      <c r="O283">
        <f t="shared" si="9"/>
        <v>0</v>
      </c>
    </row>
    <row r="284" spans="1:15" x14ac:dyDescent="0.25">
      <c r="A284" t="str">
        <f t="shared" si="10"/>
        <v>training113784, 161624, 19883, 51663, 16581</v>
      </c>
      <c r="B284">
        <v>0.62752703610114402</v>
      </c>
      <c r="C284">
        <v>0.35759253126700002</v>
      </c>
      <c r="D284">
        <v>0</v>
      </c>
      <c r="E284">
        <v>0.24507733037276</v>
      </c>
      <c r="F284">
        <v>0.31195770656202298</v>
      </c>
      <c r="G284">
        <v>0.58769827611140901</v>
      </c>
      <c r="H284">
        <v>0</v>
      </c>
      <c r="I284">
        <v>0</v>
      </c>
      <c r="J284">
        <v>0</v>
      </c>
      <c r="K284" t="s">
        <v>113</v>
      </c>
      <c r="L284" t="s">
        <v>13</v>
      </c>
      <c r="M284" t="s">
        <v>126</v>
      </c>
      <c r="N284">
        <f t="shared" si="8"/>
        <v>0.26623161005179202</v>
      </c>
      <c r="O284">
        <f t="shared" si="9"/>
        <v>0</v>
      </c>
    </row>
    <row r="285" spans="1:15" x14ac:dyDescent="0.25">
      <c r="A285" t="str">
        <f t="shared" si="10"/>
        <v>validation113784, 161624, 19883, 51663, 16581</v>
      </c>
      <c r="B285">
        <v>0.74701788083396004</v>
      </c>
      <c r="C285">
        <v>0.31357257405155903</v>
      </c>
      <c r="E285">
        <v>0.38709926067550998</v>
      </c>
      <c r="F285">
        <v>4.2323895569044402E-2</v>
      </c>
      <c r="J285">
        <v>0</v>
      </c>
      <c r="K285" t="s">
        <v>113</v>
      </c>
      <c r="L285" t="s">
        <v>15</v>
      </c>
      <c r="M285" t="s">
        <v>126</v>
      </c>
      <c r="N285">
        <f t="shared" si="8"/>
        <v>0.37250340278251831</v>
      </c>
      <c r="O285">
        <f t="shared" si="9"/>
        <v>4.2323895569044402E-2</v>
      </c>
    </row>
    <row r="286" spans="1:15" x14ac:dyDescent="0.25">
      <c r="A286" t="str">
        <f t="shared" si="10"/>
        <v>all113784, 161624, 19883, 51663, 16581</v>
      </c>
      <c r="B286">
        <v>0.64822632689184301</v>
      </c>
      <c r="C286">
        <v>0.34955474540931902</v>
      </c>
      <c r="D286">
        <v>0</v>
      </c>
      <c r="E286">
        <v>0.27161509614877799</v>
      </c>
      <c r="F286">
        <v>0.274652998133604</v>
      </c>
      <c r="G286">
        <v>0.56060167311133802</v>
      </c>
      <c r="H286">
        <v>0</v>
      </c>
      <c r="I286">
        <v>0</v>
      </c>
      <c r="J286">
        <v>0</v>
      </c>
      <c r="K286" t="s">
        <v>113</v>
      </c>
      <c r="L286" t="s">
        <v>16</v>
      </c>
      <c r="M286" t="s">
        <v>126</v>
      </c>
      <c r="N286">
        <f t="shared" si="8"/>
        <v>0.26308135496186025</v>
      </c>
      <c r="O286">
        <f t="shared" si="9"/>
        <v>0</v>
      </c>
    </row>
    <row r="287" spans="1:15" x14ac:dyDescent="0.25">
      <c r="A287" t="str">
        <f t="shared" si="10"/>
        <v>training161624, 214343, 16581, 19883, 164093</v>
      </c>
      <c r="B287">
        <v>0.70138229221424297</v>
      </c>
      <c r="C287">
        <v>0.351819745199562</v>
      </c>
      <c r="D287">
        <v>0</v>
      </c>
      <c r="E287">
        <v>0.410464854330854</v>
      </c>
      <c r="F287">
        <v>0.41490916732569999</v>
      </c>
      <c r="G287">
        <v>0.51071015803969899</v>
      </c>
      <c r="H287">
        <v>0.40728683541143901</v>
      </c>
      <c r="I287">
        <v>0</v>
      </c>
      <c r="J287">
        <v>0</v>
      </c>
      <c r="K287" t="s">
        <v>114</v>
      </c>
      <c r="L287" t="s">
        <v>13</v>
      </c>
      <c r="M287" t="s">
        <v>126</v>
      </c>
      <c r="N287">
        <f t="shared" si="8"/>
        <v>0.34957163156518711</v>
      </c>
      <c r="O287">
        <f t="shared" si="9"/>
        <v>0</v>
      </c>
    </row>
    <row r="288" spans="1:15" x14ac:dyDescent="0.25">
      <c r="A288" t="str">
        <f t="shared" si="10"/>
        <v>validation161624, 214343, 16581, 19883, 164093</v>
      </c>
      <c r="B288">
        <v>0.70219680798392203</v>
      </c>
      <c r="C288">
        <v>0.30560299601110702</v>
      </c>
      <c r="E288">
        <v>0.44721359549978201</v>
      </c>
      <c r="F288">
        <v>-7.6208605619458997E-2</v>
      </c>
      <c r="J288">
        <v>0</v>
      </c>
      <c r="K288" t="s">
        <v>114</v>
      </c>
      <c r="L288" t="s">
        <v>15</v>
      </c>
      <c r="M288" t="s">
        <v>126</v>
      </c>
      <c r="N288">
        <f t="shared" si="8"/>
        <v>0.34470119846883801</v>
      </c>
      <c r="O288">
        <f t="shared" si="9"/>
        <v>-7.6208605619458997E-2</v>
      </c>
    </row>
    <row r="289" spans="1:15" x14ac:dyDescent="0.25">
      <c r="A289" t="str">
        <f t="shared" si="10"/>
        <v>all161624, 214343, 16581, 19883, 164093</v>
      </c>
      <c r="B289">
        <v>0.70176597208913805</v>
      </c>
      <c r="C289">
        <v>0.35070346897385501</v>
      </c>
      <c r="D289">
        <v>0</v>
      </c>
      <c r="E289">
        <v>0.41332549748185698</v>
      </c>
      <c r="F289">
        <v>0.35036271717268203</v>
      </c>
      <c r="G289">
        <v>0.51227055903643604</v>
      </c>
      <c r="H289">
        <v>0.33413348784734498</v>
      </c>
      <c r="I289">
        <v>0</v>
      </c>
      <c r="J289">
        <v>0</v>
      </c>
      <c r="K289" t="s">
        <v>114</v>
      </c>
      <c r="L289" t="s">
        <v>16</v>
      </c>
      <c r="M289" t="s">
        <v>126</v>
      </c>
      <c r="N289">
        <f t="shared" si="8"/>
        <v>0.33282021282516416</v>
      </c>
      <c r="O289">
        <f t="shared" si="9"/>
        <v>0</v>
      </c>
    </row>
    <row r="290" spans="1:15" x14ac:dyDescent="0.25">
      <c r="A290" t="str">
        <f t="shared" si="10"/>
        <v>training214343, 56768, 188822, 16581, 217748</v>
      </c>
      <c r="B290">
        <v>0.49384811224641001</v>
      </c>
      <c r="C290">
        <v>0.40951641021753998</v>
      </c>
      <c r="D290">
        <v>0.27697449152653097</v>
      </c>
      <c r="E290">
        <v>0.48935555292040001</v>
      </c>
      <c r="F290">
        <v>0.283410688523831</v>
      </c>
      <c r="G290">
        <v>0.54124560977124103</v>
      </c>
      <c r="H290">
        <v>0.48957856584255099</v>
      </c>
      <c r="I290">
        <v>0</v>
      </c>
      <c r="J290">
        <v>0</v>
      </c>
      <c r="K290" t="s">
        <v>115</v>
      </c>
      <c r="L290" t="s">
        <v>13</v>
      </c>
      <c r="M290" t="s">
        <v>126</v>
      </c>
      <c r="N290">
        <f t="shared" si="8"/>
        <v>0.37299117888106298</v>
      </c>
      <c r="O290">
        <f t="shared" si="9"/>
        <v>0</v>
      </c>
    </row>
    <row r="291" spans="1:15" x14ac:dyDescent="0.25">
      <c r="A291" t="str">
        <f t="shared" si="10"/>
        <v>validation214343, 56768, 188822, 16581, 217748</v>
      </c>
      <c r="B291">
        <v>0.80739735099818299</v>
      </c>
      <c r="C291">
        <v>0.48007935851917399</v>
      </c>
      <c r="E291">
        <v>0.79736615093052898</v>
      </c>
      <c r="F291">
        <v>0.11975638025915</v>
      </c>
      <c r="J291">
        <v>0</v>
      </c>
      <c r="K291" t="s">
        <v>115</v>
      </c>
      <c r="L291" t="s">
        <v>15</v>
      </c>
      <c r="M291" t="s">
        <v>126</v>
      </c>
      <c r="N291">
        <f t="shared" si="8"/>
        <v>0.55114981017675901</v>
      </c>
      <c r="O291">
        <f t="shared" si="9"/>
        <v>0.11975638025915</v>
      </c>
    </row>
    <row r="292" spans="1:15" x14ac:dyDescent="0.25">
      <c r="A292" t="str">
        <f t="shared" si="10"/>
        <v>all214343, 56768, 188822, 16581, 217748</v>
      </c>
      <c r="B292">
        <v>0.55076973331524504</v>
      </c>
      <c r="C292">
        <v>0.45198096254251402</v>
      </c>
      <c r="D292">
        <v>0.28459381920552801</v>
      </c>
      <c r="E292">
        <v>0.542544490670125</v>
      </c>
      <c r="F292">
        <v>0.25490018844737899</v>
      </c>
      <c r="G292">
        <v>0.54205413864206597</v>
      </c>
      <c r="H292">
        <v>0.464688845808787</v>
      </c>
      <c r="I292">
        <v>0</v>
      </c>
      <c r="J292">
        <v>0</v>
      </c>
      <c r="K292" t="s">
        <v>115</v>
      </c>
      <c r="L292" t="s">
        <v>16</v>
      </c>
      <c r="M292" t="s">
        <v>126</v>
      </c>
      <c r="N292">
        <f t="shared" si="8"/>
        <v>0.38644152232895557</v>
      </c>
      <c r="O292">
        <f t="shared" si="9"/>
        <v>0</v>
      </c>
    </row>
    <row r="293" spans="1:15" x14ac:dyDescent="0.25">
      <c r="A293" t="str">
        <f t="shared" si="10"/>
        <v>training145043, 139182, 19285, 51663, 3537</v>
      </c>
      <c r="B293">
        <v>0.48647318784212301</v>
      </c>
      <c r="C293">
        <v>0.38463820722238201</v>
      </c>
      <c r="D293">
        <v>0.48926708316115097</v>
      </c>
      <c r="E293">
        <v>0.40803764371194601</v>
      </c>
      <c r="F293">
        <v>0.126794501934819</v>
      </c>
      <c r="G293">
        <v>0.49173962745918198</v>
      </c>
      <c r="H293">
        <v>0.24127350176423801</v>
      </c>
      <c r="I293">
        <v>0</v>
      </c>
      <c r="J293">
        <v>0</v>
      </c>
      <c r="K293" t="s">
        <v>116</v>
      </c>
      <c r="L293" t="s">
        <v>13</v>
      </c>
      <c r="M293" t="s">
        <v>126</v>
      </c>
      <c r="N293">
        <f t="shared" si="8"/>
        <v>0.32852796913698012</v>
      </c>
      <c r="O293">
        <f t="shared" si="9"/>
        <v>0</v>
      </c>
    </row>
    <row r="294" spans="1:15" x14ac:dyDescent="0.25">
      <c r="A294" t="str">
        <f t="shared" si="10"/>
        <v>validation145043, 139182, 19285, 51663, 3537</v>
      </c>
      <c r="B294">
        <v>0.337284011185919</v>
      </c>
      <c r="C294">
        <v>0.47773037142617403</v>
      </c>
      <c r="E294">
        <v>0.46721026644415498</v>
      </c>
      <c r="F294">
        <v>4.8228889995290597E-2</v>
      </c>
      <c r="J294">
        <v>1</v>
      </c>
      <c r="K294" t="s">
        <v>116</v>
      </c>
      <c r="L294" t="s">
        <v>15</v>
      </c>
      <c r="M294" t="s">
        <v>126</v>
      </c>
      <c r="N294">
        <f t="shared" si="8"/>
        <v>0.33261338476288466</v>
      </c>
      <c r="O294">
        <f t="shared" si="9"/>
        <v>4.8228889995290597E-2</v>
      </c>
    </row>
    <row r="295" spans="1:15" x14ac:dyDescent="0.25">
      <c r="A295" t="str">
        <f t="shared" si="10"/>
        <v>all145043, 139182, 19285, 51663, 3537</v>
      </c>
      <c r="B295">
        <v>0.46203108820305799</v>
      </c>
      <c r="C295">
        <v>0.41029186347516999</v>
      </c>
      <c r="D295">
        <v>0.47146082613545798</v>
      </c>
      <c r="E295">
        <v>0.42080842271378799</v>
      </c>
      <c r="F295">
        <v>0.119695185325568</v>
      </c>
      <c r="G295">
        <v>0.47039929459942997</v>
      </c>
      <c r="H295">
        <v>0.20637678105191801</v>
      </c>
      <c r="I295">
        <v>0</v>
      </c>
      <c r="J295">
        <v>1</v>
      </c>
      <c r="K295" t="s">
        <v>116</v>
      </c>
      <c r="L295" t="s">
        <v>16</v>
      </c>
      <c r="M295" t="s">
        <v>126</v>
      </c>
      <c r="N295">
        <f t="shared" si="8"/>
        <v>0.32013293268804877</v>
      </c>
      <c r="O295">
        <f t="shared" si="9"/>
        <v>0</v>
      </c>
    </row>
    <row r="296" spans="1:15" x14ac:dyDescent="0.25">
      <c r="A296" t="str">
        <f t="shared" si="10"/>
        <v>training167877, 139182, 86312, 128731, 51663</v>
      </c>
      <c r="B296">
        <v>0.501541603496091</v>
      </c>
      <c r="C296">
        <v>0.48694557852619602</v>
      </c>
      <c r="D296">
        <v>0.39166498665975502</v>
      </c>
      <c r="E296">
        <v>0.46755339170108401</v>
      </c>
      <c r="F296">
        <v>0.113356149764785</v>
      </c>
      <c r="G296">
        <v>0.492347553729648</v>
      </c>
      <c r="H296">
        <v>0</v>
      </c>
      <c r="I296">
        <v>0</v>
      </c>
      <c r="J296">
        <v>0</v>
      </c>
      <c r="K296" t="s">
        <v>117</v>
      </c>
      <c r="L296" t="s">
        <v>13</v>
      </c>
      <c r="M296" t="s">
        <v>126</v>
      </c>
      <c r="N296">
        <f t="shared" si="8"/>
        <v>0.30667615798469489</v>
      </c>
      <c r="O296">
        <f t="shared" si="9"/>
        <v>0</v>
      </c>
    </row>
    <row r="297" spans="1:15" x14ac:dyDescent="0.25">
      <c r="A297" t="str">
        <f t="shared" si="10"/>
        <v>validation167877, 139182, 86312, 128731, 51663</v>
      </c>
      <c r="B297">
        <v>0.39649628286473698</v>
      </c>
      <c r="C297">
        <v>0.427116308966136</v>
      </c>
      <c r="E297">
        <v>0.68691803578505695</v>
      </c>
      <c r="F297">
        <v>8.0369084014278405E-2</v>
      </c>
      <c r="J297">
        <v>0</v>
      </c>
      <c r="K297" t="s">
        <v>117</v>
      </c>
      <c r="L297" t="s">
        <v>15</v>
      </c>
      <c r="M297" t="s">
        <v>126</v>
      </c>
      <c r="N297">
        <f t="shared" si="8"/>
        <v>0.39772492790755209</v>
      </c>
      <c r="O297">
        <f t="shared" si="9"/>
        <v>8.0369084014278405E-2</v>
      </c>
    </row>
    <row r="298" spans="1:15" x14ac:dyDescent="0.25">
      <c r="A298" t="str">
        <f t="shared" si="10"/>
        <v>all167877, 139182, 86312, 128731, 51663</v>
      </c>
      <c r="B298">
        <v>0.48412426893080401</v>
      </c>
      <c r="C298">
        <v>0.492120030670603</v>
      </c>
      <c r="D298">
        <v>0.38300969359683201</v>
      </c>
      <c r="E298">
        <v>0.51737882318310402</v>
      </c>
      <c r="F298">
        <v>0.102117733939637</v>
      </c>
      <c r="G298">
        <v>0.478450290844185</v>
      </c>
      <c r="H298">
        <v>0</v>
      </c>
      <c r="I298">
        <v>0</v>
      </c>
      <c r="J298">
        <v>0</v>
      </c>
      <c r="K298" t="s">
        <v>117</v>
      </c>
      <c r="L298" t="s">
        <v>16</v>
      </c>
      <c r="M298" t="s">
        <v>126</v>
      </c>
      <c r="N298">
        <f t="shared" si="8"/>
        <v>0.30715010514564567</v>
      </c>
      <c r="O298">
        <f t="shared" si="9"/>
        <v>0</v>
      </c>
    </row>
    <row r="299" spans="1:15" x14ac:dyDescent="0.25">
      <c r="A299" t="str">
        <f t="shared" si="10"/>
        <v>training158218, 19883, 202244, 16581, 220060</v>
      </c>
      <c r="B299">
        <v>0.46625826701799999</v>
      </c>
      <c r="C299">
        <v>0.30741676128582501</v>
      </c>
      <c r="D299">
        <v>0.185317038414574</v>
      </c>
      <c r="E299">
        <v>0.31685757361754502</v>
      </c>
      <c r="F299">
        <v>0.28245220863402798</v>
      </c>
      <c r="G299">
        <v>0.50161675659155203</v>
      </c>
      <c r="H299">
        <v>0.40081680213885101</v>
      </c>
      <c r="I299">
        <v>0</v>
      </c>
      <c r="J299">
        <v>0</v>
      </c>
      <c r="K299" t="s">
        <v>118</v>
      </c>
      <c r="L299" t="s">
        <v>13</v>
      </c>
      <c r="M299" t="s">
        <v>126</v>
      </c>
      <c r="N299">
        <f t="shared" si="8"/>
        <v>0.30759192596254692</v>
      </c>
      <c r="O299">
        <f t="shared" si="9"/>
        <v>0</v>
      </c>
    </row>
    <row r="300" spans="1:15" x14ac:dyDescent="0.25">
      <c r="A300" t="str">
        <f t="shared" si="10"/>
        <v>validation158218, 19883, 202244, 16581, 220060</v>
      </c>
      <c r="B300">
        <v>0.407562109138981</v>
      </c>
      <c r="C300">
        <v>0.30411761488769201</v>
      </c>
      <c r="E300">
        <v>0.53935988997054896</v>
      </c>
      <c r="F300">
        <v>0.101932139943765</v>
      </c>
      <c r="J300">
        <v>1</v>
      </c>
      <c r="K300" t="s">
        <v>118</v>
      </c>
      <c r="L300" t="s">
        <v>15</v>
      </c>
      <c r="M300" t="s">
        <v>126</v>
      </c>
      <c r="N300">
        <f t="shared" si="8"/>
        <v>0.33824293848524672</v>
      </c>
      <c r="O300">
        <f t="shared" si="9"/>
        <v>0.101932139943765</v>
      </c>
    </row>
    <row r="301" spans="1:15" x14ac:dyDescent="0.25">
      <c r="A301" t="str">
        <f t="shared" si="10"/>
        <v>all158218, 19883, 202244, 16581, 220060</v>
      </c>
      <c r="B301">
        <v>0.45607703390266502</v>
      </c>
      <c r="C301">
        <v>0.32635447875238099</v>
      </c>
      <c r="D301">
        <v>0.14421619434526201</v>
      </c>
      <c r="E301">
        <v>0.39247800245696401</v>
      </c>
      <c r="F301">
        <v>0.26861053549324398</v>
      </c>
      <c r="G301">
        <v>0.49784725957745901</v>
      </c>
      <c r="H301">
        <v>0.37164196089628998</v>
      </c>
      <c r="I301">
        <v>0</v>
      </c>
      <c r="J301">
        <v>1</v>
      </c>
      <c r="K301" t="s">
        <v>118</v>
      </c>
      <c r="L301" t="s">
        <v>16</v>
      </c>
      <c r="M301" t="s">
        <v>126</v>
      </c>
      <c r="N301">
        <f t="shared" si="8"/>
        <v>0.30715318317803314</v>
      </c>
      <c r="O301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O21"/>
  <sheetViews>
    <sheetView tabSelected="1" workbookViewId="0">
      <selection activeCell="K5" sqref="K5"/>
    </sheetView>
  </sheetViews>
  <sheetFormatPr defaultRowHeight="15" x14ac:dyDescent="0.25"/>
  <cols>
    <col min="14" max="14" width="13.140625" customWidth="1"/>
    <col min="15" max="15" width="11.85546875" customWidth="1"/>
  </cols>
  <sheetData>
    <row r="7" spans="1:15" x14ac:dyDescent="0.25">
      <c r="A7" t="s">
        <v>20</v>
      </c>
      <c r="B7" t="s">
        <v>14</v>
      </c>
    </row>
    <row r="8" spans="1:15" x14ac:dyDescent="0.25">
      <c r="A8" t="s">
        <v>21</v>
      </c>
      <c r="B8" t="s">
        <v>14</v>
      </c>
      <c r="H8" s="7" t="s">
        <v>124</v>
      </c>
      <c r="I8" s="8"/>
      <c r="J8" s="3" t="s">
        <v>14</v>
      </c>
      <c r="K8" s="3"/>
      <c r="L8" s="3"/>
      <c r="M8" s="3"/>
      <c r="N8" s="3" t="s">
        <v>37</v>
      </c>
      <c r="O8" s="3"/>
    </row>
    <row r="9" spans="1:15" x14ac:dyDescent="0.25">
      <c r="A9" t="s">
        <v>24</v>
      </c>
      <c r="B9" t="s">
        <v>14</v>
      </c>
      <c r="H9" s="7" t="s">
        <v>125</v>
      </c>
      <c r="I9" s="8"/>
      <c r="J9" s="1" t="s">
        <v>20</v>
      </c>
      <c r="K9" s="1" t="s">
        <v>21</v>
      </c>
      <c r="L9" s="1" t="s">
        <v>24</v>
      </c>
      <c r="M9" s="1" t="s">
        <v>35</v>
      </c>
      <c r="N9" s="1" t="s">
        <v>48</v>
      </c>
      <c r="O9" s="1" t="s">
        <v>54</v>
      </c>
    </row>
    <row r="10" spans="1:15" x14ac:dyDescent="0.25">
      <c r="A10" t="s">
        <v>35</v>
      </c>
      <c r="B10" t="s">
        <v>14</v>
      </c>
      <c r="H10" s="4" t="s">
        <v>120</v>
      </c>
      <c r="I10" s="1" t="s">
        <v>0</v>
      </c>
      <c r="J10" s="2">
        <f>VLOOKUP(LOWER($H$10)&amp;J$9,mcc_simpson_by_group_v_simpson_!$A:$I,2,FALSE)</f>
        <v>0.99484054996475801</v>
      </c>
      <c r="K10" s="2">
        <f>VLOOKUP(LOWER($H$10)&amp;K$9,mcc_simpson_by_group_v_simpson_!$A:$I,2,FALSE)</f>
        <v>0.99484054996475801</v>
      </c>
      <c r="L10" s="2">
        <f>VLOOKUP(LOWER($H$10)&amp;L$9,mcc_simpson_by_group_v_simpson_!$A:$I,2,FALSE)</f>
        <v>0.99484054996475801</v>
      </c>
      <c r="M10" s="2">
        <f>VLOOKUP(LOWER($H$10)&amp;M$9,mcc_simpson_by_group_v_simpson_!$A:$I,2,FALSE)</f>
        <v>1</v>
      </c>
      <c r="N10" s="2">
        <f>VLOOKUP(LOWER($H$10)&amp;N$9,mcc_simpson_by_group_v_simpson_!$A:$I,2,FALSE)</f>
        <v>0.86524527511106797</v>
      </c>
      <c r="O10" s="2">
        <f>VLOOKUP(LOWER($H$10)&amp;O$9,mcc_simpson_by_group_v_simpson_!$A:$I,2,FALSE)</f>
        <v>0.88360328672044497</v>
      </c>
    </row>
    <row r="11" spans="1:15" x14ac:dyDescent="0.25">
      <c r="A11" t="s">
        <v>48</v>
      </c>
      <c r="B11" t="s">
        <v>37</v>
      </c>
      <c r="H11" s="5"/>
      <c r="I11" s="1" t="s">
        <v>1</v>
      </c>
      <c r="J11" s="2">
        <f>VLOOKUP(LOWER($H$10)&amp;J$9,mcc_simpson_by_group_v_simpson_!$A:$I,3,FALSE)</f>
        <v>0.851059154838406</v>
      </c>
      <c r="K11" s="2">
        <f>VLOOKUP(LOWER($H$10)&amp;K$9,mcc_simpson_by_group_v_simpson_!$A:$I,3,FALSE)</f>
        <v>0.88067647374334601</v>
      </c>
      <c r="L11" s="2">
        <f>VLOOKUP(LOWER($H$10)&amp;L$9,mcc_simpson_by_group_v_simpson_!$A:$I,3,FALSE)</f>
        <v>0.85681951513569599</v>
      </c>
      <c r="M11" s="2">
        <f>VLOOKUP(LOWER($H$10)&amp;M$9,mcc_simpson_by_group_v_simpson_!$A:$I,3,FALSE)</f>
        <v>0.869693763392138</v>
      </c>
      <c r="N11" s="2">
        <f>VLOOKUP(LOWER($H$10)&amp;N$9,mcc_simpson_by_group_v_simpson_!$A:$I,3,FALSE)</f>
        <v>0.836993204906338</v>
      </c>
      <c r="O11" s="2">
        <f>VLOOKUP(LOWER($H$10)&amp;O$9,mcc_simpson_by_group_v_simpson_!$A:$I,3,FALSE)</f>
        <v>0.43440871948109899</v>
      </c>
    </row>
    <row r="12" spans="1:15" x14ac:dyDescent="0.25">
      <c r="A12" t="s">
        <v>54</v>
      </c>
      <c r="B12" t="s">
        <v>37</v>
      </c>
      <c r="H12" s="5"/>
      <c r="I12" s="1" t="s">
        <v>2</v>
      </c>
      <c r="J12" s="2">
        <f>VLOOKUP(LOWER($H$10)&amp;J$9,mcc_simpson_by_group_v_simpson_!$A:$I,4,FALSE)</f>
        <v>0.94208911324310096</v>
      </c>
      <c r="K12" s="2">
        <f>VLOOKUP(LOWER($H$10)&amp;K$9,mcc_simpson_by_group_v_simpson_!$A:$I,4,FALSE)</f>
        <v>0.94208911324310096</v>
      </c>
      <c r="L12" s="2">
        <f>VLOOKUP(LOWER($H$10)&amp;L$9,mcc_simpson_by_group_v_simpson_!$A:$I,4,FALSE)</f>
        <v>0.94989322186132596</v>
      </c>
      <c r="M12" s="2">
        <f>VLOOKUP(LOWER($H$10)&amp;M$9,mcc_simpson_by_group_v_simpson_!$A:$I,4,FALSE)</f>
        <v>0.96568069534520995</v>
      </c>
      <c r="N12" s="2">
        <f>VLOOKUP(LOWER($H$10)&amp;N$9,mcc_simpson_by_group_v_simpson_!$A:$I,4,FALSE)</f>
        <v>0.63490211741621105</v>
      </c>
      <c r="O12" s="2">
        <f>VLOOKUP(LOWER($H$10)&amp;O$9,mcc_simpson_by_group_v_simpson_!$A:$I,4,FALSE)</f>
        <v>0.76023765847637004</v>
      </c>
    </row>
    <row r="13" spans="1:15" x14ac:dyDescent="0.25">
      <c r="H13" s="5"/>
      <c r="I13" s="1" t="s">
        <v>3</v>
      </c>
      <c r="J13" s="2">
        <f>VLOOKUP(LOWER($H$10)&amp;J$9,mcc_simpson_by_group_v_simpson_!$A:$I,5,FALSE)</f>
        <v>0.86791271156293304</v>
      </c>
      <c r="K13" s="2">
        <f>VLOOKUP(LOWER($H$10)&amp;K$9,mcc_simpson_by_group_v_simpson_!$A:$I,5,FALSE)</f>
        <v>0.87818370554243796</v>
      </c>
      <c r="L13" s="2">
        <f>VLOOKUP(LOWER($H$10)&amp;L$9,mcc_simpson_by_group_v_simpson_!$A:$I,5,FALSE)</f>
        <v>0.89976519787290199</v>
      </c>
      <c r="M13" s="2">
        <f>VLOOKUP(LOWER($H$10)&amp;M$9,mcc_simpson_by_group_v_simpson_!$A:$I,5,FALSE)</f>
        <v>0.93852833611734399</v>
      </c>
      <c r="N13" s="2">
        <f>VLOOKUP(LOWER($H$10)&amp;N$9,mcc_simpson_by_group_v_simpson_!$A:$I,5,FALSE)</f>
        <v>0.10187050661415099</v>
      </c>
      <c r="O13" s="2">
        <f>VLOOKUP(LOWER($H$10)&amp;O$9,mcc_simpson_by_group_v_simpson_!$A:$I,5,FALSE)</f>
        <v>0.71312132765090597</v>
      </c>
    </row>
    <row r="14" spans="1:15" x14ac:dyDescent="0.25">
      <c r="H14" s="5"/>
      <c r="I14" s="1" t="s">
        <v>4</v>
      </c>
      <c r="J14" s="2">
        <f>VLOOKUP(LOWER($H$10)&amp;J$9,mcc_simpson_by_group_v_simpson_!$A:$I,6,FALSE)</f>
        <v>0.88864230406878197</v>
      </c>
      <c r="K14" s="2">
        <f>VLOOKUP(LOWER($H$10)&amp;K$9,mcc_simpson_by_group_v_simpson_!$A:$I,6,FALSE)</f>
        <v>0.88864230406878197</v>
      </c>
      <c r="L14" s="2">
        <f>VLOOKUP(LOWER($H$10)&amp;L$9,mcc_simpson_by_group_v_simpson_!$A:$I,6,FALSE)</f>
        <v>0.88844008208452696</v>
      </c>
      <c r="M14" s="2">
        <f>VLOOKUP(LOWER($H$10)&amp;M$9,mcc_simpson_by_group_v_simpson_!$A:$I,6,FALSE)</f>
        <v>0.86570364645162001</v>
      </c>
      <c r="N14" s="2">
        <f>VLOOKUP(LOWER($H$10)&amp;N$9,mcc_simpson_by_group_v_simpson_!$A:$I,6,FALSE)</f>
        <v>0.754462789852275</v>
      </c>
      <c r="O14" s="2">
        <f>VLOOKUP(LOWER($H$10)&amp;O$9,mcc_simpson_by_group_v_simpson_!$A:$I,6,FALSE)</f>
        <v>0.38596330688560798</v>
      </c>
    </row>
    <row r="15" spans="1:15" x14ac:dyDescent="0.25">
      <c r="H15" s="5"/>
      <c r="I15" s="1" t="s">
        <v>5</v>
      </c>
      <c r="J15" s="2">
        <f>VLOOKUP(LOWER($H$10)&amp;J$9,mcc_simpson_by_group_v_simpson_!$A:$I,7,FALSE)</f>
        <v>0.94072050250454597</v>
      </c>
      <c r="K15" s="2">
        <f>VLOOKUP(LOWER($H$10)&amp;K$9,mcc_simpson_by_group_v_simpson_!$A:$I,7,FALSE)</f>
        <v>0.91540517995479997</v>
      </c>
      <c r="L15" s="2">
        <f>VLOOKUP(LOWER($H$10)&amp;L$9,mcc_simpson_by_group_v_simpson_!$A:$I,7,FALSE)</f>
        <v>0.88949124916979305</v>
      </c>
      <c r="M15" s="2">
        <f>VLOOKUP(LOWER($H$10)&amp;M$9,mcc_simpson_by_group_v_simpson_!$A:$I,7,FALSE)</f>
        <v>0.94956557737611902</v>
      </c>
      <c r="N15" s="2">
        <f>VLOOKUP(LOWER($H$10)&amp;N$9,mcc_simpson_by_group_v_simpson_!$A:$I,7,FALSE)</f>
        <v>0.88969696307331103</v>
      </c>
      <c r="O15" s="2">
        <f>VLOOKUP(LOWER($H$10)&amp;O$9,mcc_simpson_by_group_v_simpson_!$A:$I,7,FALSE)</f>
        <v>0.68990553073205396</v>
      </c>
    </row>
    <row r="16" spans="1:15" x14ac:dyDescent="0.25">
      <c r="H16" s="5"/>
      <c r="I16" s="1" t="s">
        <v>6</v>
      </c>
      <c r="J16" s="2">
        <f>VLOOKUP(LOWER($H$10)&amp;J$9,mcc_simpson_by_group_v_simpson_!$A:$I,8,FALSE)</f>
        <v>0.76299697922332799</v>
      </c>
      <c r="K16" s="2">
        <f>VLOOKUP(LOWER($H$10)&amp;K$9,mcc_simpson_by_group_v_simpson_!$A:$I,8,FALSE)</f>
        <v>0.76291888652472295</v>
      </c>
      <c r="L16" s="2">
        <f>VLOOKUP(LOWER($H$10)&amp;L$9,mcc_simpson_by_group_v_simpson_!$A:$I,8,FALSE)</f>
        <v>0.79391782632082397</v>
      </c>
      <c r="M16" s="2">
        <f>VLOOKUP(LOWER($H$10)&amp;M$9,mcc_simpson_by_group_v_simpson_!$A:$I,8,FALSE)</f>
        <v>0.712078451031111</v>
      </c>
      <c r="N16" s="2">
        <f>VLOOKUP(LOWER($H$10)&amp;N$9,mcc_simpson_by_group_v_simpson_!$A:$I,8,FALSE)</f>
        <v>0.10043597463140599</v>
      </c>
      <c r="O16" s="2">
        <f>VLOOKUP(LOWER($H$10)&amp;O$9,mcc_simpson_by_group_v_simpson_!$A:$I,8,FALSE)</f>
        <v>0.32663861371653802</v>
      </c>
    </row>
    <row r="17" spans="8:15" x14ac:dyDescent="0.25">
      <c r="H17" s="6"/>
      <c r="I17" s="1" t="s">
        <v>7</v>
      </c>
      <c r="J17" s="2">
        <f>VLOOKUP(LOWER($H$10)&amp;J$9,mcc_simpson_by_group_v_simpson_!$A:$I,9,FALSE)</f>
        <v>0.84408915757599701</v>
      </c>
      <c r="K17" s="2">
        <f>VLOOKUP(LOWER($H$10)&amp;K$9,mcc_simpson_by_group_v_simpson_!$A:$I,9,FALSE)</f>
        <v>0.78907448256979895</v>
      </c>
      <c r="L17" s="2">
        <f>VLOOKUP(LOWER($H$10)&amp;L$9,mcc_simpson_by_group_v_simpson_!$A:$I,9,FALSE)</f>
        <v>0.78907448256979895</v>
      </c>
      <c r="M17" s="2">
        <f>VLOOKUP(LOWER($H$10)&amp;M$9,mcc_simpson_by_group_v_simpson_!$A:$I,9,FALSE)</f>
        <v>0.99999999999996803</v>
      </c>
      <c r="N17" s="2">
        <f>VLOOKUP(LOWER($H$10)&amp;N$9,mcc_simpson_by_group_v_simpson_!$A:$I,9,FALSE)</f>
        <v>0.99999999999996803</v>
      </c>
      <c r="O17" s="2">
        <f>VLOOKUP(LOWER($H$10)&amp;O$9,mcc_simpson_by_group_v_simpson_!$A:$I,9,FALSE)</f>
        <v>0.59748110831232404</v>
      </c>
    </row>
    <row r="18" spans="8:15" x14ac:dyDescent="0.25">
      <c r="H18" s="4" t="s">
        <v>121</v>
      </c>
      <c r="I18" s="1" t="s">
        <v>0</v>
      </c>
      <c r="J18" s="2">
        <f>VLOOKUP(LOWER($H$18)&amp;J$9,mcc_simpson_by_group_v_simpson_!$A:$I,2,FALSE)</f>
        <v>0.99999999999993305</v>
      </c>
      <c r="K18" s="2">
        <f>VLOOKUP(LOWER($H$18)&amp;K$9,mcc_simpson_by_group_v_simpson_!$A:$I,2,FALSE)</f>
        <v>0.99999999999992695</v>
      </c>
      <c r="L18" s="2">
        <f>VLOOKUP(LOWER($H$18)&amp;L$9,mcc_simpson_by_group_v_simpson_!$A:$I,2,FALSE)</f>
        <v>0.99999999999993305</v>
      </c>
      <c r="M18" s="2">
        <f>VLOOKUP(LOWER($H$18)&amp;M$9,mcc_simpson_by_group_v_simpson_!$A:$I,2,FALSE)</f>
        <v>0.99999999999993805</v>
      </c>
      <c r="N18" s="2">
        <f>VLOOKUP(LOWER($H$18)&amp;N$9,mcc_simpson_by_group_v_simpson_!$A:$I,2,FALSE)</f>
        <v>0.86618261831247201</v>
      </c>
      <c r="O18" s="2">
        <f>VLOOKUP(LOWER($H$18)&amp;O$9,mcc_simpson_by_group_v_simpson_!$A:$I,2,FALSE)</f>
        <v>0.67612340378276203</v>
      </c>
    </row>
    <row r="19" spans="8:15" x14ac:dyDescent="0.25">
      <c r="H19" s="5"/>
      <c r="I19" s="1" t="s">
        <v>1</v>
      </c>
      <c r="J19" s="2">
        <f>VLOOKUP(LOWER($H$18)&amp;J$9,mcc_simpson_by_group_v_simpson_!$A:$I,3,FALSE)</f>
        <v>0.85619334811312997</v>
      </c>
      <c r="K19" s="2">
        <f>VLOOKUP(LOWER($H$18)&amp;K$9,mcc_simpson_by_group_v_simpson_!$A:$I,3,FALSE)</f>
        <v>0.84153396382198598</v>
      </c>
      <c r="L19" s="2">
        <f>VLOOKUP(LOWER($H$18)&amp;L$9,mcc_simpson_by_group_v_simpson_!$A:$I,3,FALSE)</f>
        <v>0.817866663469764</v>
      </c>
      <c r="M19" s="2">
        <f>VLOOKUP(LOWER($H$18)&amp;M$9,mcc_simpson_by_group_v_simpson_!$A:$I,3,FALSE)</f>
        <v>0.84948060207757303</v>
      </c>
      <c r="N19" s="2">
        <f>VLOOKUP(LOWER($H$18)&amp;N$9,mcc_simpson_by_group_v_simpson_!$A:$I,3,FALSE)</f>
        <v>0.86571204910455002</v>
      </c>
      <c r="O19" s="2">
        <f>VLOOKUP(LOWER($H$18)&amp;O$9,mcc_simpson_by_group_v_simpson_!$A:$I,3,FALSE)</f>
        <v>0.27171928052559102</v>
      </c>
    </row>
    <row r="20" spans="8:15" x14ac:dyDescent="0.25">
      <c r="H20" s="5"/>
      <c r="I20" s="1" t="s">
        <v>3</v>
      </c>
      <c r="J20" s="2">
        <f>VLOOKUP(LOWER($H$18)&amp;J$9,mcc_simpson_by_group_v_simpson_!$A:$I,5,FALSE)</f>
        <v>0.84504698711201998</v>
      </c>
      <c r="K20" s="2">
        <f>VLOOKUP(LOWER($H$18)&amp;K$9,mcc_simpson_by_group_v_simpson_!$A:$I,5,FALSE)</f>
        <v>0.84488268416485801</v>
      </c>
      <c r="L20" s="2">
        <f>VLOOKUP(LOWER($H$18)&amp;L$9,mcc_simpson_by_group_v_simpson_!$A:$I,5,FALSE)</f>
        <v>0.87275985663073696</v>
      </c>
      <c r="M20" s="2">
        <f>VLOOKUP(LOWER($H$18)&amp;M$9,mcc_simpson_by_group_v_simpson_!$A:$I,5,FALSE)</f>
        <v>0.96793020868691304</v>
      </c>
      <c r="N20" s="2">
        <f>VLOOKUP(LOWER($H$18)&amp;N$9,mcc_simpson_by_group_v_simpson_!$A:$I,5,FALSE)</f>
        <v>0</v>
      </c>
      <c r="O20" s="2">
        <f>VLOOKUP(LOWER($H$18)&amp;O$9,mcc_simpson_by_group_v_simpson_!$A:$I,5,FALSE)</f>
        <v>0.72276417986873198</v>
      </c>
    </row>
    <row r="21" spans="8:15" x14ac:dyDescent="0.25">
      <c r="H21" s="6"/>
      <c r="I21" s="1" t="s">
        <v>4</v>
      </c>
      <c r="J21" s="2">
        <f>VLOOKUP(LOWER($H$18)&amp;J$9,mcc_simpson_by_group_v_simpson_!$A:$I,6,FALSE)</f>
        <v>0.85620249168437101</v>
      </c>
      <c r="K21" s="2">
        <f>VLOOKUP(LOWER($H$18)&amp;K$9,mcc_simpson_by_group_v_simpson_!$A:$I,6,FALSE)</f>
        <v>0.85612764553782905</v>
      </c>
      <c r="L21" s="2">
        <f>VLOOKUP(LOWER($H$18)&amp;L$9,mcc_simpson_by_group_v_simpson_!$A:$I,6,FALSE)</f>
        <v>0.85620249168437101</v>
      </c>
      <c r="M21" s="2">
        <f>VLOOKUP(LOWER($H$18)&amp;M$9,mcc_simpson_by_group_v_simpson_!$A:$I,6,FALSE)</f>
        <v>0.61470107905776605</v>
      </c>
      <c r="N21" s="2">
        <f>VLOOKUP(LOWER($H$18)&amp;N$9,mcc_simpson_by_group_v_simpson_!$A:$I,6,FALSE)</f>
        <v>0.70818686145459397</v>
      </c>
      <c r="O21" s="2">
        <f>VLOOKUP(LOWER($H$18)&amp;O$9,mcc_simpson_by_group_v_simpson_!$A:$I,6,FALSE)</f>
        <v>0</v>
      </c>
    </row>
  </sheetData>
  <mergeCells count="6">
    <mergeCell ref="J8:M8"/>
    <mergeCell ref="N8:O8"/>
    <mergeCell ref="H10:H17"/>
    <mergeCell ref="H18:H21"/>
    <mergeCell ref="H8:I8"/>
    <mergeCell ref="H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mcc_simpson_by_group_v_simpson_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2024-03-04T04:21:00Z</dcterms:created>
  <dcterms:modified xsi:type="dcterms:W3CDTF">2024-03-04T22:30:13Z</dcterms:modified>
</cp:coreProperties>
</file>